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80" windowWidth="11280" windowHeight="7350" tabRatio="862" firstSheet="5" activeTab="5"/>
  </bookViews>
  <sheets>
    <sheet name="IN DS LOP" sheetId="2" state="hidden" r:id="rId1"/>
    <sheet name="IN DS LOP (2)" sheetId="6" state="hidden" r:id="rId2"/>
    <sheet name="IN DS LOP (3)" sheetId="7" state="hidden" r:id="rId3"/>
    <sheet name="IN DS LOP (4)" sheetId="8" state="hidden" r:id="rId4"/>
    <sheet name="DSTHI (3)" sheetId="11" state="hidden" r:id="rId5"/>
    <sheet name="TONGHOP" sheetId="67" r:id="rId6"/>
    <sheet name="Phòng Tòa nhà C (501-1)" sheetId="21" r:id="rId7"/>
    <sheet name="Phòng Tòa nhà C (501-2)" sheetId="22" r:id="rId8"/>
    <sheet name="Phòng Tòa nhà C (504-1)" sheetId="23" r:id="rId9"/>
    <sheet name="Phòng Tòa nhà C (504-2)" sheetId="24" r:id="rId10"/>
    <sheet name="Phòng Tòa nhà C (504-3)" sheetId="25" r:id="rId11"/>
    <sheet name="Phòng Tòa nhà C (504-4)" sheetId="26" r:id="rId12"/>
    <sheet name="Phòng Tòa nhà D (301-1)" sheetId="27" r:id="rId13"/>
    <sheet name="Phòng Tòa nhà D (301-2)" sheetId="28" r:id="rId14"/>
    <sheet name="Phòng Tòa nhà D (304-1)" sheetId="29" r:id="rId15"/>
    <sheet name="Phòng Tòa nhà D (304-2)" sheetId="30" r:id="rId16"/>
    <sheet name="Phòng Tòa nhà D (404-1)" sheetId="31" r:id="rId17"/>
    <sheet name="Phòng Tòa nhà D (404-2)" sheetId="32" r:id="rId18"/>
    <sheet name="Phòng Tòa nhà E (101-1)" sheetId="33" r:id="rId19"/>
    <sheet name="Phòng Tòa nhà E (101-2)" sheetId="34" r:id="rId20"/>
    <sheet name="Phòng Tòa nhà E (205)" sheetId="35" r:id="rId21"/>
    <sheet name="Phòng Tòa nhà E (301-1)" sheetId="36" r:id="rId22"/>
    <sheet name="Phòng Tòa nhà E (301-2)" sheetId="37" r:id="rId23"/>
    <sheet name="Phòng Tòa nhà E (304-1)" sheetId="38" r:id="rId24"/>
    <sheet name="Phòng Tòa nhà E (304-2)" sheetId="39" r:id="rId25"/>
    <sheet name="Phòng Tòa nhà E (401)" sheetId="40" r:id="rId26"/>
    <sheet name="Phòng Tòa nhà E (402)" sheetId="41" r:id="rId27"/>
    <sheet name="Phòng Tòa nhà E (404)" sheetId="42" r:id="rId28"/>
    <sheet name="Phòng Tòa nhà E (405)" sheetId="43" r:id="rId29"/>
    <sheet name="Phòng Tòa nhà E (501-1)" sheetId="44" r:id="rId30"/>
    <sheet name="Phòng Tòa nhà E (501-2)" sheetId="45" r:id="rId31"/>
    <sheet name="Phòng Tòa nhà E (504-1)" sheetId="46" r:id="rId32"/>
    <sheet name="Phòng Tòa nhà E (504-2)" sheetId="47" r:id="rId33"/>
    <sheet name="Phòng Tòa nhà F (112-1)" sheetId="48" r:id="rId34"/>
    <sheet name="Phòng Tòa nhà F (112-2)" sheetId="49" r:id="rId35"/>
    <sheet name="Phòng Tòa nhà F (201)" sheetId="50" r:id="rId36"/>
    <sheet name="Phòng Tòa nhà F (205)" sheetId="51" r:id="rId37"/>
    <sheet name="Phòng Tòa nhà F (211)" sheetId="52" r:id="rId38"/>
    <sheet name="Phòng Tòa nhà F (402)" sheetId="53" r:id="rId39"/>
    <sheet name="Phòng Tòa nhà F (404)" sheetId="54" r:id="rId40"/>
    <sheet name="Phòng Tòa nhà F (405)" sheetId="55" r:id="rId41"/>
    <sheet name="Phòng Tòa nhà F (501)" sheetId="56" r:id="rId42"/>
    <sheet name="Phòng Tòa nhà F (502)" sheetId="57" r:id="rId43"/>
    <sheet name="Phòng Tòa nhà F (503)" sheetId="58" r:id="rId44"/>
    <sheet name="Phòng Tòa nhà F (504)" sheetId="59" r:id="rId45"/>
    <sheet name="Phòng Tòa nhà F (505)" sheetId="60" r:id="rId46"/>
    <sheet name="Phòng Tòa nhà F (508)" sheetId="61" r:id="rId47"/>
    <sheet name="Phòng Tòa nhà F (509)" sheetId="62" r:id="rId48"/>
    <sheet name="Phòng Tòa nhà F (510)" sheetId="63" r:id="rId49"/>
    <sheet name="Phòng Tòa nhà F (511)" sheetId="64" r:id="rId50"/>
    <sheet name="Phòng Tòa nhà F (512-1)" sheetId="65" r:id="rId51"/>
    <sheet name="Phòng Tòa nhà F (512-2)" sheetId="66" r:id="rId52"/>
  </sheets>
  <externalReferences>
    <externalReference r:id="rId53"/>
  </externalReferences>
  <definedNames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8" hidden="1">#REF!</definedName>
    <definedName name="_Fill" localSheetId="29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33" hidden="1">#REF!</definedName>
    <definedName name="_Fill" localSheetId="34" hidden="1">#REF!</definedName>
    <definedName name="_Fill" localSheetId="35" hidden="1">#REF!</definedName>
    <definedName name="_Fill" localSheetId="36" hidden="1">#REF!</definedName>
    <definedName name="_Fill" localSheetId="37" hidden="1">#REF!</definedName>
    <definedName name="_Fill" localSheetId="38" hidden="1">#REF!</definedName>
    <definedName name="_Fill" localSheetId="39" hidden="1">#REF!</definedName>
    <definedName name="_Fill" localSheetId="40" hidden="1">#REF!</definedName>
    <definedName name="_Fill" localSheetId="41" hidden="1">#REF!</definedName>
    <definedName name="_Fill" localSheetId="42" hidden="1">#REF!</definedName>
    <definedName name="_Fill" localSheetId="43" hidden="1">#REF!</definedName>
    <definedName name="_Fill" localSheetId="44" hidden="1">#REF!</definedName>
    <definedName name="_Fill" localSheetId="45" hidden="1">#REF!</definedName>
    <definedName name="_Fill" localSheetId="46" hidden="1">#REF!</definedName>
    <definedName name="_Fill" localSheetId="47" hidden="1">#REF!</definedName>
    <definedName name="_Fill" localSheetId="48" hidden="1">#REF!</definedName>
    <definedName name="_Fill" localSheetId="49" hidden="1">#REF!</definedName>
    <definedName name="_Fill" localSheetId="50" hidden="1">#REF!</definedName>
    <definedName name="_Fill" localSheetId="51" hidden="1">#REF!</definedName>
    <definedName name="_Fill" hidden="1">#REF!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_xlnm.Print_Titles" localSheetId="6">'Phòng Tòa nhà C (501-1)'!$1:$7</definedName>
    <definedName name="_xlnm.Print_Titles" localSheetId="7">'Phòng Tòa nhà C (501-2)'!$1:$7</definedName>
    <definedName name="_xlnm.Print_Titles" localSheetId="8">'Phòng Tòa nhà C (504-1)'!$1:$7</definedName>
    <definedName name="_xlnm.Print_Titles" localSheetId="9">'Phòng Tòa nhà C (504-2)'!$1:$7</definedName>
    <definedName name="_xlnm.Print_Titles" localSheetId="10">'Phòng Tòa nhà C (504-3)'!$1:$7</definedName>
    <definedName name="_xlnm.Print_Titles" localSheetId="11">'Phòng Tòa nhà C (504-4)'!$1:$7</definedName>
    <definedName name="_xlnm.Print_Titles" localSheetId="12">'Phòng Tòa nhà D (301-1)'!$1:$7</definedName>
    <definedName name="_xlnm.Print_Titles" localSheetId="13">'Phòng Tòa nhà D (301-2)'!$1:$7</definedName>
    <definedName name="_xlnm.Print_Titles" localSheetId="14">'Phòng Tòa nhà D (304-1)'!$1:$7</definedName>
    <definedName name="_xlnm.Print_Titles" localSheetId="15">'Phòng Tòa nhà D (304-2)'!$1:$7</definedName>
    <definedName name="_xlnm.Print_Titles" localSheetId="16">'Phòng Tòa nhà D (404-1)'!$1:$7</definedName>
    <definedName name="_xlnm.Print_Titles" localSheetId="17">'Phòng Tòa nhà D (404-2)'!$1:$7</definedName>
    <definedName name="_xlnm.Print_Titles" localSheetId="18">'Phòng Tòa nhà E (101-1)'!$1:$7</definedName>
    <definedName name="_xlnm.Print_Titles" localSheetId="19">'Phòng Tòa nhà E (101-2)'!$1:$7</definedName>
    <definedName name="_xlnm.Print_Titles" localSheetId="20">'Phòng Tòa nhà E (205)'!$1:$7</definedName>
    <definedName name="_xlnm.Print_Titles" localSheetId="21">'Phòng Tòa nhà E (301-1)'!$1:$7</definedName>
    <definedName name="_xlnm.Print_Titles" localSheetId="22">'Phòng Tòa nhà E (301-2)'!$1:$7</definedName>
    <definedName name="_xlnm.Print_Titles" localSheetId="23">'Phòng Tòa nhà E (304-1)'!$1:$7</definedName>
    <definedName name="_xlnm.Print_Titles" localSheetId="24">'Phòng Tòa nhà E (304-2)'!$1:$7</definedName>
    <definedName name="_xlnm.Print_Titles" localSheetId="25">'Phòng Tòa nhà E (401)'!$1:$7</definedName>
    <definedName name="_xlnm.Print_Titles" localSheetId="26">'Phòng Tòa nhà E (402)'!$1:$7</definedName>
    <definedName name="_xlnm.Print_Titles" localSheetId="27">'Phòng Tòa nhà E (404)'!$1:$7</definedName>
    <definedName name="_xlnm.Print_Titles" localSheetId="28">'Phòng Tòa nhà E (405)'!$1:$7</definedName>
    <definedName name="_xlnm.Print_Titles" localSheetId="29">'Phòng Tòa nhà E (501-1)'!$1:$7</definedName>
    <definedName name="_xlnm.Print_Titles" localSheetId="30">'Phòng Tòa nhà E (501-2)'!$1:$7</definedName>
    <definedName name="_xlnm.Print_Titles" localSheetId="31">'Phòng Tòa nhà E (504-1)'!$1:$7</definedName>
    <definedName name="_xlnm.Print_Titles" localSheetId="32">'Phòng Tòa nhà E (504-2)'!$1:$7</definedName>
    <definedName name="_xlnm.Print_Titles" localSheetId="33">'Phòng Tòa nhà F (112-1)'!$1:$7</definedName>
    <definedName name="_xlnm.Print_Titles" localSheetId="34">'Phòng Tòa nhà F (112-2)'!$1:$7</definedName>
    <definedName name="_xlnm.Print_Titles" localSheetId="35">'Phòng Tòa nhà F (201)'!$1:$7</definedName>
    <definedName name="_xlnm.Print_Titles" localSheetId="36">'Phòng Tòa nhà F (205)'!$1:$7</definedName>
    <definedName name="_xlnm.Print_Titles" localSheetId="37">'Phòng Tòa nhà F (211)'!$1:$7</definedName>
    <definedName name="_xlnm.Print_Titles" localSheetId="38">'Phòng Tòa nhà F (402)'!$1:$7</definedName>
    <definedName name="_xlnm.Print_Titles" localSheetId="39">'Phòng Tòa nhà F (404)'!$1:$7</definedName>
    <definedName name="_xlnm.Print_Titles" localSheetId="40">'Phòng Tòa nhà F (405)'!$1:$7</definedName>
    <definedName name="_xlnm.Print_Titles" localSheetId="41">'Phòng Tòa nhà F (501)'!$1:$7</definedName>
    <definedName name="_xlnm.Print_Titles" localSheetId="42">'Phòng Tòa nhà F (502)'!$1:$7</definedName>
    <definedName name="_xlnm.Print_Titles" localSheetId="43">'Phòng Tòa nhà F (503)'!$1:$7</definedName>
    <definedName name="_xlnm.Print_Titles" localSheetId="44">'Phòng Tòa nhà F (504)'!$1:$7</definedName>
    <definedName name="_xlnm.Print_Titles" localSheetId="45">'Phòng Tòa nhà F (505)'!$1:$7</definedName>
    <definedName name="_xlnm.Print_Titles" localSheetId="46">'Phòng Tòa nhà F (508)'!$1:$7</definedName>
    <definedName name="_xlnm.Print_Titles" localSheetId="47">'Phòng Tòa nhà F (509)'!$1:$7</definedName>
    <definedName name="_xlnm.Print_Titles" localSheetId="48">'Phòng Tòa nhà F (510)'!$1:$7</definedName>
    <definedName name="_xlnm.Print_Titles" localSheetId="49">'Phòng Tòa nhà F (511)'!$1:$7</definedName>
    <definedName name="_xlnm.Print_Titles" localSheetId="50">'Phòng Tòa nhà F (512-1)'!$1:$7</definedName>
    <definedName name="_xlnm.Print_Titles" localSheetId="51">'Phòng Tòa nhà F (512-2)'!$1:$7</definedName>
  </definedNames>
  <calcPr calcId="144525" iterate="1"/>
</workbook>
</file>

<file path=xl/calcChain.xml><?xml version="1.0" encoding="utf-8"?>
<calcChain xmlns="http://schemas.openxmlformats.org/spreadsheetml/2006/main">
  <c r="B9" i="11" l="1"/>
  <c r="B10" i="11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E2" i="11"/>
  <c r="C3" i="11"/>
  <c r="B4" i="11" l="1"/>
  <c r="D3" i="11"/>
  <c r="F2" i="11"/>
  <c r="A10" i="11"/>
  <c r="A12" i="11"/>
  <c r="A13" i="11"/>
  <c r="A15" i="11"/>
  <c r="A16" i="11"/>
  <c r="A17" i="11"/>
  <c r="A19" i="11"/>
  <c r="A20" i="11"/>
  <c r="A8" i="11"/>
  <c r="A14" i="11"/>
  <c r="A21" i="11"/>
  <c r="A23" i="11"/>
  <c r="A25" i="11"/>
  <c r="A27" i="11"/>
  <c r="A29" i="11"/>
  <c r="A31" i="11"/>
  <c r="A33" i="11"/>
  <c r="A34" i="11"/>
  <c r="A35" i="11"/>
  <c r="A36" i="11"/>
  <c r="A44" i="11"/>
  <c r="A50" i="11"/>
  <c r="A51" i="11"/>
  <c r="A11" i="11"/>
  <c r="A18" i="11"/>
  <c r="A24" i="11"/>
  <c r="A28" i="11"/>
  <c r="A32" i="11"/>
  <c r="A37" i="11"/>
  <c r="A52" i="11"/>
  <c r="A59" i="11"/>
  <c r="A61" i="11"/>
  <c r="A63" i="11"/>
  <c r="A64" i="11"/>
  <c r="A65" i="11"/>
  <c r="A66" i="11"/>
  <c r="A67" i="11"/>
  <c r="A68" i="11"/>
  <c r="A71" i="11"/>
  <c r="A80" i="11"/>
  <c r="A9" i="11"/>
  <c r="A22" i="11"/>
  <c r="A26" i="11"/>
  <c r="A30" i="11"/>
  <c r="A45" i="11"/>
  <c r="A46" i="11"/>
  <c r="A47" i="11"/>
  <c r="A48" i="11"/>
  <c r="A49" i="11"/>
  <c r="A53" i="11"/>
  <c r="A54" i="11"/>
  <c r="A55" i="11"/>
  <c r="A56" i="11"/>
  <c r="A57" i="11"/>
  <c r="A58" i="11"/>
  <c r="A60" i="11"/>
  <c r="A62" i="11"/>
  <c r="A69" i="11"/>
  <c r="A70" i="11"/>
  <c r="A72" i="11"/>
  <c r="A73" i="11"/>
  <c r="A81" i="11"/>
  <c r="A83" i="11"/>
  <c r="A87" i="11"/>
  <c r="A90" i="11"/>
  <c r="A92" i="11"/>
  <c r="A94" i="11"/>
  <c r="A96" i="11"/>
  <c r="A98" i="11"/>
  <c r="A100" i="11"/>
  <c r="A102" i="11"/>
  <c r="A104" i="11"/>
  <c r="A106" i="11"/>
  <c r="A108" i="11"/>
  <c r="A82" i="11"/>
  <c r="A85" i="11"/>
  <c r="A86" i="11"/>
  <c r="A91" i="11"/>
  <c r="A93" i="11"/>
  <c r="A95" i="11"/>
  <c r="A97" i="11"/>
  <c r="A99" i="11"/>
  <c r="A101" i="11"/>
  <c r="A103" i="11"/>
  <c r="A105" i="11"/>
  <c r="A107" i="11"/>
  <c r="A109" i="11"/>
  <c r="A84" i="11"/>
  <c r="A88" i="11"/>
  <c r="A89" i="11"/>
  <c r="E88" i="11" l="1"/>
  <c r="F88" i="11"/>
  <c r="C88" i="11"/>
  <c r="K88" i="11"/>
  <c r="D88" i="11"/>
  <c r="F109" i="11"/>
  <c r="K109" i="11"/>
  <c r="C109" i="11"/>
  <c r="D109" i="11"/>
  <c r="E109" i="11"/>
  <c r="F105" i="11"/>
  <c r="K105" i="11"/>
  <c r="C105" i="11"/>
  <c r="D105" i="11"/>
  <c r="E105" i="11"/>
  <c r="F101" i="11"/>
  <c r="K101" i="11"/>
  <c r="C101" i="11"/>
  <c r="D101" i="11"/>
  <c r="E101" i="11"/>
  <c r="F97" i="11"/>
  <c r="K97" i="11"/>
  <c r="C97" i="11"/>
  <c r="D97" i="11"/>
  <c r="E97" i="11"/>
  <c r="F93" i="11"/>
  <c r="K93" i="11"/>
  <c r="C93" i="11"/>
  <c r="D93" i="11"/>
  <c r="E93" i="11"/>
  <c r="E86" i="11"/>
  <c r="D86" i="11"/>
  <c r="C86" i="11"/>
  <c r="K86" i="11"/>
  <c r="F86" i="11"/>
  <c r="E82" i="11"/>
  <c r="D82" i="11"/>
  <c r="K82" i="11"/>
  <c r="F82" i="11"/>
  <c r="C82" i="11"/>
  <c r="E106" i="11"/>
  <c r="F106" i="11"/>
  <c r="C106" i="11"/>
  <c r="K106" i="11"/>
  <c r="D106" i="11"/>
  <c r="E102" i="11"/>
  <c r="F102" i="11"/>
  <c r="C102" i="11"/>
  <c r="K102" i="11"/>
  <c r="D102" i="11"/>
  <c r="E98" i="11"/>
  <c r="F98" i="11"/>
  <c r="C98" i="11"/>
  <c r="K98" i="11"/>
  <c r="D98" i="11"/>
  <c r="E94" i="11"/>
  <c r="F94" i="11"/>
  <c r="K94" i="11"/>
  <c r="D94" i="11"/>
  <c r="C94" i="11"/>
  <c r="E90" i="11"/>
  <c r="F90" i="11"/>
  <c r="C90" i="11"/>
  <c r="K90" i="11"/>
  <c r="D90" i="11"/>
  <c r="F83" i="11"/>
  <c r="E83" i="11"/>
  <c r="C83" i="11"/>
  <c r="D83" i="11"/>
  <c r="K83" i="11"/>
  <c r="F73" i="11"/>
  <c r="E73" i="11"/>
  <c r="K73" i="11"/>
  <c r="D73" i="11"/>
  <c r="C73" i="11"/>
  <c r="E70" i="11"/>
  <c r="F70" i="11"/>
  <c r="K70" i="11"/>
  <c r="C70" i="11"/>
  <c r="D70" i="11"/>
  <c r="E62" i="11"/>
  <c r="F62" i="11"/>
  <c r="K62" i="11"/>
  <c r="C62" i="11"/>
  <c r="D62" i="11"/>
  <c r="E58" i="11"/>
  <c r="F58" i="11"/>
  <c r="K58" i="11"/>
  <c r="C58" i="11"/>
  <c r="D58" i="11"/>
  <c r="E56" i="11"/>
  <c r="D56" i="11"/>
  <c r="K56" i="11"/>
  <c r="C56" i="11"/>
  <c r="F56" i="11"/>
  <c r="E54" i="11"/>
  <c r="F54" i="11"/>
  <c r="K54" i="11"/>
  <c r="C54" i="11"/>
  <c r="D54" i="11"/>
  <c r="D49" i="11"/>
  <c r="C49" i="11"/>
  <c r="F49" i="11"/>
  <c r="K49" i="11"/>
  <c r="E49" i="11"/>
  <c r="F47" i="11"/>
  <c r="K47" i="11"/>
  <c r="E47" i="11"/>
  <c r="C47" i="11"/>
  <c r="D47" i="11"/>
  <c r="F45" i="11"/>
  <c r="E45" i="11"/>
  <c r="C45" i="11"/>
  <c r="K45" i="11"/>
  <c r="D45" i="11"/>
  <c r="E26" i="11"/>
  <c r="D26" i="11"/>
  <c r="C26" i="11"/>
  <c r="F26" i="11"/>
  <c r="K26" i="11"/>
  <c r="D9" i="11"/>
  <c r="C9" i="11"/>
  <c r="F9" i="11"/>
  <c r="E9" i="11"/>
  <c r="K9" i="11"/>
  <c r="F71" i="11"/>
  <c r="K71" i="11"/>
  <c r="E71" i="11"/>
  <c r="D71" i="11"/>
  <c r="C71" i="11"/>
  <c r="D67" i="11"/>
  <c r="C67" i="11"/>
  <c r="F67" i="11"/>
  <c r="K67" i="11"/>
  <c r="E67" i="11"/>
  <c r="D65" i="11"/>
  <c r="C65" i="11"/>
  <c r="F65" i="11"/>
  <c r="E65" i="11"/>
  <c r="K65" i="11"/>
  <c r="D63" i="11"/>
  <c r="C63" i="11"/>
  <c r="F63" i="11"/>
  <c r="K63" i="11"/>
  <c r="E63" i="11"/>
  <c r="F59" i="11"/>
  <c r="K59" i="11"/>
  <c r="E59" i="11"/>
  <c r="D59" i="11"/>
  <c r="C59" i="11"/>
  <c r="D37" i="11"/>
  <c r="C37" i="11"/>
  <c r="K37" i="11"/>
  <c r="F37" i="11"/>
  <c r="E37" i="11"/>
  <c r="E28" i="11"/>
  <c r="F28" i="11"/>
  <c r="C28" i="11"/>
  <c r="K28" i="11"/>
  <c r="D28" i="11"/>
  <c r="E18" i="11"/>
  <c r="D18" i="11"/>
  <c r="K18" i="11"/>
  <c r="F18" i="11"/>
  <c r="C18" i="11"/>
  <c r="D51" i="11"/>
  <c r="C51" i="11"/>
  <c r="F51" i="11"/>
  <c r="K51" i="11"/>
  <c r="E51" i="11"/>
  <c r="E44" i="11"/>
  <c r="D44" i="11"/>
  <c r="C44" i="11"/>
  <c r="K44" i="11"/>
  <c r="F44" i="11"/>
  <c r="D35" i="11"/>
  <c r="C35" i="11"/>
  <c r="F35" i="11"/>
  <c r="K35" i="11"/>
  <c r="E35" i="11"/>
  <c r="D33" i="11"/>
  <c r="C33" i="11"/>
  <c r="F33" i="11"/>
  <c r="E33" i="11"/>
  <c r="K33" i="11"/>
  <c r="F29" i="11"/>
  <c r="K29" i="11"/>
  <c r="E29" i="11"/>
  <c r="D29" i="11"/>
  <c r="C29" i="11"/>
  <c r="F25" i="11"/>
  <c r="K25" i="11"/>
  <c r="E25" i="11"/>
  <c r="D25" i="11"/>
  <c r="C25" i="11"/>
  <c r="F21" i="11"/>
  <c r="K21" i="11"/>
  <c r="E21" i="11"/>
  <c r="D21" i="11"/>
  <c r="C21" i="11"/>
  <c r="K8" i="11"/>
  <c r="C8" i="11"/>
  <c r="F8" i="11"/>
  <c r="E8" i="11"/>
  <c r="D8" i="11"/>
  <c r="F19" i="11"/>
  <c r="E19" i="11"/>
  <c r="K19" i="11"/>
  <c r="D19" i="11"/>
  <c r="C19" i="11"/>
  <c r="E16" i="11"/>
  <c r="F16" i="11"/>
  <c r="C16" i="11"/>
  <c r="K16" i="11"/>
  <c r="D16" i="11"/>
  <c r="D13" i="11"/>
  <c r="C13" i="11"/>
  <c r="F13" i="11"/>
  <c r="E13" i="11"/>
  <c r="K13" i="11"/>
  <c r="K10" i="11"/>
  <c r="C10" i="11"/>
  <c r="F10" i="11"/>
  <c r="D10" i="11"/>
  <c r="E10" i="11"/>
  <c r="F89" i="11"/>
  <c r="E89" i="11"/>
  <c r="C89" i="11"/>
  <c r="D89" i="11"/>
  <c r="K89" i="11"/>
  <c r="K84" i="11"/>
  <c r="C84" i="11"/>
  <c r="D84" i="11"/>
  <c r="E84" i="11"/>
  <c r="F84" i="11"/>
  <c r="D107" i="11"/>
  <c r="E107" i="11"/>
  <c r="K107" i="11"/>
  <c r="F107" i="11"/>
  <c r="C107" i="11"/>
  <c r="F103" i="11"/>
  <c r="K103" i="11"/>
  <c r="C103" i="11"/>
  <c r="D103" i="11"/>
  <c r="E103" i="11"/>
  <c r="F99" i="11"/>
  <c r="K99" i="11"/>
  <c r="C99" i="11"/>
  <c r="D99" i="11"/>
  <c r="E99" i="11"/>
  <c r="F95" i="11"/>
  <c r="K95" i="11"/>
  <c r="C95" i="11"/>
  <c r="D95" i="11"/>
  <c r="E95" i="11"/>
  <c r="F91" i="11"/>
  <c r="K91" i="11"/>
  <c r="C91" i="11"/>
  <c r="D91" i="11"/>
  <c r="E91" i="11"/>
  <c r="F85" i="11"/>
  <c r="K85" i="11"/>
  <c r="E85" i="11"/>
  <c r="C85" i="11"/>
  <c r="D85" i="11"/>
  <c r="E108" i="11"/>
  <c r="F108" i="11"/>
  <c r="C108" i="11"/>
  <c r="K108" i="11"/>
  <c r="D108" i="11"/>
  <c r="E104" i="11"/>
  <c r="F104" i="11"/>
  <c r="C104" i="11"/>
  <c r="D104" i="11"/>
  <c r="K104" i="11"/>
  <c r="E100" i="11"/>
  <c r="F100" i="11"/>
  <c r="C100" i="11"/>
  <c r="D100" i="11"/>
  <c r="K100" i="11"/>
  <c r="E96" i="11"/>
  <c r="F96" i="11"/>
  <c r="C96" i="11"/>
  <c r="D96" i="11"/>
  <c r="K96" i="11"/>
  <c r="E92" i="11"/>
  <c r="F92" i="11"/>
  <c r="C92" i="11"/>
  <c r="D92" i="11"/>
  <c r="K92" i="11"/>
  <c r="F87" i="11"/>
  <c r="E87" i="11"/>
  <c r="K87" i="11"/>
  <c r="C87" i="11"/>
  <c r="D87" i="11"/>
  <c r="F81" i="11"/>
  <c r="D81" i="11"/>
  <c r="C81" i="11"/>
  <c r="K81" i="11"/>
  <c r="E81" i="11"/>
  <c r="K72" i="11"/>
  <c r="C72" i="11"/>
  <c r="F72" i="11"/>
  <c r="E72" i="11"/>
  <c r="D72" i="11"/>
  <c r="F69" i="11"/>
  <c r="E69" i="11"/>
  <c r="C69" i="11"/>
  <c r="D69" i="11"/>
  <c r="K69" i="11"/>
  <c r="E60" i="11"/>
  <c r="D60" i="11"/>
  <c r="K60" i="11"/>
  <c r="C60" i="11"/>
  <c r="F60" i="11"/>
  <c r="F57" i="11"/>
  <c r="E57" i="11"/>
  <c r="K57" i="11"/>
  <c r="D57" i="11"/>
  <c r="C57" i="11"/>
  <c r="F55" i="11"/>
  <c r="K55" i="11"/>
  <c r="E55" i="11"/>
  <c r="D55" i="11"/>
  <c r="C55" i="11"/>
  <c r="F53" i="11"/>
  <c r="E53" i="11"/>
  <c r="C53" i="11"/>
  <c r="D53" i="11"/>
  <c r="K53" i="11"/>
  <c r="E48" i="11"/>
  <c r="D48" i="11"/>
  <c r="C48" i="11"/>
  <c r="K48" i="11"/>
  <c r="F48" i="11"/>
  <c r="E46" i="11"/>
  <c r="F46" i="11"/>
  <c r="C46" i="11"/>
  <c r="K46" i="11"/>
  <c r="D46" i="11"/>
  <c r="E30" i="11"/>
  <c r="D30" i="11"/>
  <c r="C30" i="11"/>
  <c r="F30" i="11"/>
  <c r="K30" i="11"/>
  <c r="E22" i="11"/>
  <c r="D22" i="11"/>
  <c r="C22" i="11"/>
  <c r="F22" i="11"/>
  <c r="K22" i="11"/>
  <c r="K80" i="11"/>
  <c r="C80" i="11"/>
  <c r="D80" i="11"/>
  <c r="E80" i="11"/>
  <c r="F80" i="11"/>
  <c r="E68" i="11"/>
  <c r="D68" i="11"/>
  <c r="K68" i="11"/>
  <c r="C68" i="11"/>
  <c r="F68" i="11"/>
  <c r="E66" i="11"/>
  <c r="F66" i="11"/>
  <c r="K66" i="11"/>
  <c r="C66" i="11"/>
  <c r="D66" i="11"/>
  <c r="E64" i="11"/>
  <c r="D64" i="11"/>
  <c r="K64" i="11"/>
  <c r="C64" i="11"/>
  <c r="F64" i="11"/>
  <c r="F61" i="11"/>
  <c r="E61" i="11"/>
  <c r="C61" i="11"/>
  <c r="D61" i="11"/>
  <c r="K61" i="11"/>
  <c r="E52" i="11"/>
  <c r="D52" i="11"/>
  <c r="K52" i="11"/>
  <c r="C52" i="11"/>
  <c r="F52" i="11"/>
  <c r="K32" i="11"/>
  <c r="C32" i="11"/>
  <c r="D32" i="11"/>
  <c r="E32" i="11"/>
  <c r="F32" i="11"/>
  <c r="E24" i="11"/>
  <c r="F24" i="11"/>
  <c r="C24" i="11"/>
  <c r="K24" i="11"/>
  <c r="D24" i="11"/>
  <c r="F11" i="11"/>
  <c r="E11" i="11"/>
  <c r="K11" i="11"/>
  <c r="D11" i="11"/>
  <c r="C11" i="11"/>
  <c r="K50" i="11"/>
  <c r="C50" i="11"/>
  <c r="E50" i="11"/>
  <c r="D50" i="11"/>
  <c r="F50" i="11"/>
  <c r="E36" i="11"/>
  <c r="F36" i="11"/>
  <c r="K36" i="11"/>
  <c r="D36" i="11"/>
  <c r="C36" i="11"/>
  <c r="K34" i="11"/>
  <c r="C34" i="11"/>
  <c r="F34" i="11"/>
  <c r="E34" i="11"/>
  <c r="D34" i="11"/>
  <c r="F31" i="11"/>
  <c r="D31" i="11"/>
  <c r="K31" i="11"/>
  <c r="C31" i="11"/>
  <c r="E31" i="11"/>
  <c r="F27" i="11"/>
  <c r="E27" i="11"/>
  <c r="K27" i="11"/>
  <c r="D27" i="11"/>
  <c r="C27" i="11"/>
  <c r="F23" i="11"/>
  <c r="E23" i="11"/>
  <c r="C23" i="11"/>
  <c r="D23" i="11"/>
  <c r="K23" i="11"/>
  <c r="E14" i="11"/>
  <c r="D14" i="11"/>
  <c r="C14" i="11"/>
  <c r="F14" i="11"/>
  <c r="K14" i="11"/>
  <c r="E20" i="11"/>
  <c r="F20" i="11"/>
  <c r="C20" i="11"/>
  <c r="K20" i="11"/>
  <c r="D20" i="11"/>
  <c r="D17" i="11"/>
  <c r="C17" i="11"/>
  <c r="K17" i="11"/>
  <c r="E17" i="11"/>
  <c r="F17" i="11"/>
  <c r="F15" i="11"/>
  <c r="E15" i="11"/>
  <c r="C15" i="11"/>
  <c r="K15" i="11"/>
  <c r="D15" i="11"/>
  <c r="E12" i="11"/>
  <c r="F12" i="11"/>
  <c r="K12" i="11"/>
  <c r="D12" i="11"/>
  <c r="C12" i="11"/>
  <c r="H90" i="7" l="1"/>
  <c r="C64" i="2"/>
  <c r="AA63" i="8"/>
  <c r="G10" i="7"/>
  <c r="D64" i="7"/>
  <c r="H41" i="8"/>
  <c r="F57" i="6"/>
  <c r="G20" i="2"/>
  <c r="E44" i="2"/>
  <c r="G65" i="7"/>
  <c r="AD57" i="8"/>
  <c r="C20" i="2"/>
  <c r="F91" i="8"/>
  <c r="F38" i="2"/>
  <c r="C85" i="6"/>
  <c r="E20" i="7"/>
  <c r="AD17" i="6"/>
  <c r="H55" i="7"/>
  <c r="G18" i="2"/>
  <c r="D78" i="8"/>
  <c r="C65" i="8"/>
  <c r="G15" i="8"/>
  <c r="G85" i="7"/>
  <c r="F84" i="8"/>
  <c r="AA38" i="7"/>
  <c r="AA18" i="8"/>
  <c r="E69" i="7"/>
  <c r="F62" i="6"/>
  <c r="C21" i="6"/>
  <c r="F17" i="8"/>
  <c r="D56" i="2"/>
  <c r="H67" i="7"/>
  <c r="H33" i="8"/>
  <c r="G88" i="8"/>
  <c r="AA85" i="8"/>
  <c r="AB19" i="8"/>
  <c r="AD18" i="6"/>
  <c r="H17" i="6"/>
  <c r="D61" i="7"/>
  <c r="F80" i="8"/>
  <c r="AD15" i="7"/>
  <c r="AC33" i="6"/>
  <c r="F79" i="8"/>
  <c r="E46" i="7"/>
  <c r="C85" i="8"/>
  <c r="C37" i="6"/>
  <c r="E91" i="7"/>
  <c r="H17" i="8"/>
  <c r="G32" i="7"/>
  <c r="C44" i="6"/>
  <c r="AD12" i="8"/>
  <c r="AB83" i="8"/>
  <c r="F15" i="2"/>
  <c r="AB16" i="7"/>
  <c r="H66" i="7"/>
  <c r="F21" i="6"/>
  <c r="H42" i="8"/>
  <c r="D81" i="2"/>
  <c r="C16" i="2"/>
  <c r="AD43" i="6"/>
  <c r="AB11" i="6"/>
  <c r="AC10" i="6"/>
  <c r="AD64" i="8"/>
  <c r="E60" i="2"/>
  <c r="H37" i="2"/>
  <c r="E68" i="2"/>
  <c r="D46" i="7"/>
  <c r="H12" i="7"/>
  <c r="AD19" i="6"/>
  <c r="G16" i="8"/>
  <c r="AB11" i="8"/>
  <c r="AB68" i="8"/>
  <c r="AC43" i="6"/>
  <c r="F10" i="7"/>
  <c r="D35" i="6"/>
  <c r="G41" i="8"/>
  <c r="C45" i="8"/>
  <c r="C92" i="7"/>
  <c r="F57" i="8"/>
  <c r="E58" i="2"/>
  <c r="G18" i="6"/>
  <c r="G33" i="8"/>
  <c r="C18" i="2"/>
  <c r="AA35" i="8"/>
  <c r="AA19" i="6"/>
  <c r="E20" i="6"/>
  <c r="C91" i="6"/>
  <c r="D92" i="6"/>
  <c r="AC88" i="8"/>
  <c r="F91" i="7"/>
  <c r="H32" i="7"/>
  <c r="AA21" i="7"/>
  <c r="G62" i="2"/>
  <c r="H83" i="7"/>
  <c r="AA36" i="8"/>
  <c r="C40" i="8"/>
  <c r="AD23" i="8"/>
  <c r="G83" i="2"/>
  <c r="F57" i="2"/>
  <c r="D82" i="6"/>
  <c r="D62" i="6"/>
  <c r="E14" i="8"/>
  <c r="G40" i="8"/>
  <c r="G80" i="6"/>
  <c r="E80" i="8"/>
  <c r="AD39" i="6"/>
  <c r="C37" i="2"/>
  <c r="D41" i="8"/>
  <c r="AB40" i="7"/>
  <c r="AC18" i="6"/>
  <c r="E84" i="8"/>
  <c r="AB42" i="7"/>
  <c r="E61" i="7"/>
  <c r="G89" i="6"/>
  <c r="AB36" i="8"/>
  <c r="AD14" i="8"/>
  <c r="AC38" i="7"/>
  <c r="F19" i="8"/>
  <c r="H87" i="6"/>
  <c r="H16" i="8"/>
  <c r="E23" i="7"/>
  <c r="G59" i="6"/>
  <c r="AD90" i="8"/>
  <c r="D86" i="2"/>
  <c r="D18" i="6"/>
  <c r="AB23" i="8"/>
  <c r="C78" i="8"/>
  <c r="AA44" i="8"/>
  <c r="D66" i="6"/>
  <c r="E68" i="8"/>
  <c r="AB59" i="7"/>
  <c r="H37" i="6"/>
  <c r="F13" i="7"/>
  <c r="C41" i="2"/>
  <c r="AD66" i="8"/>
  <c r="AC37" i="7"/>
  <c r="F40" i="6"/>
  <c r="E11" i="2"/>
  <c r="C13" i="8"/>
  <c r="AB21" i="6"/>
  <c r="G82" i="8"/>
  <c r="C67" i="2"/>
  <c r="AD55" i="7"/>
  <c r="H33" i="2"/>
  <c r="G66" i="2"/>
  <c r="D38" i="2"/>
  <c r="G81" i="7"/>
  <c r="AC22" i="8"/>
  <c r="E21" i="2"/>
  <c r="F38" i="7"/>
  <c r="D82" i="7"/>
  <c r="F32" i="8"/>
  <c r="E81" i="8"/>
  <c r="F41" i="8"/>
  <c r="AB39" i="8"/>
  <c r="AB20" i="7"/>
  <c r="AB62" i="8"/>
  <c r="G78" i="2"/>
  <c r="AA17" i="8"/>
  <c r="C82" i="7"/>
  <c r="D87" i="6"/>
  <c r="G90" i="7"/>
  <c r="H68" i="8"/>
  <c r="D69" i="7"/>
  <c r="G85" i="6"/>
  <c r="AD20" i="6"/>
  <c r="G92" i="2"/>
  <c r="E80" i="7"/>
  <c r="G42" i="8"/>
  <c r="AA21" i="8"/>
  <c r="F64" i="7"/>
  <c r="AD80" i="8"/>
  <c r="AA15" i="7"/>
  <c r="D43" i="7"/>
  <c r="AB64" i="7"/>
  <c r="AB67" i="8"/>
  <c r="H81" i="8"/>
  <c r="F83" i="8"/>
  <c r="D89" i="6"/>
  <c r="AD40" i="6"/>
  <c r="E92" i="2"/>
  <c r="C35" i="2"/>
  <c r="D11" i="6"/>
  <c r="AA65" i="7"/>
  <c r="F69" i="8"/>
  <c r="H13" i="7"/>
  <c r="C36" i="7"/>
  <c r="AC56" i="7"/>
  <c r="D35" i="7"/>
  <c r="G68" i="6"/>
  <c r="D9" i="6"/>
  <c r="D56" i="6"/>
  <c r="C90" i="6"/>
  <c r="AD21" i="7"/>
  <c r="AA58" i="8"/>
  <c r="C9" i="8"/>
  <c r="H21" i="7"/>
  <c r="AB43" i="6"/>
  <c r="C63" i="7"/>
  <c r="AD57" i="7"/>
  <c r="E40" i="6"/>
  <c r="F90" i="7"/>
  <c r="AA40" i="7"/>
  <c r="G36" i="2"/>
  <c r="E38" i="2"/>
  <c r="C14" i="2"/>
  <c r="AA91" i="8"/>
  <c r="C13" i="6"/>
  <c r="D63" i="2"/>
  <c r="C45" i="7"/>
  <c r="G40" i="6"/>
  <c r="AC61" i="8"/>
  <c r="E78" i="8"/>
  <c r="C33" i="7"/>
  <c r="G88" i="6"/>
  <c r="H61" i="7"/>
  <c r="AD20" i="8"/>
  <c r="E55" i="8"/>
  <c r="F78" i="7"/>
  <c r="AA16" i="7"/>
  <c r="C92" i="6"/>
  <c r="F82" i="7"/>
  <c r="G21" i="2"/>
  <c r="E62" i="6"/>
  <c r="E18" i="2"/>
  <c r="D40" i="7"/>
  <c r="AD13" i="8"/>
  <c r="E79" i="6"/>
  <c r="F85" i="7"/>
  <c r="E34" i="7"/>
  <c r="C83" i="2"/>
  <c r="AD35" i="6"/>
  <c r="H84" i="7"/>
  <c r="AC55" i="7"/>
  <c r="E15" i="7"/>
  <c r="F42" i="8"/>
  <c r="E45" i="6"/>
  <c r="C11" i="7"/>
  <c r="C64" i="7"/>
  <c r="F90" i="8"/>
  <c r="AC46" i="7"/>
  <c r="H69" i="2"/>
  <c r="D60" i="6"/>
  <c r="C59" i="6"/>
  <c r="C21" i="2"/>
  <c r="AC65" i="7"/>
  <c r="D15" i="6"/>
  <c r="E44" i="6"/>
  <c r="AC42" i="6"/>
  <c r="H62" i="7"/>
  <c r="C19" i="8"/>
  <c r="F44" i="7"/>
  <c r="G87" i="8"/>
  <c r="AA67" i="8"/>
  <c r="H89" i="2"/>
  <c r="AB69" i="7"/>
  <c r="D21" i="8"/>
  <c r="G13" i="2"/>
  <c r="E81" i="6"/>
  <c r="D91" i="7"/>
  <c r="F63" i="6"/>
  <c r="C86" i="8"/>
  <c r="AB78" i="8"/>
  <c r="E10" i="7"/>
  <c r="C91" i="2"/>
  <c r="D15" i="2"/>
  <c r="H19" i="2"/>
  <c r="H38" i="8"/>
  <c r="D10" i="7"/>
  <c r="AB16" i="6"/>
  <c r="G39" i="2"/>
  <c r="H11" i="6"/>
  <c r="G86" i="6"/>
  <c r="C67" i="7"/>
  <c r="D19" i="2"/>
  <c r="AB60" i="8"/>
  <c r="H36" i="6"/>
  <c r="C66" i="6"/>
  <c r="C17" i="8"/>
  <c r="H34" i="8"/>
  <c r="AA11" i="6"/>
  <c r="E22" i="6"/>
  <c r="G80" i="2"/>
  <c r="AA58" i="7"/>
  <c r="C68" i="2"/>
  <c r="F14" i="8"/>
  <c r="H56" i="2"/>
  <c r="G14" i="7"/>
  <c r="D80" i="8"/>
  <c r="AA45" i="6"/>
  <c r="AB21" i="7"/>
  <c r="F16" i="2"/>
  <c r="C14" i="8"/>
  <c r="AD23" i="7"/>
  <c r="D43" i="6"/>
  <c r="H36" i="7"/>
  <c r="D85" i="8"/>
  <c r="C88" i="2"/>
  <c r="G37" i="8"/>
  <c r="E65" i="2"/>
  <c r="E66" i="8"/>
  <c r="F32" i="6"/>
  <c r="AB42" i="8"/>
  <c r="D13" i="8"/>
  <c r="F61" i="6"/>
  <c r="H46" i="6"/>
  <c r="AB15" i="6"/>
  <c r="H15" i="7"/>
  <c r="D62" i="8"/>
  <c r="H35" i="6"/>
  <c r="H56" i="6"/>
  <c r="C68" i="7"/>
  <c r="H69" i="6"/>
  <c r="AD38" i="8"/>
  <c r="AC41" i="8"/>
  <c r="G35" i="7"/>
  <c r="E18" i="7"/>
  <c r="AA59" i="8"/>
  <c r="H23" i="6"/>
  <c r="H63" i="6"/>
  <c r="C43" i="2"/>
  <c r="G60" i="7"/>
  <c r="E57" i="7"/>
  <c r="F81" i="8"/>
  <c r="D18" i="7"/>
  <c r="F65" i="7"/>
  <c r="AD87" i="8"/>
  <c r="H66" i="2"/>
  <c r="C16" i="6"/>
  <c r="AC44" i="6"/>
  <c r="C83" i="7"/>
  <c r="C91" i="7"/>
  <c r="F68" i="7"/>
  <c r="H42" i="6"/>
  <c r="G9" i="6"/>
  <c r="D56" i="7"/>
  <c r="AB58" i="8"/>
  <c r="AB40" i="8"/>
  <c r="AC58" i="7"/>
  <c r="H45" i="8"/>
  <c r="AB63" i="7"/>
  <c r="AB17" i="7"/>
  <c r="G62" i="8"/>
  <c r="H20" i="6"/>
  <c r="E61" i="8"/>
  <c r="D87" i="2"/>
  <c r="AB35" i="7"/>
  <c r="AB18" i="7"/>
  <c r="AB33" i="7"/>
  <c r="F41" i="2"/>
  <c r="AC37" i="6"/>
  <c r="D65" i="2"/>
  <c r="H62" i="8"/>
  <c r="AD41" i="7"/>
  <c r="H67" i="2"/>
  <c r="C46" i="8"/>
  <c r="AA40" i="8"/>
  <c r="AB10" i="6"/>
  <c r="AC57" i="7"/>
  <c r="E79" i="8"/>
  <c r="C66" i="2"/>
  <c r="H84" i="8"/>
  <c r="C17" i="6"/>
  <c r="E39" i="8"/>
  <c r="D92" i="8"/>
  <c r="D88" i="8"/>
  <c r="AA23" i="7"/>
  <c r="D57" i="2"/>
  <c r="F14" i="7"/>
  <c r="G44" i="8"/>
  <c r="AA10" i="8"/>
  <c r="E21" i="7"/>
  <c r="AD35" i="7"/>
  <c r="C90" i="8"/>
  <c r="E67" i="6"/>
  <c r="F66" i="7"/>
  <c r="H34" i="2"/>
  <c r="AD32" i="6"/>
  <c r="H14" i="8"/>
  <c r="E63" i="7"/>
  <c r="F36" i="7"/>
  <c r="F82" i="8"/>
  <c r="F58" i="2"/>
  <c r="F43" i="6"/>
  <c r="D9" i="7"/>
  <c r="G34" i="6"/>
  <c r="AD43" i="7"/>
  <c r="AD82" i="8"/>
  <c r="C92" i="2"/>
  <c r="C33" i="2"/>
  <c r="AC69" i="8"/>
  <c r="C38" i="2"/>
  <c r="D39" i="8"/>
  <c r="AC13" i="7"/>
  <c r="AC66" i="7"/>
  <c r="C82" i="6"/>
  <c r="H21" i="2"/>
  <c r="AB69" i="8"/>
  <c r="F68" i="6"/>
  <c r="AB44" i="8"/>
  <c r="C67" i="8"/>
  <c r="D90" i="2"/>
  <c r="AB19" i="6"/>
  <c r="AB21" i="8"/>
  <c r="F44" i="2"/>
  <c r="H11" i="7"/>
  <c r="AA12" i="7"/>
  <c r="G16" i="7"/>
  <c r="G45" i="2"/>
  <c r="AB46" i="8"/>
  <c r="D92" i="7"/>
  <c r="E83" i="2"/>
  <c r="G82" i="6"/>
  <c r="H88" i="7"/>
  <c r="AC45" i="6"/>
  <c r="E42" i="8"/>
  <c r="F79" i="6"/>
  <c r="AD14" i="7"/>
  <c r="E9" i="8"/>
  <c r="F69" i="6"/>
  <c r="F59" i="7"/>
  <c r="F55" i="2"/>
  <c r="G79" i="8"/>
  <c r="AD61" i="7"/>
  <c r="E10" i="8"/>
  <c r="E32" i="8"/>
  <c r="H63" i="7"/>
  <c r="E41" i="2"/>
  <c r="D44" i="7"/>
  <c r="G64" i="8"/>
  <c r="C36" i="6"/>
  <c r="E17" i="6"/>
  <c r="AB23" i="6"/>
  <c r="D42" i="8"/>
  <c r="AA63" i="7"/>
  <c r="AA43" i="7"/>
  <c r="AC23" i="6"/>
  <c r="AD39" i="7"/>
  <c r="E69" i="2"/>
  <c r="G83" i="8"/>
  <c r="F81" i="7"/>
  <c r="H87" i="2"/>
  <c r="AD63" i="8"/>
  <c r="AD62" i="7"/>
  <c r="F88" i="2"/>
  <c r="E20" i="8"/>
  <c r="C89" i="6"/>
  <c r="F58" i="6"/>
  <c r="AD81" i="8"/>
  <c r="G88" i="2"/>
  <c r="AA68" i="7"/>
  <c r="F91" i="2"/>
  <c r="F15" i="8"/>
  <c r="E64" i="6"/>
  <c r="G89" i="2"/>
  <c r="AC10" i="8"/>
  <c r="AC46" i="6"/>
  <c r="AA23" i="6"/>
  <c r="C17" i="7"/>
  <c r="D16" i="7"/>
  <c r="AA66" i="8"/>
  <c r="AB41" i="6"/>
  <c r="AA61" i="8"/>
  <c r="H43" i="8"/>
  <c r="C64" i="6"/>
  <c r="AC22" i="7"/>
  <c r="D65" i="7"/>
  <c r="E63" i="2"/>
  <c r="F78" i="6"/>
  <c r="H79" i="6"/>
  <c r="F45" i="7"/>
  <c r="AA35" i="7"/>
  <c r="AC83" i="8"/>
  <c r="G32" i="6"/>
  <c r="E90" i="6"/>
  <c r="D11" i="7"/>
  <c r="C62" i="6"/>
  <c r="F85" i="2"/>
  <c r="H55" i="8"/>
  <c r="H44" i="2"/>
  <c r="AB38" i="8"/>
  <c r="D61" i="2"/>
  <c r="E57" i="2"/>
  <c r="AB38" i="7"/>
  <c r="F56" i="8"/>
  <c r="AA18" i="6"/>
  <c r="F34" i="6"/>
  <c r="E14" i="6"/>
  <c r="G59" i="7"/>
  <c r="AC13" i="6"/>
  <c r="AA43" i="8"/>
  <c r="AA82" i="8"/>
  <c r="E10" i="2"/>
  <c r="C59" i="7"/>
  <c r="AA86" i="8"/>
  <c r="G87" i="7"/>
  <c r="AC39" i="6"/>
  <c r="C62" i="2"/>
  <c r="AC59" i="8"/>
  <c r="AC12" i="6"/>
  <c r="E60" i="7"/>
  <c r="D84" i="2"/>
  <c r="E81" i="7"/>
  <c r="G63" i="8"/>
  <c r="F57" i="7"/>
  <c r="E12" i="2"/>
  <c r="H88" i="6"/>
  <c r="AA68" i="8"/>
  <c r="H81" i="2"/>
  <c r="E59" i="7"/>
  <c r="C78" i="6"/>
  <c r="G91" i="7"/>
  <c r="D20" i="8"/>
  <c r="C82" i="8"/>
  <c r="C84" i="2"/>
  <c r="F33" i="8"/>
  <c r="G45" i="7"/>
  <c r="F36" i="6"/>
  <c r="H13" i="6"/>
  <c r="E56" i="8"/>
  <c r="AB22" i="7"/>
  <c r="AD67" i="8"/>
  <c r="C65" i="7"/>
  <c r="C91" i="8"/>
  <c r="C87" i="2"/>
  <c r="F12" i="6"/>
  <c r="D67" i="8"/>
  <c r="AD46" i="7"/>
  <c r="H43" i="2"/>
  <c r="C66" i="7"/>
  <c r="E57" i="6"/>
  <c r="C57" i="6"/>
  <c r="D18" i="2"/>
  <c r="AB41" i="8"/>
  <c r="AA15" i="8"/>
  <c r="G92" i="6"/>
  <c r="H64" i="2"/>
  <c r="H12" i="2"/>
  <c r="G65" i="6"/>
  <c r="AC16" i="7"/>
  <c r="H35" i="8"/>
  <c r="AB64" i="8"/>
  <c r="H86" i="2"/>
  <c r="F79" i="7"/>
  <c r="AB34" i="8"/>
  <c r="H60" i="8"/>
  <c r="F9" i="6"/>
  <c r="H83" i="8"/>
  <c r="C86" i="2"/>
  <c r="C10" i="8"/>
  <c r="AA42" i="8"/>
  <c r="AC16" i="6"/>
  <c r="AD65" i="7"/>
  <c r="AB45" i="6"/>
  <c r="H61" i="2"/>
  <c r="F87" i="7"/>
  <c r="H55" i="6"/>
  <c r="E13" i="8"/>
  <c r="H69" i="7"/>
  <c r="C18" i="6"/>
  <c r="F69" i="7"/>
  <c r="AC63" i="7"/>
  <c r="C80" i="6"/>
  <c r="H43" i="6"/>
  <c r="G14" i="8"/>
  <c r="E45" i="7"/>
  <c r="E85" i="2"/>
  <c r="AD18" i="8"/>
  <c r="C32" i="2"/>
  <c r="D14" i="6"/>
  <c r="F84" i="2"/>
  <c r="AB17" i="8"/>
  <c r="C15" i="8"/>
  <c r="F89" i="2"/>
  <c r="C10" i="7"/>
  <c r="D33" i="6"/>
  <c r="H92" i="8"/>
  <c r="F69" i="2"/>
  <c r="AB32" i="8"/>
  <c r="H11" i="8"/>
  <c r="D17" i="2"/>
  <c r="AD45" i="8"/>
  <c r="D68" i="7"/>
  <c r="C9" i="6"/>
  <c r="AB86" i="8"/>
  <c r="H32" i="8"/>
  <c r="D88" i="6"/>
  <c r="F90" i="2"/>
  <c r="F36" i="8"/>
  <c r="G12" i="2"/>
  <c r="H37" i="7"/>
  <c r="AA60" i="8"/>
  <c r="AC78" i="8"/>
  <c r="AB37" i="8"/>
  <c r="C84" i="6"/>
  <c r="G33" i="6"/>
  <c r="E9" i="7"/>
  <c r="AB87" i="8"/>
  <c r="C69" i="8"/>
  <c r="F23" i="2"/>
  <c r="AA80" i="8"/>
  <c r="F12" i="7"/>
  <c r="AB39" i="6"/>
  <c r="AD60" i="8"/>
  <c r="E11" i="6"/>
  <c r="E37" i="7"/>
  <c r="F42" i="7"/>
  <c r="F84" i="7"/>
  <c r="AB62" i="7"/>
  <c r="C59" i="8"/>
  <c r="E36" i="7"/>
  <c r="G91" i="8"/>
  <c r="AB33" i="8"/>
  <c r="D41" i="2"/>
  <c r="AB14" i="7"/>
  <c r="F21" i="7"/>
  <c r="E57" i="8"/>
  <c r="F80" i="7"/>
  <c r="AA12" i="6"/>
  <c r="E36" i="8"/>
  <c r="H80" i="7"/>
  <c r="AA57" i="7"/>
  <c r="F67" i="8"/>
  <c r="D79" i="8"/>
  <c r="D32" i="8"/>
  <c r="D59" i="7"/>
  <c r="G38" i="7"/>
  <c r="AC68" i="8"/>
  <c r="F61" i="8"/>
  <c r="E11" i="7"/>
  <c r="F20" i="2"/>
  <c r="AD33" i="7"/>
  <c r="AD12" i="7"/>
  <c r="C58" i="2"/>
  <c r="D87" i="8"/>
  <c r="AB14" i="6"/>
  <c r="F35" i="8"/>
  <c r="H85" i="6"/>
  <c r="H34" i="6"/>
  <c r="H36" i="8"/>
  <c r="AC87" i="8"/>
  <c r="AB15" i="8"/>
  <c r="F17" i="7"/>
  <c r="C21" i="8"/>
  <c r="G55" i="8"/>
  <c r="F34" i="8"/>
  <c r="H83" i="6"/>
  <c r="C42" i="2"/>
  <c r="AB18" i="6"/>
  <c r="H78" i="6"/>
  <c r="H23" i="8"/>
  <c r="C89" i="7"/>
  <c r="F82" i="2"/>
  <c r="AC17" i="8"/>
  <c r="C37" i="7"/>
  <c r="E12" i="8"/>
  <c r="E85" i="8"/>
  <c r="D67" i="7"/>
  <c r="C22" i="8"/>
  <c r="D83" i="8"/>
  <c r="AC17" i="6"/>
  <c r="G85" i="2"/>
  <c r="AD37" i="8"/>
  <c r="AC13" i="8"/>
  <c r="C63" i="6"/>
  <c r="E34" i="2"/>
  <c r="F17" i="6"/>
  <c r="AB37" i="7"/>
  <c r="E23" i="2"/>
  <c r="D55" i="2"/>
  <c r="E13" i="7"/>
  <c r="D91" i="8"/>
  <c r="F10" i="8"/>
  <c r="AD34" i="7"/>
  <c r="E84" i="7"/>
  <c r="G46" i="8"/>
  <c r="D90" i="8"/>
  <c r="C87" i="7"/>
  <c r="G69" i="2"/>
  <c r="F78" i="8"/>
  <c r="D36" i="6"/>
  <c r="D37" i="8"/>
  <c r="H33" i="7"/>
  <c r="C81" i="8"/>
  <c r="F87" i="6"/>
  <c r="F67" i="2"/>
  <c r="D46" i="6"/>
  <c r="H58" i="7"/>
  <c r="D64" i="6"/>
  <c r="AD19" i="8"/>
  <c r="E64" i="8"/>
  <c r="H45" i="6"/>
  <c r="AA64" i="7"/>
  <c r="C10" i="6"/>
  <c r="F16" i="6"/>
  <c r="E88" i="2"/>
  <c r="AA18" i="7"/>
  <c r="AC59" i="7"/>
  <c r="H23" i="7"/>
  <c r="G22" i="7"/>
  <c r="D14" i="8"/>
  <c r="E79" i="7"/>
  <c r="AC79" i="8"/>
  <c r="AC36" i="8"/>
  <c r="E37" i="6"/>
  <c r="AB9" i="7"/>
  <c r="AC90" i="8"/>
  <c r="E33" i="8"/>
  <c r="G58" i="2"/>
  <c r="E83" i="7"/>
  <c r="D62" i="7"/>
  <c r="D89" i="2"/>
  <c r="AC65" i="8"/>
  <c r="D89" i="7"/>
  <c r="AA35" i="6"/>
  <c r="E87" i="8"/>
  <c r="E45" i="8"/>
  <c r="AD17" i="7"/>
  <c r="H91" i="2"/>
  <c r="H43" i="7"/>
  <c r="AD44" i="8"/>
  <c r="AB88" i="8"/>
  <c r="H46" i="2"/>
  <c r="F40" i="8"/>
  <c r="AC67" i="8"/>
  <c r="AD40" i="7"/>
  <c r="F11" i="2"/>
  <c r="AC40" i="6"/>
  <c r="C20" i="7"/>
  <c r="D69" i="6"/>
  <c r="E60" i="6"/>
  <c r="D90" i="7"/>
  <c r="D78" i="6"/>
  <c r="H22" i="7"/>
  <c r="E14" i="7"/>
  <c r="C12" i="7"/>
  <c r="AC16" i="8"/>
  <c r="E42" i="7"/>
  <c r="C87" i="8"/>
  <c r="AD55" i="8"/>
  <c r="F43" i="2"/>
  <c r="H59" i="2"/>
  <c r="H21" i="6"/>
  <c r="H32" i="6"/>
  <c r="D33" i="8"/>
  <c r="AD41" i="8"/>
  <c r="C80" i="8"/>
  <c r="H86" i="8"/>
  <c r="G63" i="6"/>
  <c r="G38" i="6"/>
  <c r="E64" i="7"/>
  <c r="F39" i="8"/>
  <c r="D60" i="2"/>
  <c r="AD63" i="7"/>
  <c r="C38" i="8"/>
  <c r="C88" i="6"/>
  <c r="E32" i="2"/>
  <c r="H63" i="8"/>
  <c r="AC57" i="8"/>
  <c r="G37" i="6"/>
  <c r="H32" i="2"/>
  <c r="D58" i="8"/>
  <c r="E12" i="6"/>
  <c r="AD33" i="6"/>
  <c r="F38" i="8"/>
  <c r="AC60" i="8"/>
  <c r="D59" i="8"/>
  <c r="E33" i="2"/>
  <c r="C55" i="6"/>
  <c r="E35" i="8"/>
  <c r="H85" i="8"/>
  <c r="C56" i="7"/>
  <c r="AB43" i="7"/>
  <c r="F66" i="8"/>
  <c r="C19" i="7"/>
  <c r="AB46" i="6"/>
  <c r="G21" i="6"/>
  <c r="G63" i="7"/>
  <c r="C63" i="8"/>
  <c r="G66" i="8"/>
  <c r="AA55" i="7"/>
  <c r="H56" i="8"/>
  <c r="D56" i="8"/>
  <c r="H80" i="2"/>
  <c r="F60" i="2"/>
  <c r="E40" i="7"/>
  <c r="H80" i="8"/>
  <c r="F60" i="6"/>
  <c r="AD41" i="6"/>
  <c r="E89" i="6"/>
  <c r="AB65" i="7"/>
  <c r="H20" i="7"/>
  <c r="D67" i="6"/>
  <c r="AB37" i="6"/>
  <c r="F16" i="8"/>
  <c r="H57" i="8"/>
  <c r="C12" i="2"/>
  <c r="AD34" i="8"/>
  <c r="F86" i="6"/>
  <c r="D36" i="7"/>
  <c r="AC11" i="8"/>
  <c r="AA13" i="8"/>
  <c r="G58" i="6"/>
  <c r="C36" i="2"/>
  <c r="C23" i="6"/>
  <c r="C38" i="6"/>
  <c r="AA57" i="8"/>
  <c r="D36" i="2"/>
  <c r="F62" i="8"/>
  <c r="C80" i="7"/>
  <c r="C69" i="2"/>
  <c r="E92" i="8"/>
  <c r="AA9" i="6"/>
  <c r="G57" i="8"/>
  <c r="E39" i="2"/>
  <c r="F11" i="8"/>
  <c r="AD44" i="7"/>
  <c r="D43" i="2"/>
  <c r="E35" i="7"/>
  <c r="G69" i="6"/>
  <c r="F39" i="7"/>
  <c r="AB56" i="8"/>
  <c r="C42" i="8"/>
  <c r="E58" i="6"/>
  <c r="C57" i="7"/>
  <c r="E85" i="7"/>
  <c r="AD42" i="8"/>
  <c r="D55" i="8"/>
  <c r="H65" i="7"/>
  <c r="C14" i="6"/>
  <c r="F32" i="7"/>
  <c r="F14" i="2"/>
  <c r="G38" i="2"/>
  <c r="H17" i="2"/>
  <c r="C42" i="6"/>
  <c r="AB9" i="6"/>
  <c r="F60" i="8"/>
  <c r="AC15" i="7"/>
  <c r="D9" i="2"/>
  <c r="AA37" i="6"/>
  <c r="F22" i="7"/>
  <c r="F45" i="6"/>
  <c r="AA38" i="8"/>
  <c r="D21" i="2"/>
  <c r="H91" i="6"/>
  <c r="G60" i="8"/>
  <c r="C60" i="2"/>
  <c r="AA13" i="7"/>
  <c r="H38" i="6"/>
  <c r="H87" i="7"/>
  <c r="G92" i="8"/>
  <c r="AC9" i="6"/>
  <c r="F86" i="8"/>
  <c r="H90" i="8"/>
  <c r="H80" i="6"/>
  <c r="H58" i="6"/>
  <c r="AA79" i="8"/>
  <c r="C39" i="2"/>
  <c r="H13" i="2"/>
  <c r="AB15" i="7"/>
  <c r="E34" i="6"/>
  <c r="AD19" i="7"/>
  <c r="AA40" i="6"/>
  <c r="E32" i="6"/>
  <c r="G88" i="7"/>
  <c r="C34" i="2"/>
  <c r="E90" i="8"/>
  <c r="G43" i="2"/>
  <c r="C15" i="2"/>
  <c r="H81" i="7"/>
  <c r="H92" i="6"/>
  <c r="D63" i="6"/>
  <c r="D90" i="6"/>
  <c r="G46" i="6"/>
  <c r="H79" i="7"/>
  <c r="G90" i="8"/>
  <c r="G40" i="2"/>
  <c r="AC91" i="8"/>
  <c r="F20" i="6"/>
  <c r="H66" i="8"/>
  <c r="AC36" i="6"/>
  <c r="G89" i="7"/>
  <c r="G91" i="2"/>
  <c r="G66" i="6"/>
  <c r="F55" i="8"/>
  <c r="G44" i="2"/>
  <c r="E55" i="6"/>
  <c r="C84" i="7"/>
  <c r="G12" i="6"/>
  <c r="AA69" i="8"/>
  <c r="G82" i="7"/>
  <c r="AD11" i="6"/>
  <c r="C13" i="2"/>
  <c r="AD85" i="8"/>
  <c r="G41" i="6"/>
  <c r="AD18" i="7"/>
  <c r="F61" i="7"/>
  <c r="AD58" i="7"/>
  <c r="G86" i="7"/>
  <c r="AA62" i="8"/>
  <c r="AA59" i="7"/>
  <c r="F59" i="6"/>
  <c r="D38" i="6"/>
  <c r="G23" i="2"/>
  <c r="F18" i="6"/>
  <c r="H79" i="2"/>
  <c r="D66" i="7"/>
  <c r="C22" i="2"/>
  <c r="D45" i="7"/>
  <c r="AC44" i="8"/>
  <c r="D21" i="6"/>
  <c r="AB57" i="7"/>
  <c r="E62" i="8"/>
  <c r="F81" i="2"/>
  <c r="AD79" i="8"/>
  <c r="AA20" i="6"/>
  <c r="E16" i="7"/>
  <c r="F92" i="2"/>
  <c r="AC17" i="7"/>
  <c r="G87" i="6"/>
  <c r="D82" i="2"/>
  <c r="E79" i="2"/>
  <c r="D84" i="8"/>
  <c r="E33" i="6"/>
  <c r="C92" i="8"/>
  <c r="AC21" i="8"/>
  <c r="AB35" i="6"/>
  <c r="F37" i="6"/>
  <c r="AC23" i="7"/>
  <c r="F15" i="6"/>
  <c r="F88" i="6"/>
  <c r="AA14" i="8"/>
  <c r="AC20" i="7"/>
  <c r="E38" i="7"/>
  <c r="AC14" i="7"/>
  <c r="AC41" i="7"/>
  <c r="C16" i="8"/>
  <c r="E46" i="2"/>
  <c r="F42" i="2"/>
  <c r="E20" i="2"/>
  <c r="F87" i="2"/>
  <c r="F85" i="8"/>
  <c r="AD21" i="8"/>
  <c r="F46" i="7"/>
  <c r="F13" i="6"/>
  <c r="C61" i="2"/>
  <c r="C35" i="7"/>
  <c r="AC15" i="6"/>
  <c r="AB58" i="7"/>
  <c r="E82" i="8"/>
  <c r="E34" i="8"/>
  <c r="AA14" i="7"/>
  <c r="D79" i="6"/>
  <c r="H78" i="7"/>
  <c r="G23" i="6"/>
  <c r="H20" i="2"/>
  <c r="AB45" i="8"/>
  <c r="E63" i="8"/>
  <c r="AA42" i="7"/>
  <c r="C12" i="8"/>
  <c r="H82" i="8"/>
  <c r="D46" i="2"/>
  <c r="H17" i="7"/>
  <c r="H16" i="6"/>
  <c r="G68" i="8"/>
  <c r="E33" i="7"/>
  <c r="H68" i="6"/>
  <c r="H64" i="7"/>
  <c r="G45" i="6"/>
  <c r="G79" i="7"/>
  <c r="G62" i="6"/>
  <c r="G84" i="7"/>
  <c r="AD15" i="8"/>
  <c r="C89" i="2"/>
  <c r="E69" i="8"/>
  <c r="D43" i="8"/>
  <c r="AC81" i="8"/>
  <c r="AD17" i="8"/>
  <c r="AA33" i="8"/>
  <c r="AD56" i="8"/>
  <c r="H11" i="2"/>
  <c r="AB18" i="8"/>
  <c r="F86" i="7"/>
  <c r="F35" i="2"/>
  <c r="E18" i="6"/>
  <c r="AD88" i="8"/>
  <c r="D42" i="7"/>
  <c r="C33" i="6"/>
  <c r="D37" i="2"/>
  <c r="G9" i="8"/>
  <c r="AC35" i="6"/>
  <c r="E61" i="2"/>
  <c r="G19" i="2"/>
  <c r="G20" i="8"/>
  <c r="D91" i="6"/>
  <c r="F16" i="7"/>
  <c r="H83" i="2"/>
  <c r="H91" i="8"/>
  <c r="H57" i="6"/>
  <c r="G60" i="2"/>
  <c r="G37" i="2"/>
  <c r="C33" i="8"/>
  <c r="G91" i="6"/>
  <c r="D55" i="6"/>
  <c r="C11" i="2"/>
  <c r="AD16" i="6"/>
  <c r="D9" i="8"/>
  <c r="AD16" i="7"/>
  <c r="AA39" i="7"/>
  <c r="G9" i="2"/>
  <c r="AA22" i="7"/>
  <c r="H45" i="2"/>
  <c r="F12" i="8"/>
  <c r="C37" i="8"/>
  <c r="G67" i="6"/>
  <c r="AB67" i="7"/>
  <c r="D10" i="8"/>
  <c r="G21" i="8"/>
  <c r="D16" i="2"/>
  <c r="F83" i="2"/>
  <c r="F63" i="7"/>
  <c r="C32" i="6"/>
  <c r="C56" i="6"/>
  <c r="AD10" i="7"/>
  <c r="E68" i="6"/>
  <c r="G22" i="2"/>
  <c r="G13" i="7"/>
  <c r="G60" i="6"/>
  <c r="C32" i="7"/>
  <c r="E64" i="2"/>
  <c r="F22" i="6"/>
  <c r="H81" i="6"/>
  <c r="AA36" i="7"/>
  <c r="H65" i="8"/>
  <c r="AD59" i="8"/>
  <c r="D32" i="6"/>
  <c r="E82" i="7"/>
  <c r="AC45" i="8"/>
  <c r="C44" i="2"/>
  <c r="F44" i="8"/>
  <c r="AB36" i="7"/>
  <c r="AC64" i="7"/>
  <c r="G46" i="7"/>
  <c r="C79" i="8"/>
  <c r="F55" i="6"/>
  <c r="G78" i="8"/>
  <c r="AC14" i="8"/>
  <c r="G13" i="8"/>
  <c r="D59" i="6"/>
  <c r="F14" i="6"/>
  <c r="E42" i="6"/>
  <c r="E43" i="7"/>
  <c r="AB90" i="8"/>
  <c r="E19" i="6"/>
  <c r="G39" i="8"/>
  <c r="H61" i="8"/>
  <c r="H35" i="7"/>
  <c r="D37" i="6"/>
  <c r="D13" i="2"/>
  <c r="AD37" i="7"/>
  <c r="H56" i="7"/>
  <c r="AC19" i="8"/>
  <c r="G59" i="2"/>
  <c r="H20" i="8"/>
  <c r="AD45" i="6"/>
  <c r="G65" i="8"/>
  <c r="C34" i="7"/>
  <c r="C9" i="7"/>
  <c r="G90" i="2"/>
  <c r="C78" i="7"/>
  <c r="F36" i="2"/>
  <c r="D44" i="8"/>
  <c r="AA32" i="7"/>
  <c r="AA37" i="8"/>
  <c r="AC45" i="7"/>
  <c r="H21" i="8"/>
  <c r="AC33" i="8"/>
  <c r="G10" i="8"/>
  <c r="C10" i="2"/>
  <c r="D80" i="6"/>
  <c r="AA83" i="8"/>
  <c r="E60" i="8"/>
  <c r="E88" i="7"/>
  <c r="G11" i="2"/>
  <c r="AB61" i="8"/>
  <c r="D78" i="7"/>
  <c r="H57" i="7"/>
  <c r="E19" i="2"/>
  <c r="G46" i="2"/>
  <c r="AC15" i="8"/>
  <c r="C22" i="6"/>
  <c r="C61" i="6"/>
  <c r="F79" i="2"/>
  <c r="F64" i="2"/>
  <c r="G36" i="7"/>
  <c r="AB41" i="7"/>
  <c r="D34" i="8"/>
  <c r="AD89" i="8"/>
  <c r="G15" i="2"/>
  <c r="C16" i="7"/>
  <c r="H34" i="7"/>
  <c r="F64" i="6"/>
  <c r="AC20" i="6"/>
  <c r="F60" i="7"/>
  <c r="C11" i="6"/>
  <c r="AB43" i="8"/>
  <c r="H86" i="6"/>
  <c r="G69" i="7"/>
  <c r="C40" i="7"/>
  <c r="F46" i="2"/>
  <c r="G20" i="7"/>
  <c r="H9" i="7"/>
  <c r="AA44" i="7"/>
  <c r="D67" i="2"/>
  <c r="G67" i="8"/>
  <c r="D68" i="6"/>
  <c r="F23" i="7"/>
  <c r="D84" i="7"/>
  <c r="C67" i="6"/>
  <c r="G38" i="8"/>
  <c r="AC85" i="8"/>
  <c r="E78" i="7"/>
  <c r="E43" i="2"/>
  <c r="C69" i="6"/>
  <c r="C64" i="8"/>
  <c r="F56" i="2"/>
  <c r="AB23" i="7"/>
  <c r="E13" i="2"/>
  <c r="G81" i="6"/>
  <c r="H13" i="8"/>
  <c r="D45" i="8"/>
  <c r="G41" i="2"/>
  <c r="G35" i="8"/>
  <c r="F18" i="2"/>
  <c r="H18" i="7"/>
  <c r="E40" i="2"/>
  <c r="AD56" i="7"/>
  <c r="E21" i="6"/>
  <c r="E46" i="6"/>
  <c r="D15" i="7"/>
  <c r="AA45" i="7"/>
  <c r="H14" i="6"/>
  <c r="H63" i="2"/>
  <c r="F9" i="7"/>
  <c r="AB22" i="8"/>
  <c r="AD67" i="7"/>
  <c r="G17" i="7"/>
  <c r="H22" i="6"/>
  <c r="H46" i="7"/>
  <c r="E84" i="2"/>
  <c r="AC40" i="7"/>
  <c r="G22" i="8"/>
  <c r="G23" i="8"/>
  <c r="H90" i="2"/>
  <c r="AA16" i="8"/>
  <c r="AD10" i="8"/>
  <c r="AC9" i="7"/>
  <c r="C81" i="2"/>
  <c r="F44" i="6"/>
  <c r="C18" i="7"/>
  <c r="H78" i="2"/>
  <c r="AC40" i="8"/>
  <c r="AC32" i="8"/>
  <c r="E22" i="7"/>
  <c r="G22" i="6"/>
  <c r="F83" i="6"/>
  <c r="D21" i="7"/>
  <c r="AC56" i="8"/>
  <c r="G67" i="2"/>
  <c r="H18" i="2"/>
  <c r="D20" i="7"/>
  <c r="G85" i="8"/>
  <c r="F66" i="6"/>
  <c r="E67" i="7"/>
  <c r="AA10" i="7"/>
  <c r="H15" i="8"/>
  <c r="AC62" i="8"/>
  <c r="G15" i="6"/>
  <c r="AC32" i="6"/>
  <c r="AA42" i="6"/>
  <c r="F65" i="2"/>
  <c r="AA66" i="7"/>
  <c r="H88" i="8"/>
  <c r="D39" i="2"/>
  <c r="E61" i="6"/>
  <c r="G55" i="2"/>
  <c r="AC82" i="8"/>
  <c r="AD13" i="6"/>
  <c r="H9" i="8"/>
  <c r="AA22" i="6"/>
  <c r="C90" i="7"/>
  <c r="F40" i="7"/>
  <c r="AB79" i="8"/>
  <c r="D12" i="7"/>
  <c r="C86" i="6"/>
  <c r="AA19" i="8"/>
  <c r="C35" i="6"/>
  <c r="D85" i="6"/>
  <c r="C23" i="2"/>
  <c r="AA67" i="7"/>
  <c r="AC35" i="7"/>
  <c r="F38" i="6"/>
  <c r="AC84" i="8"/>
  <c r="G63" i="2"/>
  <c r="AA56" i="8"/>
  <c r="AA84" i="8"/>
  <c r="C59" i="2"/>
  <c r="G12" i="8"/>
  <c r="C41" i="7"/>
  <c r="C40" i="6"/>
  <c r="E17" i="8"/>
  <c r="H41" i="7"/>
  <c r="D23" i="2"/>
  <c r="F34" i="7"/>
  <c r="D61" i="8"/>
  <c r="F46" i="6"/>
  <c r="E92" i="7"/>
  <c r="AA11" i="8"/>
  <c r="AC60" i="7"/>
  <c r="D22" i="7"/>
  <c r="AC92" i="8"/>
  <c r="E55" i="7"/>
  <c r="C23" i="8"/>
  <c r="G15" i="7"/>
  <c r="AA34" i="7"/>
  <c r="H90" i="6"/>
  <c r="F35" i="7"/>
  <c r="H58" i="8"/>
  <c r="AB55" i="7"/>
  <c r="AC19" i="6"/>
  <c r="AD9" i="6"/>
  <c r="D10" i="2"/>
  <c r="AA17" i="7"/>
  <c r="AD13" i="7"/>
  <c r="F22" i="2"/>
  <c r="AC34" i="8"/>
  <c r="AB56" i="7"/>
  <c r="D11" i="2"/>
  <c r="D34" i="2"/>
  <c r="D38" i="8"/>
  <c r="AB34" i="7"/>
  <c r="D44" i="6"/>
  <c r="C39" i="7"/>
  <c r="E92" i="6"/>
  <c r="H36" i="2"/>
  <c r="D87" i="7"/>
  <c r="G11" i="7"/>
  <c r="F61" i="2"/>
  <c r="G10" i="2"/>
  <c r="C79" i="2"/>
  <c r="G78" i="7"/>
  <c r="AA69" i="7"/>
  <c r="E67" i="8"/>
  <c r="D14" i="2"/>
  <c r="AA20" i="8"/>
  <c r="H19" i="8"/>
  <c r="D35" i="8"/>
  <c r="H59" i="6"/>
  <c r="D19" i="6"/>
  <c r="D69" i="2"/>
  <c r="D63" i="7"/>
  <c r="D18" i="8"/>
  <c r="H10" i="8"/>
  <c r="AB65" i="8"/>
  <c r="D57" i="7"/>
  <c r="C20" i="6"/>
  <c r="E38" i="8"/>
  <c r="D35" i="2"/>
  <c r="D33" i="2"/>
  <c r="AD43" i="8"/>
  <c r="E55" i="2"/>
  <c r="D17" i="6"/>
  <c r="E91" i="6"/>
  <c r="AC21" i="7"/>
  <c r="F67" i="6"/>
  <c r="AB66" i="8"/>
  <c r="H42" i="7"/>
  <c r="C13" i="7"/>
  <c r="AD38" i="6"/>
  <c r="H55" i="2"/>
  <c r="G42" i="6"/>
  <c r="AC35" i="8"/>
  <c r="G62" i="7"/>
  <c r="AA60" i="7"/>
  <c r="H66" i="6"/>
  <c r="H91" i="7"/>
  <c r="AA34" i="6"/>
  <c r="AA9" i="8"/>
  <c r="H89" i="6"/>
  <c r="D41" i="6"/>
  <c r="AC69" i="7"/>
  <c r="F82" i="6"/>
  <c r="AD14" i="6"/>
  <c r="C11" i="8"/>
  <c r="AA92" i="8"/>
  <c r="C43" i="6"/>
  <c r="D55" i="7"/>
  <c r="F10" i="2"/>
  <c r="E37" i="2"/>
  <c r="F19" i="6"/>
  <c r="AC38" i="6"/>
  <c r="G18" i="8"/>
  <c r="AD9" i="7"/>
  <c r="H64" i="8"/>
  <c r="H65" i="2"/>
  <c r="AC63" i="8"/>
  <c r="AB44" i="6"/>
  <c r="E19" i="8"/>
  <c r="AA46" i="6"/>
  <c r="AB9" i="8"/>
  <c r="E18" i="8"/>
  <c r="AB12" i="8"/>
  <c r="E42" i="2"/>
  <c r="AC58" i="8"/>
  <c r="AD42" i="6"/>
  <c r="AD61" i="8"/>
  <c r="D32" i="2"/>
  <c r="F45" i="8"/>
  <c r="D45" i="2"/>
  <c r="G86" i="8"/>
  <c r="C21" i="7"/>
  <c r="H88" i="2"/>
  <c r="AC23" i="8"/>
  <c r="C87" i="6"/>
  <c r="AB20" i="6"/>
  <c r="AB13" i="6"/>
  <c r="F42" i="6"/>
  <c r="C56" i="2"/>
  <c r="E69" i="6"/>
  <c r="C65" i="6"/>
  <c r="G57" i="2"/>
  <c r="F41" i="6"/>
  <c r="F33" i="7"/>
  <c r="E16" i="8"/>
  <c r="G55" i="6"/>
  <c r="AD44" i="6"/>
  <c r="D32" i="7"/>
  <c r="C79" i="7"/>
  <c r="H92" i="7"/>
  <c r="F65" i="8"/>
  <c r="AD36" i="6"/>
  <c r="AC55" i="8"/>
  <c r="H82" i="6"/>
  <c r="D69" i="8"/>
  <c r="E87" i="2"/>
  <c r="F22" i="8"/>
  <c r="D91" i="2"/>
  <c r="AA89" i="8"/>
  <c r="D83" i="2"/>
  <c r="E43" i="6"/>
  <c r="E91" i="2"/>
  <c r="AD15" i="6"/>
  <c r="E58" i="8"/>
  <c r="AC66" i="8"/>
  <c r="G34" i="7"/>
  <c r="D22" i="2"/>
  <c r="AB63" i="8"/>
  <c r="AB32" i="6"/>
  <c r="G36" i="6"/>
  <c r="F59" i="2"/>
  <c r="D58" i="7"/>
  <c r="G16" i="6"/>
  <c r="E83" i="6"/>
  <c r="C63" i="2"/>
  <c r="H44" i="6"/>
  <c r="D22" i="8"/>
  <c r="H39" i="7"/>
  <c r="E40" i="8"/>
  <c r="G39" i="6"/>
  <c r="D83" i="7"/>
  <c r="AD23" i="6"/>
  <c r="G12" i="7"/>
  <c r="H44" i="8"/>
  <c r="AA43" i="6"/>
  <c r="D10" i="6"/>
  <c r="AB81" i="8"/>
  <c r="G56" i="2"/>
  <c r="D86" i="7"/>
  <c r="AA12" i="8"/>
  <c r="AC12" i="7"/>
  <c r="AA33" i="6"/>
  <c r="F19" i="7"/>
  <c r="E44" i="8"/>
  <c r="D16" i="8"/>
  <c r="G42" i="2"/>
  <c r="E65" i="8"/>
  <c r="H14" i="7"/>
  <c r="H62" i="2"/>
  <c r="AD69" i="8"/>
  <c r="C23" i="7"/>
  <c r="E56" i="6"/>
  <c r="AB42" i="6"/>
  <c r="E56" i="7"/>
  <c r="H67" i="8"/>
  <c r="AB36" i="6"/>
  <c r="G11" i="6"/>
  <c r="AC67" i="7"/>
  <c r="G84" i="6"/>
  <c r="F67" i="7"/>
  <c r="C79" i="6"/>
  <c r="E19" i="7"/>
  <c r="F43" i="8"/>
  <c r="AC38" i="8"/>
  <c r="H59" i="8"/>
  <c r="AA41" i="8"/>
  <c r="E38" i="6"/>
  <c r="AC68" i="7"/>
  <c r="F46" i="8"/>
  <c r="D40" i="8"/>
  <c r="E88" i="8"/>
  <c r="H40" i="6"/>
  <c r="G78" i="6"/>
  <c r="D80" i="2"/>
  <c r="C56" i="8"/>
  <c r="E59" i="6"/>
  <c r="G81" i="2"/>
  <c r="AB45" i="7"/>
  <c r="E37" i="8"/>
  <c r="H89" i="8"/>
  <c r="AC86" i="8"/>
  <c r="F89" i="7"/>
  <c r="E15" i="8"/>
  <c r="C41" i="6"/>
  <c r="D88" i="2"/>
  <c r="D66" i="8"/>
  <c r="AC41" i="6"/>
  <c r="C18" i="8"/>
  <c r="AA15" i="6"/>
  <c r="H82" i="7"/>
  <c r="AA32" i="8"/>
  <c r="E13" i="6"/>
  <c r="E58" i="7"/>
  <c r="F35" i="6"/>
  <c r="C15" i="7"/>
  <c r="D45" i="6"/>
  <c r="F19" i="2"/>
  <c r="D81" i="8"/>
  <c r="D33" i="7"/>
  <c r="H22" i="2"/>
  <c r="AB20" i="8"/>
  <c r="E91" i="8"/>
  <c r="C36" i="8"/>
  <c r="AD22" i="6"/>
  <c r="D82" i="8"/>
  <c r="E44" i="7"/>
  <c r="D12" i="2"/>
  <c r="D44" i="2"/>
  <c r="AC39" i="8"/>
  <c r="AD62" i="8"/>
  <c r="F13" i="8"/>
  <c r="G44" i="7"/>
  <c r="F63" i="2"/>
  <c r="AA19" i="7"/>
  <c r="E41" i="8"/>
  <c r="D86" i="8"/>
  <c r="E10" i="6"/>
  <c r="AA46" i="7"/>
  <c r="C90" i="2"/>
  <c r="AA87" i="8"/>
  <c r="G90" i="6"/>
  <c r="AD60" i="7"/>
  <c r="C38" i="7"/>
  <c r="D65" i="6"/>
  <c r="AC64" i="8"/>
  <c r="D36" i="8"/>
  <c r="F40" i="2"/>
  <c r="H19" i="6"/>
  <c r="H69" i="8"/>
  <c r="D59" i="2"/>
  <c r="D34" i="7"/>
  <c r="G55" i="7"/>
  <c r="D88" i="7"/>
  <c r="E66" i="7"/>
  <c r="G61" i="8"/>
  <c r="AA90" i="8"/>
  <c r="AA11" i="7"/>
  <c r="E32" i="7"/>
  <c r="AA65" i="8"/>
  <c r="AC18" i="7"/>
  <c r="H82" i="2"/>
  <c r="H57" i="2"/>
  <c r="C58" i="6"/>
  <c r="D58" i="2"/>
  <c r="E82" i="2"/>
  <c r="F59" i="8"/>
  <c r="AD46" i="8"/>
  <c r="C46" i="2"/>
  <c r="C57" i="8"/>
  <c r="E11" i="8"/>
  <c r="C80" i="2"/>
  <c r="G56" i="8"/>
  <c r="G21" i="7"/>
  <c r="H22" i="8"/>
  <c r="C61" i="8"/>
  <c r="G56" i="6"/>
  <c r="H16" i="7"/>
  <c r="AA37" i="7"/>
  <c r="AD33" i="8"/>
  <c r="H19" i="7"/>
  <c r="C66" i="8"/>
  <c r="D17" i="7"/>
  <c r="G45" i="8"/>
  <c r="E86" i="7"/>
  <c r="AD66" i="7"/>
  <c r="G66" i="7"/>
  <c r="D13" i="6"/>
  <c r="D60" i="8"/>
  <c r="F13" i="2"/>
  <c r="AA22" i="8"/>
  <c r="AC46" i="8"/>
  <c r="E17" i="2"/>
  <c r="AD39" i="8"/>
  <c r="E65" i="6"/>
  <c r="D37" i="7"/>
  <c r="G39" i="7"/>
  <c r="C86" i="7"/>
  <c r="AD22" i="7"/>
  <c r="D79" i="2"/>
  <c r="F32" i="2"/>
  <c r="C68" i="6"/>
  <c r="G43" i="8"/>
  <c r="F39" i="6"/>
  <c r="AD91" i="8"/>
  <c r="AA10" i="6"/>
  <c r="AC14" i="6"/>
  <c r="AA38" i="6"/>
  <c r="D85" i="2"/>
  <c r="F68" i="2"/>
  <c r="F41" i="7"/>
  <c r="H40" i="2"/>
  <c r="E14" i="2"/>
  <c r="C62" i="8"/>
  <c r="D11" i="8"/>
  <c r="E67" i="2"/>
  <c r="D58" i="6"/>
  <c r="C35" i="8"/>
  <c r="G79" i="2"/>
  <c r="G56" i="7"/>
  <c r="AC42" i="7"/>
  <c r="G14" i="2"/>
  <c r="G64" i="2"/>
  <c r="G68" i="2"/>
  <c r="C46" i="6"/>
  <c r="D41" i="7"/>
  <c r="C62" i="7"/>
  <c r="AB35" i="8"/>
  <c r="AA20" i="7"/>
  <c r="F63" i="8"/>
  <c r="AA61" i="7"/>
  <c r="AD68" i="8"/>
  <c r="E23" i="8"/>
  <c r="F18" i="8"/>
  <c r="AC9" i="8"/>
  <c r="AD20" i="7"/>
  <c r="AD59" i="7"/>
  <c r="AD40" i="8"/>
  <c r="F78" i="2"/>
  <c r="C55" i="7"/>
  <c r="AB19" i="7"/>
  <c r="G17" i="8"/>
  <c r="AA39" i="8"/>
  <c r="E15" i="2"/>
  <c r="H44" i="7"/>
  <c r="AB68" i="7"/>
  <c r="C44" i="7"/>
  <c r="E59" i="2"/>
  <c r="H60" i="2"/>
  <c r="AD42" i="7"/>
  <c r="C19" i="2"/>
  <c r="E90" i="2"/>
  <c r="H68" i="7"/>
  <c r="F85" i="6"/>
  <c r="G61" i="6"/>
  <c r="C12" i="6"/>
  <c r="F91" i="6"/>
  <c r="AB22" i="6"/>
  <c r="G14" i="6"/>
  <c r="AD68" i="7"/>
  <c r="C19" i="6"/>
  <c r="E39" i="7"/>
  <c r="AB59" i="8"/>
  <c r="D46" i="8"/>
  <c r="F11" i="7"/>
  <c r="C43" i="8"/>
  <c r="E86" i="6"/>
  <c r="G87" i="2"/>
  <c r="AC19" i="7"/>
  <c r="G35" i="2"/>
  <c r="G18" i="7"/>
  <c r="D39" i="6"/>
  <c r="E22" i="2"/>
  <c r="G58" i="8"/>
  <c r="F80" i="6"/>
  <c r="F81" i="6"/>
  <c r="E78" i="6"/>
  <c r="AD92" i="8"/>
  <c r="D12" i="8"/>
  <c r="E23" i="6"/>
  <c r="AD86" i="8"/>
  <c r="AB85" i="8"/>
  <c r="AD45" i="7"/>
  <c r="D81" i="6"/>
  <c r="AC11" i="7"/>
  <c r="G11" i="8"/>
  <c r="H46" i="8"/>
  <c r="E87" i="6"/>
  <c r="G86" i="2"/>
  <c r="H87" i="8"/>
  <c r="D42" i="2"/>
  <c r="AA34" i="8"/>
  <c r="D64" i="2"/>
  <c r="AC37" i="8"/>
  <c r="AB11" i="7"/>
  <c r="AA17" i="6"/>
  <c r="C41" i="8"/>
  <c r="AD84" i="8"/>
  <c r="D19" i="7"/>
  <c r="AB92" i="8"/>
  <c r="D38" i="7"/>
  <c r="AB10" i="7"/>
  <c r="AB39" i="7"/>
  <c r="H38" i="2"/>
  <c r="AB84" i="8"/>
  <c r="F37" i="2"/>
  <c r="AD21" i="6"/>
  <c r="AD65" i="8"/>
  <c r="E81" i="2"/>
  <c r="C22" i="7"/>
  <c r="D84" i="6"/>
  <c r="AC21" i="6"/>
  <c r="C81" i="7"/>
  <c r="H92" i="2"/>
  <c r="F45" i="2"/>
  <c r="G89" i="8"/>
  <c r="C82" i="2"/>
  <c r="AA14" i="6"/>
  <c r="AC39" i="7"/>
  <c r="G36" i="8"/>
  <c r="AC11" i="6"/>
  <c r="H85" i="2"/>
  <c r="F21" i="2"/>
  <c r="C9" i="2"/>
  <c r="G40" i="7"/>
  <c r="E87" i="7"/>
  <c r="AB32" i="7"/>
  <c r="AA41" i="6"/>
  <c r="C84" i="8"/>
  <c r="AA13" i="6"/>
  <c r="D86" i="6"/>
  <c r="H58" i="2"/>
  <c r="AD58" i="8"/>
  <c r="C46" i="7"/>
  <c r="C55" i="8"/>
  <c r="D63" i="8"/>
  <c r="E35" i="6"/>
  <c r="C34" i="8"/>
  <c r="AB40" i="6"/>
  <c r="G43" i="7"/>
  <c r="F9" i="8"/>
  <c r="AC10" i="7"/>
  <c r="G92" i="7"/>
  <c r="AD32" i="7"/>
  <c r="E89" i="8"/>
  <c r="F65" i="6"/>
  <c r="AB82" i="8"/>
  <c r="AB55" i="8"/>
  <c r="C40" i="2"/>
  <c r="AC80" i="8"/>
  <c r="F62" i="2"/>
  <c r="G81" i="8"/>
  <c r="AA56" i="7"/>
  <c r="D17" i="8"/>
  <c r="D81" i="7"/>
  <c r="AC62" i="7"/>
  <c r="G17" i="6"/>
  <c r="D40" i="2"/>
  <c r="AD16" i="8"/>
  <c r="C85" i="7"/>
  <c r="H86" i="7"/>
  <c r="H40" i="7"/>
  <c r="G13" i="6"/>
  <c r="AB33" i="6"/>
  <c r="AA33" i="7"/>
  <c r="G32" i="2"/>
  <c r="AB34" i="6"/>
  <c r="D85" i="7"/>
  <c r="AA9" i="7"/>
  <c r="G10" i="6"/>
  <c r="C43" i="7"/>
  <c r="C78" i="2"/>
  <c r="AD78" i="8"/>
  <c r="H10" i="7"/>
  <c r="D23" i="7"/>
  <c r="C60" i="6"/>
  <c r="AC43" i="7"/>
  <c r="D12" i="6"/>
  <c r="G69" i="8"/>
  <c r="G16" i="2"/>
  <c r="H85" i="7"/>
  <c r="D20" i="2"/>
  <c r="H15" i="6"/>
  <c r="H15" i="2"/>
  <c r="H78" i="8"/>
  <c r="AB44" i="7"/>
  <c r="AA81" i="8"/>
  <c r="H9" i="6"/>
  <c r="D57" i="8"/>
  <c r="E80" i="6"/>
  <c r="AC34" i="7"/>
  <c r="D57" i="6"/>
  <c r="AA46" i="8"/>
  <c r="G57" i="7"/>
  <c r="H65" i="6"/>
  <c r="AD22" i="8"/>
  <c r="E86" i="2"/>
  <c r="F34" i="2"/>
  <c r="G61" i="7"/>
  <c r="E66" i="6"/>
  <c r="G42" i="7"/>
  <c r="F90" i="6"/>
  <c r="AD46" i="6"/>
  <c r="E59" i="8"/>
  <c r="H45" i="7"/>
  <c r="H42" i="2"/>
  <c r="H41" i="2"/>
  <c r="E65" i="7"/>
  <c r="AD69" i="7"/>
  <c r="G41" i="7"/>
  <c r="AB16" i="8"/>
  <c r="G80" i="8"/>
  <c r="E43" i="8"/>
  <c r="G80" i="7"/>
  <c r="C39" i="8"/>
  <c r="C20" i="8"/>
  <c r="H10" i="2"/>
  <c r="G64" i="7"/>
  <c r="E78" i="2"/>
  <c r="G84" i="8"/>
  <c r="H89" i="7"/>
  <c r="E89" i="2"/>
  <c r="D16" i="6"/>
  <c r="F86" i="2"/>
  <c r="H35" i="2"/>
  <c r="C69" i="7"/>
  <c r="AB38" i="6"/>
  <c r="H23" i="2"/>
  <c r="F20" i="8"/>
  <c r="E9" i="2"/>
  <c r="H79" i="8"/>
  <c r="F56" i="6"/>
  <c r="H68" i="2"/>
  <c r="F56" i="7"/>
  <c r="E22" i="8"/>
  <c r="D65" i="8"/>
  <c r="G68" i="7"/>
  <c r="F43" i="7"/>
  <c r="G20" i="6"/>
  <c r="D60" i="7"/>
  <c r="H14" i="2"/>
  <c r="E39" i="6"/>
  <c r="F62" i="7"/>
  <c r="E15" i="6"/>
  <c r="G83" i="7"/>
  <c r="H62" i="6"/>
  <c r="AA21" i="6"/>
  <c r="H37" i="8"/>
  <c r="F64" i="8"/>
  <c r="D20" i="6"/>
  <c r="E16" i="2"/>
  <c r="C57" i="2"/>
  <c r="E41" i="7"/>
  <c r="F21" i="8"/>
  <c r="G79" i="6"/>
  <c r="F55" i="7"/>
  <c r="AB10" i="8"/>
  <c r="AA41" i="7"/>
  <c r="AD10" i="6"/>
  <c r="AA16" i="6"/>
  <c r="G57" i="6"/>
  <c r="AB80" i="8"/>
  <c r="AB60" i="7"/>
  <c r="D62" i="2"/>
  <c r="C42" i="7"/>
  <c r="F23" i="8"/>
  <c r="H60" i="6"/>
  <c r="AC34" i="6"/>
  <c r="C39" i="6"/>
  <c r="AD64" i="7"/>
  <c r="E90" i="7"/>
  <c r="AA78" i="8"/>
  <c r="AB66" i="7"/>
  <c r="H39" i="6"/>
  <c r="AA39" i="6"/>
  <c r="E9" i="6"/>
  <c r="AB89" i="8"/>
  <c r="E66" i="2"/>
  <c r="AA55" i="8"/>
  <c r="AD38" i="7"/>
  <c r="AC20" i="8"/>
  <c r="H12" i="8"/>
  <c r="H60" i="7"/>
  <c r="E85" i="6"/>
  <c r="AD11" i="8"/>
  <c r="E45" i="2"/>
  <c r="G58" i="7"/>
  <c r="G34" i="2"/>
  <c r="F89" i="8"/>
  <c r="E17" i="7"/>
  <c r="C68" i="8"/>
  <c r="AA44" i="6"/>
  <c r="H12" i="6"/>
  <c r="AD37" i="6"/>
  <c r="G35" i="6"/>
  <c r="F23" i="6"/>
  <c r="C88" i="7"/>
  <c r="E46" i="8"/>
  <c r="AC33" i="7"/>
  <c r="F37" i="8"/>
  <c r="D39" i="7"/>
  <c r="AD36" i="8"/>
  <c r="F89" i="6"/>
  <c r="AA88" i="8"/>
  <c r="G65" i="2"/>
  <c r="C15" i="6"/>
  <c r="E86" i="8"/>
  <c r="F37" i="7"/>
  <c r="F80" i="2"/>
  <c r="D61" i="6"/>
  <c r="F9" i="2"/>
  <c r="C58" i="7"/>
  <c r="G43" i="6"/>
  <c r="C45" i="2"/>
  <c r="F33" i="2"/>
  <c r="H84" i="2"/>
  <c r="AA36" i="6"/>
  <c r="AD12" i="6"/>
  <c r="H41" i="6"/>
  <c r="C81" i="6"/>
  <c r="D13" i="7"/>
  <c r="E63" i="6"/>
  <c r="H18" i="8"/>
  <c r="AC44" i="7"/>
  <c r="H64" i="6"/>
  <c r="G67" i="7"/>
  <c r="F12" i="2"/>
  <c r="C45" i="6"/>
  <c r="AB17" i="6"/>
  <c r="G44" i="6"/>
  <c r="H59" i="7"/>
  <c r="E62" i="7"/>
  <c r="C65" i="2"/>
  <c r="C44" i="8"/>
  <c r="F92" i="8"/>
  <c r="C83" i="6"/>
  <c r="C17" i="2"/>
  <c r="E12" i="7"/>
  <c r="F88" i="7"/>
  <c r="AC89" i="8"/>
  <c r="H61" i="6"/>
  <c r="D78" i="2"/>
  <c r="G82" i="2"/>
  <c r="AD11" i="7"/>
  <c r="AB12" i="7"/>
  <c r="F92" i="6"/>
  <c r="E89" i="7"/>
  <c r="H9" i="2"/>
  <c r="H38" i="7"/>
  <c r="G33" i="7"/>
  <c r="H39" i="2"/>
  <c r="F18" i="7"/>
  <c r="AC42" i="8"/>
  <c r="F84" i="6"/>
  <c r="D68" i="2"/>
  <c r="AD35" i="8"/>
  <c r="G59" i="8"/>
  <c r="H33" i="6"/>
  <c r="H84" i="6"/>
  <c r="G17" i="2"/>
  <c r="F10" i="6"/>
  <c r="D64" i="8"/>
  <c r="F20" i="7"/>
  <c r="E41" i="6"/>
  <c r="D68" i="8"/>
  <c r="D80" i="7"/>
  <c r="G84" i="2"/>
  <c r="F58" i="8"/>
  <c r="G9" i="7"/>
  <c r="E83" i="8"/>
  <c r="E68" i="7"/>
  <c r="F17" i="2"/>
  <c r="D15" i="8"/>
  <c r="AA62" i="7"/>
  <c r="AD34" i="6"/>
  <c r="E21" i="8"/>
  <c r="C60" i="8"/>
  <c r="C60" i="7"/>
  <c r="F83" i="7"/>
  <c r="F39" i="2"/>
  <c r="E80" i="2"/>
  <c r="C34" i="6"/>
  <c r="G19" i="7"/>
  <c r="G61" i="2"/>
  <c r="E84" i="6"/>
  <c r="D42" i="6"/>
  <c r="G37" i="7"/>
  <c r="AD9" i="8"/>
  <c r="F92" i="7"/>
  <c r="C88" i="8"/>
  <c r="AC36" i="7"/>
  <c r="C89" i="8"/>
  <c r="AC61" i="7"/>
  <c r="D23" i="8"/>
  <c r="D89" i="8"/>
  <c r="H18" i="6"/>
  <c r="D66" i="2"/>
  <c r="E56" i="2"/>
  <c r="AB61" i="7"/>
  <c r="D22" i="6"/>
  <c r="E36" i="6"/>
  <c r="G83" i="6"/>
  <c r="AC43" i="8"/>
  <c r="AC12" i="8"/>
  <c r="C55" i="2"/>
  <c r="D23" i="6"/>
  <c r="AB57" i="8"/>
  <c r="G33" i="2"/>
  <c r="D83" i="6"/>
  <c r="D19" i="8"/>
  <c r="C83" i="8"/>
  <c r="H10" i="6"/>
  <c r="C32" i="8"/>
  <c r="G19" i="8"/>
  <c r="G19" i="6"/>
  <c r="D92" i="2"/>
  <c r="AD36" i="7"/>
  <c r="H16" i="2"/>
  <c r="E36" i="2"/>
  <c r="D79" i="7"/>
  <c r="C58" i="8"/>
  <c r="C61" i="7"/>
  <c r="AB13" i="7"/>
  <c r="F11" i="6"/>
  <c r="G34" i="8"/>
  <c r="AA23" i="8"/>
  <c r="F88" i="8"/>
  <c r="G64" i="6"/>
  <c r="G32" i="8"/>
  <c r="E35" i="2"/>
  <c r="AA45" i="8"/>
  <c r="AD83" i="8"/>
  <c r="F66" i="2"/>
  <c r="D14" i="7"/>
  <c r="H40" i="8"/>
  <c r="AB91" i="8"/>
  <c r="F33" i="6"/>
  <c r="AB14" i="8"/>
  <c r="F58" i="7"/>
  <c r="AA32" i="6"/>
  <c r="AB12" i="6"/>
  <c r="E62" i="2"/>
  <c r="E88" i="6"/>
  <c r="F68" i="8"/>
  <c r="AB46" i="7"/>
  <c r="D34" i="6"/>
  <c r="AC22" i="6"/>
  <c r="AB13" i="8"/>
  <c r="F87" i="8"/>
  <c r="H39" i="8"/>
  <c r="AC18" i="8"/>
  <c r="D40" i="6"/>
  <c r="E16" i="6"/>
  <c r="G23" i="7"/>
  <c r="AA64" i="8"/>
  <c r="H67" i="6"/>
  <c r="C85" i="2"/>
  <c r="F15" i="7"/>
  <c r="AD32" i="8"/>
  <c r="C14" i="7"/>
  <c r="E82" i="6"/>
  <c r="AC32" i="7" l="1"/>
</calcChain>
</file>

<file path=xl/sharedStrings.xml><?xml version="1.0" encoding="utf-8"?>
<sst xmlns="http://schemas.openxmlformats.org/spreadsheetml/2006/main" count="21258" uniqueCount="2526">
  <si>
    <t>15I13</t>
  </si>
  <si>
    <t>TÊN HỌC PHẦN : ANH VĂN …………  *    ENG ……... * SỐ TÍN CHỈ :2</t>
  </si>
  <si>
    <t>Sinh viên nào  không có tên trong danh sách, kính đề nghị GiẢNG VIÊN thông báo sinh viên đến Phòng đào tạo để bổ sung vào DS lớp</t>
  </si>
  <si>
    <t>TÊN GIẢNG VIÊN :……………………………………………Đơn vị công tác:……….…….Đ Thoại:……………………..</t>
  </si>
  <si>
    <t>STT</t>
  </si>
  <si>
    <t>BỘ GIÁO DỤC &amp; ĐÀO TẠO</t>
  </si>
  <si>
    <t>TRƯỜNG ĐHDL DUY TÂN</t>
  </si>
  <si>
    <t>LỚP AV:</t>
  </si>
  <si>
    <t>MÃ
SINH VIÊN</t>
  </si>
  <si>
    <t>HỌ VÀ</t>
  </si>
  <si>
    <t>TÊN</t>
  </si>
  <si>
    <t>NGÀY
SINH</t>
  </si>
  <si>
    <t>LỚP</t>
  </si>
  <si>
    <t>LỚP AV</t>
  </si>
  <si>
    <t>ĐIỂM QUÁ TRÌNH HỌC TẬP</t>
  </si>
  <si>
    <t>ĐIỂM KTHP</t>
  </si>
  <si>
    <t>GHI
CHÚ</t>
  </si>
  <si>
    <t>....%</t>
  </si>
  <si>
    <t>H1</t>
  </si>
  <si>
    <t>H2</t>
  </si>
  <si>
    <t>H3</t>
  </si>
  <si>
    <t>...%</t>
  </si>
  <si>
    <t>TRƯỞNG KHOA</t>
  </si>
  <si>
    <t>GIẢNG VIÊN BỘ MÔN</t>
  </si>
  <si>
    <t>(ký, ghi rõ họ tên)</t>
  </si>
  <si>
    <t>Ghi chú :</t>
  </si>
  <si>
    <t xml:space="preserve">  - Sau khi kết thúc môn học, Giảng viên phải thông báo kết quả điểm học phần đến toàn thể sinh viên.</t>
  </si>
  <si>
    <t xml:space="preserve">  - Giảng viên không được chỉnh sửa sau khi đã thông báo điểm.</t>
  </si>
  <si>
    <t xml:space="preserve">  - Khi bổ sung danh sách, giảng viên phải ghi đầy đủ các trường dữ liệu, mã số, họ tên, ngày sinh, lớp.</t>
  </si>
  <si>
    <t xml:space="preserve">  - Giảng viên gửi về Phòng Đào Tạo trước 1 ngày sau  khi  kết  thức môn học (không kể ngày nghỉ).          </t>
  </si>
  <si>
    <t>Đà Nẵng, ngày… tháng…năm 20...</t>
  </si>
  <si>
    <t>Chuyên cần
(A )</t>
  </si>
  <si>
    <t>Kiểm tra thường kỳ
(Q)</t>
  </si>
  <si>
    <t>Bài tập về nhà
(H)</t>
  </si>
  <si>
    <t xml:space="preserve">Thái độ, nhận thức
(P) </t>
  </si>
  <si>
    <t>Thực hành
(L)</t>
  </si>
  <si>
    <t>Kiểm tra giữa  kỳ
(M)</t>
  </si>
  <si>
    <t>BT thu hoạch cá nhân
(I)</t>
  </si>
  <si>
    <t>BT thu hoạch nhóm
(G)</t>
  </si>
  <si>
    <t>Kiểm tra cuối kỳ
(F)</t>
  </si>
  <si>
    <t>Q1</t>
  </si>
  <si>
    <t>Q2</t>
  </si>
  <si>
    <t>Q3</t>
  </si>
  <si>
    <t>L1</t>
  </si>
  <si>
    <t>L2</t>
  </si>
  <si>
    <t>L3</t>
  </si>
  <si>
    <t>15E30</t>
  </si>
  <si>
    <t>15E39</t>
  </si>
  <si>
    <t>15E49</t>
  </si>
  <si>
    <t xml:space="preserve">DANH SÁCH THEO DÕI SINH VIÊN LÊN LỚP * HỌC KỲ 1 * NĂM : 2012 - 2013 </t>
  </si>
  <si>
    <t>1/</t>
  </si>
  <si>
    <t>2/</t>
  </si>
  <si>
    <t>3/</t>
  </si>
  <si>
    <t>4/</t>
  </si>
  <si>
    <t xml:space="preserve">    phòng đào tạo sẽ in lại danh sách mới cho giảng viên.</t>
  </si>
  <si>
    <t xml:space="preserve">  - Đây là danh sách điểm danh tạm thời, sau khi có kết quả xử lý học tập năm 2011 - 2012</t>
  </si>
  <si>
    <t>ĐIỂM</t>
  </si>
  <si>
    <t xml:space="preserve">    BỘ GIÁO DỤC &amp; ĐÀO TẠO</t>
  </si>
  <si>
    <t>DANH SÁCH SINH VIÊN DỰ THI KTHP</t>
  </si>
  <si>
    <t xml:space="preserve">   TRƯỜNG ĐH DUY TÂN</t>
  </si>
  <si>
    <t>Số TC</t>
  </si>
  <si>
    <t>:</t>
  </si>
  <si>
    <t xml:space="preserve">Học kỳ </t>
  </si>
  <si>
    <t>Lần thi</t>
  </si>
  <si>
    <t>MSV</t>
  </si>
  <si>
    <t>HỌC VÀ</t>
  </si>
  <si>
    <t>SỐ 
TỜ</t>
  </si>
  <si>
    <t>KÝ TÊN</t>
  </si>
  <si>
    <t>GHI CHÚ</t>
  </si>
  <si>
    <t>SỐ</t>
  </si>
  <si>
    <t>CHỮ</t>
  </si>
  <si>
    <t>Số SV vắng:…… Đình chỉ:…….. Tổng số bài:…….. Tổng số tờ:………</t>
  </si>
  <si>
    <t xml:space="preserve">      LẬP BẢNG                         GIÁM THỊ            GIÁM KHẢO 1            GIÁM KHẢO 2                LÃNH ĐẠO KHOA</t>
  </si>
  <si>
    <t xml:space="preserve">  Phạm Ngọc Tĩnh</t>
  </si>
  <si>
    <t>302/1-15-58</t>
  </si>
  <si>
    <t>LỚP MÔN HỌC</t>
  </si>
  <si>
    <t>LỚP SINH HOẠT</t>
  </si>
  <si>
    <t>Hòa</t>
  </si>
  <si>
    <t>Hoàng</t>
  </si>
  <si>
    <t>Võ</t>
  </si>
  <si>
    <t>Khoa</t>
  </si>
  <si>
    <t>Minh</t>
  </si>
  <si>
    <t>Sang</t>
  </si>
  <si>
    <t>Vân</t>
  </si>
  <si>
    <t>Nhi</t>
  </si>
  <si>
    <t>Linh</t>
  </si>
  <si>
    <t>Thảo</t>
  </si>
  <si>
    <t>Vinh</t>
  </si>
  <si>
    <t>Hiền</t>
  </si>
  <si>
    <t>Khôi</t>
  </si>
  <si>
    <t>Quyên</t>
  </si>
  <si>
    <t>Thủy</t>
  </si>
  <si>
    <t>Hảo</t>
  </si>
  <si>
    <t>Nữ</t>
  </si>
  <si>
    <t>Lê Văn</t>
  </si>
  <si>
    <t>Nguyễn Thành</t>
  </si>
  <si>
    <t>Nguyễn Thị Thanh</t>
  </si>
  <si>
    <t>Nguyễn Đăng</t>
  </si>
  <si>
    <t>Lê Thị</t>
  </si>
  <si>
    <t/>
  </si>
  <si>
    <t>Nợ HP</t>
  </si>
  <si>
    <t>Trần Trung Mai</t>
  </si>
  <si>
    <t xml:space="preserve">      LẬP BẢNG                 GIÁM THỊ            GIÁM KHẢO 1            GIÁM KHẢO 2                TT KHẢO THÍ</t>
  </si>
  <si>
    <t>Võ Văn</t>
  </si>
  <si>
    <t>Nguyễn Thị Tường</t>
  </si>
  <si>
    <t>Lê Thị Thu</t>
  </si>
  <si>
    <t>Luật</t>
  </si>
  <si>
    <t>Giang</t>
  </si>
  <si>
    <t>Thiện</t>
  </si>
  <si>
    <t>Trâm</t>
  </si>
  <si>
    <t>Hương</t>
  </si>
  <si>
    <t>Vy</t>
  </si>
  <si>
    <t>Nguyễn Hoàng</t>
  </si>
  <si>
    <t>Long</t>
  </si>
  <si>
    <t>Lê Thanh</t>
  </si>
  <si>
    <t>Trung</t>
  </si>
  <si>
    <t>Anh</t>
  </si>
  <si>
    <t>Nguyễn Thị Minh</t>
  </si>
  <si>
    <t>Tâm</t>
  </si>
  <si>
    <t>Phạm Minh</t>
  </si>
  <si>
    <t>Tuấn</t>
  </si>
  <si>
    <t>Hà</t>
  </si>
  <si>
    <t>Nguyễn Hồng</t>
  </si>
  <si>
    <t>Phúc</t>
  </si>
  <si>
    <t>Hải</t>
  </si>
  <si>
    <t>Khánh</t>
  </si>
  <si>
    <t>Ngân</t>
  </si>
  <si>
    <t>Nguyễn Thiện</t>
  </si>
  <si>
    <t>Ngọc</t>
  </si>
  <si>
    <t>Ny</t>
  </si>
  <si>
    <t>Phan Văn</t>
  </si>
  <si>
    <t>Thịnh</t>
  </si>
  <si>
    <t>Phạm Hoàng</t>
  </si>
  <si>
    <t>Nam</t>
  </si>
  <si>
    <t>Việt</t>
  </si>
  <si>
    <t>Nguyễn Hữu</t>
  </si>
  <si>
    <t>Tường</t>
  </si>
  <si>
    <t>Nguyệt</t>
  </si>
  <si>
    <t>Yến</t>
  </si>
  <si>
    <t>Hồ Xuân</t>
  </si>
  <si>
    <t>Trang</t>
  </si>
  <si>
    <t>Sương</t>
  </si>
  <si>
    <t>Mai</t>
  </si>
  <si>
    <t>Kha</t>
  </si>
  <si>
    <t>Quân</t>
  </si>
  <si>
    <t>Sơn</t>
  </si>
  <si>
    <t>Trần Khánh</t>
  </si>
  <si>
    <t>Thanh</t>
  </si>
  <si>
    <t>Thương</t>
  </si>
  <si>
    <t>Uyên</t>
  </si>
  <si>
    <t>Trần Thị Thu</t>
  </si>
  <si>
    <t>Tân</t>
  </si>
  <si>
    <t>Châu</t>
  </si>
  <si>
    <t>Đạt</t>
  </si>
  <si>
    <t>Võ Thị</t>
  </si>
  <si>
    <t>Thành</t>
  </si>
  <si>
    <t>Chương</t>
  </si>
  <si>
    <t>Đức</t>
  </si>
  <si>
    <t>Thuận</t>
  </si>
  <si>
    <t>Nguyễn Thị</t>
  </si>
  <si>
    <t>Huy</t>
  </si>
  <si>
    <t>Vũ</t>
  </si>
  <si>
    <t>Huỳnh Đức</t>
  </si>
  <si>
    <t>Trần Minh</t>
  </si>
  <si>
    <t>Hậu</t>
  </si>
  <si>
    <t>Trân</t>
  </si>
  <si>
    <t>My</t>
  </si>
  <si>
    <t>Nguyễn Thị Mỹ</t>
  </si>
  <si>
    <t>Phương</t>
  </si>
  <si>
    <t>Bình</t>
  </si>
  <si>
    <t>Trần Quốc</t>
  </si>
  <si>
    <t>Mai Thanh</t>
  </si>
  <si>
    <t>Hùng</t>
  </si>
  <si>
    <t>Võ Phương</t>
  </si>
  <si>
    <t>Nguyễn Thị Kim</t>
  </si>
  <si>
    <t>Văn</t>
  </si>
  <si>
    <t>Phú</t>
  </si>
  <si>
    <t>Chính</t>
  </si>
  <si>
    <t>Dung</t>
  </si>
  <si>
    <t>Dương</t>
  </si>
  <si>
    <t>Đăng</t>
  </si>
  <si>
    <t>Khanh</t>
  </si>
  <si>
    <t>Diễm</t>
  </si>
  <si>
    <t>Hoa</t>
  </si>
  <si>
    <t>Huệ</t>
  </si>
  <si>
    <t>Lài</t>
  </si>
  <si>
    <t>Lan</t>
  </si>
  <si>
    <t>Trà</t>
  </si>
  <si>
    <t>Lê</t>
  </si>
  <si>
    <t>Nga</t>
  </si>
  <si>
    <t>Nhung</t>
  </si>
  <si>
    <t>Trương</t>
  </si>
  <si>
    <t>Lê Phương</t>
  </si>
  <si>
    <t>Tuyết</t>
  </si>
  <si>
    <t>Lương</t>
  </si>
  <si>
    <t>Cúc</t>
  </si>
  <si>
    <t>Huyền</t>
  </si>
  <si>
    <t>Lam</t>
  </si>
  <si>
    <t>Loan</t>
  </si>
  <si>
    <t>Lý</t>
  </si>
  <si>
    <t>Nguyên</t>
  </si>
  <si>
    <t>Phượng</t>
  </si>
  <si>
    <t>Đồng</t>
  </si>
  <si>
    <t>Thúy</t>
  </si>
  <si>
    <t>Tiến</t>
  </si>
  <si>
    <t>Vi</t>
  </si>
  <si>
    <t>Công</t>
  </si>
  <si>
    <t>Hằng</t>
  </si>
  <si>
    <t>Hồng</t>
  </si>
  <si>
    <t>Lệ</t>
  </si>
  <si>
    <t>Nguyễn Ngọc</t>
  </si>
  <si>
    <t>Quỳnh</t>
  </si>
  <si>
    <t>Tấn</t>
  </si>
  <si>
    <t>Tài</t>
  </si>
  <si>
    <t>Phước</t>
  </si>
  <si>
    <t>Tú</t>
  </si>
  <si>
    <t>Quang</t>
  </si>
  <si>
    <t>Hưng</t>
  </si>
  <si>
    <t>Lâm</t>
  </si>
  <si>
    <t>Lê Công</t>
  </si>
  <si>
    <t>Tùng</t>
  </si>
  <si>
    <t>Duy</t>
  </si>
  <si>
    <t>Nhật</t>
  </si>
  <si>
    <t>Nghĩa</t>
  </si>
  <si>
    <t>Hoàng Minh</t>
  </si>
  <si>
    <t>Ánh</t>
  </si>
  <si>
    <t>Quốc</t>
  </si>
  <si>
    <t>Cường</t>
  </si>
  <si>
    <t>Thơ</t>
  </si>
  <si>
    <t>Bảo</t>
  </si>
  <si>
    <t>Danh</t>
  </si>
  <si>
    <t>An</t>
  </si>
  <si>
    <t>Chinh</t>
  </si>
  <si>
    <t>Mạnh</t>
  </si>
  <si>
    <t>Dũng</t>
  </si>
  <si>
    <t>Duyên</t>
  </si>
  <si>
    <t>Hoàn</t>
  </si>
  <si>
    <t>Hạnh</t>
  </si>
  <si>
    <t>Hồ Minh</t>
  </si>
  <si>
    <t>Đào</t>
  </si>
  <si>
    <t>Hoàng Bảo</t>
  </si>
  <si>
    <t>Kiệt</t>
  </si>
  <si>
    <t>Kỳ</t>
  </si>
  <si>
    <t>Lê Hoàng</t>
  </si>
  <si>
    <t>Nhân</t>
  </si>
  <si>
    <t>Hữu</t>
  </si>
  <si>
    <t>Kiều</t>
  </si>
  <si>
    <t>Oanh</t>
  </si>
  <si>
    <t>Trí</t>
  </si>
  <si>
    <t>Vĩnh</t>
  </si>
  <si>
    <t>Thông</t>
  </si>
  <si>
    <t>Đình</t>
  </si>
  <si>
    <t>Tiên</t>
  </si>
  <si>
    <t>Tín</t>
  </si>
  <si>
    <t>Phan Thanh</t>
  </si>
  <si>
    <t>Trinh</t>
  </si>
  <si>
    <t>Nguyễn Anh</t>
  </si>
  <si>
    <t>Thi</t>
  </si>
  <si>
    <t>Hạ</t>
  </si>
  <si>
    <t>Trần Hoàng</t>
  </si>
  <si>
    <t>Quý</t>
  </si>
  <si>
    <t>Hân</t>
  </si>
  <si>
    <t>Hiếu</t>
  </si>
  <si>
    <t>Khang</t>
  </si>
  <si>
    <t>Phan Minh</t>
  </si>
  <si>
    <t>Thắng</t>
  </si>
  <si>
    <t>Toàn</t>
  </si>
  <si>
    <t>Vương</t>
  </si>
  <si>
    <t>Chí</t>
  </si>
  <si>
    <t>Lê Tuấn</t>
  </si>
  <si>
    <t>Đan</t>
  </si>
  <si>
    <t>Diệu</t>
  </si>
  <si>
    <t>Trường</t>
  </si>
  <si>
    <t>Phạm Hồng</t>
  </si>
  <si>
    <t>Thu</t>
  </si>
  <si>
    <t>Bích</t>
  </si>
  <si>
    <t>Thư</t>
  </si>
  <si>
    <t>Hoài</t>
  </si>
  <si>
    <t>Võ Đức</t>
  </si>
  <si>
    <t>Lộc</t>
  </si>
  <si>
    <t>Luân</t>
  </si>
  <si>
    <t>Mi</t>
  </si>
  <si>
    <t>Na</t>
  </si>
  <si>
    <t>Như</t>
  </si>
  <si>
    <t>Trần Thanh</t>
  </si>
  <si>
    <t>Triệu</t>
  </si>
  <si>
    <t>Lê Minh</t>
  </si>
  <si>
    <t>Trúc</t>
  </si>
  <si>
    <t>Tuyển</t>
  </si>
  <si>
    <t>Yên</t>
  </si>
  <si>
    <t>Đặng Kim</t>
  </si>
  <si>
    <t>Phi</t>
  </si>
  <si>
    <t>Mỹ</t>
  </si>
  <si>
    <t>Đoan</t>
  </si>
  <si>
    <t>Nguyễn Minh</t>
  </si>
  <si>
    <t>Nhị</t>
  </si>
  <si>
    <t>Chiến</t>
  </si>
  <si>
    <t>Đại</t>
  </si>
  <si>
    <t>Sỹ</t>
  </si>
  <si>
    <t>Nghiêm</t>
  </si>
  <si>
    <t>Hào</t>
  </si>
  <si>
    <t>Thăng</t>
  </si>
  <si>
    <t>Mẫn</t>
  </si>
  <si>
    <t>Tình</t>
  </si>
  <si>
    <t>Sáng</t>
  </si>
  <si>
    <t>Lê Ngọc</t>
  </si>
  <si>
    <t>Chung</t>
  </si>
  <si>
    <t>Trần Gia</t>
  </si>
  <si>
    <t>Hiệp</t>
  </si>
  <si>
    <t>Nguyễn Thị Hồng</t>
  </si>
  <si>
    <t>Trọng</t>
  </si>
  <si>
    <t>Khải</t>
  </si>
  <si>
    <t>Ý</t>
  </si>
  <si>
    <t>Phát</t>
  </si>
  <si>
    <t>Phong</t>
  </si>
  <si>
    <t>Lê Xuân</t>
  </si>
  <si>
    <t>Sinh</t>
  </si>
  <si>
    <t>Hoàng Phương</t>
  </si>
  <si>
    <t>Tuân</t>
  </si>
  <si>
    <t>Hiển</t>
  </si>
  <si>
    <t>Ân</t>
  </si>
  <si>
    <t>Trần Anh</t>
  </si>
  <si>
    <t>Trần Duy</t>
  </si>
  <si>
    <t>Nguyễn Bảo</t>
  </si>
  <si>
    <t>Thơm</t>
  </si>
  <si>
    <t>Lê Anh</t>
  </si>
  <si>
    <t>Tuyền</t>
  </si>
  <si>
    <t>Thiên</t>
  </si>
  <si>
    <t>Trần Nhật</t>
  </si>
  <si>
    <t>Thuý</t>
  </si>
  <si>
    <t>Nhã</t>
  </si>
  <si>
    <t>Tuyên</t>
  </si>
  <si>
    <t>Lê Duy</t>
  </si>
  <si>
    <t>Huỳnh Nhật</t>
  </si>
  <si>
    <t>Sự</t>
  </si>
  <si>
    <t>Nguyễn Hoài</t>
  </si>
  <si>
    <t>Tính</t>
  </si>
  <si>
    <t>Trải</t>
  </si>
  <si>
    <t>Đông</t>
  </si>
  <si>
    <t>Lê Quốc</t>
  </si>
  <si>
    <t>Nguyễn Nhật</t>
  </si>
  <si>
    <t>Ni</t>
  </si>
  <si>
    <t>Lê Đức</t>
  </si>
  <si>
    <t>Dương Ngọc</t>
  </si>
  <si>
    <t>Thùy</t>
  </si>
  <si>
    <t>Nguyễn Thanh</t>
  </si>
  <si>
    <t>Nhàn</t>
  </si>
  <si>
    <t>Điệp</t>
  </si>
  <si>
    <t>Nguyễn Đức</t>
  </si>
  <si>
    <t>Hợp</t>
  </si>
  <si>
    <t>Hường</t>
  </si>
  <si>
    <t>Hy</t>
  </si>
  <si>
    <t>Lập</t>
  </si>
  <si>
    <t>Lợi</t>
  </si>
  <si>
    <t>Trần Như</t>
  </si>
  <si>
    <t>Trần Xuân</t>
  </si>
  <si>
    <t>Thoa</t>
  </si>
  <si>
    <t>Hoàng Ngọc</t>
  </si>
  <si>
    <t>Đặng Quang</t>
  </si>
  <si>
    <t>Tuyến</t>
  </si>
  <si>
    <t>Đặng Đức</t>
  </si>
  <si>
    <t>Kiên</t>
  </si>
  <si>
    <t>Trần Đăng</t>
  </si>
  <si>
    <t>Lê Quang</t>
  </si>
  <si>
    <t>Lê Như</t>
  </si>
  <si>
    <t>Bằng</t>
  </si>
  <si>
    <t>Trần Bảo</t>
  </si>
  <si>
    <t>Nguyễn Quang</t>
  </si>
  <si>
    <t>Huỳnh Ngọc</t>
  </si>
  <si>
    <t>Quyền</t>
  </si>
  <si>
    <t>Nguyễn Tấn</t>
  </si>
  <si>
    <t>Phạm Xuân</t>
  </si>
  <si>
    <t>Khiêm</t>
  </si>
  <si>
    <t>Nguyễn Khánh</t>
  </si>
  <si>
    <t>Nguyễn Duy</t>
  </si>
  <si>
    <t>Lê Hồng</t>
  </si>
  <si>
    <t>Đặng Hoàng</t>
  </si>
  <si>
    <t>Đang</t>
  </si>
  <si>
    <t>Vỹ</t>
  </si>
  <si>
    <t>Trần Trung</t>
  </si>
  <si>
    <t>Hoàng Hương</t>
  </si>
  <si>
    <t>Nguyễn Hải</t>
  </si>
  <si>
    <t>Vĩ</t>
  </si>
  <si>
    <t>Được</t>
  </si>
  <si>
    <t>Lê Đình</t>
  </si>
  <si>
    <t>Phạm Ngọc</t>
  </si>
  <si>
    <t>Sen</t>
  </si>
  <si>
    <t>Bách</t>
  </si>
  <si>
    <t>Nguyễn Thúy</t>
  </si>
  <si>
    <t>Lê Kim</t>
  </si>
  <si>
    <t>Nguyễn Thái</t>
  </si>
  <si>
    <t>Đắc</t>
  </si>
  <si>
    <t>Lượng</t>
  </si>
  <si>
    <t>Kỷ</t>
  </si>
  <si>
    <t>Nhơn</t>
  </si>
  <si>
    <t>Lê Hữu</t>
  </si>
  <si>
    <t>Sĩ</t>
  </si>
  <si>
    <t>Lê Bá</t>
  </si>
  <si>
    <t>Thể</t>
  </si>
  <si>
    <t>Nguyễn Phương</t>
  </si>
  <si>
    <t>Trần Ngọc</t>
  </si>
  <si>
    <t>Quy</t>
  </si>
  <si>
    <t>Trị</t>
  </si>
  <si>
    <t>Hoàng Anh</t>
  </si>
  <si>
    <t>Hoà</t>
  </si>
  <si>
    <t>Tây</t>
  </si>
  <si>
    <t>Nguyễn Thị Tuyết</t>
  </si>
  <si>
    <t>Tiền</t>
  </si>
  <si>
    <t>Trương Ngọc</t>
  </si>
  <si>
    <t>Phan Phương</t>
  </si>
  <si>
    <t>Huỳnh Thu</t>
  </si>
  <si>
    <t>Lê Thiên</t>
  </si>
  <si>
    <t>Phan Thành</t>
  </si>
  <si>
    <t>Trần Hồng</t>
  </si>
  <si>
    <t>Trịnh Minh</t>
  </si>
  <si>
    <t>Đặng Ngọc</t>
  </si>
  <si>
    <t>Trần Bá</t>
  </si>
  <si>
    <t>Nguyễn Yến</t>
  </si>
  <si>
    <t>Nguyễn Gia</t>
  </si>
  <si>
    <t>Nguyễn Quốc</t>
  </si>
  <si>
    <t>Ninh</t>
  </si>
  <si>
    <t>Tĩnh</t>
  </si>
  <si>
    <t>Nguyễn Văn</t>
  </si>
  <si>
    <t>Phan Ngọc</t>
  </si>
  <si>
    <t>Giáp</t>
  </si>
  <si>
    <t>Hà Kiều</t>
  </si>
  <si>
    <t>Nguyễn Chí</t>
  </si>
  <si>
    <t>Dương Thảo</t>
  </si>
  <si>
    <t>Đỗ Xuân</t>
  </si>
  <si>
    <t>Phạm Phương</t>
  </si>
  <si>
    <t>Phan Thị Như</t>
  </si>
  <si>
    <t>Lê Thu</t>
  </si>
  <si>
    <t>Trần Văn</t>
  </si>
  <si>
    <t>Tứ</t>
  </si>
  <si>
    <t>Tưởng</t>
  </si>
  <si>
    <t>Nguyễn Tuấn</t>
  </si>
  <si>
    <t>Hoanh</t>
  </si>
  <si>
    <t>Nương</t>
  </si>
  <si>
    <t>Thuật</t>
  </si>
  <si>
    <t>Nguyễn Tú</t>
  </si>
  <si>
    <t>Lĩnh</t>
  </si>
  <si>
    <t>Nguyễn Xuân</t>
  </si>
  <si>
    <t>Lê Khánh</t>
  </si>
  <si>
    <t>Liễu</t>
  </si>
  <si>
    <t>Dũ</t>
  </si>
  <si>
    <t>Trần Hoài</t>
  </si>
  <si>
    <t>Vũ Ngọc</t>
  </si>
  <si>
    <t>Nguyễn Diễm</t>
  </si>
  <si>
    <t>Phạm Thị Thanh</t>
  </si>
  <si>
    <t>Trần Hữu</t>
  </si>
  <si>
    <t>Nguyễn Bích</t>
  </si>
  <si>
    <t>Dương Xuân</t>
  </si>
  <si>
    <t>Võ Nhật</t>
  </si>
  <si>
    <t>Võ Thanh</t>
  </si>
  <si>
    <t>Bin</t>
  </si>
  <si>
    <t>Nhựt</t>
  </si>
  <si>
    <t>Lương Tuấn</t>
  </si>
  <si>
    <t>Phạm Anh</t>
  </si>
  <si>
    <t>Trần Công</t>
  </si>
  <si>
    <t>Võ Như</t>
  </si>
  <si>
    <t>Huỳnh Kim</t>
  </si>
  <si>
    <t>Du</t>
  </si>
  <si>
    <t>Phạm Thanh</t>
  </si>
  <si>
    <t>Đặng Nhật</t>
  </si>
  <si>
    <t>Phạm Hoài</t>
  </si>
  <si>
    <t>Trần Hà</t>
  </si>
  <si>
    <t>Nguyễn Đình</t>
  </si>
  <si>
    <t>Nguyễn Cẩm</t>
  </si>
  <si>
    <t>Võ Hoài</t>
  </si>
  <si>
    <t>Hoàng Đình</t>
  </si>
  <si>
    <t>Bân</t>
  </si>
  <si>
    <t>Hiến</t>
  </si>
  <si>
    <t>Ảnh</t>
  </si>
  <si>
    <t>Hà Nhật</t>
  </si>
  <si>
    <t>Huynh</t>
  </si>
  <si>
    <t>Thái Hoàng</t>
  </si>
  <si>
    <t>Nguyễn Trung</t>
  </si>
  <si>
    <t>Nguyễn Tùng</t>
  </si>
  <si>
    <t>Hoàng Lê</t>
  </si>
  <si>
    <t>Huỳnh Thanh</t>
  </si>
  <si>
    <t>Hồ Đức</t>
  </si>
  <si>
    <t>Trần Yến</t>
  </si>
  <si>
    <t>Phan Hoàng</t>
  </si>
  <si>
    <t>Dương Nhật</t>
  </si>
  <si>
    <t>Huỳnh Quang</t>
  </si>
  <si>
    <t>Hà Phước</t>
  </si>
  <si>
    <t>Đặng Thảo</t>
  </si>
  <si>
    <t>Huỳnh Quốc</t>
  </si>
  <si>
    <t>Nguyễn Thị Bích</t>
  </si>
  <si>
    <t>Dương Hà</t>
  </si>
  <si>
    <t>Nguyễn Tiến</t>
  </si>
  <si>
    <t>Phan Quốc</t>
  </si>
  <si>
    <t>Lê Viết</t>
  </si>
  <si>
    <t>Văn Bá</t>
  </si>
  <si>
    <t>Lắm</t>
  </si>
  <si>
    <t>Hoàng Thị</t>
  </si>
  <si>
    <t>Văn Thành</t>
  </si>
  <si>
    <t>Trần Đình</t>
  </si>
  <si>
    <t>Võ Hoàng</t>
  </si>
  <si>
    <t>Diễn</t>
  </si>
  <si>
    <t>Nguyễn Trọng</t>
  </si>
  <si>
    <t>Hoàng Quốc</t>
  </si>
  <si>
    <t>Trương Hoàng</t>
  </si>
  <si>
    <t>Cao Bá</t>
  </si>
  <si>
    <t>Ước</t>
  </si>
  <si>
    <t>Kính</t>
  </si>
  <si>
    <t>Trần Diệu</t>
  </si>
  <si>
    <t>Huỳnh Anh</t>
  </si>
  <si>
    <t>Trương Như</t>
  </si>
  <si>
    <t>Phạm Quang</t>
  </si>
  <si>
    <t>Doanh</t>
  </si>
  <si>
    <t>Cao Văn</t>
  </si>
  <si>
    <t>Đoàn Quang</t>
  </si>
  <si>
    <t>Võ Thành</t>
  </si>
  <si>
    <t>Nguyễn Thiên</t>
  </si>
  <si>
    <t>Hoàng Hồng</t>
  </si>
  <si>
    <t>Trần Thế</t>
  </si>
  <si>
    <t>Bùi Quốc</t>
  </si>
  <si>
    <t>Vũ Quang</t>
  </si>
  <si>
    <t>Trần Long</t>
  </si>
  <si>
    <t>Hoàng Hải</t>
  </si>
  <si>
    <t>Hoàng Duy</t>
  </si>
  <si>
    <t>Nguyễn Phúc</t>
  </si>
  <si>
    <t>Châu Ngọc</t>
  </si>
  <si>
    <t>Phan Gia</t>
  </si>
  <si>
    <t>Thuấn</t>
  </si>
  <si>
    <t>Trần Ngân</t>
  </si>
  <si>
    <t>Nguyễn Thị Như</t>
  </si>
  <si>
    <t>Triệu Yến</t>
  </si>
  <si>
    <t>Huỳnh Tấn</t>
  </si>
  <si>
    <t>Lê Mạnh</t>
  </si>
  <si>
    <t>Trần Vũ</t>
  </si>
  <si>
    <t>Hà Xuân</t>
  </si>
  <si>
    <t>Nguyễn Thị Ngọc</t>
  </si>
  <si>
    <t>Nguyễn Bá</t>
  </si>
  <si>
    <t>Nguyễn Thị Ái</t>
  </si>
  <si>
    <t>Nguyễn Công</t>
  </si>
  <si>
    <t>Võ Thị Mỹ</t>
  </si>
  <si>
    <t>Đặng Thị Phương</t>
  </si>
  <si>
    <t>Nguyễn Hùng</t>
  </si>
  <si>
    <t>Phạm Đức</t>
  </si>
  <si>
    <t>Phạm Công</t>
  </si>
  <si>
    <t>Phạm Quốc</t>
  </si>
  <si>
    <t>Trần Đức</t>
  </si>
  <si>
    <t>Phạm Phú</t>
  </si>
  <si>
    <t>Võ Đăng</t>
  </si>
  <si>
    <t>Huỳnh Văn</t>
  </si>
  <si>
    <t>Trương Thị</t>
  </si>
  <si>
    <t>Trương Quốc</t>
  </si>
  <si>
    <t>Hồ Tấn</t>
  </si>
  <si>
    <t>Nguyễn Viết</t>
  </si>
  <si>
    <t>Võ Công</t>
  </si>
  <si>
    <t>Nguyễn Phi</t>
  </si>
  <si>
    <t>Phạm Văn</t>
  </si>
  <si>
    <t>Phạm Như</t>
  </si>
  <si>
    <t>Bùi Minh</t>
  </si>
  <si>
    <t>Lê Thị Mỹ</t>
  </si>
  <si>
    <t>Võ Thị Như</t>
  </si>
  <si>
    <t>Trần Tuấn</t>
  </si>
  <si>
    <t>Phạm Duy</t>
  </si>
  <si>
    <t>Nguyễn Hà</t>
  </si>
  <si>
    <t>Nguyễn Thị Thảo</t>
  </si>
  <si>
    <t>Huỳnh Duy</t>
  </si>
  <si>
    <t>Nguyễn Thị Hoài</t>
  </si>
  <si>
    <t>Lê Bình</t>
  </si>
  <si>
    <t>Nguyễn Lâm</t>
  </si>
  <si>
    <t>Vũ Hoàng</t>
  </si>
  <si>
    <t>Lê Phước</t>
  </si>
  <si>
    <t>Đài</t>
  </si>
  <si>
    <t>Võ Hồng</t>
  </si>
  <si>
    <t>Lê Vĩnh</t>
  </si>
  <si>
    <t>Thái Văn</t>
  </si>
  <si>
    <t>Lê Tiến</t>
  </si>
  <si>
    <t>Ngô Quốc</t>
  </si>
  <si>
    <t>Dương Anh</t>
  </si>
  <si>
    <t>Lê Thị Mai</t>
  </si>
  <si>
    <t>Lê Thiện</t>
  </si>
  <si>
    <t>Tỉnh</t>
  </si>
  <si>
    <t>Xoan</t>
  </si>
  <si>
    <t>Đặng Thùy</t>
  </si>
  <si>
    <t>Nguyễn Văn Bảo</t>
  </si>
  <si>
    <t>Phạm Viết</t>
  </si>
  <si>
    <t>Đặng Văn</t>
  </si>
  <si>
    <t>Phan Đức</t>
  </si>
  <si>
    <t>Đinh Tấn</t>
  </si>
  <si>
    <t>Vũ Đức</t>
  </si>
  <si>
    <t>Hoàng Hữu</t>
  </si>
  <si>
    <t>Nguyễn Song</t>
  </si>
  <si>
    <t>Trần Phú</t>
  </si>
  <si>
    <t>Ngô Quang</t>
  </si>
  <si>
    <t>Nguyễn Vũ</t>
  </si>
  <si>
    <t>Lê Huy</t>
  </si>
  <si>
    <t>Trần Hải</t>
  </si>
  <si>
    <t>Giàu</t>
  </si>
  <si>
    <t>Võ Thái</t>
  </si>
  <si>
    <t>Phạm Việt</t>
  </si>
  <si>
    <t>Thái Phương</t>
  </si>
  <si>
    <t>Trần Huỳnh</t>
  </si>
  <si>
    <t>Trương Thu</t>
  </si>
  <si>
    <t>Tống Khánh</t>
  </si>
  <si>
    <t>Ngô Việt</t>
  </si>
  <si>
    <t>Dương Hồng</t>
  </si>
  <si>
    <t>Quyn</t>
  </si>
  <si>
    <t>Ngô Diệu</t>
  </si>
  <si>
    <t>K25VJ-YDD</t>
  </si>
  <si>
    <t>Hà Thanh</t>
  </si>
  <si>
    <t>K26TPM</t>
  </si>
  <si>
    <t>Lãm</t>
  </si>
  <si>
    <t>K26QNH</t>
  </si>
  <si>
    <t>Mừng</t>
  </si>
  <si>
    <t>K26QTH</t>
  </si>
  <si>
    <t>Trịnh Trung</t>
  </si>
  <si>
    <t>Phạm Hải</t>
  </si>
  <si>
    <t>Hoàng Đăng</t>
  </si>
  <si>
    <t>Tích</t>
  </si>
  <si>
    <t>K27CKO</t>
  </si>
  <si>
    <t>K27TPM</t>
  </si>
  <si>
    <t>K27YDH</t>
  </si>
  <si>
    <t>K27KKT</t>
  </si>
  <si>
    <t>K27QTD</t>
  </si>
  <si>
    <t>Nghiêp</t>
  </si>
  <si>
    <t>K27EDK</t>
  </si>
  <si>
    <t>K27TMT</t>
  </si>
  <si>
    <t>K27LTH</t>
  </si>
  <si>
    <t>K27TMD</t>
  </si>
  <si>
    <t>Phan Mai</t>
  </si>
  <si>
    <t>K27QTM</t>
  </si>
  <si>
    <t>Trần Hiếu</t>
  </si>
  <si>
    <t>K27QTH</t>
  </si>
  <si>
    <t>K27ADH</t>
  </si>
  <si>
    <t>K27NTB</t>
  </si>
  <si>
    <t>K27VTD</t>
  </si>
  <si>
    <t>Tòa nhà F (504)</t>
  </si>
  <si>
    <t>Tòa nhà F (510)</t>
  </si>
  <si>
    <t>Tòa nhà E (405)</t>
  </si>
  <si>
    <t>Tòa nhà F (205)</t>
  </si>
  <si>
    <t>Tòa nhà F (501)</t>
  </si>
  <si>
    <t>Tòa nhà E (402)</t>
  </si>
  <si>
    <t>Tòa nhà F (511)</t>
  </si>
  <si>
    <t>Tòa nhà E (404)</t>
  </si>
  <si>
    <t>Tòa nhà F (211)</t>
  </si>
  <si>
    <t>Tòa nhà F (405)</t>
  </si>
  <si>
    <t>Tòa nhà F (201)</t>
  </si>
  <si>
    <t>Tòa nhà F (502)</t>
  </si>
  <si>
    <t>Tòa nhà F (402)</t>
  </si>
  <si>
    <t>Tòa nhà F (503)</t>
  </si>
  <si>
    <t>Tòa nhà F (505)</t>
  </si>
  <si>
    <t>Tòa nhà E (205)</t>
  </si>
  <si>
    <t>DANH SÁCH SINH VIÊN DỰ THI KTHP 2022-2023</t>
  </si>
  <si>
    <t>Tòa nhà E (401)</t>
  </si>
  <si>
    <t>Tòa nhà F (404)</t>
  </si>
  <si>
    <t>Tòa nhà F (508)</t>
  </si>
  <si>
    <t>Tòa nhà F (509)</t>
  </si>
  <si>
    <t>Wiệt</t>
  </si>
  <si>
    <t>Nghiệp</t>
  </si>
  <si>
    <t>Mui</t>
  </si>
  <si>
    <t>Son</t>
  </si>
  <si>
    <t>Vượt</t>
  </si>
  <si>
    <t>Huyện</t>
  </si>
  <si>
    <t>Phít</t>
  </si>
  <si>
    <t>Chữ</t>
  </si>
  <si>
    <t>Thái Tuấn</t>
  </si>
  <si>
    <t>Tráng</t>
  </si>
  <si>
    <t>Tiết</t>
  </si>
  <si>
    <t>Lãnh</t>
  </si>
  <si>
    <t>Dầu</t>
  </si>
  <si>
    <t>Thụ</t>
  </si>
  <si>
    <t>Vịnh</t>
  </si>
  <si>
    <t>Dị</t>
  </si>
  <si>
    <t>Viđa</t>
  </si>
  <si>
    <t>Vũ Bình</t>
  </si>
  <si>
    <t>Kiều Ngọc</t>
  </si>
  <si>
    <t>Đổi</t>
  </si>
  <si>
    <t>Văn Hồng</t>
  </si>
  <si>
    <t>K28CKO</t>
  </si>
  <si>
    <t>K28ADH</t>
  </si>
  <si>
    <t>K28QTH</t>
  </si>
  <si>
    <t>K28QTM</t>
  </si>
  <si>
    <t>K28HP-TTN</t>
  </si>
  <si>
    <t>K28TPM</t>
  </si>
  <si>
    <t>K28HP-QLC</t>
  </si>
  <si>
    <t>K28HP-QTH</t>
  </si>
  <si>
    <t>K28HP-LKT</t>
  </si>
  <si>
    <t>K28LKT</t>
  </si>
  <si>
    <t>K28KDN</t>
  </si>
  <si>
    <t>K28HP-QTM</t>
  </si>
  <si>
    <t>K28HP-KQT</t>
  </si>
  <si>
    <t>K28KTR</t>
  </si>
  <si>
    <t>K28NNB</t>
  </si>
  <si>
    <t>K28HP-VQH</t>
  </si>
  <si>
    <t>K28QTD</t>
  </si>
  <si>
    <t>K28TKD</t>
  </si>
  <si>
    <t>K28HP-TBM</t>
  </si>
  <si>
    <t>K28KTN</t>
  </si>
  <si>
    <t>K28HP-QTC</t>
  </si>
  <si>
    <t>24212107811</t>
  </si>
  <si>
    <t>28211105894</t>
  </si>
  <si>
    <t>28201149694</t>
  </si>
  <si>
    <t>28211152484</t>
  </si>
  <si>
    <t>28211145762</t>
  </si>
  <si>
    <t>28210222543</t>
  </si>
  <si>
    <t>28212349593</t>
  </si>
  <si>
    <t>28212306623</t>
  </si>
  <si>
    <t>28211154656</t>
  </si>
  <si>
    <t>28211149976</t>
  </si>
  <si>
    <t>28211105759</t>
  </si>
  <si>
    <t>28211105638</t>
  </si>
  <si>
    <t>28211101649</t>
  </si>
  <si>
    <t>28210254698</t>
  </si>
  <si>
    <t>28211146038</t>
  </si>
  <si>
    <t>28211102532</t>
  </si>
  <si>
    <t>28211104217</t>
  </si>
  <si>
    <t>28210202258</t>
  </si>
  <si>
    <t>28211106663</t>
  </si>
  <si>
    <t>28214934587</t>
  </si>
  <si>
    <t>28211132381</t>
  </si>
  <si>
    <t>28211121732</t>
  </si>
  <si>
    <t>28211106677</t>
  </si>
  <si>
    <t>28211142965</t>
  </si>
  <si>
    <t>28211100815</t>
  </si>
  <si>
    <t>28211137022</t>
  </si>
  <si>
    <t>28212906289</t>
  </si>
  <si>
    <t>28212740443</t>
  </si>
  <si>
    <t>28212753786</t>
  </si>
  <si>
    <t>28202749486</t>
  </si>
  <si>
    <t>28212730190</t>
  </si>
  <si>
    <t>28213031131</t>
  </si>
  <si>
    <t>28213000993</t>
  </si>
  <si>
    <t>28212935545</t>
  </si>
  <si>
    <t>28212906304</t>
  </si>
  <si>
    <t>28212743565</t>
  </si>
  <si>
    <t>28212700164</t>
  </si>
  <si>
    <t>28212939238</t>
  </si>
  <si>
    <t>28219706359</t>
  </si>
  <si>
    <t>28212703733</t>
  </si>
  <si>
    <t>28205204051</t>
  </si>
  <si>
    <t>28212940897</t>
  </si>
  <si>
    <t>28202703397</t>
  </si>
  <si>
    <t>28212906617</t>
  </si>
  <si>
    <t>28212941854</t>
  </si>
  <si>
    <t>28202743531</t>
  </si>
  <si>
    <t>28212900542</t>
  </si>
  <si>
    <t>28202900115</t>
  </si>
  <si>
    <t>28219737102</t>
  </si>
  <si>
    <t>28219706933</t>
  </si>
  <si>
    <t>28213051334</t>
  </si>
  <si>
    <t>28212741726</t>
  </si>
  <si>
    <t>28214329295</t>
  </si>
  <si>
    <t>28202951259</t>
  </si>
  <si>
    <t>28212951299</t>
  </si>
  <si>
    <t>28212706318</t>
  </si>
  <si>
    <t>28212706763</t>
  </si>
  <si>
    <t>28212705642</t>
  </si>
  <si>
    <t>28212749413</t>
  </si>
  <si>
    <t>28203004012</t>
  </si>
  <si>
    <t>28213046335</t>
  </si>
  <si>
    <t>28211105837</t>
  </si>
  <si>
    <t>28211151726</t>
  </si>
  <si>
    <t>28211105532</t>
  </si>
  <si>
    <t>28211151557</t>
  </si>
  <si>
    <t>28211101988</t>
  </si>
  <si>
    <t>28211100353</t>
  </si>
  <si>
    <t>28211154234</t>
  </si>
  <si>
    <t>28211144373</t>
  </si>
  <si>
    <t>28211104270</t>
  </si>
  <si>
    <t>28212437716</t>
  </si>
  <si>
    <t>28211143037</t>
  </si>
  <si>
    <t>28201154660</t>
  </si>
  <si>
    <t>28211103489</t>
  </si>
  <si>
    <t>28201151450</t>
  </si>
  <si>
    <t>28211100056</t>
  </si>
  <si>
    <t>28211149417</t>
  </si>
  <si>
    <t>28211106753</t>
  </si>
  <si>
    <t>28211151696</t>
  </si>
  <si>
    <t>28201154878</t>
  </si>
  <si>
    <t>28211153392</t>
  </si>
  <si>
    <t>28201102346</t>
  </si>
  <si>
    <t>28211101636</t>
  </si>
  <si>
    <t>28218444366</t>
  </si>
  <si>
    <t>28211154218</t>
  </si>
  <si>
    <t>28214326559</t>
  </si>
  <si>
    <t>28214652894</t>
  </si>
  <si>
    <t>28211152940</t>
  </si>
  <si>
    <t>28204327368</t>
  </si>
  <si>
    <t>28211149459</t>
  </si>
  <si>
    <t>28211150438</t>
  </si>
  <si>
    <t>28211341285</t>
  </si>
  <si>
    <t>28211154033</t>
  </si>
  <si>
    <t>28212449637</t>
  </si>
  <si>
    <t>28211102220</t>
  </si>
  <si>
    <t>28211102398</t>
  </si>
  <si>
    <t>28211101801</t>
  </si>
  <si>
    <t>28201151695</t>
  </si>
  <si>
    <t>28211141287</t>
  </si>
  <si>
    <t>28211144722</t>
  </si>
  <si>
    <t>28211102128</t>
  </si>
  <si>
    <t>28212238462</t>
  </si>
  <si>
    <t>28211150934</t>
  </si>
  <si>
    <t>28211151447</t>
  </si>
  <si>
    <t>28212339500</t>
  </si>
  <si>
    <t>28212344259</t>
  </si>
  <si>
    <t>28212302950</t>
  </si>
  <si>
    <t>28213500742</t>
  </si>
  <si>
    <t>28212300210</t>
  </si>
  <si>
    <t>28212302245</t>
  </si>
  <si>
    <t>28214304146</t>
  </si>
  <si>
    <t>28212348043</t>
  </si>
  <si>
    <t>28214322576</t>
  </si>
  <si>
    <t>28212300942</t>
  </si>
  <si>
    <t>28212306030</t>
  </si>
  <si>
    <t>28212347548</t>
  </si>
  <si>
    <t>28212350855</t>
  </si>
  <si>
    <t>28212343607</t>
  </si>
  <si>
    <t>28212335013</t>
  </si>
  <si>
    <t>28212300965</t>
  </si>
  <si>
    <t>28212353284</t>
  </si>
  <si>
    <t>28212346823</t>
  </si>
  <si>
    <t>28212337547</t>
  </si>
  <si>
    <t>28212305693</t>
  </si>
  <si>
    <t>28212300348</t>
  </si>
  <si>
    <t>28212300676</t>
  </si>
  <si>
    <t>28212306604</t>
  </si>
  <si>
    <t>28212352086</t>
  </si>
  <si>
    <t>28211102173</t>
  </si>
  <si>
    <t>28212300505</t>
  </si>
  <si>
    <t>28212330525</t>
  </si>
  <si>
    <t>28212353188</t>
  </si>
  <si>
    <t>28212332514</t>
  </si>
  <si>
    <t>28212304581</t>
  </si>
  <si>
    <t>28212300819</t>
  </si>
  <si>
    <t>28218002932</t>
  </si>
  <si>
    <t>28212302902</t>
  </si>
  <si>
    <t>28212303968</t>
  </si>
  <si>
    <t>28211327942</t>
  </si>
  <si>
    <t>28212301855</t>
  </si>
  <si>
    <t>28212300693</t>
  </si>
  <si>
    <t>28212341917</t>
  </si>
  <si>
    <t>28219433475</t>
  </si>
  <si>
    <t>28212351186</t>
  </si>
  <si>
    <t>28212300964</t>
  </si>
  <si>
    <t>28212332330</t>
  </si>
  <si>
    <t>28212303613</t>
  </si>
  <si>
    <t>28212353186</t>
  </si>
  <si>
    <t>28219103507</t>
  </si>
  <si>
    <t>28212301570</t>
  </si>
  <si>
    <t>28212340219</t>
  </si>
  <si>
    <t>28212301804</t>
  </si>
  <si>
    <t>28212304026</t>
  </si>
  <si>
    <t>28212324886</t>
  </si>
  <si>
    <t>28212302160</t>
  </si>
  <si>
    <t>28212303597</t>
  </si>
  <si>
    <t>28212300549</t>
  </si>
  <si>
    <t>28212301055</t>
  </si>
  <si>
    <t>28212300003</t>
  </si>
  <si>
    <t>28211328551</t>
  </si>
  <si>
    <t>28212654842</t>
  </si>
  <si>
    <t>28212320560</t>
  </si>
  <si>
    <t>28212350587</t>
  </si>
  <si>
    <t>28212339743</t>
  </si>
  <si>
    <t>28218300913</t>
  </si>
  <si>
    <t>28212303523</t>
  </si>
  <si>
    <t>28212406664</t>
  </si>
  <si>
    <t>28212347985</t>
  </si>
  <si>
    <t>28212349689</t>
  </si>
  <si>
    <t>28218152800</t>
  </si>
  <si>
    <t>28212221898</t>
  </si>
  <si>
    <t>28212353496</t>
  </si>
  <si>
    <t>28212353497</t>
  </si>
  <si>
    <t>28212348699</t>
  </si>
  <si>
    <t>28212301341</t>
  </si>
  <si>
    <t>28212348739</t>
  </si>
  <si>
    <t>28212347330</t>
  </si>
  <si>
    <t>28212303778</t>
  </si>
  <si>
    <t>28212304879</t>
  </si>
  <si>
    <t>28212340052</t>
  </si>
  <si>
    <t>28212238142</t>
  </si>
  <si>
    <t>28212300980</t>
  </si>
  <si>
    <t>28212344033</t>
  </si>
  <si>
    <t>28212351708</t>
  </si>
  <si>
    <t>28212349108</t>
  </si>
  <si>
    <t>28212345968</t>
  </si>
  <si>
    <t>28212303183</t>
  </si>
  <si>
    <t>28212300997</t>
  </si>
  <si>
    <t>28212339638</t>
  </si>
  <si>
    <t>28212301196</t>
  </si>
  <si>
    <t>28212352083</t>
  </si>
  <si>
    <t>28212354052</t>
  </si>
  <si>
    <t>28212301214</t>
  </si>
  <si>
    <t>28212347422</t>
  </si>
  <si>
    <t>28212304820</t>
  </si>
  <si>
    <t>28212351061</t>
  </si>
  <si>
    <t>28212353912</t>
  </si>
  <si>
    <t>28212353401</t>
  </si>
  <si>
    <t>28214605259</t>
  </si>
  <si>
    <t>28212306570</t>
  </si>
  <si>
    <t>28212322696</t>
  </si>
  <si>
    <t>28212302413</t>
  </si>
  <si>
    <t>28212331458</t>
  </si>
  <si>
    <t>28212304074</t>
  </si>
  <si>
    <t>28212304119</t>
  </si>
  <si>
    <t>28212335722</t>
  </si>
  <si>
    <t>28212302991</t>
  </si>
  <si>
    <t>28212300112</t>
  </si>
  <si>
    <t>28212353238</t>
  </si>
  <si>
    <t>28212302824</t>
  </si>
  <si>
    <t>28212304301</t>
  </si>
  <si>
    <t>28212350333</t>
  </si>
  <si>
    <t>28212303698</t>
  </si>
  <si>
    <t>28212347094</t>
  </si>
  <si>
    <t>28212747755</t>
  </si>
  <si>
    <t>28212301054</t>
  </si>
  <si>
    <t>28212303809</t>
  </si>
  <si>
    <t>28212354508</t>
  </si>
  <si>
    <t>28216605309</t>
  </si>
  <si>
    <t>28212305319</t>
  </si>
  <si>
    <t>28212306549</t>
  </si>
  <si>
    <t>28212305317</t>
  </si>
  <si>
    <t>28212347283</t>
  </si>
  <si>
    <t>28212302316</t>
  </si>
  <si>
    <t>28212306725</t>
  </si>
  <si>
    <t>28212354709</t>
  </si>
  <si>
    <t>28212301471</t>
  </si>
  <si>
    <t>28212300820</t>
  </si>
  <si>
    <t>28212304220</t>
  </si>
  <si>
    <t>28212305691</t>
  </si>
  <si>
    <t>28212347202</t>
  </si>
  <si>
    <t>28212300188</t>
  </si>
  <si>
    <t>28212341108</t>
  </si>
  <si>
    <t>28214628202</t>
  </si>
  <si>
    <t>28212353880</t>
  </si>
  <si>
    <t>28212300290</t>
  </si>
  <si>
    <t>28212300365</t>
  </si>
  <si>
    <t>28212353402</t>
  </si>
  <si>
    <t>28212306841</t>
  </si>
  <si>
    <t>28212351717</t>
  </si>
  <si>
    <t>28212301589</t>
  </si>
  <si>
    <t>28212300385</t>
  </si>
  <si>
    <t>28212337187</t>
  </si>
  <si>
    <t>28212351346</t>
  </si>
  <si>
    <t>28212306628</t>
  </si>
  <si>
    <t>28212352726</t>
  </si>
  <si>
    <t>28212350259</t>
  </si>
  <si>
    <t>28212347839</t>
  </si>
  <si>
    <t>28212305395</t>
  </si>
  <si>
    <t>28212305695</t>
  </si>
  <si>
    <t>28212301206</t>
  </si>
  <si>
    <t>28212300849</t>
  </si>
  <si>
    <t>28212300621</t>
  </si>
  <si>
    <t>28212300139</t>
  </si>
  <si>
    <t>28212304632</t>
  </si>
  <si>
    <t>28212304576</t>
  </si>
  <si>
    <t>28212301521</t>
  </si>
  <si>
    <t>28212306109</t>
  </si>
  <si>
    <t>28212303608</t>
  </si>
  <si>
    <t>28212304754</t>
  </si>
  <si>
    <t>28211132691</t>
  </si>
  <si>
    <t>28212352728</t>
  </si>
  <si>
    <t>28212332206</t>
  </si>
  <si>
    <t>28212305872</t>
  </si>
  <si>
    <t>28212305625</t>
  </si>
  <si>
    <t>28212343585</t>
  </si>
  <si>
    <t>28212301920</t>
  </si>
  <si>
    <t>28212303003</t>
  </si>
  <si>
    <t>28212302771</t>
  </si>
  <si>
    <t>28212300459</t>
  </si>
  <si>
    <t>28212344030</t>
  </si>
  <si>
    <t>28212353889</t>
  </si>
  <si>
    <t>28212335311</t>
  </si>
  <si>
    <t>28212305952</t>
  </si>
  <si>
    <t>28212300284</t>
  </si>
  <si>
    <t>28212300677</t>
  </si>
  <si>
    <t>28212300608</t>
  </si>
  <si>
    <t>28212300702</t>
  </si>
  <si>
    <t>28212342873</t>
  </si>
  <si>
    <t>28212336380</t>
  </si>
  <si>
    <t>28212302383</t>
  </si>
  <si>
    <t>28212353884</t>
  </si>
  <si>
    <t>28212342657</t>
  </si>
  <si>
    <t>28212350434</t>
  </si>
  <si>
    <t>28210247076</t>
  </si>
  <si>
    <t>28212348018</t>
  </si>
  <si>
    <t>28212301533</t>
  </si>
  <si>
    <t>28212336866</t>
  </si>
  <si>
    <t>28212326102</t>
  </si>
  <si>
    <t>28212304058</t>
  </si>
  <si>
    <t>28212336899</t>
  </si>
  <si>
    <t>28212300699</t>
  </si>
  <si>
    <t>28212352727</t>
  </si>
  <si>
    <t>28212300482</t>
  </si>
  <si>
    <t>28212345935</t>
  </si>
  <si>
    <t>28212300395</t>
  </si>
  <si>
    <t>28212301170</t>
  </si>
  <si>
    <t>28212301628</t>
  </si>
  <si>
    <t>28212303215</t>
  </si>
  <si>
    <t>28212305293</t>
  </si>
  <si>
    <t>28212353185</t>
  </si>
  <si>
    <t>28212350627</t>
  </si>
  <si>
    <t>28212303277</t>
  </si>
  <si>
    <t>28212353345</t>
  </si>
  <si>
    <t>28210241709</t>
  </si>
  <si>
    <t>28212353403</t>
  </si>
  <si>
    <t>28212354766</t>
  </si>
  <si>
    <t>28212329630</t>
  </si>
  <si>
    <t>28212349802</t>
  </si>
  <si>
    <t>28212547292</t>
  </si>
  <si>
    <t>28212331437</t>
  </si>
  <si>
    <t>28212305097</t>
  </si>
  <si>
    <t>28212326046</t>
  </si>
  <si>
    <t>28212303887</t>
  </si>
  <si>
    <t>28212300637</t>
  </si>
  <si>
    <t>28212301565</t>
  </si>
  <si>
    <t>28212304341</t>
  </si>
  <si>
    <t>28212300581</t>
  </si>
  <si>
    <t>28212303390</t>
  </si>
  <si>
    <t>28212305852</t>
  </si>
  <si>
    <t>28212306437</t>
  </si>
  <si>
    <t>28212303757</t>
  </si>
  <si>
    <t>28212302807</t>
  </si>
  <si>
    <t>28212302946</t>
  </si>
  <si>
    <t>28212301053</t>
  </si>
  <si>
    <t>28211149087</t>
  </si>
  <si>
    <t>28212336519</t>
  </si>
  <si>
    <t>28212305360</t>
  </si>
  <si>
    <t>28212300551</t>
  </si>
  <si>
    <t>28212300916</t>
  </si>
  <si>
    <t>28212301970</t>
  </si>
  <si>
    <t>28212501576</t>
  </si>
  <si>
    <t>28212349118</t>
  </si>
  <si>
    <t>28212303634</t>
  </si>
  <si>
    <t>28212303255</t>
  </si>
  <si>
    <t>28212344583</t>
  </si>
  <si>
    <t>28212300212</t>
  </si>
  <si>
    <t>28212302214</t>
  </si>
  <si>
    <t>28212335031</t>
  </si>
  <si>
    <t>28212302855</t>
  </si>
  <si>
    <t>28212301627</t>
  </si>
  <si>
    <t>28212304988</t>
  </si>
  <si>
    <t>28212301116</t>
  </si>
  <si>
    <t>28212301155</t>
  </si>
  <si>
    <t>28212305179</t>
  </si>
  <si>
    <t>28212306932</t>
  </si>
  <si>
    <t>28212344004</t>
  </si>
  <si>
    <t>28212439975</t>
  </si>
  <si>
    <t>28212349077</t>
  </si>
  <si>
    <t>28212305725</t>
  </si>
  <si>
    <t>28212304261</t>
  </si>
  <si>
    <t>28212350710</t>
  </si>
  <si>
    <t>28212304099</t>
  </si>
  <si>
    <t>28218005503</t>
  </si>
  <si>
    <t>28212341737</t>
  </si>
  <si>
    <t>28213200786</t>
  </si>
  <si>
    <t>28212335751</t>
  </si>
  <si>
    <t>28219445959</t>
  </si>
  <si>
    <t>28212353551</t>
  </si>
  <si>
    <t>28212303513</t>
  </si>
  <si>
    <t>28212305448</t>
  </si>
  <si>
    <t>28212300543</t>
  </si>
  <si>
    <t>28212351778</t>
  </si>
  <si>
    <t>28212303233</t>
  </si>
  <si>
    <t>28212300532</t>
  </si>
  <si>
    <t>28210204556</t>
  </si>
  <si>
    <t>28212306329</t>
  </si>
  <si>
    <t>28212349452</t>
  </si>
  <si>
    <t>28212341245</t>
  </si>
  <si>
    <t>28212234589</t>
  </si>
  <si>
    <t>28212300877</t>
  </si>
  <si>
    <t>28212347377</t>
  </si>
  <si>
    <t>28212348293</t>
  </si>
  <si>
    <t>28212349729</t>
  </si>
  <si>
    <t>28212300314</t>
  </si>
  <si>
    <t>28212300010</t>
  </si>
  <si>
    <t>28212306007</t>
  </si>
  <si>
    <t>28212303796</t>
  </si>
  <si>
    <t>28212347669</t>
  </si>
  <si>
    <t>28212301985</t>
  </si>
  <si>
    <t>28212300090</t>
  </si>
  <si>
    <t>28212303001</t>
  </si>
  <si>
    <t>28212306278</t>
  </si>
  <si>
    <t>28212303952</t>
  </si>
  <si>
    <t>28212340686</t>
  </si>
  <si>
    <t>28212303699</t>
  </si>
  <si>
    <t>28212303775</t>
  </si>
  <si>
    <t>28212303458</t>
  </si>
  <si>
    <t>28212306095</t>
  </si>
  <si>
    <t>28213601726</t>
  </si>
  <si>
    <t>28212300528</t>
  </si>
  <si>
    <t>28212353285</t>
  </si>
  <si>
    <t>28212340345</t>
  </si>
  <si>
    <t>28212346190</t>
  </si>
  <si>
    <t>28212345347</t>
  </si>
  <si>
    <t>28212350049</t>
  </si>
  <si>
    <t>28212301633</t>
  </si>
  <si>
    <t>28212303635</t>
  </si>
  <si>
    <t>28212403319</t>
  </si>
  <si>
    <t>28212300454</t>
  </si>
  <si>
    <t>28212354654</t>
  </si>
  <si>
    <t>28214623574</t>
  </si>
  <si>
    <t>28212301510</t>
  </si>
  <si>
    <t>28212301743</t>
  </si>
  <si>
    <t>28212336621</t>
  </si>
  <si>
    <t>28212303861</t>
  </si>
  <si>
    <t>28212302244</t>
  </si>
  <si>
    <t>28212347658</t>
  </si>
  <si>
    <t>28212323874</t>
  </si>
  <si>
    <t>28212348542</t>
  </si>
  <si>
    <t>28212304850</t>
  </si>
  <si>
    <t>28212351821</t>
  </si>
  <si>
    <t>28212353400</t>
  </si>
  <si>
    <t>28212305439</t>
  </si>
  <si>
    <t>28212301873</t>
  </si>
  <si>
    <t>28212304420</t>
  </si>
  <si>
    <t>28212341512</t>
  </si>
  <si>
    <t>28212305340</t>
  </si>
  <si>
    <t>28212305794</t>
  </si>
  <si>
    <t>28212333856</t>
  </si>
  <si>
    <t>28212300173</t>
  </si>
  <si>
    <t>28212303736</t>
  </si>
  <si>
    <t>28212347659</t>
  </si>
  <si>
    <t>28212306138</t>
  </si>
  <si>
    <t>28212345763</t>
  </si>
  <si>
    <t>28212301067</t>
  </si>
  <si>
    <t>28212306132</t>
  </si>
  <si>
    <t>28212305542</t>
  </si>
  <si>
    <t>28212351140</t>
  </si>
  <si>
    <t>28214621044</t>
  </si>
  <si>
    <t>28212300527</t>
  </si>
  <si>
    <t>28211154249</t>
  </si>
  <si>
    <t>28211154490</t>
  </si>
  <si>
    <t>28211135715</t>
  </si>
  <si>
    <t>28201151438</t>
  </si>
  <si>
    <t>28204621773</t>
  </si>
  <si>
    <t>28211153340</t>
  </si>
  <si>
    <t>28211148562</t>
  </si>
  <si>
    <t>28211100657</t>
  </si>
  <si>
    <t>28215105812</t>
  </si>
  <si>
    <t>28211100660</t>
  </si>
  <si>
    <t>28211154436</t>
  </si>
  <si>
    <t>28201154659</t>
  </si>
  <si>
    <t>28211404542</t>
  </si>
  <si>
    <t>28211101814</t>
  </si>
  <si>
    <t>28211146726</t>
  </si>
  <si>
    <t>28211328543</t>
  </si>
  <si>
    <t>28211126649</t>
  </si>
  <si>
    <t>28211101612</t>
  </si>
  <si>
    <t>28211151451</t>
  </si>
  <si>
    <t>28211400211</t>
  </si>
  <si>
    <t>28204304938</t>
  </si>
  <si>
    <t>28214355034</t>
  </si>
  <si>
    <t>Bút</t>
  </si>
  <si>
    <t>28204553101</t>
  </si>
  <si>
    <t>28219350643</t>
  </si>
  <si>
    <t>28218045391</t>
  </si>
  <si>
    <t>28208027341</t>
  </si>
  <si>
    <t>28214601844</t>
  </si>
  <si>
    <t>28204627347</t>
  </si>
  <si>
    <t>28214652699</t>
  </si>
  <si>
    <t>28204602480</t>
  </si>
  <si>
    <t>28204600915</t>
  </si>
  <si>
    <t>28219349936</t>
  </si>
  <si>
    <t>28204600387</t>
  </si>
  <si>
    <t>28214647517</t>
  </si>
  <si>
    <t>28204603117</t>
  </si>
  <si>
    <t>28204651699</t>
  </si>
  <si>
    <t>28204634901</t>
  </si>
  <si>
    <t>28204600828</t>
  </si>
  <si>
    <t>28208203586</t>
  </si>
  <si>
    <t>28204305244</t>
  </si>
  <si>
    <t>28204604267</t>
  </si>
  <si>
    <t>28204602541</t>
  </si>
  <si>
    <t>28210202007</t>
  </si>
  <si>
    <t>28216643519</t>
  </si>
  <si>
    <t>28214600943</t>
  </si>
  <si>
    <t>28206600310</t>
  </si>
  <si>
    <t>28204647817</t>
  </si>
  <si>
    <t>28204602021</t>
  </si>
  <si>
    <t>28204649981</t>
  </si>
  <si>
    <t>28204649450</t>
  </si>
  <si>
    <t>28204139566</t>
  </si>
  <si>
    <t>28204606466</t>
  </si>
  <si>
    <t>28204603035</t>
  </si>
  <si>
    <t>28204650796</t>
  </si>
  <si>
    <t>28214602317</t>
  </si>
  <si>
    <t>28214354576</t>
  </si>
  <si>
    <t>28208201907</t>
  </si>
  <si>
    <t>28204604833</t>
  </si>
  <si>
    <t>28204605551</t>
  </si>
  <si>
    <t>28214603228</t>
  </si>
  <si>
    <t>28214802408</t>
  </si>
  <si>
    <t>28214600187</t>
  </si>
  <si>
    <t>28204637316</t>
  </si>
  <si>
    <t>28214651454</t>
  </si>
  <si>
    <t>28214600492</t>
  </si>
  <si>
    <t>28214654538</t>
  </si>
  <si>
    <t>28204648485</t>
  </si>
  <si>
    <t>28212720579</t>
  </si>
  <si>
    <t>28214639863</t>
  </si>
  <si>
    <t>28214649464</t>
  </si>
  <si>
    <t>28204606773</t>
  </si>
  <si>
    <t>28214606506</t>
  </si>
  <si>
    <t>28214603083</t>
  </si>
  <si>
    <t>28204631463</t>
  </si>
  <si>
    <t>28214605174</t>
  </si>
  <si>
    <t>28204654208</t>
  </si>
  <si>
    <t>28214601835</t>
  </si>
  <si>
    <t>28204603432</t>
  </si>
  <si>
    <t>28214603938</t>
  </si>
  <si>
    <t>28204649983</t>
  </si>
  <si>
    <t>28206525379</t>
  </si>
  <si>
    <t>28204405245</t>
  </si>
  <si>
    <t>28214650445</t>
  </si>
  <si>
    <t>28204600197</t>
  </si>
  <si>
    <t>28204641066</t>
  </si>
  <si>
    <t>28204654035</t>
  </si>
  <si>
    <t>28214654550</t>
  </si>
  <si>
    <t>28204642384</t>
  </si>
  <si>
    <t>28214648953</t>
  </si>
  <si>
    <t>28204601467</t>
  </si>
  <si>
    <t>28204649428</t>
  </si>
  <si>
    <t>28204626931</t>
  </si>
  <si>
    <t>28214303188</t>
  </si>
  <si>
    <t>28204602894</t>
  </si>
  <si>
    <t>28204604227</t>
  </si>
  <si>
    <t>28214634799</t>
  </si>
  <si>
    <t>28204604483</t>
  </si>
  <si>
    <t>28204649431</t>
  </si>
  <si>
    <t>28204646120</t>
  </si>
  <si>
    <t>28204602005</t>
  </si>
  <si>
    <t>28204605707</t>
  </si>
  <si>
    <t>28204636413</t>
  </si>
  <si>
    <t>28204646362</t>
  </si>
  <si>
    <t>28204621448</t>
  </si>
  <si>
    <t>28204600630</t>
  </si>
  <si>
    <t>28214638686</t>
  </si>
  <si>
    <t>28204647695</t>
  </si>
  <si>
    <t>28204604975</t>
  </si>
  <si>
    <t>28214601417</t>
  </si>
  <si>
    <t>28214645348</t>
  </si>
  <si>
    <t>28204936517</t>
  </si>
  <si>
    <t>28204601862</t>
  </si>
  <si>
    <t>28214603468</t>
  </si>
  <si>
    <t>28204644295</t>
  </si>
  <si>
    <t>28204651363</t>
  </si>
  <si>
    <t>28204654883</t>
  </si>
  <si>
    <t>28204621472</t>
  </si>
  <si>
    <t>28214605825</t>
  </si>
  <si>
    <t>28214623205</t>
  </si>
  <si>
    <t>28204645867</t>
  </si>
  <si>
    <t>28204600253</t>
  </si>
  <si>
    <t>28204604238</t>
  </si>
  <si>
    <t>28204652080</t>
  </si>
  <si>
    <t>28214654413</t>
  </si>
  <si>
    <t>28214639213</t>
  </si>
  <si>
    <t>28204627186</t>
  </si>
  <si>
    <t>28204622664</t>
  </si>
  <si>
    <t>28204605265</t>
  </si>
  <si>
    <t>28214651033</t>
  </si>
  <si>
    <t>28204605703</t>
  </si>
  <si>
    <t>28204602717</t>
  </si>
  <si>
    <t>28204904046</t>
  </si>
  <si>
    <t>28214638371</t>
  </si>
  <si>
    <t>28204654193</t>
  </si>
  <si>
    <t>28204605285</t>
  </si>
  <si>
    <t>28214645717</t>
  </si>
  <si>
    <t>28204644594</t>
  </si>
  <si>
    <t>28214802746</t>
  </si>
  <si>
    <t>28204551168</t>
  </si>
  <si>
    <t>28204552741</t>
  </si>
  <si>
    <t>28204850602</t>
  </si>
  <si>
    <t>28204953725</t>
  </si>
  <si>
    <t>28214204704</t>
  </si>
  <si>
    <t>28204202834</t>
  </si>
  <si>
    <t>28204649411</t>
  </si>
  <si>
    <t>28214200304</t>
  </si>
  <si>
    <t>28214851448</t>
  </si>
  <si>
    <t>28214850603</t>
  </si>
  <si>
    <t>28204805066</t>
  </si>
  <si>
    <t>28204504478</t>
  </si>
  <si>
    <t>28214854653</t>
  </si>
  <si>
    <t>28214838350</t>
  </si>
  <si>
    <t>28204937818</t>
  </si>
  <si>
    <t>28204853942</t>
  </si>
  <si>
    <t>28206203583</t>
  </si>
  <si>
    <t>28204902639</t>
  </si>
  <si>
    <t>28204951568</t>
  </si>
  <si>
    <t>28204802948</t>
  </si>
  <si>
    <t>28204903606</t>
  </si>
  <si>
    <t>28204500299</t>
  </si>
  <si>
    <t>28204904979</t>
  </si>
  <si>
    <t>28204900448</t>
  </si>
  <si>
    <t>28204906958</t>
  </si>
  <si>
    <t>28204954207</t>
  </si>
  <si>
    <t>28204906749</t>
  </si>
  <si>
    <t>28205040037</t>
  </si>
  <si>
    <t>28209500591</t>
  </si>
  <si>
    <t>28204803568</t>
  </si>
  <si>
    <t>28204946425</t>
  </si>
  <si>
    <t>28205000051</t>
  </si>
  <si>
    <t>28214905675</t>
  </si>
  <si>
    <t>28204749529</t>
  </si>
  <si>
    <t>28204904011</t>
  </si>
  <si>
    <t>28204604862</t>
  </si>
  <si>
    <t>28218105674</t>
  </si>
  <si>
    <t>28204902074</t>
  </si>
  <si>
    <t>28204952961</t>
  </si>
  <si>
    <t>28204905601</t>
  </si>
  <si>
    <t>28204902737</t>
  </si>
  <si>
    <t>28204905289</t>
  </si>
  <si>
    <t>28204345359</t>
  </si>
  <si>
    <t>28204953777</t>
  </si>
  <si>
    <t>28204903831</t>
  </si>
  <si>
    <t>28204953722</t>
  </si>
  <si>
    <t>28204901199</t>
  </si>
  <si>
    <t>28204941092</t>
  </si>
  <si>
    <t>28204904965</t>
  </si>
  <si>
    <t>28204803962</t>
  </si>
  <si>
    <t>28204602667</t>
  </si>
  <si>
    <t>28204606718</t>
  </si>
  <si>
    <t>28204352132</t>
  </si>
  <si>
    <t>28204950053</t>
  </si>
  <si>
    <t>28204604949</t>
  </si>
  <si>
    <t>28205039935</t>
  </si>
  <si>
    <t>28204900816</t>
  </si>
  <si>
    <t>28206202086</t>
  </si>
  <si>
    <t>28206503741</t>
  </si>
  <si>
    <t>28204653042</t>
  </si>
  <si>
    <t>28204905901</t>
  </si>
  <si>
    <t>28204950288</t>
  </si>
  <si>
    <t>28204954711</t>
  </si>
  <si>
    <t>28204949551</t>
  </si>
  <si>
    <t>28209403965</t>
  </si>
  <si>
    <t>28206251504</t>
  </si>
  <si>
    <t>28204937331</t>
  </si>
  <si>
    <t>28204901257</t>
  </si>
  <si>
    <t>28204951738</t>
  </si>
  <si>
    <t>28204939470</t>
  </si>
  <si>
    <t>28204903975</t>
  </si>
  <si>
    <t>28214948940</t>
  </si>
  <si>
    <t>28204953832</t>
  </si>
  <si>
    <t>28204900508</t>
  </si>
  <si>
    <t>28204953012</t>
  </si>
  <si>
    <t>28205004610</t>
  </si>
  <si>
    <t>28204305339</t>
  </si>
  <si>
    <t>28204953855</t>
  </si>
  <si>
    <t>28204903743</t>
  </si>
  <si>
    <t>28204902910</t>
  </si>
  <si>
    <t>28204806964</t>
  </si>
  <si>
    <t>28204344456</t>
  </si>
  <si>
    <t>28204902898</t>
  </si>
  <si>
    <t>28204901936</t>
  </si>
  <si>
    <t>28208041270</t>
  </si>
  <si>
    <t>28204904804</t>
  </si>
  <si>
    <t>28204900254</t>
  </si>
  <si>
    <t>28204953721</t>
  </si>
  <si>
    <t>28204951880</t>
  </si>
  <si>
    <t>28204934447</t>
  </si>
  <si>
    <t>28204954297</t>
  </si>
  <si>
    <t>28206750798</t>
  </si>
  <si>
    <t>28212248411</t>
  </si>
  <si>
    <t>28204605415</t>
  </si>
  <si>
    <t>28204900405</t>
  </si>
  <si>
    <t>28215044691</t>
  </si>
  <si>
    <t>28204743283</t>
  </si>
  <si>
    <t>28204904409</t>
  </si>
  <si>
    <t>28204946410</t>
  </si>
  <si>
    <t>28206504646</t>
  </si>
  <si>
    <t>28204953867</t>
  </si>
  <si>
    <t>28204939504</t>
  </si>
  <si>
    <t>28204905971</t>
  </si>
  <si>
    <t>28214904819</t>
  </si>
  <si>
    <t>28204903214</t>
  </si>
  <si>
    <t>28209433209</t>
  </si>
  <si>
    <t>28204950164</t>
  </si>
  <si>
    <t>28204951114</t>
  </si>
  <si>
    <t>28204906994</t>
  </si>
  <si>
    <t>28204929816</t>
  </si>
  <si>
    <t>28204906599</t>
  </si>
  <si>
    <t>28204923994</t>
  </si>
  <si>
    <t>28204906545</t>
  </si>
  <si>
    <t>28214603799</t>
  </si>
  <si>
    <t>28204904668</t>
  </si>
  <si>
    <t>28214901514</t>
  </si>
  <si>
    <t>28204955032</t>
  </si>
  <si>
    <t>28208049478</t>
  </si>
  <si>
    <t>28209305842</t>
  </si>
  <si>
    <t>28204953963</t>
  </si>
  <si>
    <t>28204954836</t>
  </si>
  <si>
    <t>28204949857</t>
  </si>
  <si>
    <t>28204949858</t>
  </si>
  <si>
    <t>28204934334</t>
  </si>
  <si>
    <t>28208002647</t>
  </si>
  <si>
    <t>28204829236</t>
  </si>
  <si>
    <t>28204950870</t>
  </si>
  <si>
    <t>28214954772</t>
  </si>
  <si>
    <t>28208038666</t>
  </si>
  <si>
    <t>28204901661</t>
  </si>
  <si>
    <t>28204740559</t>
  </si>
  <si>
    <t>28204906835</t>
  </si>
  <si>
    <t>28214904886</t>
  </si>
  <si>
    <t>28204953723</t>
  </si>
  <si>
    <t>28209505252</t>
  </si>
  <si>
    <t>28206602822</t>
  </si>
  <si>
    <t>28207101962</t>
  </si>
  <si>
    <t>28204954581</t>
  </si>
  <si>
    <t>28204901519</t>
  </si>
  <si>
    <t>28204946330</t>
  </si>
  <si>
    <t>28214953737</t>
  </si>
  <si>
    <t>28204552405</t>
  </si>
  <si>
    <t>28209404558</t>
  </si>
  <si>
    <t>28204803475</t>
  </si>
  <si>
    <t>28204953866</t>
  </si>
  <si>
    <t>28204904606</t>
  </si>
  <si>
    <t>28204906829</t>
  </si>
  <si>
    <t>28214948871</t>
  </si>
  <si>
    <t>28204900788</t>
  </si>
  <si>
    <t>28204901822</t>
  </si>
  <si>
    <t>28205136622</t>
  </si>
  <si>
    <t>28204853935</t>
  </si>
  <si>
    <t>28204954887</t>
  </si>
  <si>
    <t>28204949565</t>
  </si>
  <si>
    <t>28204953952</t>
  </si>
  <si>
    <t>28205102174</t>
  </si>
  <si>
    <t>28214953953</t>
  </si>
  <si>
    <t>28204904900</t>
  </si>
  <si>
    <t>28205204242</t>
  </si>
  <si>
    <t>28204902549</t>
  </si>
  <si>
    <t>28204900595</t>
  </si>
  <si>
    <t>28204901994</t>
  </si>
  <si>
    <t>28207130800</t>
  </si>
  <si>
    <t>28204934536</t>
  </si>
  <si>
    <t>28204801965</t>
  </si>
  <si>
    <t>28204904538</t>
  </si>
  <si>
    <t>28204953863</t>
  </si>
  <si>
    <t>28204953815</t>
  </si>
  <si>
    <t>28204901598</t>
  </si>
  <si>
    <t>28204953868</t>
  </si>
  <si>
    <t>28204938443</t>
  </si>
  <si>
    <t>28204903750</t>
  </si>
  <si>
    <t>28204828768</t>
  </si>
  <si>
    <t>28204905337</t>
  </si>
  <si>
    <t>28206549439</t>
  </si>
  <si>
    <t>28204951374</t>
  </si>
  <si>
    <t>28204948656</t>
  </si>
  <si>
    <t>28204103369</t>
  </si>
  <si>
    <t>28206225609</t>
  </si>
  <si>
    <t>28204948459</t>
  </si>
  <si>
    <t>28205033288</t>
  </si>
  <si>
    <t>28204906594</t>
  </si>
  <si>
    <t>28209506732</t>
  </si>
  <si>
    <t>28204903131</t>
  </si>
  <si>
    <t>28204350843</t>
  </si>
  <si>
    <t>28204953876</t>
  </si>
  <si>
    <t>28204905356</t>
  </si>
  <si>
    <t>28204301809</t>
  </si>
  <si>
    <t>28214953885</t>
  </si>
  <si>
    <t>28204900724</t>
  </si>
  <si>
    <t>28204900336</t>
  </si>
  <si>
    <t>28204401950</t>
  </si>
  <si>
    <t>28204935086</t>
  </si>
  <si>
    <t>28204853560</t>
  </si>
  <si>
    <t>28204135158</t>
  </si>
  <si>
    <t>28204946001</t>
  </si>
  <si>
    <t>28204601464</t>
  </si>
  <si>
    <t>28204904540</t>
  </si>
  <si>
    <t>28205051495</t>
  </si>
  <si>
    <t>28204326804</t>
  </si>
  <si>
    <t>28204940091</t>
  </si>
  <si>
    <t>28214903826</t>
  </si>
  <si>
    <t>28204906579</t>
  </si>
  <si>
    <t>28204905753</t>
  </si>
  <si>
    <t>28214900374</t>
  </si>
  <si>
    <t>28204805507</t>
  </si>
  <si>
    <t>28204602964</t>
  </si>
  <si>
    <t>28204552464</t>
  </si>
  <si>
    <t>28204628008</t>
  </si>
  <si>
    <t>28209400891</t>
  </si>
  <si>
    <t>28204951562</t>
  </si>
  <si>
    <t>28208127286</t>
  </si>
  <si>
    <t>28204902443</t>
  </si>
  <si>
    <t>28214953812</t>
  </si>
  <si>
    <t>28204951038</t>
  </si>
  <si>
    <t>28214928820</t>
  </si>
  <si>
    <t>28204950493</t>
  </si>
  <si>
    <t>28204950713</t>
  </si>
  <si>
    <t>28214948209</t>
  </si>
  <si>
    <t>28214904765</t>
  </si>
  <si>
    <t>28204954083</t>
  </si>
  <si>
    <t>28204946263</t>
  </si>
  <si>
    <t>28204603963</t>
  </si>
  <si>
    <t>28211145153</t>
  </si>
  <si>
    <t>28206549097</t>
  </si>
  <si>
    <t>28214943276</t>
  </si>
  <si>
    <t>28209301244</t>
  </si>
  <si>
    <t>28204953013</t>
  </si>
  <si>
    <t>28204704987</t>
  </si>
  <si>
    <t>28204748134</t>
  </si>
  <si>
    <t>28204137790</t>
  </si>
  <si>
    <t>28204652092</t>
  </si>
  <si>
    <t>28204638609</t>
  </si>
  <si>
    <t>28219243189</t>
  </si>
  <si>
    <t>28204221301</t>
  </si>
  <si>
    <t>28206851455</t>
  </si>
  <si>
    <t>28206851442</t>
  </si>
  <si>
    <t>28206851453</t>
  </si>
  <si>
    <t>28206804296</t>
  </si>
  <si>
    <t>28206848073</t>
  </si>
  <si>
    <t>28206804065</t>
  </si>
  <si>
    <t>28216848938</t>
  </si>
  <si>
    <t>28206205799</t>
  </si>
  <si>
    <t>28206849432</t>
  </si>
  <si>
    <t>28206806648</t>
  </si>
  <si>
    <t>28206803422</t>
  </si>
  <si>
    <t>28216801245</t>
  </si>
  <si>
    <t>28205102664</t>
  </si>
  <si>
    <t>28205100859</t>
  </si>
  <si>
    <t>28205102008</t>
  </si>
  <si>
    <t>28205100569</t>
  </si>
  <si>
    <t>28205100406</t>
  </si>
  <si>
    <t>28215123050</t>
  </si>
  <si>
    <t>28205102761</t>
  </si>
  <si>
    <t>28215103636</t>
  </si>
  <si>
    <t>28204352189</t>
  </si>
  <si>
    <t>28215102182</t>
  </si>
  <si>
    <t>28215123385</t>
  </si>
  <si>
    <t>28207102772</t>
  </si>
  <si>
    <t>28215150738</t>
  </si>
  <si>
    <t>28205103847</t>
  </si>
  <si>
    <t>28215250133</t>
  </si>
  <si>
    <t>28205105658</t>
  </si>
  <si>
    <t>28205101850</t>
  </si>
  <si>
    <t>28215101420</t>
  </si>
  <si>
    <t>28205134887</t>
  </si>
  <si>
    <t>28205151635</t>
  </si>
  <si>
    <t>28215152790</t>
  </si>
  <si>
    <t>28214344304</t>
  </si>
  <si>
    <t>28215150303</t>
  </si>
  <si>
    <t>28210202364</t>
  </si>
  <si>
    <t>28205137226</t>
  </si>
  <si>
    <t>28205151971</t>
  </si>
  <si>
    <t>28205149469</t>
  </si>
  <si>
    <t>28205102163</t>
  </si>
  <si>
    <t>28215149166</t>
  </si>
  <si>
    <t>28215102593</t>
  </si>
  <si>
    <t>28205151094</t>
  </si>
  <si>
    <t>28215100966</t>
  </si>
  <si>
    <t>28205123417</t>
  </si>
  <si>
    <t>28205100326</t>
  </si>
  <si>
    <t>28215150160</t>
  </si>
  <si>
    <t>28218101458</t>
  </si>
  <si>
    <t>28205106995</t>
  </si>
  <si>
    <t>28215106163</t>
  </si>
  <si>
    <t>28215137645</t>
  </si>
  <si>
    <t>28205153649</t>
  </si>
  <si>
    <t>28205137587</t>
  </si>
  <si>
    <t>28215133276</t>
  </si>
  <si>
    <t>28215103424</t>
  </si>
  <si>
    <t>28205128372</t>
  </si>
  <si>
    <t>28215106406</t>
  </si>
  <si>
    <t>28215100875</t>
  </si>
  <si>
    <t>28212302011</t>
  </si>
  <si>
    <t>28214925721</t>
  </si>
  <si>
    <t>28218153523</t>
  </si>
  <si>
    <t>28205153651</t>
  </si>
  <si>
    <t>28205103898</t>
  </si>
  <si>
    <t>28214300671</t>
  </si>
  <si>
    <t>28205133747</t>
  </si>
  <si>
    <t>28205106983</t>
  </si>
  <si>
    <t>28215202186</t>
  </si>
  <si>
    <t>28205153577</t>
  </si>
  <si>
    <t>28205100236</t>
  </si>
  <si>
    <t>28205103722</t>
  </si>
  <si>
    <t>28215150239</t>
  </si>
  <si>
    <t>28205143890</t>
  </si>
  <si>
    <t>28205150091</t>
  </si>
  <si>
    <t>28205106535</t>
  </si>
  <si>
    <t>28205153652</t>
  </si>
  <si>
    <t>28205152917</t>
  </si>
  <si>
    <t>28205149987</t>
  </si>
  <si>
    <t>28218238730</t>
  </si>
  <si>
    <t>28204603812</t>
  </si>
  <si>
    <t>28205154046</t>
  </si>
  <si>
    <t>28215102249</t>
  </si>
  <si>
    <t>28215235126</t>
  </si>
  <si>
    <t>28205106639</t>
  </si>
  <si>
    <t>28205103688</t>
  </si>
  <si>
    <t>28215104781</t>
  </si>
  <si>
    <t>28215153507</t>
  </si>
  <si>
    <t>28205138424</t>
  </si>
  <si>
    <t>28202701662</t>
  </si>
  <si>
    <t>28205101374</t>
  </si>
  <si>
    <t>28205105231</t>
  </si>
  <si>
    <t>28215143838</t>
  </si>
  <si>
    <t>28205106889</t>
  </si>
  <si>
    <t>28205150907</t>
  </si>
  <si>
    <t>28215104445</t>
  </si>
  <si>
    <t>28215103067</t>
  </si>
  <si>
    <t>28204546212</t>
  </si>
  <si>
    <t>28205152852</t>
  </si>
  <si>
    <t>28206205196</t>
  </si>
  <si>
    <t>28205101588</t>
  </si>
  <si>
    <t>28205104235</t>
  </si>
  <si>
    <t>28205100908</t>
  </si>
  <si>
    <t>28205105299</t>
  </si>
  <si>
    <t>28215100230</t>
  </si>
  <si>
    <t>28204433803</t>
  </si>
  <si>
    <t>28205202447</t>
  </si>
  <si>
    <t>28205103694</t>
  </si>
  <si>
    <t>28205106739</t>
  </si>
  <si>
    <t>28205152788</t>
  </si>
  <si>
    <t>28215100938</t>
  </si>
  <si>
    <t>28205104312</t>
  </si>
  <si>
    <t>28206637080</t>
  </si>
  <si>
    <t>28205105144</t>
  </si>
  <si>
    <t>28215121177</t>
  </si>
  <si>
    <t>28206848047</t>
  </si>
  <si>
    <t>28215103034</t>
  </si>
  <si>
    <t>28205151856</t>
  </si>
  <si>
    <t>28205151701</t>
  </si>
  <si>
    <t>28215105754</t>
  </si>
  <si>
    <t>28205154665</t>
  </si>
  <si>
    <t>28205104199</t>
  </si>
  <si>
    <t>28205101159</t>
  </si>
  <si>
    <t>28206851222</t>
  </si>
  <si>
    <t>28215145096</t>
  </si>
  <si>
    <t>28205102653</t>
  </si>
  <si>
    <t>28205103415</t>
  </si>
  <si>
    <t>28215248647</t>
  </si>
  <si>
    <t>28204334247</t>
  </si>
  <si>
    <t>28205100661</t>
  </si>
  <si>
    <t>28208007000</t>
  </si>
  <si>
    <t>28218248337</t>
  </si>
  <si>
    <t>28206906658</t>
  </si>
  <si>
    <t>28216500732</t>
  </si>
  <si>
    <t>28206506583</t>
  </si>
  <si>
    <t>28206950773</t>
  </si>
  <si>
    <t>28206501555</t>
  </si>
  <si>
    <t>K28HP-QDT</t>
  </si>
  <si>
    <t>K28QDM</t>
  </si>
  <si>
    <t>K28QEC</t>
  </si>
  <si>
    <t>26211221751</t>
  </si>
  <si>
    <t>27211242562</t>
  </si>
  <si>
    <t>27211229575</t>
  </si>
  <si>
    <t>27211236316</t>
  </si>
  <si>
    <t>27211240283</t>
  </si>
  <si>
    <t>27211248201</t>
  </si>
  <si>
    <t>27211201141</t>
  </si>
  <si>
    <t>27211253276</t>
  </si>
  <si>
    <t>27211246111</t>
  </si>
  <si>
    <t>27211238541</t>
  </si>
  <si>
    <t>27211239061</t>
  </si>
  <si>
    <t>24215216062</t>
  </si>
  <si>
    <t>27212535691</t>
  </si>
  <si>
    <t>27212801373</t>
  </si>
  <si>
    <t>27202851135</t>
  </si>
  <si>
    <t>27217137523</t>
  </si>
  <si>
    <t>27207230750</t>
  </si>
  <si>
    <t>27217038969</t>
  </si>
  <si>
    <t>27212141197</t>
  </si>
  <si>
    <t>27211328382</t>
  </si>
  <si>
    <t>27212139620</t>
  </si>
  <si>
    <t>27212102889</t>
  </si>
  <si>
    <t>27211248382</t>
  </si>
  <si>
    <t>27202242134</t>
  </si>
  <si>
    <t>27203334287</t>
  </si>
  <si>
    <t>27213343574</t>
  </si>
  <si>
    <t>27203300665</t>
  </si>
  <si>
    <t>27213354292</t>
  </si>
  <si>
    <t>27213733599</t>
  </si>
  <si>
    <t>27211329208</t>
  </si>
  <si>
    <t>27211541109</t>
  </si>
  <si>
    <t>27201201520</t>
  </si>
  <si>
    <t>27214342637</t>
  </si>
  <si>
    <t>25215109449</t>
  </si>
  <si>
    <t>26212436086</t>
  </si>
  <si>
    <t>24211205930</t>
  </si>
  <si>
    <t>27211236415</t>
  </si>
  <si>
    <t>27211202328</t>
  </si>
  <si>
    <t>27211235947</t>
  </si>
  <si>
    <t>27218000993</t>
  </si>
  <si>
    <t>27212146786</t>
  </si>
  <si>
    <t>27217036832</t>
  </si>
  <si>
    <t>27214334923</t>
  </si>
  <si>
    <t>27203334117</t>
  </si>
  <si>
    <t>27211301189</t>
  </si>
  <si>
    <t>27211202713</t>
  </si>
  <si>
    <t>27211339399</t>
  </si>
  <si>
    <t>28204951746</t>
  </si>
  <si>
    <t>28212706240</t>
  </si>
  <si>
    <t>28212305181</t>
  </si>
  <si>
    <t>28204301899</t>
  </si>
  <si>
    <t>28204606204</t>
  </si>
  <si>
    <t>28212304441</t>
  </si>
  <si>
    <t>K28NTT</t>
  </si>
  <si>
    <t>K28CLC-NTD</t>
  </si>
  <si>
    <t>28215152916</t>
  </si>
  <si>
    <t>28204321807</t>
  </si>
  <si>
    <t>28212738279</t>
  </si>
  <si>
    <t>27204302600</t>
  </si>
  <si>
    <t>26218635307</t>
  </si>
  <si>
    <t>27211202992</t>
  </si>
  <si>
    <t>28215123033</t>
  </si>
  <si>
    <t>28205149276</t>
  </si>
  <si>
    <t>27218040847</t>
  </si>
  <si>
    <t xml:space="preserve">Lê </t>
  </si>
  <si>
    <t xml:space="preserve">Trần </t>
  </si>
  <si>
    <t xml:space="preserve">Phạm </t>
  </si>
  <si>
    <t>d2</t>
  </si>
  <si>
    <t>Tòa nhà C (501/1)</t>
  </si>
  <si>
    <t>Tòa nhà C (501/2)</t>
  </si>
  <si>
    <t>Tòa nhà C (504/1)</t>
  </si>
  <si>
    <t>Tòa nhà C (504/2)</t>
  </si>
  <si>
    <t>Tòa nhà C (504/3)</t>
  </si>
  <si>
    <t>Tòa nhà C (504/4)</t>
  </si>
  <si>
    <t>Tòa nhà D (301/1)</t>
  </si>
  <si>
    <t>Tòa nhà D (301/2)</t>
  </si>
  <si>
    <t>Tòa nhà D (304/1)</t>
  </si>
  <si>
    <t>Tòa nhà D (304/2)</t>
  </si>
  <si>
    <t>Tòa nhà D (404/1)</t>
  </si>
  <si>
    <t>Tòa nhà D (404/2)</t>
  </si>
  <si>
    <t>Tòa nhà E (101/1)</t>
  </si>
  <si>
    <t>Tòa nhà E (101/2)</t>
  </si>
  <si>
    <t>Tòa nhà E (301/1)</t>
  </si>
  <si>
    <t>Tòa nhà E (301/2)</t>
  </si>
  <si>
    <t>Tòa nhà E (304/1)</t>
  </si>
  <si>
    <t>Tòa nhà E (304/2)</t>
  </si>
  <si>
    <t>Tòa nhà E (501/1)</t>
  </si>
  <si>
    <t>Tòa nhà E (501/2)</t>
  </si>
  <si>
    <t>Tòa nhà E (504/2)</t>
  </si>
  <si>
    <t>Tòa nhà E (504/1)</t>
  </si>
  <si>
    <t>Tòa nhà F (112/1)</t>
  </si>
  <si>
    <t>Tòa nhà F (112/2)</t>
  </si>
  <si>
    <t>Tòa nhà F (512/1)</t>
  </si>
  <si>
    <t>Tòa nhà F (512/2)</t>
  </si>
  <si>
    <t>Lê Nguyễn Bảo</t>
  </si>
  <si>
    <t>ENG 116 BL</t>
  </si>
  <si>
    <t>Nguyễn Văn Gia</t>
  </si>
  <si>
    <t>Nguyễn Diệp</t>
  </si>
  <si>
    <t>Cù Đình</t>
  </si>
  <si>
    <t>Trần Văn Vũ</t>
  </si>
  <si>
    <t>Ngô Nguyễn Huy</t>
  </si>
  <si>
    <t>Đỗ Minh</t>
  </si>
  <si>
    <t>Nguyễn Ngọc Minh</t>
  </si>
  <si>
    <t>28212353240</t>
  </si>
  <si>
    <t>28212305123</t>
  </si>
  <si>
    <t>Hoàng Ngọc Châu</t>
  </si>
  <si>
    <t>Phạm Lê Thành</t>
  </si>
  <si>
    <t>28212303555</t>
  </si>
  <si>
    <t>Phạm Hiếu</t>
  </si>
  <si>
    <t>Vũ Xuân Hoàng</t>
  </si>
  <si>
    <t>Phan Bá</t>
  </si>
  <si>
    <t>Nguyễn Dương Nhất</t>
  </si>
  <si>
    <t>Thủy Quang</t>
  </si>
  <si>
    <t>Tôn Thất Vạn</t>
  </si>
  <si>
    <t>Hoàng Ngọc Phú</t>
  </si>
  <si>
    <t>Đỗ Phan Phú</t>
  </si>
  <si>
    <t>Nguyễn Hữu Anh</t>
  </si>
  <si>
    <t>ENG 116 BN</t>
  </si>
  <si>
    <t>Võ Đình</t>
  </si>
  <si>
    <t>R Mah</t>
  </si>
  <si>
    <t>28213533983</t>
  </si>
  <si>
    <t>Bùi Đào Duy</t>
  </si>
  <si>
    <t>Đoàn Hiểu</t>
  </si>
  <si>
    <t>28212300653</t>
  </si>
  <si>
    <t>Lê Dương</t>
  </si>
  <si>
    <t>Võ Luân</t>
  </si>
  <si>
    <t>28212305583</t>
  </si>
  <si>
    <t>Phan Đăng</t>
  </si>
  <si>
    <t>Trịnh Văn</t>
  </si>
  <si>
    <t>28218004495</t>
  </si>
  <si>
    <t>Nguyễn Viết Anh</t>
  </si>
  <si>
    <t>Hồ Bùi Quang</t>
  </si>
  <si>
    <t>Đinh Vũ</t>
  </si>
  <si>
    <t>28213143176</t>
  </si>
  <si>
    <t>28212342451</t>
  </si>
  <si>
    <t>Ngô Công</t>
  </si>
  <si>
    <t>28212305103</t>
  </si>
  <si>
    <t>Võ Thế</t>
  </si>
  <si>
    <t>Hoàng Tiến</t>
  </si>
  <si>
    <t>Đinh Thanh</t>
  </si>
  <si>
    <t>Sử Thành</t>
  </si>
  <si>
    <t>28212305820</t>
  </si>
  <si>
    <t>Dương Khải</t>
  </si>
  <si>
    <t>28212301227</t>
  </si>
  <si>
    <t>Nguyễn Nhật Trường</t>
  </si>
  <si>
    <t>Ngô Sĩ</t>
  </si>
  <si>
    <t>28210243495</t>
  </si>
  <si>
    <t>Trần Phan Hữu</t>
  </si>
  <si>
    <t>28212303483</t>
  </si>
  <si>
    <t>28212350086</t>
  </si>
  <si>
    <t>ENG 116 BP</t>
  </si>
  <si>
    <t>Võ Quốc</t>
  </si>
  <si>
    <t>Lương Công Hoài</t>
  </si>
  <si>
    <t>28212304154</t>
  </si>
  <si>
    <t>Trịnh Hồ Tiến</t>
  </si>
  <si>
    <t>Nguyễn Huỳnh Phong</t>
  </si>
  <si>
    <t>Ung Nho</t>
  </si>
  <si>
    <t>Đỗ Thế</t>
  </si>
  <si>
    <t>Lê Văn Quốc</t>
  </si>
  <si>
    <t>Phạm Văn Chí</t>
  </si>
  <si>
    <t>Võ Đăng Huy</t>
  </si>
  <si>
    <t>28212353187</t>
  </si>
  <si>
    <t>Lê Phạm Khắc</t>
  </si>
  <si>
    <t>28212303712</t>
  </si>
  <si>
    <t>Đỗ Bá</t>
  </si>
  <si>
    <t>Cao Hữu Đan</t>
  </si>
  <si>
    <t>Hồ Vũ Quang</t>
  </si>
  <si>
    <t>Đoàn Ngọc Nguyên</t>
  </si>
  <si>
    <t>Đoàn Đức</t>
  </si>
  <si>
    <t>28212337667</t>
  </si>
  <si>
    <t>Nguyễn Đức Trung</t>
  </si>
  <si>
    <t>Phan Văn Minh</t>
  </si>
  <si>
    <t>Nguyễn Thị Diễm</t>
  </si>
  <si>
    <t>Đặng Lê Hải</t>
  </si>
  <si>
    <t>Huỳnh Toàn</t>
  </si>
  <si>
    <t>Đoàn Văn</t>
  </si>
  <si>
    <t>ENG 116 BR</t>
  </si>
  <si>
    <t>28212306556</t>
  </si>
  <si>
    <t>Võ Nguyễn Trung</t>
  </si>
  <si>
    <t>28212321696</t>
  </si>
  <si>
    <t>Trương Hữu</t>
  </si>
  <si>
    <t>Phan Đình</t>
  </si>
  <si>
    <t>Nguyễn Nhật Tuấn</t>
  </si>
  <si>
    <t>28212304682</t>
  </si>
  <si>
    <t>Đỗ Tuấn</t>
  </si>
  <si>
    <t>Lê Văn Thành</t>
  </si>
  <si>
    <t>28212300296</t>
  </si>
  <si>
    <t>Võ Bá</t>
  </si>
  <si>
    <t>Ngô Thế</t>
  </si>
  <si>
    <t xml:space="preserve">Doãn </t>
  </si>
  <si>
    <t>Nguyễn Phạm Hoàng</t>
  </si>
  <si>
    <t>Nguyễn Huỳnh Nguyên</t>
  </si>
  <si>
    <t>Lương Thị Hồng</t>
  </si>
  <si>
    <t>Nguyễn Trần Bảo</t>
  </si>
  <si>
    <t>27211343178</t>
  </si>
  <si>
    <t>Đặng Thành</t>
  </si>
  <si>
    <t>Chu Quốc</t>
  </si>
  <si>
    <t>ENG 116 BT</t>
  </si>
  <si>
    <t>Đặng Hồ Quốc</t>
  </si>
  <si>
    <t>28212306425</t>
  </si>
  <si>
    <t>Phạm Nguyễn</t>
  </si>
  <si>
    <t>Hồ Văn</t>
  </si>
  <si>
    <t>28217200519</t>
  </si>
  <si>
    <t>Huỳnh Nguyễn Công</t>
  </si>
  <si>
    <t>28212301563</t>
  </si>
  <si>
    <t>28212302778</t>
  </si>
  <si>
    <t>Trương Tiểu</t>
  </si>
  <si>
    <t xml:space="preserve">Hồ </t>
  </si>
  <si>
    <t>28212305307</t>
  </si>
  <si>
    <t>Lê Nguyễn Hoài</t>
  </si>
  <si>
    <t>Trương Đức</t>
  </si>
  <si>
    <t>Võ Viết Hồng</t>
  </si>
  <si>
    <t>Nguyễn Trọng Thiên</t>
  </si>
  <si>
    <t>Mai Hồng</t>
  </si>
  <si>
    <t>Dương Văn</t>
  </si>
  <si>
    <t>Bùi Đỗ</t>
  </si>
  <si>
    <t>Lương Văn Tú</t>
  </si>
  <si>
    <t>28212303618</t>
  </si>
  <si>
    <t>Võ Lê Thành</t>
  </si>
  <si>
    <t>Huỳnh Lê Trọng</t>
  </si>
  <si>
    <t>Đoàn Sỷ</t>
  </si>
  <si>
    <t>Nguyễn Thị Thu</t>
  </si>
  <si>
    <t>Hoàng Bá</t>
  </si>
  <si>
    <t>Lê Viết Trung</t>
  </si>
  <si>
    <t>Trần Hồng Anh</t>
  </si>
  <si>
    <t>ENG 116 BV</t>
  </si>
  <si>
    <t>Đặng Thế</t>
  </si>
  <si>
    <t>Trương Trần Ngọc</t>
  </si>
  <si>
    <t>Đinh Quân</t>
  </si>
  <si>
    <t>Trần Thị Mỹ</t>
  </si>
  <si>
    <t>Lê Nguyễn</t>
  </si>
  <si>
    <t>Đặng Thị Kim</t>
  </si>
  <si>
    <t>Lê Nguyễn Quang</t>
  </si>
  <si>
    <t>Đàm Hoàng Nguyên</t>
  </si>
  <si>
    <t>Trịnh Nhân</t>
  </si>
  <si>
    <t>Lê Tôn</t>
  </si>
  <si>
    <t>Phan Thị Kim</t>
  </si>
  <si>
    <t>Nguyễn Phạm Đình</t>
  </si>
  <si>
    <t>28212338899</t>
  </si>
  <si>
    <t>Lê Thị Uyển</t>
  </si>
  <si>
    <t>Cao Tấn</t>
  </si>
  <si>
    <t>Đỗ Hùng</t>
  </si>
  <si>
    <t>Nguyễn Văn Hoàng</t>
  </si>
  <si>
    <t>Bùi Vạn Thiên</t>
  </si>
  <si>
    <t>Bùi Long</t>
  </si>
  <si>
    <t>28215251517</t>
  </si>
  <si>
    <t>Lê Văn Thanh</t>
  </si>
  <si>
    <t>28212302057</t>
  </si>
  <si>
    <t>Nguyễn Khải Hoàng</t>
  </si>
  <si>
    <t>ENG 116 BX</t>
  </si>
  <si>
    <t>28212305407</t>
  </si>
  <si>
    <t>Lê Thế</t>
  </si>
  <si>
    <t>Nguyễn Đắc Phi</t>
  </si>
  <si>
    <t>Mai Ngọc Thảo</t>
  </si>
  <si>
    <t>Ngô Phan Phi</t>
  </si>
  <si>
    <t>28212350025</t>
  </si>
  <si>
    <t>Phạm Nguyễn Xuân</t>
  </si>
  <si>
    <t>Đỗ Giang</t>
  </si>
  <si>
    <t>28212303646</t>
  </si>
  <si>
    <t>Cao Quốc</t>
  </si>
  <si>
    <t>Dương Việt</t>
  </si>
  <si>
    <t>ENG 116 BZ</t>
  </si>
  <si>
    <t>Nguyễn Công Tuấn</t>
  </si>
  <si>
    <t>28212905152</t>
  </si>
  <si>
    <t>Đậu Văn</t>
  </si>
  <si>
    <t>Nguyễn Lý Hữu</t>
  </si>
  <si>
    <t>Phạm Viết Thành</t>
  </si>
  <si>
    <t>Huỳnh Nguyễn Thùy</t>
  </si>
  <si>
    <t>Phạm Thị</t>
  </si>
  <si>
    <t>28212349735</t>
  </si>
  <si>
    <t>27211201759</t>
  </si>
  <si>
    <t>Hồ Công Hoàng</t>
  </si>
  <si>
    <t>Võ Xuân</t>
  </si>
  <si>
    <t>28212303715</t>
  </si>
  <si>
    <t>Nguyễn Trần Trọng</t>
  </si>
  <si>
    <t>28212351886</t>
  </si>
  <si>
    <t>Vũ Đoàn Minh</t>
  </si>
  <si>
    <t>Nguyễn Trần Nhật</t>
  </si>
  <si>
    <t>Phạm Thủy</t>
  </si>
  <si>
    <t>28212349361</t>
  </si>
  <si>
    <t>Phan Thị Tường</t>
  </si>
  <si>
    <t>Trần Ngọc Ánh</t>
  </si>
  <si>
    <t>ENG 116 DN</t>
  </si>
  <si>
    <t>27217742678</t>
  </si>
  <si>
    <t>25212103855</t>
  </si>
  <si>
    <t>Nguyễn Văn Quang</t>
  </si>
  <si>
    <t>Hoàng Sỹ Anh</t>
  </si>
  <si>
    <t>27211301336</t>
  </si>
  <si>
    <t>Huỳnh Phúc</t>
  </si>
  <si>
    <t>28212301378</t>
  </si>
  <si>
    <t>Đỗ Thái</t>
  </si>
  <si>
    <t>28212354259</t>
  </si>
  <si>
    <t>Khổng Thanh</t>
  </si>
  <si>
    <t>Kiều Minh</t>
  </si>
  <si>
    <t>Đặng Hữu Nhật</t>
  </si>
  <si>
    <t>Trịnh Đình Anh</t>
  </si>
  <si>
    <t>Nguyễn Ngọc Anh</t>
  </si>
  <si>
    <t>Lư Quốc</t>
  </si>
  <si>
    <t>Mai Nguyễn Duy</t>
  </si>
  <si>
    <t>Nguyễn Thế</t>
  </si>
  <si>
    <t>28212350580</t>
  </si>
  <si>
    <t>ENG 116 DP</t>
  </si>
  <si>
    <t>Vũ Nhân</t>
  </si>
  <si>
    <t>Bùi Viết</t>
  </si>
  <si>
    <t>Nguyễn Văn Uy</t>
  </si>
  <si>
    <t>Tán Ngọc Bảo</t>
  </si>
  <si>
    <t>Trần Nguyên</t>
  </si>
  <si>
    <t>Đoàn Anh Nhật</t>
  </si>
  <si>
    <t>Trà Thanh</t>
  </si>
  <si>
    <t>Trần Ngô Minh</t>
  </si>
  <si>
    <t>Nguyễn Lợi Thái</t>
  </si>
  <si>
    <t>Nguyễn Kiều Thúy</t>
  </si>
  <si>
    <t>28212303548</t>
  </si>
  <si>
    <t>Ngô Hùng</t>
  </si>
  <si>
    <t xml:space="preserve">Avôtô </t>
  </si>
  <si>
    <t>Nguyễn Trần Đình</t>
  </si>
  <si>
    <t>Lê Trọng Long</t>
  </si>
  <si>
    <t>Trần Văn Quang</t>
  </si>
  <si>
    <t>Trương Nguyễn Thảo</t>
  </si>
  <si>
    <t>28212341685</t>
  </si>
  <si>
    <t>28212346439</t>
  </si>
  <si>
    <t>Rơ Châm</t>
  </si>
  <si>
    <t>Lê Hà Kiều</t>
  </si>
  <si>
    <t>ENG 116 DX</t>
  </si>
  <si>
    <t>Mai Cao Sao</t>
  </si>
  <si>
    <t>Nguyễn Phan Thanh</t>
  </si>
  <si>
    <t>27211200765</t>
  </si>
  <si>
    <t>Lê Bá Anh</t>
  </si>
  <si>
    <t>Trương Công</t>
  </si>
  <si>
    <t>Nguyễn Thị Quỳnh</t>
  </si>
  <si>
    <t>Đặng Việt</t>
  </si>
  <si>
    <t>Bùi Đức</t>
  </si>
  <si>
    <t>Lê Phạm Thanh</t>
  </si>
  <si>
    <t>Lê Phước Bảo</t>
  </si>
  <si>
    <t>Nguyễn Hoàng Bảo</t>
  </si>
  <si>
    <t>Trịnh Thị Thúy</t>
  </si>
  <si>
    <t>Huỳnh Thị Thúy</t>
  </si>
  <si>
    <t>Trương Hoàng Uyên</t>
  </si>
  <si>
    <t>Lê Thị Thuý</t>
  </si>
  <si>
    <t>Lương Đức</t>
  </si>
  <si>
    <t>27212201992</t>
  </si>
  <si>
    <t>Trần Như Anh</t>
  </si>
  <si>
    <t>28204926610</t>
  </si>
  <si>
    <t>Phạm Tôn Mỹ</t>
  </si>
  <si>
    <t>Trương Thị Thanh</t>
  </si>
  <si>
    <t>Trịnh Lâm Hữu</t>
  </si>
  <si>
    <t>Võ Huỳnh Anh</t>
  </si>
  <si>
    <t>Huỳnh Nhã</t>
  </si>
  <si>
    <t>Nguyễn Thị Mai</t>
  </si>
  <si>
    <t>ENG 116 DZ</t>
  </si>
  <si>
    <t>28205151443</t>
  </si>
  <si>
    <t>Trần Thị Ngọc</t>
  </si>
  <si>
    <t>Trương Duy</t>
  </si>
  <si>
    <t>Trần Nguyễn Thùy</t>
  </si>
  <si>
    <t>Vũ Ngọc Khánh</t>
  </si>
  <si>
    <t>Hoàng Hữu Anh</t>
  </si>
  <si>
    <t>Trương Thị Mỹ</t>
  </si>
  <si>
    <t>Hòa Nguyễn Duy</t>
  </si>
  <si>
    <t>Vũ Thị Thu</t>
  </si>
  <si>
    <t>Nguyễn Võ Huy</t>
  </si>
  <si>
    <t>Nguyễn Trần Phương</t>
  </si>
  <si>
    <t>Nguyễn Minh Thùy</t>
  </si>
  <si>
    <t>Phan Vũ Bình</t>
  </si>
  <si>
    <t>A Na</t>
  </si>
  <si>
    <t>27211322031</t>
  </si>
  <si>
    <t>Nguyễn Văn Nhật</t>
  </si>
  <si>
    <t>Lê Đạt</t>
  </si>
  <si>
    <t>28215100583</t>
  </si>
  <si>
    <t>Nguyễn Sinh</t>
  </si>
  <si>
    <t>Huỳnh Ngọc Phương</t>
  </si>
  <si>
    <t>Bùi Thị Ngọc</t>
  </si>
  <si>
    <t>Nguyễn Lê Ngọc</t>
  </si>
  <si>
    <t>Mai Thị Mỹ</t>
  </si>
  <si>
    <t>Văn Thị</t>
  </si>
  <si>
    <t>Nguyễn Đỗ Phi</t>
  </si>
  <si>
    <t>ENG 116 FV</t>
  </si>
  <si>
    <t>Nguyễn Huệ</t>
  </si>
  <si>
    <t>Lê Nguyễn Nhật</t>
  </si>
  <si>
    <t>28208002171</t>
  </si>
  <si>
    <t>Vũ Thị Ngọc</t>
  </si>
  <si>
    <t>Phạm Thị Mỹ</t>
  </si>
  <si>
    <t>Lương Thị Mỹ</t>
  </si>
  <si>
    <t>Trà Thị Kim</t>
  </si>
  <si>
    <t>Phạm Trần Thanh</t>
  </si>
  <si>
    <t>Dương Văn Nhất</t>
  </si>
  <si>
    <t>Nguyễn Lam</t>
  </si>
  <si>
    <t>28204602250</t>
  </si>
  <si>
    <t>Tô Thị Thuý</t>
  </si>
  <si>
    <t>Trương Kim Nhật</t>
  </si>
  <si>
    <t>28206103420</t>
  </si>
  <si>
    <t>28214605621</t>
  </si>
  <si>
    <t>Nguyễn Minh Nhật</t>
  </si>
  <si>
    <t>Nguyễn Ngọc Trà</t>
  </si>
  <si>
    <t>Nguyễn Thị Thùy</t>
  </si>
  <si>
    <t>Phan Huỳnh Hoàng</t>
  </si>
  <si>
    <t>Trần Thị Bích</t>
  </si>
  <si>
    <t>Trịnh Thị Yến</t>
  </si>
  <si>
    <t>Nguyễn Huỳnh Yến</t>
  </si>
  <si>
    <t>Nguyễn Hà Mỹ</t>
  </si>
  <si>
    <t>Đào Trọng</t>
  </si>
  <si>
    <t>Trịnh Mai</t>
  </si>
  <si>
    <t>Dương Nữ Minh</t>
  </si>
  <si>
    <t>Trần Thị Như</t>
  </si>
  <si>
    <t>Võ Hà Tiến</t>
  </si>
  <si>
    <t>ENG 116 FX</t>
  </si>
  <si>
    <t>Phan Võ Ngọc</t>
  </si>
  <si>
    <t>Phạm Linh</t>
  </si>
  <si>
    <t>Phan Thế</t>
  </si>
  <si>
    <t>Huỳnh Giang</t>
  </si>
  <si>
    <t>Chung Tú</t>
  </si>
  <si>
    <t>Huỳnh Đỗ Khánh</t>
  </si>
  <si>
    <t>Trương Phạm Bảo</t>
  </si>
  <si>
    <t>Đinh Thị Hoài</t>
  </si>
  <si>
    <t>Huỳnh Vũ Nhật</t>
  </si>
  <si>
    <t>Trần Nguyễn Phương</t>
  </si>
  <si>
    <t>Phan Thị</t>
  </si>
  <si>
    <t>Tô Thị Thanh</t>
  </si>
  <si>
    <t>Trần Thị Thùy</t>
  </si>
  <si>
    <t>Lương Thị Xuân</t>
  </si>
  <si>
    <t>Nguyễn Lê Băng</t>
  </si>
  <si>
    <t>Đặng Huỳnh Tuyết</t>
  </si>
  <si>
    <t>Dương Thị Thanh</t>
  </si>
  <si>
    <t>Bùi Mai Thanh</t>
  </si>
  <si>
    <t>Nguyễn Hữu Thiên</t>
  </si>
  <si>
    <t>Huỳnh Ngô Anh</t>
  </si>
  <si>
    <t>Nguyễn Phạm Thanh</t>
  </si>
  <si>
    <t>Lương Lê Hạ</t>
  </si>
  <si>
    <t>Lê Công Nguyên</t>
  </si>
  <si>
    <t>28204600123</t>
  </si>
  <si>
    <t>Nguyễn Thị Tú</t>
  </si>
  <si>
    <t>ENG 116 FZ</t>
  </si>
  <si>
    <t>Trần Thị Kim</t>
  </si>
  <si>
    <t>28214605911</t>
  </si>
  <si>
    <t>Trần Sanh</t>
  </si>
  <si>
    <t>28214650233</t>
  </si>
  <si>
    <t>Nguyễn Phước Quang</t>
  </si>
  <si>
    <t>Phạm Thị Thuý</t>
  </si>
  <si>
    <t>Phan Thị Vũ</t>
  </si>
  <si>
    <t>Võ Thị Trúc</t>
  </si>
  <si>
    <t>Huỳnh Thị Diễm</t>
  </si>
  <si>
    <t>Nguyễn Thị Xuân</t>
  </si>
  <si>
    <t>Đặng Thị Tú</t>
  </si>
  <si>
    <t>28207154168</t>
  </si>
  <si>
    <t>Lê Thị Ly</t>
  </si>
  <si>
    <t>Nguyễn Hữu Hoàng</t>
  </si>
  <si>
    <t>27212742703</t>
  </si>
  <si>
    <t>Uông Diệp Bích</t>
  </si>
  <si>
    <t>Nguyễn Kim Khả</t>
  </si>
  <si>
    <t>Nguyễn Hồ Hoàng</t>
  </si>
  <si>
    <t>Lê Thị Kim</t>
  </si>
  <si>
    <t>28208051482</t>
  </si>
  <si>
    <t>Lê Thị Bảo</t>
  </si>
  <si>
    <t>Đào Thị Thu</t>
  </si>
  <si>
    <t>Đoàn Thị Mỹ</t>
  </si>
  <si>
    <t>Lê Thị Thanh</t>
  </si>
  <si>
    <t>Bùi Thị Thanh</t>
  </si>
  <si>
    <t>Đỗ Hưng</t>
  </si>
  <si>
    <t>Lê Thuận</t>
  </si>
  <si>
    <t>ENG 116 HB</t>
  </si>
  <si>
    <t>Lê Đình Hoài</t>
  </si>
  <si>
    <t>Phạm Lê Hải</t>
  </si>
  <si>
    <t>Ngô Văn</t>
  </si>
  <si>
    <t>Ngô Mạnh</t>
  </si>
  <si>
    <t>Ngô Thị Quỳnh</t>
  </si>
  <si>
    <t>Bùi Thị Bích</t>
  </si>
  <si>
    <t>Cái Xuân</t>
  </si>
  <si>
    <t>Nguyễn Văn Phi</t>
  </si>
  <si>
    <t xml:space="preserve">Hà </t>
  </si>
  <si>
    <t>Phạm Huỳnh Trung</t>
  </si>
  <si>
    <t>Bùi Vĩnh</t>
  </si>
  <si>
    <t>28211144149</t>
  </si>
  <si>
    <t>Võ Hưng Đông</t>
  </si>
  <si>
    <t>Trương Phan Trọng</t>
  </si>
  <si>
    <t>Văn Nguyễn Khánh</t>
  </si>
  <si>
    <t>Đinh Văn</t>
  </si>
  <si>
    <t>Nguyễn Thị Tiểu</t>
  </si>
  <si>
    <t>Tăng Đình</t>
  </si>
  <si>
    <t>Nguyễn Thị Lâm</t>
  </si>
  <si>
    <t>28211202839</t>
  </si>
  <si>
    <t>Dương Quốc</t>
  </si>
  <si>
    <t>Hoàng Quang</t>
  </si>
  <si>
    <t>ENG 116 HD</t>
  </si>
  <si>
    <t>Đỗ Kim</t>
  </si>
  <si>
    <t>Lưu Dương</t>
  </si>
  <si>
    <t>Trần Nguyễn Mai</t>
  </si>
  <si>
    <t>Đàm Gia Nhật</t>
  </si>
  <si>
    <t>Phạm Hoàng Như</t>
  </si>
  <si>
    <t>Bùi Hoàng</t>
  </si>
  <si>
    <t>27212227221</t>
  </si>
  <si>
    <t>Trần Tài Hồng</t>
  </si>
  <si>
    <t>Nguyễn Hữu Minh</t>
  </si>
  <si>
    <t>Phạm Vũ Khánh</t>
  </si>
  <si>
    <t>Lương Anh</t>
  </si>
  <si>
    <t>Nguyễn Lê Anh</t>
  </si>
  <si>
    <t>Đinh Vũ Anh</t>
  </si>
  <si>
    <t>Phan Lưu</t>
  </si>
  <si>
    <t>Tô Trần</t>
  </si>
  <si>
    <t>Bùi Vũ Quang</t>
  </si>
  <si>
    <t>Hoàng Thị Bình</t>
  </si>
  <si>
    <t>ENG 116 HF</t>
  </si>
  <si>
    <t>28208027904</t>
  </si>
  <si>
    <t>Đồng Ngọc Bảo</t>
  </si>
  <si>
    <t>Lê Thị Ngọc</t>
  </si>
  <si>
    <t>Đoàn Nguyễn Minh</t>
  </si>
  <si>
    <t>Trương Doanh</t>
  </si>
  <si>
    <t>Cao Đặng Thùy</t>
  </si>
  <si>
    <t>Nguyễn Tiền</t>
  </si>
  <si>
    <t>Đặng Thị Trà</t>
  </si>
  <si>
    <t>Mai Thị Thu</t>
  </si>
  <si>
    <t>Chu Thị Thanh</t>
  </si>
  <si>
    <t>28208105068</t>
  </si>
  <si>
    <t>Võ Đăng Dương</t>
  </si>
  <si>
    <t>28204906276</t>
  </si>
  <si>
    <t>Nguyễn Thơ Khánh</t>
  </si>
  <si>
    <t>Trương Thị Trà</t>
  </si>
  <si>
    <t>Nguyễn Trần Hiếu</t>
  </si>
  <si>
    <t>Trần Thị Kiều</t>
  </si>
  <si>
    <t>28204905137</t>
  </si>
  <si>
    <t>Trần Nguyễn Yến</t>
  </si>
  <si>
    <t>Nguyễn Hồ Uyển</t>
  </si>
  <si>
    <t>Phan Võ Kiều</t>
  </si>
  <si>
    <t>Nguyễn Thanh Hồng</t>
  </si>
  <si>
    <t>Phạm Thị Minh</t>
  </si>
  <si>
    <t>Trương Thị Kim</t>
  </si>
  <si>
    <t>Trần Tôn Thủy</t>
  </si>
  <si>
    <t>Võ Nguyễn Bảo</t>
  </si>
  <si>
    <t>Lê Thị Huyền</t>
  </si>
  <si>
    <t>Đặng Trần Bảo</t>
  </si>
  <si>
    <t>Nguyễn Hoàng Thu</t>
  </si>
  <si>
    <t>Kiều Thị Mỹ</t>
  </si>
  <si>
    <t>ENG 116 HH</t>
  </si>
  <si>
    <t>Nguyễn Hiền Lan</t>
  </si>
  <si>
    <t>28204948095</t>
  </si>
  <si>
    <t>Trương Phương</t>
  </si>
  <si>
    <t>Hồ Thị Phương</t>
  </si>
  <si>
    <t>Võ Thị Thu</t>
  </si>
  <si>
    <t>28204902206</t>
  </si>
  <si>
    <t>Phan Thị Tâm</t>
  </si>
  <si>
    <t>Huỳnh Đồng Thu</t>
  </si>
  <si>
    <t>Võ Lê Trà</t>
  </si>
  <si>
    <t>Nguyễn Thị Phương</t>
  </si>
  <si>
    <t>Nguyễn Văn Quốc</t>
  </si>
  <si>
    <t>28204901586</t>
  </si>
  <si>
    <t>Mạc Uyên</t>
  </si>
  <si>
    <t>Ngô Thị Mỹ</t>
  </si>
  <si>
    <t>28206550412</t>
  </si>
  <si>
    <t>Hồ Thị Diễm</t>
  </si>
  <si>
    <t>Hồ Nguyễn Như</t>
  </si>
  <si>
    <t>Quách Ngọc Như</t>
  </si>
  <si>
    <t>Đoàn Thị Thanh</t>
  </si>
  <si>
    <t>Lưu Thị Anh</t>
  </si>
  <si>
    <t>Đỗ Vân</t>
  </si>
  <si>
    <t>Phạm Thị Như</t>
  </si>
  <si>
    <t>Nguyễn Thị Huyền</t>
  </si>
  <si>
    <t>Nguyễn Thị Kiều</t>
  </si>
  <si>
    <t>Kim Thị Ngọc</t>
  </si>
  <si>
    <t>Vương Thị Kim</t>
  </si>
  <si>
    <t>Dương Thị Hồng</t>
  </si>
  <si>
    <t>Trần Hoàng Phúc</t>
  </si>
  <si>
    <t>ENG 116 HJ</t>
  </si>
  <si>
    <t>Lý Thị</t>
  </si>
  <si>
    <t>Võ Thị Thuý</t>
  </si>
  <si>
    <t>Đoàn Thị Ánh</t>
  </si>
  <si>
    <t>28209529096</t>
  </si>
  <si>
    <t>Vũ Thu</t>
  </si>
  <si>
    <t>Phạm Thị Lệ</t>
  </si>
  <si>
    <t xml:space="preserve">Ksor </t>
  </si>
  <si>
    <t>Lâm Thị Tuyết</t>
  </si>
  <si>
    <t>Trịnh Thị Ngọc</t>
  </si>
  <si>
    <t>Đặng Trương Tường</t>
  </si>
  <si>
    <t>Nguyễn Lâm Tâm</t>
  </si>
  <si>
    <t>Nguyễn Thị Thúy</t>
  </si>
  <si>
    <t>Đặng Thị Kiều</t>
  </si>
  <si>
    <t>Nguyễn Đình Diễm</t>
  </si>
  <si>
    <t>Nguyễn Trần Diệu</t>
  </si>
  <si>
    <t>Cao Ngọc Bảo</t>
  </si>
  <si>
    <t>28204852855</t>
  </si>
  <si>
    <t>Lê Nữ Thiên</t>
  </si>
  <si>
    <t>Nguyễn Thị Anh</t>
  </si>
  <si>
    <t>Phan Thị Hoài</t>
  </si>
  <si>
    <t>Tôn Nữ Thị Thuỳ</t>
  </si>
  <si>
    <t>Châu Ánh</t>
  </si>
  <si>
    <t>28204904808</t>
  </si>
  <si>
    <t>Trần Thị Tố</t>
  </si>
  <si>
    <t>Nguyễn Phan Minh</t>
  </si>
  <si>
    <t>Trần Thị Minh</t>
  </si>
  <si>
    <t>ENG 116 HL</t>
  </si>
  <si>
    <t>Trần Thị Anh</t>
  </si>
  <si>
    <t>Phan Thị Thanh</t>
  </si>
  <si>
    <t>28204801863</t>
  </si>
  <si>
    <t>Diệp Thị Thu</t>
  </si>
  <si>
    <t>Đặng Thị Mỹ</t>
  </si>
  <si>
    <t>Lê Thị Khánh</t>
  </si>
  <si>
    <t>Nguyễn Thị Bảo</t>
  </si>
  <si>
    <t>28208033014</t>
  </si>
  <si>
    <t>Trần Lê Thanh</t>
  </si>
  <si>
    <t>Lê Nguyễn Thảo</t>
  </si>
  <si>
    <t>Nguyễn Thị Yến</t>
  </si>
  <si>
    <t>28204902626</t>
  </si>
  <si>
    <t>Phan Văn Thanh</t>
  </si>
  <si>
    <t>28214603477</t>
  </si>
  <si>
    <t>Hoàng Lê Thị Nhã</t>
  </si>
  <si>
    <t>Trần Thị Huệ</t>
  </si>
  <si>
    <t>Phan Thị Minh</t>
  </si>
  <si>
    <t>Đỗ Thị Hoài</t>
  </si>
  <si>
    <t>Dương Nguyễn Thùy</t>
  </si>
  <si>
    <t>Võ Thị Thùy</t>
  </si>
  <si>
    <t>Lê Thị Quỳnh</t>
  </si>
  <si>
    <t>28204944283</t>
  </si>
  <si>
    <t>Chu Thị Hoài</t>
  </si>
  <si>
    <t>ENG 116 HN</t>
  </si>
  <si>
    <t>Thái Nguyễn Thị Lan</t>
  </si>
  <si>
    <t>Hoàng Thị Vân</t>
  </si>
  <si>
    <t>Nguyễn Thị Tâm</t>
  </si>
  <si>
    <t>Huỳnh Thái Tấn</t>
  </si>
  <si>
    <t>Lê Thị Thùy</t>
  </si>
  <si>
    <t>28208137437</t>
  </si>
  <si>
    <t>Ngô Thúy</t>
  </si>
  <si>
    <t>Lê Đào Phương</t>
  </si>
  <si>
    <t>Võ Thị Diệu</t>
  </si>
  <si>
    <t>28209442723</t>
  </si>
  <si>
    <t>Trần Thị Nguyệt</t>
  </si>
  <si>
    <t>28204903942</t>
  </si>
  <si>
    <t>Nguyễn Phan Thảo</t>
  </si>
  <si>
    <t>Phan Kiều Ánh</t>
  </si>
  <si>
    <t>28214953831</t>
  </si>
  <si>
    <t>Lê Ngọc Yến</t>
  </si>
  <si>
    <t>Hoàng Thị Tuyết</t>
  </si>
  <si>
    <t>28214901771</t>
  </si>
  <si>
    <t>Trần Nguyễn Như</t>
  </si>
  <si>
    <t>Trần Ngọc Kiều</t>
  </si>
  <si>
    <t>28204852910</t>
  </si>
  <si>
    <t>Nguyễn Ngọc Hoài</t>
  </si>
  <si>
    <t>Châu Hùng</t>
  </si>
  <si>
    <t>ENG 116 HP</t>
  </si>
  <si>
    <t>Kiều Phước</t>
  </si>
  <si>
    <t>Dương Tấn</t>
  </si>
  <si>
    <t>Đặng Thị Thùy</t>
  </si>
  <si>
    <t>Nguyễn Thị Việt</t>
  </si>
  <si>
    <t>Hứa Viết Thanh</t>
  </si>
  <si>
    <t>Trần Thị Thanh</t>
  </si>
  <si>
    <t>Đỗ Lê Hồng</t>
  </si>
  <si>
    <t>Lê Thị Hà</t>
  </si>
  <si>
    <t>28204900362</t>
  </si>
  <si>
    <t>Võ Thị Tường</t>
  </si>
  <si>
    <t>Nguyễn Vũ Hạ</t>
  </si>
  <si>
    <t>Nguyễn Trương</t>
  </si>
  <si>
    <t>Đỗ Nguyễn Thảo</t>
  </si>
  <si>
    <t xml:space="preserve">Hồng </t>
  </si>
  <si>
    <t>Trần Huỳnh Hà</t>
  </si>
  <si>
    <t>Trương Thị Kiều</t>
  </si>
  <si>
    <t>Hồ Nguyễn Thị Mỹ</t>
  </si>
  <si>
    <t>Hoàng Thị Kim</t>
  </si>
  <si>
    <t>Huỳnh Thị Thu</t>
  </si>
  <si>
    <t>ENG 116 HV</t>
  </si>
  <si>
    <t>Hà Huy Tuấn</t>
  </si>
  <si>
    <t>Đặng Võ Hoài</t>
  </si>
  <si>
    <t>28218032960</t>
  </si>
  <si>
    <t>Hoàng Văn Tấn</t>
  </si>
  <si>
    <t>Huỳnh Ngọc Gia</t>
  </si>
  <si>
    <t>Nguyễn Hoàng Diệu</t>
  </si>
  <si>
    <t>Đinh Duy</t>
  </si>
  <si>
    <t>25202507178</t>
  </si>
  <si>
    <t>Trần Thị Diễm</t>
  </si>
  <si>
    <t>Vương Hữu Hoàng</t>
  </si>
  <si>
    <t>Võ Nguyễn Minh</t>
  </si>
  <si>
    <t>Nguyễn Đàm Thảo</t>
  </si>
  <si>
    <t>Hứa Tấn</t>
  </si>
  <si>
    <t>28212949877</t>
  </si>
  <si>
    <t>Đào Sĩ</t>
  </si>
  <si>
    <t>28202703068</t>
  </si>
  <si>
    <t>Văn Thị Kim</t>
  </si>
  <si>
    <t>Nguyễn Văn Thiên</t>
  </si>
  <si>
    <t>Ông Văn</t>
  </si>
  <si>
    <t>Đặng Bá</t>
  </si>
  <si>
    <t>Nguyễn Hữu Khánh</t>
  </si>
  <si>
    <t>ENG 116 HX</t>
  </si>
  <si>
    <t>Đỗ Thị Vân</t>
  </si>
  <si>
    <t>Nguyễn Thị Trang</t>
  </si>
  <si>
    <t>28205145232</t>
  </si>
  <si>
    <t>Nguyễn Thị Lưu</t>
  </si>
  <si>
    <t>Lê Thùy Gia</t>
  </si>
  <si>
    <t>Nguyễn Đặng Thuý</t>
  </si>
  <si>
    <t>Lê Trịnh Kim</t>
  </si>
  <si>
    <t>Nguyễn Mậu</t>
  </si>
  <si>
    <t>Trần Tạ Quang</t>
  </si>
  <si>
    <t>Võ Trần Khánh</t>
  </si>
  <si>
    <t>Trần Nguyễn Khánh</t>
  </si>
  <si>
    <t>Nguyễn Thị Diệu</t>
  </si>
  <si>
    <t>Nguyễn Kiều Diễm</t>
  </si>
  <si>
    <t>Trịnh Thị Ly</t>
  </si>
  <si>
    <t>Xa Vũ</t>
  </si>
  <si>
    <t>Lê Long</t>
  </si>
  <si>
    <t>Trịnh Vân</t>
  </si>
  <si>
    <t xml:space="preserve">Đinh </t>
  </si>
  <si>
    <t>Đậu Thị Phương</t>
  </si>
  <si>
    <t>Ngô Thị Kim</t>
  </si>
  <si>
    <t>Nguyễn Lê Phương</t>
  </si>
  <si>
    <t>Đoàn Lê Bích</t>
  </si>
  <si>
    <t>28208002670</t>
  </si>
  <si>
    <t>Tưởng Thanh</t>
  </si>
  <si>
    <t>Lê Đại</t>
  </si>
  <si>
    <t>ENG 116 HZ</t>
  </si>
  <si>
    <t>Đinh Thị Ngọc</t>
  </si>
  <si>
    <t>Hồ Lê</t>
  </si>
  <si>
    <t>28215151972</t>
  </si>
  <si>
    <t>Phan Thiện</t>
  </si>
  <si>
    <t>28214324062</t>
  </si>
  <si>
    <t>Đặng Lê</t>
  </si>
  <si>
    <t>28215151537</t>
  </si>
  <si>
    <t>Diệp Tự</t>
  </si>
  <si>
    <t>Huỳnh Thị Ánh</t>
  </si>
  <si>
    <t>Ưng Văn</t>
  </si>
  <si>
    <t>Lê Trần Thanh</t>
  </si>
  <si>
    <t>Huỳnh Ái Phương</t>
  </si>
  <si>
    <t>Lê Thị Hồng</t>
  </si>
  <si>
    <t>Trần Phúc Minh</t>
  </si>
  <si>
    <t>Huỳnh Trương Anh</t>
  </si>
  <si>
    <t>Hoàng Long</t>
  </si>
  <si>
    <t>Nguyễn Quang Lâm</t>
  </si>
  <si>
    <t>Lê Đình Hạ</t>
  </si>
  <si>
    <t>Nguyễn Lê Khánh</t>
  </si>
  <si>
    <t>Phạm Nguyễn Khả</t>
  </si>
  <si>
    <t>Văn Thị Như</t>
  </si>
  <si>
    <t>28205149926</t>
  </si>
  <si>
    <t xml:space="preserve">Siu </t>
  </si>
  <si>
    <t>Đinh Hồng</t>
  </si>
  <si>
    <t>ENG 116 JB</t>
  </si>
  <si>
    <t>Đoàn Thị Lan</t>
  </si>
  <si>
    <t>Trương Nguyễn Bảo</t>
  </si>
  <si>
    <t>Huỳnh Thị Thùy</t>
  </si>
  <si>
    <t>Lê Thảo Nguyên</t>
  </si>
  <si>
    <t>Hồ Trần Bảo</t>
  </si>
  <si>
    <t>28205254011</t>
  </si>
  <si>
    <t>Phùng Mùi</t>
  </si>
  <si>
    <t>Nguyễn Thị Trà</t>
  </si>
  <si>
    <t>Trần Lê Uyên</t>
  </si>
  <si>
    <t>28205205128</t>
  </si>
  <si>
    <t>Phan Ngọc Yến</t>
  </si>
  <si>
    <t>Phan Thị Mỹ</t>
  </si>
  <si>
    <t>Huỳnh Thị Ngọc</t>
  </si>
  <si>
    <t>28205103352</t>
  </si>
  <si>
    <t>Nguyễn Phước Hoàng</t>
  </si>
  <si>
    <t>Võ Bích</t>
  </si>
  <si>
    <t>Đặng Thị Thanh</t>
  </si>
  <si>
    <t>28214606055</t>
  </si>
  <si>
    <t>Nguyễn Phước Bảo</t>
  </si>
  <si>
    <t>Phạm Đào Huyền</t>
  </si>
  <si>
    <t>Hà Ngọc</t>
  </si>
  <si>
    <t>ENG 116 FD</t>
  </si>
  <si>
    <t>Tòa nhà F (512/2)-d2-26</t>
  </si>
  <si>
    <t>Tòa nhà C (501/1)-d2-26</t>
  </si>
  <si>
    <t>Tòa nhà C (501/2)-d2-26</t>
  </si>
  <si>
    <t>Tòa nhà C (504/1)-d2-26</t>
  </si>
  <si>
    <t>Tòa nhà C (504/2)-d2-26</t>
  </si>
  <si>
    <t>Tòa nhà C (504/3)-d2-26</t>
  </si>
  <si>
    <t>Tòa nhà C (504/4)-d2-26</t>
  </si>
  <si>
    <t>Tòa nhà D (301/1)-d2-26</t>
  </si>
  <si>
    <t>Tòa nhà D (301/2)-d2-26</t>
  </si>
  <si>
    <t>Tòa nhà D (304/1)-d2-26</t>
  </si>
  <si>
    <t>Tòa nhà D (304/2)-d2-26</t>
  </si>
  <si>
    <t>Tòa nhà D (404/1)-d2-26</t>
  </si>
  <si>
    <t>Tòa nhà D (404/2)-d2-26</t>
  </si>
  <si>
    <t>Tòa nhà E (101/1)-d2-26</t>
  </si>
  <si>
    <t>Tòa nhà E (101/2)-d2-26</t>
  </si>
  <si>
    <t>Tòa nhà E (205)-d2-25</t>
  </si>
  <si>
    <t>Tòa nhà E (301/1)-d2-26</t>
  </si>
  <si>
    <t>Tòa nhà E (301/2)-d2-26</t>
  </si>
  <si>
    <t>Tòa nhà E (304/1)-d2-26</t>
  </si>
  <si>
    <t>Tòa nhà E (304/2)-d2-26</t>
  </si>
  <si>
    <t>Tòa nhà E (401)-d2-26</t>
  </si>
  <si>
    <t>Tòa nhà E (402)-d2-26</t>
  </si>
  <si>
    <t>Tòa nhà E (404)-d2-25</t>
  </si>
  <si>
    <t>Tòa nhà E (405)-d2-25</t>
  </si>
  <si>
    <t>Tòa nhà E (501/1)-d2-26</t>
  </si>
  <si>
    <t>Tòa nhà E (501/2)-d2-26</t>
  </si>
  <si>
    <t>Tòa nhà E (504/1)-d2-26</t>
  </si>
  <si>
    <t>Tòa nhà E (504/2)-d2-26</t>
  </si>
  <si>
    <t>Tòa nhà F (112/1)-d2-26</t>
  </si>
  <si>
    <t>Tòa nhà F (112/2)-d2-26</t>
  </si>
  <si>
    <t>Tòa nhà F (201)-d2-17</t>
  </si>
  <si>
    <t>Tòa nhà F (205)-d2-26</t>
  </si>
  <si>
    <t>Tòa nhà F (211)-d2-26</t>
  </si>
  <si>
    <t>Tòa nhà F (402)-d2-17</t>
  </si>
  <si>
    <t>Tòa nhà F (404)-d2-17</t>
  </si>
  <si>
    <t>Tòa nhà F (405)-d2-26</t>
  </si>
  <si>
    <t>Tòa nhà F (501)-d2-26</t>
  </si>
  <si>
    <t>Tòa nhà F (502)-d2-17</t>
  </si>
  <si>
    <t>Tòa nhà F (503)-d2-17</t>
  </si>
  <si>
    <t>Tòa nhà F (504)-d2-17</t>
  </si>
  <si>
    <t>Tòa nhà F (505)-d2-26</t>
  </si>
  <si>
    <t>Tòa nhà F (508)-d2-20</t>
  </si>
  <si>
    <t>Tòa nhà F (509)-d2-20</t>
  </si>
  <si>
    <t>Tòa nhà F (510)-d2-17</t>
  </si>
  <si>
    <t>Tòa nhà F (511)-d2-17</t>
  </si>
  <si>
    <t>Tòa nhà F (512/1)-d2-26</t>
  </si>
  <si>
    <t>(LỚP: ENG 116 (BL-BN-BP-BR-BT-BV-BX-BZ-DN-DP-DX-DZ-FV-FX-FZ-HB-HD-HF-HH-HJ-HL-HN-HP-HV-HX-HZ-JB))</t>
  </si>
  <si>
    <t>MÔN :Reading - Level 1* MÃ MÔN:ENG116</t>
  </si>
  <si>
    <t>Thời gian:07h30 - Ngày 26/06/2023 - Phòng: Tòa nhà C (501/1) - cơ sở:  Hoà Khánh Nam</t>
  </si>
  <si>
    <t>ENG-ENG116-Suat 07h30 - Ngày 26/06/2023</t>
  </si>
  <si>
    <t>Thời gian:07h30 - Ngày 26/06/2023 - Phòng: Tòa nhà C (501/2) - cơ sở:  Hoà Khánh Nam</t>
  </si>
  <si>
    <t>Thời gian:07h30 - Ngày 26/06/2023 - Phòng: Tòa nhà C (504/1) - cơ sở:  Hoà Khánh Nam</t>
  </si>
  <si>
    <t>Thời gian:07h30 - Ngày 26/06/2023 - Phòng: Tòa nhà C (504/2) - cơ sở:  Hoà Khánh Nam</t>
  </si>
  <si>
    <t>Thời gian:07h30 - Ngày 26/06/2023 - Phòng: Tòa nhà C (504/3) - cơ sở:  Hoà Khánh Nam</t>
  </si>
  <si>
    <t>5/</t>
  </si>
  <si>
    <t>Thời gian:07h30 - Ngày 26/06/2023 - Phòng: Tòa nhà C (504/4) - cơ sở:  Hoà Khánh Nam</t>
  </si>
  <si>
    <t>6/</t>
  </si>
  <si>
    <t>Thời gian:07h30 - Ngày 26/06/2023 - Phòng: Tòa nhà D (301/1) - cơ sở:  Hoà Khánh Nam</t>
  </si>
  <si>
    <t>7/</t>
  </si>
  <si>
    <t>Thời gian:07h30 - Ngày 26/06/2023 - Phòng: Tòa nhà D (301/2) - cơ sở:  Hoà Khánh Nam</t>
  </si>
  <si>
    <t>8/</t>
  </si>
  <si>
    <t>Thời gian:07h30 - Ngày 26/06/2023 - Phòng: Tòa nhà D (304/1) - cơ sở:  Hoà Khánh Nam</t>
  </si>
  <si>
    <t>9/</t>
  </si>
  <si>
    <t>Thời gian:07h30 - Ngày 26/06/2023 - Phòng: Tòa nhà D (304/2) - cơ sở:  Hoà Khánh Nam</t>
  </si>
  <si>
    <t>10/</t>
  </si>
  <si>
    <t>Thời gian:07h30 - Ngày 26/06/2023 - Phòng: Tòa nhà D (404/1) - cơ sở:  Hoà Khánh Nam</t>
  </si>
  <si>
    <t>11/</t>
  </si>
  <si>
    <t>Thời gian:07h30 - Ngày 26/06/2023 - Phòng: Tòa nhà D (404/2) - cơ sở:  Hoà Khánh Nam</t>
  </si>
  <si>
    <t>12/</t>
  </si>
  <si>
    <t>Thời gian:07h30 - Ngày 26/06/2023 - Phòng: Tòa nhà E (101/1) - cơ sở:  Hoà Khánh Nam</t>
  </si>
  <si>
    <t>13/</t>
  </si>
  <si>
    <t>Thời gian:07h30 - Ngày 26/06/2023 - Phòng: Tòa nhà E (101/2) - cơ sở:  Hoà Khánh Nam</t>
  </si>
  <si>
    <t>14/</t>
  </si>
  <si>
    <t>Thời gian:07h30 - Ngày 26/06/2023 - Phòng: Tòa nhà E (205) - cơ sở:  Hoà Khánh Nam</t>
  </si>
  <si>
    <t>15/</t>
  </si>
  <si>
    <t>Thời gian:07h30 - Ngày 26/06/2023 - Phòng: Tòa nhà E (301/1) - cơ sở:  Hoà Khánh Nam</t>
  </si>
  <si>
    <t>16/</t>
  </si>
  <si>
    <t>Thời gian:07h30 - Ngày 26/06/2023 - Phòng: Tòa nhà E (301/2) - cơ sở:  Hoà Khánh Nam</t>
  </si>
  <si>
    <t>17/</t>
  </si>
  <si>
    <t>Thời gian:07h30 - Ngày 26/06/2023 - Phòng: Tòa nhà E (304/1) - cơ sở:  Hoà Khánh Nam</t>
  </si>
  <si>
    <t>18/</t>
  </si>
  <si>
    <t>Thời gian:07h30 - Ngày 26/06/2023 - Phòng: Tòa nhà E (304/2) - cơ sở:  Hoà Khánh Nam</t>
  </si>
  <si>
    <t>19/</t>
  </si>
  <si>
    <t>Thời gian:07h30 - Ngày 26/06/2023 - Phòng: Tòa nhà E (401) - cơ sở:  Hoà Khánh Nam</t>
  </si>
  <si>
    <t>20/</t>
  </si>
  <si>
    <t>Thời gian:07h30 - Ngày 26/06/2023 - Phòng: Tòa nhà E (402) - cơ sở:  Hoà Khánh Nam</t>
  </si>
  <si>
    <t>21/</t>
  </si>
  <si>
    <t>Thời gian:07h30 - Ngày 26/06/2023 - Phòng: Tòa nhà E (404) - cơ sở:  Hoà Khánh Nam</t>
  </si>
  <si>
    <t>22/</t>
  </si>
  <si>
    <t>Thời gian:07h30 - Ngày 26/06/2023 - Phòng: Tòa nhà E (405) - cơ sở:  Hoà Khánh Nam</t>
  </si>
  <si>
    <t>23/</t>
  </si>
  <si>
    <t>Thời gian:07h30 - Ngày 26/06/2023 - Phòng: Tòa nhà E (501/1) - cơ sở:  Hoà Khánh Nam</t>
  </si>
  <si>
    <t>24/</t>
  </si>
  <si>
    <t>Thời gian:07h30 - Ngày 26/06/2023 - Phòng: Tòa nhà E (501/2) - cơ sở:  Hoà Khánh Nam</t>
  </si>
  <si>
    <t>25/</t>
  </si>
  <si>
    <t>Thời gian:07h30 - Ngày 26/06/2023 - Phòng: Tòa nhà E (504/1) - cơ sở:  Hoà Khánh Nam</t>
  </si>
  <si>
    <t>26/</t>
  </si>
  <si>
    <t>Thời gian:07h30 - Ngày 26/06/2023 - Phòng: Tòa nhà E (504/2) - cơ sở:  Hoà Khánh Nam</t>
  </si>
  <si>
    <t>27/</t>
  </si>
  <si>
    <t>Thời gian:07h30 - Ngày 26/06/2023 - Phòng: Tòa nhà F (112/1) - cơ sở:  Hoà Khánh Nam</t>
  </si>
  <si>
    <t>28/</t>
  </si>
  <si>
    <t>Thời gian:07h30 - Ngày 26/06/2023 - Phòng: Tòa nhà F (112/2) - cơ sở:  Hoà Khánh Nam</t>
  </si>
  <si>
    <t>29/</t>
  </si>
  <si>
    <t>Thời gian:07h30 - Ngày 26/06/2023 - Phòng: Tòa nhà F (201) - cơ sở:  Hoà Khánh Nam</t>
  </si>
  <si>
    <t>30/</t>
  </si>
  <si>
    <t>Thời gian:07h30 - Ngày 26/06/2023 - Phòng: Tòa nhà F (205) - cơ sở:  Hoà Khánh Nam</t>
  </si>
  <si>
    <t>31/</t>
  </si>
  <si>
    <t>Thời gian:07h30 - Ngày 26/06/2023 - Phòng: Tòa nhà F (211) - cơ sở:  Hoà Khánh Nam</t>
  </si>
  <si>
    <t>32/</t>
  </si>
  <si>
    <t>Thời gian:07h30 - Ngày 26/06/2023 - Phòng: Tòa nhà F (402) - cơ sở:  Hoà Khánh Nam</t>
  </si>
  <si>
    <t>33/</t>
  </si>
  <si>
    <t>Thời gian:07h30 - Ngày 26/06/2023 - Phòng: Tòa nhà F (404) - cơ sở:  Hoà Khánh Nam</t>
  </si>
  <si>
    <t>34/</t>
  </si>
  <si>
    <t>Thời gian:07h30 - Ngày 26/06/2023 - Phòng: Tòa nhà F (405) - cơ sở:  Hoà Khánh Nam</t>
  </si>
  <si>
    <t>35/</t>
  </si>
  <si>
    <t>Thời gian:07h30 - Ngày 26/06/2023 - Phòng: Tòa nhà F (501) - cơ sở:  Hoà Khánh Nam</t>
  </si>
  <si>
    <t>36/</t>
  </si>
  <si>
    <t>Thời gian:07h30 - Ngày 26/06/2023 - Phòng: Tòa nhà F (502) - cơ sở:  Hoà Khánh Nam</t>
  </si>
  <si>
    <t>37/</t>
  </si>
  <si>
    <t>Thời gian:07h30 - Ngày 26/06/2023 - Phòng: Tòa nhà F (503) - cơ sở:  Hoà Khánh Nam</t>
  </si>
  <si>
    <t>38/</t>
  </si>
  <si>
    <t>Thời gian:07h30 - Ngày 26/06/2023 - Phòng: Tòa nhà F (504) - cơ sở:  Hoà Khánh Nam</t>
  </si>
  <si>
    <t>39/</t>
  </si>
  <si>
    <t>Thời gian:07h30 - Ngày 26/06/2023 - Phòng: Tòa nhà F (505) - cơ sở:  Hoà Khánh Nam</t>
  </si>
  <si>
    <t>40/</t>
  </si>
  <si>
    <t>Thời gian:07h30 - Ngày 26/06/2023 - Phòng: Tòa nhà F (508) - cơ sở:  Hoà Khánh Nam</t>
  </si>
  <si>
    <t>41/</t>
  </si>
  <si>
    <t>Thời gian:07h30 - Ngày 26/06/2023 - Phòng: Tòa nhà F (509) - cơ sở:  Hoà Khánh Nam</t>
  </si>
  <si>
    <t>42/</t>
  </si>
  <si>
    <t>Thời gian:07h30 - Ngày 26/06/2023 - Phòng: Tòa nhà F (510) - cơ sở:  Hoà Khánh Nam</t>
  </si>
  <si>
    <t>43/</t>
  </si>
  <si>
    <t>Thời gian:07h30 - Ngày 26/06/2023 - Phòng: Tòa nhà F (511) - cơ sở:  Hoà Khánh Nam</t>
  </si>
  <si>
    <t>44/</t>
  </si>
  <si>
    <t>Thời gian:07h30 - Ngày 26/06/2023 - Phòng: Tòa nhà F (512/1) - cơ sở:  Hoà Khánh Nam</t>
  </si>
  <si>
    <t>45/</t>
  </si>
  <si>
    <t>Thời gian:07h30 - Ngày 26/06/2023 - Phòng: Tòa nhà F (512/2) - cơ sở:  Hoà Khánh Nam</t>
  </si>
  <si>
    <t>Thi Ghép</t>
  </si>
  <si>
    <t>46/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</si>
</sst>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164" formatCode="&quot;$&quot;#,##0_);[Red]\(&quot;$&quot;#,##0\)"/>
    <numFmt numFmtId="165" formatCode="_(* #,##0.00_);_(* \(#,##0.00\);_(* &quot;-&quot;??_);_(@_)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_-* #,##0_-;\-* #,##0_-;_-* &quot;-&quot;_-;_-@_-"/>
    <numFmt numFmtId="169" formatCode="0.0%"/>
    <numFmt numFmtId="170" formatCode="&quot;$&quot;#,##0.00"/>
    <numFmt numFmtId="171" formatCode="#\ ###\ ###"/>
    <numFmt numFmtId="172" formatCode="\$#,##0\ ;\(\$#,##0\)"/>
    <numFmt numFmtId="173" formatCode="#\ ###\ ##0.0"/>
    <numFmt numFmtId="174" formatCode="#\ ###\ ###\ .00"/>
    <numFmt numFmtId="175" formatCode="&quot;$&quot;#,##0;[Red]\-&quot;$&quot;#,##0"/>
    <numFmt numFmtId="176" formatCode="&quot;$&quot;#,##0.00;[Red]\-&quot;$&quot;#,##0.00"/>
    <numFmt numFmtId="177" formatCode="0.00_)"/>
    <numFmt numFmtId="178" formatCode="_-* #,##0.00_-;\-* #,##0.00_-;_-* &quot;-&quot;??_-;_-@_-"/>
    <numFmt numFmtId="179" formatCode="&quot;\&quot;#,##0.00;[Red]&quot;\&quot;\-#,##0.00"/>
    <numFmt numFmtId="180" formatCode="&quot;\&quot;#,##0;[Red]&quot;\&quot;\-#,##0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0.0"/>
    <numFmt numFmtId="184" formatCode="General_)"/>
    <numFmt numFmtId="185" formatCode="_(&quot;£¤&quot;* #,##0_);_(&quot;£¤&quot;* \(#,##0\);_(&quot;£¤&quot;* &quot;-&quot;_);_(@_)"/>
    <numFmt numFmtId="186" formatCode="_(&quot;£¤&quot;* #,##0.00_);_(&quot;£¤&quot;* \(#,##0.00\);_(&quot;£¤&quot;* &quot;-&quot;??_);_(@_)"/>
    <numFmt numFmtId="187" formatCode="0E+00;\趰"/>
    <numFmt numFmtId="188" formatCode="0.0E+00;\趰"/>
    <numFmt numFmtId="189" formatCode="0.00E+00;\许"/>
    <numFmt numFmtId="190" formatCode="0.00E+00;\趰"/>
    <numFmt numFmtId="191" formatCode="_-&quot;£&quot;* #,##0_-;\-&quot;£&quot;* #,##0_-;_-&quot;£&quot;* &quot;-&quot;_-;_-@_-"/>
    <numFmt numFmtId="192" formatCode="0.000"/>
    <numFmt numFmtId="193" formatCode="0.0##"/>
    <numFmt numFmtId="194" formatCode="&quot;$&quot;#,##0_);\(&quot;$&quot;#,##0\)"/>
    <numFmt numFmtId="195" formatCode="#,##0\ &quot;$&quot;_);[Red]\(#,##0\ &quot;$&quot;\)"/>
    <numFmt numFmtId="196" formatCode="_-&quot;£&quot;* #,##0.00_-;\-&quot;£&quot;* #,##0.00_-;_-&quot;£&quot;* &quot;-&quot;??_-;_-@_-"/>
  </numFmts>
  <fonts count="2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sz val="11"/>
      <color indexed="8"/>
      <name val="Calibri"/>
      <family val="2"/>
    </font>
    <font>
      <sz val="7"/>
      <name val="Tahoma"/>
      <family val="2"/>
    </font>
    <font>
      <sz val="8"/>
      <name val="Tahoma"/>
      <family val="2"/>
    </font>
    <font>
      <sz val="13"/>
      <name val="VNtimes new roman"/>
      <family val="2"/>
    </font>
    <font>
      <sz val="9"/>
      <name val="Arial"/>
      <family val="2"/>
    </font>
    <font>
      <sz val="8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sz val="12"/>
      <name val="VNI-Times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charset val="128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0"/>
      <name val="MS Sans Serif"/>
      <family val="2"/>
    </font>
    <font>
      <sz val="10"/>
      <name val="Helv"/>
      <family val="2"/>
    </font>
    <font>
      <sz val="14"/>
      <name val=".VnArial"/>
      <family val="2"/>
    </font>
    <font>
      <b/>
      <sz val="12"/>
      <name val="Times New Roman"/>
      <family val="1"/>
    </font>
    <font>
      <b/>
      <sz val="8"/>
      <name val="Tahoma"/>
      <family val="2"/>
    </font>
    <font>
      <i/>
      <sz val="11"/>
      <name val="Times New Roman"/>
      <family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sz val="11"/>
      <name val="Times New Roman"/>
      <family val="1"/>
      <charset val="163"/>
    </font>
    <font>
      <b/>
      <sz val="8"/>
      <color indexed="8"/>
      <name val="Times New Roman"/>
      <family val="1"/>
    </font>
    <font>
      <sz val="10"/>
      <name val="Arial"/>
      <family val="2"/>
      <charset val="163"/>
    </font>
    <font>
      <sz val="11"/>
      <name val="??"/>
      <family val="3"/>
      <charset val="129"/>
    </font>
    <font>
      <sz val="11"/>
      <name val="µ¸¿ò"/>
      <charset val="129"/>
    </font>
    <font>
      <sz val="8"/>
      <color indexed="12"/>
      <name val="Helv"/>
    </font>
    <font>
      <sz val="11"/>
      <color indexed="8"/>
      <name val="Times New Roman"/>
      <family val="2"/>
    </font>
    <font>
      <sz val="10"/>
      <name val="VN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  <charset val="163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63"/>
      <name val="Arial"/>
      <family val="2"/>
    </font>
    <font>
      <sz val="11"/>
      <color indexed="17"/>
      <name val="Arial"/>
      <family val="2"/>
    </font>
    <font>
      <b/>
      <sz val="15"/>
      <color indexed="22"/>
      <name val="Arial"/>
      <family val="2"/>
    </font>
    <font>
      <b/>
      <sz val="13"/>
      <color indexed="22"/>
      <name val="Arial"/>
      <family val="2"/>
    </font>
    <font>
      <b/>
      <sz val="11"/>
      <color indexed="22"/>
      <name val="Arial"/>
      <family val="2"/>
    </font>
    <font>
      <sz val="11"/>
      <color indexed="22"/>
      <name val="Arial"/>
      <family val="2"/>
    </font>
    <font>
      <sz val="11"/>
      <color indexed="52"/>
      <name val="Arial"/>
      <family val="2"/>
    </font>
    <font>
      <sz val="11"/>
      <color indexed="19"/>
      <name val="Arial"/>
      <family val="2"/>
    </font>
    <font>
      <sz val="13"/>
      <color indexed="8"/>
      <name val="Times New Roman"/>
      <family val="2"/>
    </font>
    <font>
      <sz val="11"/>
      <color indexed="8"/>
      <name val="Tahoma"/>
      <family val="2"/>
    </font>
    <font>
      <b/>
      <sz val="11"/>
      <color indexed="23"/>
      <name val="Arial"/>
      <family val="2"/>
    </font>
    <font>
      <b/>
      <sz val="18"/>
      <color indexed="22"/>
      <name val="Times New Roman"/>
      <family val="2"/>
    </font>
    <font>
      <sz val="11"/>
      <color indexed="10"/>
      <name val="Arial"/>
      <family val="2"/>
    </font>
    <font>
      <sz val="11"/>
      <color indexed="9"/>
      <name val="Calibri"/>
      <family val="2"/>
    </font>
    <font>
      <sz val="11"/>
      <color indexed="9"/>
      <name val="Times New Roman"/>
      <family val="2"/>
    </font>
    <font>
      <sz val="11"/>
      <color indexed="20"/>
      <name val="Calibri"/>
      <family val="2"/>
    </font>
    <font>
      <sz val="11"/>
      <color indexed="20"/>
      <name val="Times New Roman"/>
      <family val="2"/>
    </font>
    <font>
      <b/>
      <sz val="11"/>
      <color indexed="52"/>
      <name val="Calibri"/>
      <family val="2"/>
    </font>
    <font>
      <b/>
      <sz val="11"/>
      <color indexed="52"/>
      <name val="Times New Roman"/>
      <family val="2"/>
    </font>
    <font>
      <b/>
      <sz val="11"/>
      <color indexed="9"/>
      <name val="Calibri"/>
      <family val="2"/>
    </font>
    <font>
      <b/>
      <sz val="11"/>
      <color indexed="9"/>
      <name val="Times New Roman"/>
      <family val="2"/>
    </font>
    <font>
      <sz val="10"/>
      <name val="MS Sans Serif"/>
      <family val="2"/>
      <charset val="1"/>
    </font>
    <font>
      <i/>
      <sz val="11"/>
      <color indexed="63"/>
      <name val="Calibri"/>
      <family val="2"/>
    </font>
    <font>
      <i/>
      <sz val="11"/>
      <color indexed="23"/>
      <name val="Times New Roman"/>
      <family val="2"/>
    </font>
    <font>
      <sz val="11"/>
      <color indexed="17"/>
      <name val="Calibri"/>
      <family val="2"/>
    </font>
    <font>
      <sz val="11"/>
      <color indexed="17"/>
      <name val="Times New Roman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b/>
      <sz val="11"/>
      <color indexed="56"/>
      <name val="Times New Roman"/>
      <family val="2"/>
    </font>
    <font>
      <b/>
      <sz val="18"/>
      <name val="Arial"/>
      <family val="2"/>
    </font>
    <font>
      <u/>
      <sz val="11"/>
      <color indexed="30"/>
      <name val="Calibri"/>
      <family val="2"/>
    </font>
    <font>
      <sz val="11"/>
      <color indexed="52"/>
      <name val="Calibri"/>
      <family val="2"/>
    </font>
    <font>
      <sz val="11"/>
      <color indexed="52"/>
      <name val="Times New Roman"/>
      <family val="2"/>
    </font>
    <font>
      <sz val="11"/>
      <color indexed="19"/>
      <name val="Calibri"/>
      <family val="2"/>
    </font>
    <font>
      <sz val="11"/>
      <color indexed="60"/>
      <name val="Times New Roman"/>
      <family val="2"/>
    </font>
    <font>
      <sz val="11"/>
      <name val="VNtimes new roman"/>
      <family val="2"/>
    </font>
    <font>
      <b/>
      <sz val="11"/>
      <color indexed="23"/>
      <name val="Calibri"/>
      <family val="2"/>
    </font>
    <font>
      <b/>
      <sz val="11"/>
      <color indexed="63"/>
      <name val="Times New Roman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Times New Roman"/>
      <family val="2"/>
    </font>
    <font>
      <b/>
      <sz val="12"/>
      <name val="Arial"/>
      <family val="2"/>
    </font>
    <font>
      <sz val="11"/>
      <color indexed="22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color indexed="8"/>
      <name val="Times New Roman"/>
      <family val="1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sz val="11"/>
      <color indexed="8"/>
      <name val="Calibri"/>
      <family val="2"/>
      <charset val="163"/>
    </font>
    <font>
      <u/>
      <sz val="10"/>
      <color indexed="12"/>
      <name val="Arial"/>
      <family val="2"/>
    </font>
    <font>
      <sz val="12"/>
      <name val=".VnTime"/>
      <family val="1"/>
    </font>
    <font>
      <sz val="11"/>
      <color indexed="32"/>
      <name val="VNI-Times"/>
    </font>
    <font>
      <sz val="10"/>
      <name val=".VnTime"/>
      <family val="2"/>
    </font>
    <font>
      <sz val="10"/>
      <name val="Arial"/>
      <family val="2"/>
    </font>
    <font>
      <sz val="11"/>
      <color indexed="8"/>
      <name val="Arial"/>
      <family val="2"/>
      <charset val="163"/>
    </font>
    <font>
      <sz val="11"/>
      <color indexed="9"/>
      <name val="Arial"/>
      <family val="2"/>
      <charset val="163"/>
    </font>
    <font>
      <sz val="11"/>
      <color indexed="20"/>
      <name val="Arial"/>
      <family val="2"/>
      <charset val="163"/>
    </font>
    <font>
      <b/>
      <sz val="11"/>
      <color indexed="52"/>
      <name val="Arial"/>
      <family val="2"/>
      <charset val="163"/>
    </font>
    <font>
      <b/>
      <sz val="11"/>
      <color indexed="9"/>
      <name val="Arial"/>
      <family val="2"/>
      <charset val="163"/>
    </font>
    <font>
      <i/>
      <sz val="11"/>
      <color indexed="63"/>
      <name val="Arial"/>
      <family val="2"/>
      <charset val="163"/>
    </font>
    <font>
      <sz val="11"/>
      <color indexed="17"/>
      <name val="Arial"/>
      <family val="2"/>
      <charset val="163"/>
    </font>
    <font>
      <b/>
      <sz val="11"/>
      <color indexed="22"/>
      <name val="Arial"/>
      <family val="2"/>
      <charset val="163"/>
    </font>
    <font>
      <b/>
      <sz val="11"/>
      <color indexed="54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1"/>
      <color indexed="22"/>
      <name val="Arial"/>
      <family val="2"/>
      <charset val="163"/>
    </font>
    <font>
      <sz val="11"/>
      <color indexed="52"/>
      <name val="Arial"/>
      <family val="2"/>
      <charset val="163"/>
    </font>
    <font>
      <sz val="10"/>
      <name val="MS Sans Serif"/>
      <family val="2"/>
    </font>
    <font>
      <sz val="11"/>
      <color indexed="19"/>
      <name val="Arial"/>
      <family val="2"/>
      <charset val="163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b/>
      <sz val="11"/>
      <color indexed="23"/>
      <name val="Arial"/>
      <family val="2"/>
      <charset val="163"/>
    </font>
    <font>
      <b/>
      <sz val="18"/>
      <color indexed="22"/>
      <name val="Times New Roman"/>
      <family val="2"/>
      <charset val="163"/>
    </font>
    <font>
      <sz val="11"/>
      <color indexed="10"/>
      <name val="Arial"/>
      <family val="2"/>
      <charset val="163"/>
    </font>
    <font>
      <sz val="11"/>
      <color theme="1"/>
      <name val="Arial"/>
      <family val="2"/>
      <charset val="163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0"/>
      <name val="Arial"/>
      <family val="2"/>
      <charset val="163"/>
    </font>
    <font>
      <sz val="11"/>
      <color theme="1"/>
      <name val="Calibri"/>
      <family val="2"/>
      <charset val="163"/>
    </font>
    <font>
      <sz val="1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2"/>
        <bgColor indexed="56"/>
      </patternFill>
    </fill>
    <fill>
      <patternFill patternType="solid">
        <fgColor indexed="60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6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8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4"/>
      </bottom>
      <diagonal/>
    </border>
  </borders>
  <cellStyleXfs count="1099">
    <xf numFmtId="0" fontId="0" fillId="0" borderId="0"/>
    <xf numFmtId="166" fontId="8" fillId="0" borderId="0" applyFont="0" applyFill="0" applyBorder="0" applyAlignment="0" applyProtection="0"/>
    <xf numFmtId="0" fontId="2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68" fontId="25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0" borderId="0"/>
    <xf numFmtId="184" fontId="47" fillId="0" borderId="0"/>
    <xf numFmtId="0" fontId="27" fillId="2" borderId="0"/>
    <xf numFmtId="0" fontId="28" fillId="2" borderId="0"/>
    <xf numFmtId="0" fontId="79" fillId="7" borderId="0" applyNumberFormat="0" applyBorder="0" applyAlignment="0" applyProtection="0"/>
    <xf numFmtId="0" fontId="79" fillId="8" borderId="0" applyNumberFormat="0" applyBorder="0" applyAlignment="0" applyProtection="0"/>
    <xf numFmtId="0" fontId="79" fillId="9" borderId="0" applyNumberFormat="0" applyBorder="0" applyAlignment="0" applyProtection="0"/>
    <xf numFmtId="0" fontId="79" fillId="10" borderId="0" applyNumberFormat="0" applyBorder="0" applyAlignment="0" applyProtection="0"/>
    <xf numFmtId="0" fontId="79" fillId="11" borderId="0" applyNumberFormat="0" applyBorder="0" applyAlignment="0" applyProtection="0"/>
    <xf numFmtId="0" fontId="79" fillId="12" borderId="0" applyNumberFormat="0" applyBorder="0" applyAlignment="0" applyProtection="0"/>
    <xf numFmtId="0" fontId="29" fillId="2" borderId="0"/>
    <xf numFmtId="185" fontId="49" fillId="0" borderId="0" applyFont="0" applyFill="0" applyBorder="0" applyAlignment="0" applyProtection="0"/>
    <xf numFmtId="186" fontId="49" fillId="0" borderId="0" applyFont="0" applyFill="0" applyBorder="0" applyAlignment="0" applyProtection="0"/>
    <xf numFmtId="0" fontId="30" fillId="0" borderId="0">
      <alignment wrapText="1"/>
    </xf>
    <xf numFmtId="0" fontId="79" fillId="13" borderId="0" applyNumberFormat="0" applyBorder="0" applyAlignment="0" applyProtection="0"/>
    <xf numFmtId="0" fontId="79" fillId="14" borderId="0" applyNumberFormat="0" applyBorder="0" applyAlignment="0" applyProtection="0"/>
    <xf numFmtId="0" fontId="79" fillId="15" borderId="0" applyNumberFormat="0" applyBorder="0" applyAlignment="0" applyProtection="0"/>
    <xf numFmtId="0" fontId="79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0" borderId="0" applyNumberFormat="0" applyBorder="0" applyAlignment="0" applyProtection="0"/>
    <xf numFmtId="0" fontId="80" fillId="21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4" borderId="0" applyNumberFormat="0" applyBorder="0" applyAlignment="0" applyProtection="0"/>
    <xf numFmtId="0" fontId="80" fillId="25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28" borderId="0" applyNumberFormat="0" applyBorder="0" applyAlignment="0" applyProtection="0"/>
    <xf numFmtId="0" fontId="80" fillId="29" borderId="0" applyNumberFormat="0" applyBorder="0" applyAlignment="0" applyProtection="0"/>
    <xf numFmtId="0" fontId="80" fillId="30" borderId="0" applyNumberFormat="0" applyBorder="0" applyAlignment="0" applyProtection="0"/>
    <xf numFmtId="0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87" fontId="50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88" fontId="5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89" fontId="50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90" fontId="50" fillId="0" borderId="0" applyFont="0" applyFill="0" applyBorder="0" applyAlignment="0" applyProtection="0"/>
    <xf numFmtId="0" fontId="81" fillId="31" borderId="0" applyNumberFormat="0" applyBorder="0" applyAlignment="0" applyProtection="0"/>
    <xf numFmtId="0" fontId="8" fillId="0" borderId="0" applyFont="0" applyFill="0" applyBorder="0" applyAlignment="0" applyProtection="0">
      <alignment horizontal="right"/>
    </xf>
    <xf numFmtId="0" fontId="31" fillId="0" borderId="0"/>
    <xf numFmtId="0" fontId="71" fillId="0" borderId="0"/>
    <xf numFmtId="0" fontId="31" fillId="0" borderId="0"/>
    <xf numFmtId="37" fontId="51" fillId="0" borderId="0"/>
    <xf numFmtId="0" fontId="52" fillId="0" borderId="0"/>
    <xf numFmtId="0" fontId="8" fillId="0" borderId="0" applyFill="0" applyBorder="0" applyAlignment="0"/>
    <xf numFmtId="0" fontId="8" fillId="0" borderId="0" applyFill="0" applyBorder="0" applyAlignment="0"/>
    <xf numFmtId="169" fontId="8" fillId="0" borderId="0" applyFill="0" applyBorder="0" applyAlignment="0"/>
    <xf numFmtId="170" fontId="8" fillId="0" borderId="0" applyFill="0" applyBorder="0" applyAlignment="0"/>
    <xf numFmtId="0" fontId="82" fillId="32" borderId="33" applyNumberFormat="0" applyAlignment="0" applyProtection="0"/>
    <xf numFmtId="0" fontId="53" fillId="0" borderId="0"/>
    <xf numFmtId="0" fontId="83" fillId="33" borderId="34" applyNumberFormat="0" applyAlignment="0" applyProtection="0"/>
    <xf numFmtId="165" fontId="2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2" fillId="0" borderId="0" applyFont="0" applyFill="0" applyBorder="0" applyAlignment="0" applyProtection="0"/>
    <xf numFmtId="171" fontId="32" fillId="0" borderId="0"/>
    <xf numFmtId="3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32" fillId="0" borderId="0"/>
    <xf numFmtId="0" fontId="8" fillId="0" borderId="0" applyFont="0" applyFill="0" applyBorder="0" applyAlignment="0" applyProtection="0"/>
    <xf numFmtId="174" fontId="32" fillId="0" borderId="0"/>
    <xf numFmtId="0" fontId="8" fillId="0" borderId="0" applyFill="0" applyBorder="0" applyAlignment="0"/>
    <xf numFmtId="0" fontId="8" fillId="0" borderId="0" applyFill="0" applyBorder="0" applyAlignment="0"/>
    <xf numFmtId="0" fontId="84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85" fillId="34" borderId="0" applyNumberFormat="0" applyBorder="0" applyAlignment="0" applyProtection="0"/>
    <xf numFmtId="38" fontId="23" fillId="2" borderId="0" applyNumberFormat="0" applyBorder="0" applyAlignment="0" applyProtection="0"/>
    <xf numFmtId="38" fontId="23" fillId="2" borderId="0" applyNumberFormat="0" applyBorder="0" applyAlignment="0" applyProtection="0"/>
    <xf numFmtId="0" fontId="54" fillId="0" borderId="0">
      <alignment horizontal="left"/>
    </xf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86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87" fillId="0" borderId="36" applyNumberFormat="0" applyFill="0" applyAlignment="0" applyProtection="0"/>
    <xf numFmtId="0" fontId="33" fillId="0" borderId="0" applyNumberFormat="0" applyFill="0" applyBorder="0" applyAlignment="0" applyProtection="0"/>
    <xf numFmtId="0" fontId="88" fillId="0" borderId="37" applyNumberFormat="0" applyFill="0" applyAlignment="0" applyProtection="0"/>
    <xf numFmtId="0" fontId="88" fillId="0" borderId="0" applyNumberFormat="0" applyFill="0" applyBorder="0" applyAlignment="0" applyProtection="0"/>
    <xf numFmtId="0" fontId="34" fillId="0" borderId="0" applyProtection="0"/>
    <xf numFmtId="0" fontId="34" fillId="0" borderId="0" applyProtection="0"/>
    <xf numFmtId="0" fontId="33" fillId="0" borderId="0" applyProtection="0"/>
    <xf numFmtId="0" fontId="33" fillId="0" borderId="0" applyProtection="0"/>
    <xf numFmtId="0" fontId="89" fillId="35" borderId="33" applyNumberFormat="0" applyAlignment="0" applyProtection="0"/>
    <xf numFmtId="10" fontId="23" fillId="3" borderId="3" applyNumberFormat="0" applyBorder="0" applyAlignment="0" applyProtection="0"/>
    <xf numFmtId="10" fontId="23" fillId="3" borderId="3" applyNumberFormat="0" applyBorder="0" applyAlignment="0" applyProtection="0"/>
    <xf numFmtId="0" fontId="72" fillId="0" borderId="0"/>
    <xf numFmtId="0" fontId="8" fillId="0" borderId="0" applyFill="0" applyBorder="0" applyAlignment="0"/>
    <xf numFmtId="0" fontId="8" fillId="0" borderId="0" applyFill="0" applyBorder="0" applyAlignment="0"/>
    <xf numFmtId="0" fontId="90" fillId="0" borderId="38" applyNumberFormat="0" applyFill="0" applyAlignment="0" applyProtection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55" fillId="0" borderId="4"/>
    <xf numFmtId="191" fontId="8" fillId="0" borderId="5"/>
    <xf numFmtId="175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6" fillId="0" borderId="0" applyNumberFormat="0" applyFont="0" applyFill="0" applyAlignment="0"/>
    <xf numFmtId="0" fontId="91" fillId="36" borderId="0" applyNumberFormat="0" applyBorder="0" applyAlignment="0" applyProtection="0"/>
    <xf numFmtId="0" fontId="10" fillId="0" borderId="0"/>
    <xf numFmtId="37" fontId="37" fillId="0" borderId="0"/>
    <xf numFmtId="177" fontId="38" fillId="0" borderId="0"/>
    <xf numFmtId="0" fontId="8" fillId="0" borderId="0"/>
    <xf numFmtId="0" fontId="8" fillId="0" borderId="0"/>
    <xf numFmtId="0" fontId="21" fillId="0" borderId="0"/>
    <xf numFmtId="0" fontId="79" fillId="0" borderId="0"/>
    <xf numFmtId="0" fontId="21" fillId="0" borderId="0"/>
    <xf numFmtId="0" fontId="73" fillId="0" borderId="0"/>
    <xf numFmtId="0" fontId="8" fillId="0" borderId="0"/>
    <xf numFmtId="0" fontId="79" fillId="0" borderId="0"/>
    <xf numFmtId="0" fontId="79" fillId="0" borderId="0"/>
    <xf numFmtId="0" fontId="7" fillId="0" borderId="0"/>
    <xf numFmtId="0" fontId="79" fillId="0" borderId="0"/>
    <xf numFmtId="0" fontId="79" fillId="0" borderId="0"/>
    <xf numFmtId="0" fontId="92" fillId="0" borderId="0"/>
    <xf numFmtId="0" fontId="49" fillId="0" borderId="0"/>
    <xf numFmtId="0" fontId="9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74" fillId="0" borderId="0"/>
    <xf numFmtId="0" fontId="50" fillId="0" borderId="0"/>
    <xf numFmtId="0" fontId="62" fillId="37" borderId="39" applyNumberFormat="0" applyFont="0" applyAlignment="0" applyProtection="0"/>
    <xf numFmtId="0" fontId="93" fillId="32" borderId="40" applyNumberFormat="0" applyAlignment="0" applyProtection="0"/>
    <xf numFmtId="169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5" fillId="0" borderId="6" applyNumberFormat="0" applyBorder="0"/>
    <xf numFmtId="0" fontId="8" fillId="0" borderId="0" applyFill="0" applyBorder="0" applyAlignment="0"/>
    <xf numFmtId="0" fontId="8" fillId="0" borderId="0" applyFill="0" applyBorder="0" applyAlignment="0"/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56" fillId="0" borderId="4">
      <alignment horizontal="center"/>
    </xf>
    <xf numFmtId="3" fontId="35" fillId="0" borderId="0" applyFont="0" applyFill="0" applyBorder="0" applyAlignment="0" applyProtection="0"/>
    <xf numFmtId="0" fontId="35" fillId="4" borderId="0" applyNumberFormat="0" applyFont="0" applyBorder="0" applyAlignment="0" applyProtection="0"/>
    <xf numFmtId="3" fontId="40" fillId="0" borderId="0"/>
    <xf numFmtId="0" fontId="57" fillId="0" borderId="0"/>
    <xf numFmtId="0" fontId="55" fillId="0" borderId="0"/>
    <xf numFmtId="49" fontId="39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94" fillId="0" borderId="0" applyNumberFormat="0" applyFill="0" applyBorder="0" applyAlignment="0" applyProtection="0"/>
    <xf numFmtId="0" fontId="95" fillId="0" borderId="41" applyNumberFormat="0" applyFill="0" applyAlignment="0" applyProtection="0"/>
    <xf numFmtId="0" fontId="8" fillId="0" borderId="7" applyNumberFormat="0" applyFont="0" applyFill="0" applyAlignment="0" applyProtection="0"/>
    <xf numFmtId="0" fontId="9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0" fontId="36" fillId="0" borderId="0"/>
    <xf numFmtId="16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9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45" fillId="0" borderId="0"/>
    <xf numFmtId="0" fontId="46" fillId="0" borderId="0"/>
    <xf numFmtId="181" fontId="22" fillId="0" borderId="0" applyFont="0" applyFill="0" applyBorder="0" applyAlignment="0" applyProtection="0"/>
    <xf numFmtId="164" fontId="47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>
      <alignment vertical="center"/>
    </xf>
    <xf numFmtId="0" fontId="79" fillId="0" borderId="0"/>
    <xf numFmtId="0" fontId="103" fillId="0" borderId="0"/>
    <xf numFmtId="0" fontId="104" fillId="0" borderId="0"/>
    <xf numFmtId="0" fontId="8" fillId="0" borderId="0"/>
    <xf numFmtId="0" fontId="8" fillId="0" borderId="0"/>
    <xf numFmtId="0" fontId="105" fillId="0" borderId="0"/>
    <xf numFmtId="0" fontId="27" fillId="41" borderId="0"/>
    <xf numFmtId="0" fontId="28" fillId="41" borderId="0"/>
    <xf numFmtId="0" fontId="62" fillId="42" borderId="0" applyNumberFormat="0" applyBorder="0" applyAlignment="0" applyProtection="0"/>
    <xf numFmtId="0" fontId="73" fillId="43" borderId="0" applyNumberFormat="0" applyBorder="0" applyAlignment="0" applyProtection="0"/>
    <xf numFmtId="0" fontId="62" fillId="44" borderId="0" applyNumberFormat="0" applyBorder="0" applyAlignment="0" applyProtection="0"/>
    <xf numFmtId="0" fontId="73" fillId="45" borderId="0" applyNumberFormat="0" applyBorder="0" applyAlignment="0" applyProtection="0"/>
    <xf numFmtId="0" fontId="62" fillId="46" borderId="0" applyNumberFormat="0" applyBorder="0" applyAlignment="0" applyProtection="0"/>
    <xf numFmtId="0" fontId="73" fillId="47" borderId="0" applyNumberFormat="0" applyBorder="0" applyAlignment="0" applyProtection="0"/>
    <xf numFmtId="0" fontId="62" fillId="42" borderId="0" applyNumberFormat="0" applyBorder="0" applyAlignment="0" applyProtection="0"/>
    <xf numFmtId="0" fontId="73" fillId="48" borderId="0" applyNumberFormat="0" applyBorder="0" applyAlignment="0" applyProtection="0"/>
    <xf numFmtId="0" fontId="62" fillId="49" borderId="0" applyNumberFormat="0" applyBorder="0" applyAlignment="0" applyProtection="0"/>
    <xf numFmtId="0" fontId="73" fillId="49" borderId="0" applyNumberFormat="0" applyBorder="0" applyAlignment="0" applyProtection="0"/>
    <xf numFmtId="0" fontId="62" fillId="44" borderId="0" applyNumberFormat="0" applyBorder="0" applyAlignment="0" applyProtection="0"/>
    <xf numFmtId="0" fontId="73" fillId="44" borderId="0" applyNumberFormat="0" applyBorder="0" applyAlignment="0" applyProtection="0"/>
    <xf numFmtId="0" fontId="29" fillId="41" borderId="0"/>
    <xf numFmtId="0" fontId="62" fillId="50" borderId="0" applyNumberFormat="0" applyBorder="0" applyAlignment="0" applyProtection="0"/>
    <xf numFmtId="0" fontId="73" fillId="51" borderId="0" applyNumberFormat="0" applyBorder="0" applyAlignment="0" applyProtection="0"/>
    <xf numFmtId="0" fontId="62" fillId="53" borderId="0" applyNumberFormat="0" applyBorder="0" applyAlignment="0" applyProtection="0"/>
    <xf numFmtId="0" fontId="73" fillId="53" borderId="0" applyNumberFormat="0" applyBorder="0" applyAlignment="0" applyProtection="0"/>
    <xf numFmtId="0" fontId="62" fillId="54" borderId="0" applyNumberFormat="0" applyBorder="0" applyAlignment="0" applyProtection="0"/>
    <xf numFmtId="0" fontId="73" fillId="55" borderId="0" applyNumberFormat="0" applyBorder="0" applyAlignment="0" applyProtection="0"/>
    <xf numFmtId="0" fontId="62" fillId="50" borderId="0" applyNumberFormat="0" applyBorder="0" applyAlignment="0" applyProtection="0"/>
    <xf numFmtId="0" fontId="73" fillId="48" borderId="0" applyNumberFormat="0" applyBorder="0" applyAlignment="0" applyProtection="0"/>
    <xf numFmtId="0" fontId="62" fillId="51" borderId="0" applyNumberFormat="0" applyBorder="0" applyAlignment="0" applyProtection="0"/>
    <xf numFmtId="0" fontId="73" fillId="51" borderId="0" applyNumberFormat="0" applyBorder="0" applyAlignment="0" applyProtection="0"/>
    <xf numFmtId="0" fontId="62" fillId="44" borderId="0" applyNumberFormat="0" applyBorder="0" applyAlignment="0" applyProtection="0"/>
    <xf numFmtId="0" fontId="73" fillId="56" borderId="0" applyNumberFormat="0" applyBorder="0" applyAlignment="0" applyProtection="0"/>
    <xf numFmtId="0" fontId="106" fillId="57" borderId="0" applyNumberFormat="0" applyBorder="0" applyAlignment="0" applyProtection="0"/>
    <xf numFmtId="0" fontId="124" fillId="58" borderId="0" applyNumberFormat="0" applyBorder="0" applyAlignment="0" applyProtection="0"/>
    <xf numFmtId="0" fontId="106" fillId="53" borderId="0" applyNumberFormat="0" applyBorder="0" applyAlignment="0" applyProtection="0"/>
    <xf numFmtId="0" fontId="124" fillId="53" borderId="0" applyNumberFormat="0" applyBorder="0" applyAlignment="0" applyProtection="0"/>
    <xf numFmtId="0" fontId="106" fillId="54" borderId="0" applyNumberFormat="0" applyBorder="0" applyAlignment="0" applyProtection="0"/>
    <xf numFmtId="0" fontId="124" fillId="55" borderId="0" applyNumberFormat="0" applyBorder="0" applyAlignment="0" applyProtection="0"/>
    <xf numFmtId="0" fontId="106" fillId="59" borderId="0" applyNumberFormat="0" applyBorder="0" applyAlignment="0" applyProtection="0"/>
    <xf numFmtId="0" fontId="124" fillId="60" borderId="0" applyNumberFormat="0" applyBorder="0" applyAlignment="0" applyProtection="0"/>
    <xf numFmtId="0" fontId="106" fillId="57" borderId="0" applyNumberFormat="0" applyBorder="0" applyAlignment="0" applyProtection="0"/>
    <xf numFmtId="0" fontId="124" fillId="57" borderId="0" applyNumberFormat="0" applyBorder="0" applyAlignment="0" applyProtection="0"/>
    <xf numFmtId="0" fontId="106" fillId="44" borderId="0" applyNumberFormat="0" applyBorder="0" applyAlignment="0" applyProtection="0"/>
    <xf numFmtId="0" fontId="124" fillId="61" borderId="0" applyNumberFormat="0" applyBorder="0" applyAlignment="0" applyProtection="0"/>
    <xf numFmtId="0" fontId="106" fillId="57" borderId="0" applyNumberFormat="0" applyBorder="0" applyAlignment="0" applyProtection="0"/>
    <xf numFmtId="0" fontId="124" fillId="52" borderId="0" applyNumberFormat="0" applyBorder="0" applyAlignment="0" applyProtection="0"/>
    <xf numFmtId="0" fontId="106" fillId="62" borderId="0" applyNumberFormat="0" applyBorder="0" applyAlignment="0" applyProtection="0"/>
    <xf numFmtId="0" fontId="124" fillId="62" borderId="0" applyNumberFormat="0" applyBorder="0" applyAlignment="0" applyProtection="0"/>
    <xf numFmtId="0" fontId="106" fillId="63" borderId="0" applyNumberFormat="0" applyBorder="0" applyAlignment="0" applyProtection="0"/>
    <xf numFmtId="0" fontId="124" fillId="63" borderId="0" applyNumberFormat="0" applyBorder="0" applyAlignment="0" applyProtection="0"/>
    <xf numFmtId="0" fontId="106" fillId="64" borderId="0" applyNumberFormat="0" applyBorder="0" applyAlignment="0" applyProtection="0"/>
    <xf numFmtId="0" fontId="124" fillId="60" borderId="0" applyNumberFormat="0" applyBorder="0" applyAlignment="0" applyProtection="0"/>
    <xf numFmtId="0" fontId="106" fillId="57" borderId="0" applyNumberFormat="0" applyBorder="0" applyAlignment="0" applyProtection="0"/>
    <xf numFmtId="0" fontId="124" fillId="57" borderId="0" applyNumberFormat="0" applyBorder="0" applyAlignment="0" applyProtection="0"/>
    <xf numFmtId="0" fontId="106" fillId="65" borderId="0" applyNumberFormat="0" applyBorder="0" applyAlignment="0" applyProtection="0"/>
    <xf numFmtId="0" fontId="124" fillId="65" borderId="0" applyNumberFormat="0" applyBorder="0" applyAlignment="0" applyProtection="0"/>
    <xf numFmtId="0" fontId="107" fillId="45" borderId="0" applyNumberFormat="0" applyBorder="0" applyAlignment="0" applyProtection="0"/>
    <xf numFmtId="0" fontId="126" fillId="45" borderId="0" applyNumberFormat="0" applyBorder="0" applyAlignment="0" applyProtection="0"/>
    <xf numFmtId="0" fontId="108" fillId="40" borderId="42" applyNumberFormat="0" applyAlignment="0" applyProtection="0"/>
    <xf numFmtId="0" fontId="128" fillId="66" borderId="43" applyNumberFormat="0" applyAlignment="0" applyProtection="0"/>
    <xf numFmtId="0" fontId="109" fillId="59" borderId="44" applyNumberFormat="0" applyAlignment="0" applyProtection="0"/>
    <xf numFmtId="0" fontId="130" fillId="67" borderId="45" applyNumberFormat="0" applyAlignment="0" applyProtection="0"/>
    <xf numFmtId="165" fontId="8" fillId="0" borderId="0" applyFont="0" applyFill="0" applyBorder="0" applyAlignment="0" applyProtection="0"/>
    <xf numFmtId="0" fontId="131" fillId="0" borderId="0"/>
    <xf numFmtId="0" fontId="110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11" fillId="47" borderId="0" applyNumberFormat="0" applyBorder="0" applyAlignment="0" applyProtection="0"/>
    <xf numFmtId="0" fontId="135" fillId="47" borderId="0" applyNumberFormat="0" applyBorder="0" applyAlignment="0" applyProtection="0"/>
    <xf numFmtId="0" fontId="112" fillId="0" borderId="46" applyNumberFormat="0" applyFill="0" applyAlignment="0" applyProtection="0"/>
    <xf numFmtId="0" fontId="113" fillId="0" borderId="47" applyNumberFormat="0" applyFill="0" applyAlignment="0" applyProtection="0"/>
    <xf numFmtId="0" fontId="114" fillId="0" borderId="48" applyNumberFormat="0" applyFill="0" applyAlignment="0" applyProtection="0"/>
    <xf numFmtId="0" fontId="139" fillId="0" borderId="49" applyNumberFormat="0" applyFill="0" applyAlignment="0" applyProtection="0"/>
    <xf numFmtId="0" fontId="114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34" fillId="0" borderId="0" applyProtection="0"/>
    <xf numFmtId="0" fontId="140" fillId="0" borderId="0" applyProtection="0"/>
    <xf numFmtId="0" fontId="141" fillId="0" borderId="0" applyNumberFormat="0" applyFill="0" applyBorder="0" applyAlignment="0" applyProtection="0">
      <alignment vertical="top"/>
      <protection locked="0"/>
    </xf>
    <xf numFmtId="0" fontId="115" fillId="44" borderId="42" applyNumberFormat="0" applyAlignment="0" applyProtection="0"/>
    <xf numFmtId="0" fontId="116" fillId="0" borderId="50" applyNumberFormat="0" applyFill="0" applyAlignment="0" applyProtection="0"/>
    <xf numFmtId="0" fontId="143" fillId="0" borderId="50" applyNumberFormat="0" applyFill="0" applyAlignment="0" applyProtection="0"/>
    <xf numFmtId="0" fontId="8" fillId="0" borderId="0" applyNumberFormat="0" applyFill="0" applyAlignment="0"/>
    <xf numFmtId="0" fontId="117" fillId="54" borderId="0" applyNumberFormat="0" applyBorder="0" applyAlignment="0" applyProtection="0"/>
    <xf numFmtId="0" fontId="145" fillId="54" borderId="0" applyNumberFormat="0" applyBorder="0" applyAlignment="0" applyProtection="0"/>
    <xf numFmtId="0" fontId="118" fillId="0" borderId="0"/>
    <xf numFmtId="0" fontId="118" fillId="0" borderId="0"/>
    <xf numFmtId="0" fontId="118" fillId="0" borderId="0"/>
    <xf numFmtId="0" fontId="7" fillId="0" borderId="0"/>
    <xf numFmtId="0" fontId="74" fillId="0" borderId="0"/>
    <xf numFmtId="0" fontId="21" fillId="0" borderId="0"/>
    <xf numFmtId="0" fontId="7" fillId="0" borderId="0"/>
    <xf numFmtId="0" fontId="119" fillId="0" borderId="0"/>
    <xf numFmtId="0" fontId="8" fillId="0" borderId="0"/>
    <xf numFmtId="0" fontId="7" fillId="0" borderId="0"/>
    <xf numFmtId="0" fontId="8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8" fillId="0" borderId="0"/>
    <xf numFmtId="0" fontId="8" fillId="0" borderId="0"/>
    <xf numFmtId="0" fontId="8" fillId="0" borderId="0"/>
    <xf numFmtId="0" fontId="69" fillId="46" borderId="32" applyNumberFormat="0" applyFont="0" applyAlignment="0" applyProtection="0"/>
    <xf numFmtId="0" fontId="73" fillId="46" borderId="51" applyNumberFormat="0" applyFont="0" applyAlignment="0" applyProtection="0"/>
    <xf numFmtId="0" fontId="120" fillId="40" borderId="43" applyNumberFormat="0" applyAlignment="0" applyProtection="0"/>
    <xf numFmtId="0" fontId="148" fillId="66" borderId="42" applyNumberFormat="0" applyAlignment="0" applyProtection="0"/>
    <xf numFmtId="9" fontId="7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63" fillId="0" borderId="53" applyNumberFormat="0" applyFill="0" applyAlignment="0" applyProtection="0"/>
    <xf numFmtId="0" fontId="12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05" fillId="0" borderId="0"/>
    <xf numFmtId="0" fontId="105" fillId="0" borderId="0" applyFill="0" applyBorder="0" applyAlignment="0"/>
    <xf numFmtId="9" fontId="156" fillId="0" borderId="6" applyNumberFormat="0" applyBorder="0"/>
    <xf numFmtId="0" fontId="147" fillId="40" borderId="43" applyNumberFormat="0" applyAlignment="0" applyProtection="0"/>
    <xf numFmtId="0" fontId="105" fillId="46" borderId="52" applyNumberFormat="0" applyFont="0" applyAlignment="0" applyProtection="0"/>
    <xf numFmtId="0" fontId="8" fillId="0" borderId="0"/>
    <xf numFmtId="0" fontId="8" fillId="0" borderId="0"/>
    <xf numFmtId="193" fontId="159" fillId="0" borderId="0"/>
    <xf numFmtId="37" fontId="158" fillId="0" borderId="0"/>
    <xf numFmtId="0" fontId="157" fillId="0" borderId="0"/>
    <xf numFmtId="0" fontId="144" fillId="54" borderId="0" applyNumberFormat="0" applyBorder="0" applyAlignment="0" applyProtection="0"/>
    <xf numFmtId="0" fontId="142" fillId="0" borderId="50" applyNumberFormat="0" applyFill="0" applyAlignment="0" applyProtection="0"/>
    <xf numFmtId="0" fontId="105" fillId="0" borderId="0" applyFill="0" applyBorder="0" applyAlignment="0"/>
    <xf numFmtId="0" fontId="155" fillId="44" borderId="42" applyNumberFormat="0" applyAlignment="0" applyProtection="0"/>
    <xf numFmtId="0" fontId="154" fillId="0" borderId="0" applyProtection="0"/>
    <xf numFmtId="0" fontId="140" fillId="0" borderId="0" applyProtection="0"/>
    <xf numFmtId="0" fontId="138" fillId="0" borderId="0" applyNumberFormat="0" applyFill="0" applyBorder="0" applyAlignment="0" applyProtection="0"/>
    <xf numFmtId="0" fontId="138" fillId="0" borderId="48" applyNumberFormat="0" applyFill="0" applyAlignment="0" applyProtection="0"/>
    <xf numFmtId="0" fontId="137" fillId="0" borderId="47" applyNumberFormat="0" applyFill="0" applyAlignment="0" applyProtection="0"/>
    <xf numFmtId="0" fontId="136" fillId="0" borderId="46" applyNumberFormat="0" applyFill="0" applyAlignment="0" applyProtection="0"/>
    <xf numFmtId="0" fontId="105" fillId="0" borderId="0" applyFill="0" applyBorder="0" applyAlignment="0"/>
    <xf numFmtId="0" fontId="134" fillId="47" borderId="0" applyNumberFormat="0" applyBorder="0" applyAlignment="0" applyProtection="0"/>
    <xf numFmtId="0" fontId="132" fillId="0" borderId="0" applyNumberFormat="0" applyFill="0" applyBorder="0" applyAlignment="0" applyProtection="0"/>
    <xf numFmtId="0" fontId="129" fillId="42" borderId="44" applyNumberFormat="0" applyAlignment="0" applyProtection="0"/>
    <xf numFmtId="165" fontId="8" fillId="0" borderId="0" quotePrefix="1" applyFont="0" applyFill="0" applyBorder="0" applyAlignment="0">
      <protection locked="0"/>
    </xf>
    <xf numFmtId="0" fontId="127" fillId="40" borderId="42" applyNumberFormat="0" applyAlignment="0" applyProtection="0"/>
    <xf numFmtId="0" fontId="105" fillId="0" borderId="0" applyFill="0" applyBorder="0" applyAlignment="0"/>
    <xf numFmtId="0" fontId="125" fillId="45" borderId="0" applyNumberFormat="0" applyBorder="0" applyAlignment="0" applyProtection="0"/>
    <xf numFmtId="0" fontId="123" fillId="65" borderId="0" applyNumberFormat="0" applyBorder="0" applyAlignment="0" applyProtection="0"/>
    <xf numFmtId="0" fontId="123" fillId="57" borderId="0" applyNumberFormat="0" applyBorder="0" applyAlignment="0" applyProtection="0"/>
    <xf numFmtId="0" fontId="123" fillId="64" borderId="0" applyNumberFormat="0" applyBorder="0" applyAlignment="0" applyProtection="0"/>
    <xf numFmtId="0" fontId="123" fillId="63" borderId="0" applyNumberFormat="0" applyBorder="0" applyAlignment="0" applyProtection="0"/>
    <xf numFmtId="0" fontId="123" fillId="62" borderId="0" applyNumberFormat="0" applyBorder="0" applyAlignment="0" applyProtection="0"/>
    <xf numFmtId="0" fontId="123" fillId="57" borderId="0" applyNumberFormat="0" applyBorder="0" applyAlignment="0" applyProtection="0"/>
    <xf numFmtId="0" fontId="123" fillId="44" borderId="0" applyNumberFormat="0" applyBorder="0" applyAlignment="0" applyProtection="0"/>
    <xf numFmtId="0" fontId="123" fillId="57" borderId="0" applyNumberFormat="0" applyBorder="0" applyAlignment="0" applyProtection="0"/>
    <xf numFmtId="0" fontId="123" fillId="42" borderId="0" applyNumberFormat="0" applyBorder="0" applyAlignment="0" applyProtection="0"/>
    <xf numFmtId="0" fontId="123" fillId="54" borderId="0" applyNumberFormat="0" applyBorder="0" applyAlignment="0" applyProtection="0"/>
    <xf numFmtId="0" fontId="123" fillId="53" borderId="0" applyNumberFormat="0" applyBorder="0" applyAlignment="0" applyProtection="0"/>
    <xf numFmtId="0" fontId="123" fillId="57" borderId="0" applyNumberFormat="0" applyBorder="0" applyAlignment="0" applyProtection="0"/>
    <xf numFmtId="0" fontId="7" fillId="44" borderId="0" applyNumberFormat="0" applyBorder="0" applyAlignment="0" applyProtection="0"/>
    <xf numFmtId="0" fontId="7" fillId="51" borderId="0" applyNumberFormat="0" applyBorder="0" applyAlignment="0" applyProtection="0"/>
    <xf numFmtId="0" fontId="7" fillId="52" borderId="0" applyNumberFormat="0" applyBorder="0" applyAlignment="0" applyProtection="0"/>
    <xf numFmtId="0" fontId="7" fillId="54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44" borderId="0" applyNumberFormat="0" applyBorder="0" applyAlignment="0" applyProtection="0"/>
    <xf numFmtId="0" fontId="7" fillId="49" borderId="0" applyNumberFormat="0" applyBorder="0" applyAlignment="0" applyProtection="0"/>
    <xf numFmtId="0" fontId="7" fillId="40" borderId="0" applyNumberFormat="0" applyBorder="0" applyAlignment="0" applyProtection="0"/>
    <xf numFmtId="0" fontId="7" fillId="46" borderId="0" applyNumberFormat="0" applyBorder="0" applyAlignment="0" applyProtection="0"/>
    <xf numFmtId="0" fontId="7" fillId="44" borderId="0" applyNumberFormat="0" applyBorder="0" applyAlignment="0" applyProtection="0"/>
    <xf numFmtId="0" fontId="7" fillId="40" borderId="0" applyNumberFormat="0" applyBorder="0" applyAlignment="0" applyProtection="0"/>
    <xf numFmtId="0" fontId="105" fillId="0" borderId="0" applyFill="0" applyBorder="0" applyAlignment="0"/>
    <xf numFmtId="0" fontId="149" fillId="0" borderId="0" applyNumberFormat="0" applyFill="0" applyBorder="0" applyAlignment="0" applyProtection="0"/>
    <xf numFmtId="0" fontId="151" fillId="0" borderId="53" applyNumberFormat="0" applyFill="0" applyAlignment="0" applyProtection="0"/>
    <xf numFmtId="0" fontId="152" fillId="0" borderId="0" applyNumberFormat="0" applyFill="0" applyBorder="0" applyAlignment="0" applyProtection="0"/>
    <xf numFmtId="0" fontId="115" fillId="44" borderId="42" applyNumberFormat="0" applyAlignment="0" applyProtection="0"/>
    <xf numFmtId="0" fontId="8" fillId="0" borderId="0"/>
    <xf numFmtId="0" fontId="115" fillId="44" borderId="42" applyNumberFormat="0" applyAlignment="0" applyProtection="0"/>
    <xf numFmtId="0" fontId="161" fillId="0" borderId="0"/>
    <xf numFmtId="0" fontId="27" fillId="2" borderId="0" applyProtection="0"/>
    <xf numFmtId="0" fontId="28" fillId="2" borderId="0" applyProtection="0"/>
    <xf numFmtId="0" fontId="7" fillId="43" borderId="0" applyNumberFormat="0" applyBorder="0" applyAlignment="0" applyProtection="0"/>
    <xf numFmtId="0" fontId="7" fillId="43" borderId="0" applyFont="0" applyFill="0"/>
    <xf numFmtId="0" fontId="7" fillId="45" borderId="0" applyNumberFormat="0" applyBorder="0" applyAlignment="0" applyProtection="0"/>
    <xf numFmtId="0" fontId="7" fillId="45" borderId="0" applyFont="0" applyFill="0"/>
    <xf numFmtId="0" fontId="7" fillId="47" borderId="0" applyNumberFormat="0" applyBorder="0" applyAlignment="0" applyProtection="0"/>
    <xf numFmtId="0" fontId="7" fillId="47" borderId="0" applyFont="0" applyFill="0"/>
    <xf numFmtId="0" fontId="7" fillId="48" borderId="0" applyNumberFormat="0" applyBorder="0" applyAlignment="0" applyProtection="0"/>
    <xf numFmtId="0" fontId="7" fillId="48" borderId="0" applyFont="0" applyFill="0"/>
    <xf numFmtId="0" fontId="7" fillId="49" borderId="0" applyFont="0" applyFill="0"/>
    <xf numFmtId="0" fontId="7" fillId="44" borderId="0" applyFont="0" applyFill="0"/>
    <xf numFmtId="0" fontId="29" fillId="2" borderId="0" applyProtection="0"/>
    <xf numFmtId="0" fontId="30" fillId="0" borderId="0" applyProtection="0">
      <alignment wrapText="1"/>
    </xf>
    <xf numFmtId="0" fontId="7" fillId="51" borderId="0" applyNumberFormat="0" applyBorder="0" applyAlignment="0" applyProtection="0"/>
    <xf numFmtId="0" fontId="7" fillId="51" borderId="0" applyFont="0" applyFill="0"/>
    <xf numFmtId="0" fontId="7" fillId="53" borderId="0" applyFont="0" applyFill="0"/>
    <xf numFmtId="0" fontId="7" fillId="55" borderId="0" applyNumberFormat="0" applyBorder="0" applyAlignment="0" applyProtection="0"/>
    <xf numFmtId="0" fontId="7" fillId="55" borderId="0" applyFont="0" applyFill="0"/>
    <xf numFmtId="0" fontId="7" fillId="48" borderId="0" applyNumberFormat="0" applyBorder="0" applyAlignment="0" applyProtection="0"/>
    <xf numFmtId="0" fontId="7" fillId="48" borderId="0" applyFont="0" applyFill="0"/>
    <xf numFmtId="0" fontId="7" fillId="51" borderId="0" applyFont="0" applyFill="0"/>
    <xf numFmtId="0" fontId="7" fillId="56" borderId="0" applyNumberFormat="0" applyBorder="0" applyAlignment="0" applyProtection="0"/>
    <xf numFmtId="0" fontId="7" fillId="56" borderId="0" applyFont="0" applyFill="0"/>
    <xf numFmtId="0" fontId="123" fillId="58" borderId="0" applyNumberFormat="0" applyBorder="0" applyAlignment="0" applyProtection="0"/>
    <xf numFmtId="0" fontId="123" fillId="58" borderId="0" applyFont="0" applyFill="0"/>
    <xf numFmtId="0" fontId="123" fillId="53" borderId="0" applyFont="0" applyFill="0"/>
    <xf numFmtId="0" fontId="123" fillId="55" borderId="0" applyNumberFormat="0" applyBorder="0" applyAlignment="0" applyProtection="0"/>
    <xf numFmtId="0" fontId="123" fillId="55" borderId="0" applyFont="0" applyFill="0"/>
    <xf numFmtId="0" fontId="123" fillId="60" borderId="0" applyNumberFormat="0" applyBorder="0" applyAlignment="0" applyProtection="0"/>
    <xf numFmtId="0" fontId="123" fillId="60" borderId="0" applyFont="0" applyFill="0"/>
    <xf numFmtId="0" fontId="123" fillId="57" borderId="0" applyFont="0" applyFill="0"/>
    <xf numFmtId="0" fontId="123" fillId="61" borderId="0" applyNumberFormat="0" applyBorder="0" applyAlignment="0" applyProtection="0"/>
    <xf numFmtId="0" fontId="123" fillId="61" borderId="0" applyFont="0" applyFill="0"/>
    <xf numFmtId="0" fontId="123" fillId="52" borderId="0" applyNumberFormat="0" applyBorder="0" applyAlignment="0" applyProtection="0"/>
    <xf numFmtId="0" fontId="123" fillId="52" borderId="0" applyFont="0" applyFill="0"/>
    <xf numFmtId="0" fontId="123" fillId="62" borderId="0" applyFont="0" applyFill="0"/>
    <xf numFmtId="0" fontId="123" fillId="63" borderId="0" applyFont="0" applyFill="0"/>
    <xf numFmtId="0" fontId="123" fillId="60" borderId="0" applyNumberFormat="0" applyBorder="0" applyAlignment="0" applyProtection="0"/>
    <xf numFmtId="0" fontId="123" fillId="60" borderId="0" applyFont="0" applyFill="0"/>
    <xf numFmtId="0" fontId="123" fillId="57" borderId="0" applyFont="0" applyFill="0"/>
    <xf numFmtId="0" fontId="123" fillId="65" borderId="0" applyFont="0" applyFill="0"/>
    <xf numFmtId="0" fontId="125" fillId="45" borderId="0" applyFont="0" applyFill="0"/>
    <xf numFmtId="0" fontId="8" fillId="0" borderId="0" applyProtection="0"/>
    <xf numFmtId="0" fontId="8" fillId="0" borderId="0" applyProtection="0"/>
    <xf numFmtId="0" fontId="127" fillId="66" borderId="43" applyNumberFormat="0" applyAlignment="0" applyProtection="0"/>
    <xf numFmtId="0" fontId="127" fillId="66" borderId="43" applyFont="0" applyFill="0" applyBorder="0"/>
    <xf numFmtId="0" fontId="129" fillId="67" borderId="45" applyNumberFormat="0" applyAlignment="0" applyProtection="0"/>
    <xf numFmtId="0" fontId="129" fillId="67" borderId="45" applyFont="0" applyFill="0" applyBorder="0"/>
    <xf numFmtId="165" fontId="161" fillId="0" borderId="0" applyFont="0" applyFill="0" applyBorder="0" applyAlignment="0" applyProtection="0"/>
    <xf numFmtId="165" fontId="7" fillId="0" borderId="0" applyProtection="0"/>
    <xf numFmtId="3" fontId="7" fillId="0" borderId="0" applyProtection="0"/>
    <xf numFmtId="3" fontId="7" fillId="0" borderId="0" applyProtection="0"/>
    <xf numFmtId="3" fontId="7" fillId="0" borderId="0" applyProtection="0"/>
    <xf numFmtId="172" fontId="7" fillId="0" borderId="0" applyProtection="0"/>
    <xf numFmtId="172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8" fillId="0" borderId="0" applyProtection="0"/>
    <xf numFmtId="0" fontId="8" fillId="0" borderId="0" applyProtection="0"/>
    <xf numFmtId="0" fontId="162" fillId="0" borderId="0" applyNumberFormat="0" applyFill="0" applyBorder="0" applyAlignment="0" applyProtection="0"/>
    <xf numFmtId="0" fontId="162" fillId="0" borderId="0" applyFont="0"/>
    <xf numFmtId="2" fontId="7" fillId="0" borderId="0" applyProtection="0"/>
    <xf numFmtId="2" fontId="7" fillId="0" borderId="0" applyProtection="0"/>
    <xf numFmtId="2" fontId="7" fillId="0" borderId="0" applyProtection="0"/>
    <xf numFmtId="0" fontId="134" fillId="47" borderId="0" applyFont="0" applyFill="0"/>
    <xf numFmtId="0" fontId="163" fillId="0" borderId="47" applyNumberFormat="0" applyFill="0" applyAlignment="0" applyProtection="0"/>
    <xf numFmtId="0" fontId="163" fillId="0" borderId="47" applyFont="0" applyBorder="0"/>
    <xf numFmtId="0" fontId="164" fillId="0" borderId="54" applyNumberFormat="0" applyFill="0" applyAlignment="0" applyProtection="0"/>
    <xf numFmtId="0" fontId="164" fillId="0" borderId="54" applyFont="0" applyBorder="0"/>
    <xf numFmtId="0" fontId="165" fillId="0" borderId="49" applyNumberFormat="0" applyFill="0" applyAlignment="0" applyProtection="0"/>
    <xf numFmtId="0" fontId="165" fillId="0" borderId="49" applyFont="0" applyBorder="0"/>
    <xf numFmtId="0" fontId="165" fillId="0" borderId="0" applyNumberFormat="0" applyFill="0" applyBorder="0" applyAlignment="0" applyProtection="0"/>
    <xf numFmtId="0" fontId="165" fillId="0" borderId="0" applyFont="0"/>
    <xf numFmtId="0" fontId="34" fillId="0" borderId="0" applyProtection="0"/>
    <xf numFmtId="0" fontId="33" fillId="0" borderId="0" applyProtection="0"/>
    <xf numFmtId="0" fontId="33" fillId="0" borderId="0" applyProtection="0"/>
    <xf numFmtId="0" fontId="166" fillId="44" borderId="43" applyNumberFormat="0" applyAlignment="0" applyProtection="0"/>
    <xf numFmtId="0" fontId="166" fillId="44" borderId="43" applyFont="0" applyFill="0" applyBorder="0"/>
    <xf numFmtId="0" fontId="8" fillId="0" borderId="0" applyProtection="0"/>
    <xf numFmtId="0" fontId="8" fillId="0" borderId="0" applyProtection="0"/>
    <xf numFmtId="0" fontId="142" fillId="0" borderId="50" applyFont="0" applyBorder="0"/>
    <xf numFmtId="0" fontId="7" fillId="0" borderId="0" applyProtection="0"/>
    <xf numFmtId="0" fontId="167" fillId="54" borderId="0" applyNumberFormat="0" applyBorder="0" applyAlignment="0" applyProtection="0"/>
    <xf numFmtId="0" fontId="167" fillId="54" borderId="0" applyFont="0" applyFill="0"/>
    <xf numFmtId="0" fontId="10" fillId="0" borderId="0" applyProtection="0"/>
    <xf numFmtId="0" fontId="10" fillId="0" borderId="0" applyProtection="0"/>
    <xf numFmtId="0" fontId="10" fillId="0" borderId="0"/>
    <xf numFmtId="193" fontId="74" fillId="0" borderId="0"/>
    <xf numFmtId="177" fontId="38" fillId="0" borderId="0" applyProtection="0"/>
    <xf numFmtId="193" fontId="169" fillId="0" borderId="0"/>
    <xf numFmtId="0" fontId="8" fillId="0" borderId="0" applyProtection="0"/>
    <xf numFmtId="0" fontId="7" fillId="0" borderId="0" applyProtection="0"/>
    <xf numFmtId="0" fontId="8" fillId="0" borderId="0" applyProtection="0"/>
    <xf numFmtId="0" fontId="160" fillId="0" borderId="0" applyProtection="0"/>
    <xf numFmtId="0" fontId="160" fillId="0" borderId="0" applyProtection="0"/>
    <xf numFmtId="0" fontId="7" fillId="0" borderId="0" applyProtection="0"/>
    <xf numFmtId="0" fontId="8" fillId="0" borderId="0" applyProtection="0"/>
    <xf numFmtId="0" fontId="8" fillId="0" borderId="0" applyProtection="0"/>
    <xf numFmtId="0" fontId="8" fillId="0" borderId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/>
    <xf numFmtId="0" fontId="160" fillId="0" borderId="0" applyProtection="0"/>
    <xf numFmtId="0" fontId="160" fillId="0" borderId="0" applyProtection="0"/>
    <xf numFmtId="0" fontId="170" fillId="0" borderId="0" applyProtection="0"/>
    <xf numFmtId="0" fontId="171" fillId="0" borderId="0" applyProtection="0"/>
    <xf numFmtId="0" fontId="69" fillId="0" borderId="0"/>
    <xf numFmtId="0" fontId="169" fillId="0" borderId="0" applyProtection="0"/>
    <xf numFmtId="0" fontId="8" fillId="0" borderId="0" applyProtection="0"/>
    <xf numFmtId="0" fontId="169" fillId="0" borderId="0" applyProtection="0"/>
    <xf numFmtId="0" fontId="69" fillId="0" borderId="0"/>
    <xf numFmtId="0" fontId="69" fillId="0" borderId="0"/>
    <xf numFmtId="0" fontId="8" fillId="0" borderId="0" applyProtection="0"/>
    <xf numFmtId="0" fontId="7" fillId="0" borderId="0" applyProtection="0"/>
    <xf numFmtId="0" fontId="7" fillId="0" borderId="0" applyProtection="0"/>
    <xf numFmtId="0" fontId="10" fillId="0" borderId="0" applyProtection="0"/>
    <xf numFmtId="0" fontId="10" fillId="0" borderId="0" applyProtection="0"/>
    <xf numFmtId="0" fontId="64" fillId="0" borderId="0" applyProtection="0"/>
    <xf numFmtId="0" fontId="8" fillId="0" borderId="0" applyProtection="0"/>
    <xf numFmtId="0" fontId="160" fillId="0" borderId="0" applyProtection="0"/>
    <xf numFmtId="0" fontId="10" fillId="0" borderId="0" applyProtection="0"/>
    <xf numFmtId="0" fontId="169" fillId="0" borderId="0" applyProtection="0"/>
    <xf numFmtId="0" fontId="7" fillId="0" borderId="0"/>
    <xf numFmtId="0" fontId="8" fillId="0" borderId="0" applyProtection="0"/>
    <xf numFmtId="0" fontId="7" fillId="0" borderId="0"/>
    <xf numFmtId="0" fontId="7" fillId="0" borderId="0"/>
    <xf numFmtId="0" fontId="64" fillId="0" borderId="0" applyProtection="0"/>
    <xf numFmtId="0" fontId="64" fillId="0" borderId="0" applyProtection="0"/>
    <xf numFmtId="0" fontId="64" fillId="0" borderId="0" applyProtection="0"/>
    <xf numFmtId="0" fontId="7" fillId="0" borderId="0" applyProtection="0"/>
    <xf numFmtId="0" fontId="7" fillId="0" borderId="0" applyProtection="0"/>
    <xf numFmtId="0" fontId="7" fillId="0" borderId="0" applyNumberFormat="0" applyFont="0" applyFill="0" applyBorder="0" applyAlignment="0" applyProtection="0"/>
    <xf numFmtId="0" fontId="7" fillId="0" borderId="0" applyProtection="0"/>
    <xf numFmtId="0" fontId="7" fillId="0" borderId="0" applyProtection="0"/>
    <xf numFmtId="0" fontId="64" fillId="0" borderId="0" applyProtection="0"/>
    <xf numFmtId="0" fontId="8" fillId="0" borderId="0" applyProtection="0"/>
    <xf numFmtId="0" fontId="8" fillId="0" borderId="0" applyProtection="0"/>
    <xf numFmtId="0" fontId="7" fillId="0" borderId="0" applyNumberFormat="0" applyFont="0" applyFill="0" applyBorder="0" applyAlignment="0" applyProtection="0"/>
    <xf numFmtId="0" fontId="7" fillId="0" borderId="0" applyProtection="0"/>
    <xf numFmtId="0" fontId="8" fillId="0" borderId="0"/>
    <xf numFmtId="0" fontId="172" fillId="0" borderId="0"/>
    <xf numFmtId="0" fontId="8" fillId="0" borderId="0" applyProtection="0"/>
    <xf numFmtId="0" fontId="8" fillId="0" borderId="0" applyProtection="0"/>
    <xf numFmtId="0" fontId="8" fillId="0" borderId="0" applyProtection="0"/>
    <xf numFmtId="0" fontId="172" fillId="0" borderId="0"/>
    <xf numFmtId="0" fontId="7" fillId="0" borderId="0" applyProtection="0"/>
    <xf numFmtId="0" fontId="172" fillId="0" borderId="0"/>
    <xf numFmtId="0" fontId="7" fillId="46" borderId="51" applyNumberFormat="0" applyFont="0" applyAlignment="0" applyProtection="0"/>
    <xf numFmtId="0" fontId="7" fillId="46" borderId="51" applyFill="0" applyBorder="0"/>
    <xf numFmtId="0" fontId="168" fillId="66" borderId="42" applyNumberFormat="0" applyAlignment="0" applyProtection="0"/>
    <xf numFmtId="0" fontId="168" fillId="66" borderId="42" applyFont="0" applyFill="0" applyBorder="0"/>
    <xf numFmtId="9" fontId="7" fillId="0" borderId="0" applyProtection="0"/>
    <xf numFmtId="9" fontId="7" fillId="0" borderId="0" applyProtection="0"/>
    <xf numFmtId="9" fontId="7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150" fillId="0" borderId="0" applyFont="0"/>
    <xf numFmtId="0" fontId="151" fillId="0" borderId="55" applyNumberFormat="0" applyFill="0" applyAlignment="0" applyProtection="0"/>
    <xf numFmtId="0" fontId="151" fillId="0" borderId="55" applyFont="0" applyBorder="0"/>
    <xf numFmtId="0" fontId="152" fillId="0" borderId="0" applyFont="0"/>
    <xf numFmtId="0" fontId="161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66" fillId="44" borderId="43" applyNumberFormat="0" applyAlignment="0" applyProtection="0"/>
    <xf numFmtId="0" fontId="7" fillId="0" borderId="0" applyNumberFormat="0" applyFont="0" applyFill="0" applyBorder="0" applyAlignment="0" applyProtection="0"/>
    <xf numFmtId="0" fontId="69" fillId="0" borderId="0"/>
    <xf numFmtId="0" fontId="161" fillId="0" borderId="0"/>
    <xf numFmtId="0" fontId="8" fillId="0" borderId="0" applyFill="0" applyBorder="0" applyAlignment="0"/>
    <xf numFmtId="195" fontId="174" fillId="0" borderId="0" applyFont="0" applyFill="0" applyBorder="0" applyAlignment="0" applyProtection="0"/>
    <xf numFmtId="16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146" fillId="0" borderId="0">
      <alignment vertical="top" wrapText="1"/>
    </xf>
    <xf numFmtId="0" fontId="8" fillId="0" borderId="0" applyFill="0" applyBorder="0" applyAlignment="0"/>
    <xf numFmtId="0" fontId="166" fillId="44" borderId="43" applyNumberFormat="0" applyAlignment="0" applyProtection="0"/>
    <xf numFmtId="0" fontId="8" fillId="0" borderId="0" applyFill="0" applyBorder="0" applyAlignment="0"/>
    <xf numFmtId="0" fontId="7" fillId="0" borderId="0" applyNumberFormat="0" applyFont="0" applyFill="0" applyBorder="0" applyAlignment="0" applyProtection="0"/>
    <xf numFmtId="0" fontId="8" fillId="0" borderId="0"/>
    <xf numFmtId="0" fontId="118" fillId="0" borderId="0"/>
    <xf numFmtId="0" fontId="8" fillId="0" borderId="0"/>
    <xf numFmtId="0" fontId="8" fillId="0" borderId="0"/>
    <xf numFmtId="0" fontId="8" fillId="0" borderId="0" applyFill="0" applyBorder="0" applyAlignment="0"/>
    <xf numFmtId="0" fontId="8" fillId="68" borderId="0"/>
    <xf numFmtId="0" fontId="175" fillId="0" borderId="0"/>
    <xf numFmtId="0" fontId="8" fillId="0" borderId="0" applyFill="0" applyBorder="0" applyAlignment="0"/>
    <xf numFmtId="194" fontId="176" fillId="0" borderId="17">
      <alignment horizontal="left" vertical="top"/>
    </xf>
    <xf numFmtId="191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0" fontId="8" fillId="0" borderId="0"/>
    <xf numFmtId="0" fontId="8" fillId="0" borderId="0"/>
    <xf numFmtId="0" fontId="177" fillId="0" borderId="0"/>
    <xf numFmtId="0" fontId="177" fillId="0" borderId="0"/>
    <xf numFmtId="0" fontId="177" fillId="0" borderId="0"/>
    <xf numFmtId="0" fontId="177" fillId="0" borderId="0"/>
    <xf numFmtId="0" fontId="178" fillId="42" borderId="0" applyNumberFormat="0" applyBorder="0" applyAlignment="0" applyProtection="0"/>
    <xf numFmtId="0" fontId="178" fillId="44" borderId="0" applyNumberFormat="0" applyBorder="0" applyAlignment="0" applyProtection="0"/>
    <xf numFmtId="0" fontId="178" fillId="46" borderId="0" applyNumberFormat="0" applyBorder="0" applyAlignment="0" applyProtection="0"/>
    <xf numFmtId="0" fontId="178" fillId="42" borderId="0" applyNumberFormat="0" applyBorder="0" applyAlignment="0" applyProtection="0"/>
    <xf numFmtId="0" fontId="178" fillId="49" borderId="0" applyNumberFormat="0" applyBorder="0" applyAlignment="0" applyProtection="0"/>
    <xf numFmtId="0" fontId="178" fillId="44" borderId="0" applyNumberFormat="0" applyBorder="0" applyAlignment="0" applyProtection="0"/>
    <xf numFmtId="0" fontId="178" fillId="42" borderId="0" applyNumberFormat="0" applyBorder="0" applyAlignment="0" applyProtection="0"/>
    <xf numFmtId="0" fontId="178" fillId="53" borderId="0" applyNumberFormat="0" applyBorder="0" applyAlignment="0" applyProtection="0"/>
    <xf numFmtId="0" fontId="178" fillId="54" borderId="0" applyNumberFormat="0" applyBorder="0" applyAlignment="0" applyProtection="0"/>
    <xf numFmtId="0" fontId="178" fillId="52" borderId="0" applyNumberFormat="0" applyBorder="0" applyAlignment="0" applyProtection="0"/>
    <xf numFmtId="0" fontId="178" fillId="51" borderId="0" applyNumberFormat="0" applyBorder="0" applyAlignment="0" applyProtection="0"/>
    <xf numFmtId="0" fontId="178" fillId="44" borderId="0" applyNumberFormat="0" applyBorder="0" applyAlignment="0" applyProtection="0"/>
    <xf numFmtId="0" fontId="179" fillId="57" borderId="0" applyNumberFormat="0" applyBorder="0" applyAlignment="0" applyProtection="0"/>
    <xf numFmtId="0" fontId="179" fillId="53" borderId="0" applyNumberFormat="0" applyBorder="0" applyAlignment="0" applyProtection="0"/>
    <xf numFmtId="0" fontId="179" fillId="54" borderId="0" applyNumberFormat="0" applyBorder="0" applyAlignment="0" applyProtection="0"/>
    <xf numFmtId="0" fontId="179" fillId="59" borderId="0" applyNumberFormat="0" applyBorder="0" applyAlignment="0" applyProtection="0"/>
    <xf numFmtId="0" fontId="179" fillId="57" borderId="0" applyNumberFormat="0" applyBorder="0" applyAlignment="0" applyProtection="0"/>
    <xf numFmtId="0" fontId="179" fillId="44" borderId="0" applyNumberFormat="0" applyBorder="0" applyAlignment="0" applyProtection="0"/>
    <xf numFmtId="0" fontId="179" fillId="57" borderId="0" applyNumberFormat="0" applyBorder="0" applyAlignment="0" applyProtection="0"/>
    <xf numFmtId="0" fontId="179" fillId="62" borderId="0" applyNumberFormat="0" applyBorder="0" applyAlignment="0" applyProtection="0"/>
    <xf numFmtId="0" fontId="179" fillId="63" borderId="0" applyNumberFormat="0" applyBorder="0" applyAlignment="0" applyProtection="0"/>
    <xf numFmtId="0" fontId="179" fillId="64" borderId="0" applyNumberFormat="0" applyBorder="0" applyAlignment="0" applyProtection="0"/>
    <xf numFmtId="0" fontId="179" fillId="57" borderId="0" applyNumberFormat="0" applyBorder="0" applyAlignment="0" applyProtection="0"/>
    <xf numFmtId="0" fontId="179" fillId="65" borderId="0" applyNumberFormat="0" applyBorder="0" applyAlignment="0" applyProtection="0"/>
    <xf numFmtId="0" fontId="180" fillId="45" borderId="0" applyNumberFormat="0" applyBorder="0" applyAlignment="0" applyProtection="0"/>
    <xf numFmtId="0" fontId="177" fillId="0" borderId="0" applyFill="0" applyBorder="0" applyAlignment="0"/>
    <xf numFmtId="0" fontId="181" fillId="40" borderId="42" applyNumberFormat="0" applyAlignment="0" applyProtection="0"/>
    <xf numFmtId="0" fontId="182" fillId="59" borderId="44" applyNumberFormat="0" applyAlignment="0" applyProtection="0"/>
    <xf numFmtId="0" fontId="177" fillId="0" borderId="0" applyFill="0" applyBorder="0" applyAlignment="0"/>
    <xf numFmtId="0" fontId="183" fillId="0" borderId="0" applyNumberFormat="0" applyFill="0" applyBorder="0" applyAlignment="0" applyProtection="0"/>
    <xf numFmtId="0" fontId="184" fillId="47" borderId="0" applyNumberFormat="0" applyBorder="0" applyAlignment="0" applyProtection="0"/>
    <xf numFmtId="0" fontId="185" fillId="0" borderId="48" applyNumberFormat="0" applyFill="0" applyAlignment="0" applyProtection="0"/>
    <xf numFmtId="0" fontId="186" fillId="0" borderId="56" applyNumberFormat="0" applyFill="0" applyAlignment="0" applyProtection="0"/>
    <xf numFmtId="0" fontId="185" fillId="0" borderId="0" applyNumberFormat="0" applyFill="0" applyBorder="0" applyAlignment="0" applyProtection="0"/>
    <xf numFmtId="0" fontId="187" fillId="0" borderId="0" applyProtection="0"/>
    <xf numFmtId="0" fontId="188" fillId="0" borderId="0" applyProtection="0"/>
    <xf numFmtId="0" fontId="189" fillId="0" borderId="0" applyNumberFormat="0" applyFill="0" applyBorder="0" applyAlignment="0" applyProtection="0">
      <alignment vertical="top"/>
      <protection locked="0"/>
    </xf>
    <xf numFmtId="0" fontId="190" fillId="44" borderId="42" applyNumberFormat="0" applyAlignment="0" applyProtection="0"/>
    <xf numFmtId="0" fontId="177" fillId="0" borderId="0" applyFill="0" applyBorder="0" applyAlignment="0"/>
    <xf numFmtId="0" fontId="191" fillId="0" borderId="50" applyNumberFormat="0" applyFill="0" applyAlignment="0" applyProtection="0"/>
    <xf numFmtId="0" fontId="193" fillId="54" borderId="0" applyNumberFormat="0" applyBorder="0" applyAlignment="0" applyProtection="0"/>
    <xf numFmtId="0" fontId="194" fillId="0" borderId="0"/>
    <xf numFmtId="37" fontId="195" fillId="0" borderId="0"/>
    <xf numFmtId="193" fontId="196" fillId="0" borderId="0"/>
    <xf numFmtId="0" fontId="197" fillId="0" borderId="0" applyProtection="0"/>
    <xf numFmtId="0" fontId="198" fillId="0" borderId="0" applyProtection="0"/>
    <xf numFmtId="0" fontId="196" fillId="0" borderId="0" applyProtection="0"/>
    <xf numFmtId="0" fontId="196" fillId="0" borderId="0" applyProtection="0"/>
    <xf numFmtId="0" fontId="196" fillId="0" borderId="0" applyProtection="0"/>
    <xf numFmtId="0" fontId="172" fillId="0" borderId="0"/>
    <xf numFmtId="0" fontId="177" fillId="46" borderId="32" applyNumberFormat="0" applyFont="0" applyAlignment="0" applyProtection="0"/>
    <xf numFmtId="0" fontId="199" fillId="40" borderId="43" applyNumberFormat="0" applyAlignment="0" applyProtection="0"/>
    <xf numFmtId="9" fontId="192" fillId="0" borderId="6" applyNumberFormat="0" applyBorder="0"/>
    <xf numFmtId="0" fontId="177" fillId="0" borderId="0" applyFill="0" applyBorder="0" applyAlignment="0"/>
    <xf numFmtId="0" fontId="177" fillId="0" borderId="0" applyFill="0" applyBorder="0" applyAlignment="0"/>
    <xf numFmtId="0" fontId="200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2" fillId="0" borderId="0"/>
    <xf numFmtId="0" fontId="49" fillId="0" borderId="0"/>
    <xf numFmtId="0" fontId="7" fillId="0" borderId="0"/>
    <xf numFmtId="0" fontId="202" fillId="0" borderId="0"/>
    <xf numFmtId="0" fontId="203" fillId="0" borderId="0"/>
    <xf numFmtId="0" fontId="203" fillId="0" borderId="0" applyFill="0" applyBorder="0" applyAlignment="0"/>
    <xf numFmtId="0" fontId="203" fillId="0" borderId="0" applyFill="0" applyBorder="0" applyAlignment="0"/>
    <xf numFmtId="0" fontId="204" fillId="0" borderId="0" applyProtection="0"/>
    <xf numFmtId="0" fontId="205" fillId="0" borderId="0" applyProtection="0"/>
    <xf numFmtId="0" fontId="190" fillId="44" borderId="42" applyNumberFormat="0" applyAlignment="0" applyProtection="0"/>
    <xf numFmtId="0" fontId="203" fillId="0" borderId="0" applyFill="0" applyBorder="0" applyAlignment="0"/>
    <xf numFmtId="0" fontId="207" fillId="0" borderId="0"/>
    <xf numFmtId="37" fontId="208" fillId="0" borderId="0"/>
    <xf numFmtId="193" fontId="209" fillId="0" borderId="0"/>
    <xf numFmtId="0" fontId="210" fillId="0" borderId="0" applyProtection="0"/>
    <xf numFmtId="0" fontId="211" fillId="0" borderId="0" applyProtection="0"/>
    <xf numFmtId="0" fontId="209" fillId="0" borderId="0" applyProtection="0"/>
    <xf numFmtId="0" fontId="209" fillId="0" borderId="0" applyProtection="0"/>
    <xf numFmtId="0" fontId="209" fillId="0" borderId="0" applyProtection="0"/>
    <xf numFmtId="0" fontId="203" fillId="46" borderId="32" applyNumberFormat="0" applyFont="0" applyAlignment="0" applyProtection="0"/>
    <xf numFmtId="9" fontId="206" fillId="0" borderId="6" applyNumberFormat="0" applyBorder="0"/>
    <xf numFmtId="0" fontId="203" fillId="0" borderId="0" applyFill="0" applyBorder="0" applyAlignment="0"/>
    <xf numFmtId="0" fontId="203" fillId="0" borderId="0" applyFill="0" applyBorder="0" applyAlignment="0"/>
    <xf numFmtId="0" fontId="69" fillId="0" borderId="0"/>
    <xf numFmtId="0" fontId="6" fillId="0" borderId="0"/>
    <xf numFmtId="0" fontId="69" fillId="0" borderId="0"/>
    <xf numFmtId="165" fontId="8" fillId="0" borderId="0" quotePrefix="1" applyFont="0" applyFill="0" applyBorder="0" applyAlignment="0">
      <protection locked="0"/>
    </xf>
    <xf numFmtId="0" fontId="79" fillId="0" borderId="0"/>
    <xf numFmtId="0" fontId="214" fillId="0" borderId="0"/>
    <xf numFmtId="0" fontId="214" fillId="0" borderId="0"/>
    <xf numFmtId="0" fontId="215" fillId="0" borderId="0"/>
    <xf numFmtId="0" fontId="8" fillId="0" borderId="0"/>
    <xf numFmtId="0" fontId="215" fillId="0" borderId="0"/>
    <xf numFmtId="0" fontId="49" fillId="0" borderId="0"/>
    <xf numFmtId="0" fontId="8" fillId="0" borderId="0"/>
    <xf numFmtId="0" fontId="216" fillId="0" borderId="0"/>
    <xf numFmtId="0" fontId="21" fillId="0" borderId="0"/>
    <xf numFmtId="0" fontId="172" fillId="0" borderId="0"/>
    <xf numFmtId="0" fontId="8" fillId="0" borderId="0"/>
    <xf numFmtId="0" fontId="74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/>
    <xf numFmtId="0" fontId="5" fillId="0" borderId="0"/>
    <xf numFmtId="0" fontId="9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8" fillId="0" borderId="0"/>
    <xf numFmtId="0" fontId="79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8" fillId="0" borderId="0">
      <alignment vertical="center"/>
    </xf>
    <xf numFmtId="0" fontId="7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3" fillId="0" borderId="0"/>
    <xf numFmtId="0" fontId="103" fillId="0" borderId="0"/>
    <xf numFmtId="0" fontId="21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215" fillId="0" borderId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ill="0" applyBorder="0" applyAlignment="0"/>
    <xf numFmtId="169" fontId="8" fillId="0" borderId="0" applyFill="0" applyBorder="0" applyAlignment="0"/>
    <xf numFmtId="170" fontId="8" fillId="0" borderId="0" applyFill="0" applyBorder="0" applyAlignment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ill="0" applyBorder="0" applyAlignment="0"/>
    <xf numFmtId="2" fontId="8" fillId="0" borderId="0" applyFont="0" applyFill="0" applyBorder="0" applyAlignment="0" applyProtection="0"/>
    <xf numFmtId="0" fontId="8" fillId="0" borderId="0" applyFill="0" applyBorder="0" applyAlignment="0"/>
    <xf numFmtId="191" fontId="8" fillId="0" borderId="5"/>
    <xf numFmtId="0" fontId="8" fillId="0" borderId="0" applyNumberFormat="0" applyFill="0" applyAlignmen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 applyFill="0" applyBorder="0" applyAlignment="0"/>
    <xf numFmtId="0" fontId="8" fillId="0" borderId="0" applyFill="0" applyBorder="0" applyAlignment="0"/>
    <xf numFmtId="0" fontId="8" fillId="0" borderId="7" applyNumberFormat="0" applyFont="0" applyFill="0" applyAlignment="0" applyProtection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quotePrefix="1" applyFont="0" applyFill="0" applyBorder="0" applyAlignment="0"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9" fillId="0" borderId="0"/>
    <xf numFmtId="0" fontId="8" fillId="0" borderId="0"/>
    <xf numFmtId="0" fontId="5" fillId="0" borderId="0"/>
    <xf numFmtId="0" fontId="2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17" fillId="0" borderId="0"/>
    <xf numFmtId="0" fontId="103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218" fillId="0" borderId="0"/>
    <xf numFmtId="0" fontId="219" fillId="0" borderId="0"/>
    <xf numFmtId="0" fontId="1" fillId="0" borderId="0"/>
  </cellStyleXfs>
  <cellXfs count="188">
    <xf numFmtId="0" fontId="0" fillId="0" borderId="0" xfId="0"/>
    <xf numFmtId="0" fontId="64" fillId="0" borderId="0" xfId="0" applyFont="1"/>
    <xf numFmtId="0" fontId="9" fillId="0" borderId="0" xfId="113" applyFont="1"/>
    <xf numFmtId="0" fontId="10" fillId="0" borderId="0" xfId="113" applyFont="1"/>
    <xf numFmtId="14" fontId="9" fillId="0" borderId="0" xfId="113" applyNumberFormat="1" applyFont="1" applyAlignment="1"/>
    <xf numFmtId="14" fontId="9" fillId="0" borderId="0" xfId="113" applyNumberFormat="1" applyFont="1" applyBorder="1" applyAlignment="1"/>
    <xf numFmtId="0" fontId="9" fillId="0" borderId="0" xfId="113" applyFont="1" applyAlignment="1">
      <alignment horizontal="center"/>
    </xf>
    <xf numFmtId="0" fontId="12" fillId="0" borderId="0" xfId="113" applyFont="1" applyAlignment="1">
      <alignment horizontal="center"/>
    </xf>
    <xf numFmtId="0" fontId="13" fillId="0" borderId="0" xfId="113" applyFont="1" applyBorder="1" applyAlignment="1">
      <alignment horizontal="left"/>
    </xf>
    <xf numFmtId="0" fontId="14" fillId="0" borderId="0" xfId="113" applyFont="1" applyBorder="1"/>
    <xf numFmtId="0" fontId="15" fillId="0" borderId="5" xfId="113" applyFont="1" applyBorder="1" applyAlignment="1">
      <alignment horizontal="center" vertical="center" wrapText="1"/>
    </xf>
    <xf numFmtId="0" fontId="16" fillId="0" borderId="0" xfId="113" applyFont="1"/>
    <xf numFmtId="0" fontId="15" fillId="0" borderId="8" xfId="113" applyFont="1" applyBorder="1" applyAlignment="1">
      <alignment horizontal="center" vertical="center" wrapText="1"/>
    </xf>
    <xf numFmtId="49" fontId="19" fillId="0" borderId="9" xfId="113" applyNumberFormat="1" applyFont="1" applyBorder="1" applyAlignment="1">
      <alignment horizontal="center" vertical="center" wrapText="1"/>
    </xf>
    <xf numFmtId="0" fontId="19" fillId="0" borderId="9" xfId="113" applyFont="1" applyBorder="1" applyAlignment="1">
      <alignment horizontal="center" vertical="center" wrapText="1"/>
    </xf>
    <xf numFmtId="0" fontId="15" fillId="0" borderId="10" xfId="113" applyFont="1" applyBorder="1" applyAlignment="1">
      <alignment horizontal="center" vertical="center" wrapText="1"/>
    </xf>
    <xf numFmtId="0" fontId="20" fillId="0" borderId="3" xfId="113" applyFont="1" applyBorder="1" applyAlignment="1">
      <alignment horizontal="right" vertical="center" wrapText="1"/>
    </xf>
    <xf numFmtId="0" fontId="20" fillId="0" borderId="3" xfId="113" applyFont="1" applyBorder="1" applyAlignment="1">
      <alignment horizontal="center" vertical="center" wrapText="1"/>
    </xf>
    <xf numFmtId="0" fontId="16" fillId="0" borderId="0" xfId="113" applyFont="1" applyAlignment="1">
      <alignment horizontal="center"/>
    </xf>
    <xf numFmtId="0" fontId="65" fillId="0" borderId="5" xfId="113" applyNumberFormat="1" applyFont="1" applyBorder="1" applyAlignment="1">
      <alignment horizontal="center"/>
    </xf>
    <xf numFmtId="0" fontId="13" fillId="0" borderId="0" xfId="113" applyFont="1" applyBorder="1" applyAlignment="1"/>
    <xf numFmtId="0" fontId="64" fillId="0" borderId="0" xfId="0" applyFont="1" applyAlignment="1"/>
    <xf numFmtId="0" fontId="0" fillId="0" borderId="0" xfId="0" applyAlignment="1"/>
    <xf numFmtId="0" fontId="11" fillId="0" borderId="0" xfId="113" applyFont="1" applyBorder="1" applyAlignment="1"/>
    <xf numFmtId="0" fontId="12" fillId="0" borderId="0" xfId="113" applyFont="1" applyAlignment="1"/>
    <xf numFmtId="0" fontId="64" fillId="0" borderId="5" xfId="0" applyFont="1" applyBorder="1"/>
    <xf numFmtId="0" fontId="64" fillId="0" borderId="8" xfId="0" applyFont="1" applyBorder="1"/>
    <xf numFmtId="0" fontId="65" fillId="0" borderId="8" xfId="113" applyNumberFormat="1" applyFont="1" applyBorder="1" applyAlignment="1">
      <alignment horizontal="center"/>
    </xf>
    <xf numFmtId="0" fontId="65" fillId="0" borderId="11" xfId="113" applyNumberFormat="1" applyFont="1" applyBorder="1" applyAlignment="1"/>
    <xf numFmtId="0" fontId="65" fillId="0" borderId="12" xfId="113" applyNumberFormat="1" applyFont="1" applyBorder="1" applyAlignment="1"/>
    <xf numFmtId="0" fontId="64" fillId="0" borderId="0" xfId="0" applyFont="1" applyAlignment="1">
      <alignment horizontal="center"/>
    </xf>
    <xf numFmtId="0" fontId="66" fillId="0" borderId="0" xfId="0" applyFont="1" applyAlignment="1"/>
    <xf numFmtId="0" fontId="66" fillId="0" borderId="0" xfId="0" applyFont="1"/>
    <xf numFmtId="0" fontId="65" fillId="0" borderId="13" xfId="113" applyNumberFormat="1" applyFont="1" applyBorder="1" applyAlignment="1"/>
    <xf numFmtId="0" fontId="65" fillId="0" borderId="14" xfId="113" applyNumberFormat="1" applyFont="1" applyBorder="1" applyAlignment="1"/>
    <xf numFmtId="14" fontId="59" fillId="0" borderId="0" xfId="113" applyNumberFormat="1" applyFont="1" applyAlignment="1"/>
    <xf numFmtId="9" fontId="60" fillId="5" borderId="3" xfId="113" applyNumberFormat="1" applyFont="1" applyFill="1" applyBorder="1" applyAlignment="1">
      <alignment horizontal="right" wrapText="1"/>
    </xf>
    <xf numFmtId="0" fontId="64" fillId="0" borderId="0" xfId="0" applyFont="1" applyBorder="1" applyAlignment="1"/>
    <xf numFmtId="0" fontId="64" fillId="0" borderId="10" xfId="0" applyFont="1" applyBorder="1"/>
    <xf numFmtId="0" fontId="65" fillId="0" borderId="10" xfId="113" applyNumberFormat="1" applyFont="1" applyBorder="1" applyAlignment="1">
      <alignment horizontal="center"/>
    </xf>
    <xf numFmtId="0" fontId="65" fillId="0" borderId="15" xfId="113" applyNumberFormat="1" applyFont="1" applyBorder="1" applyAlignment="1"/>
    <xf numFmtId="0" fontId="65" fillId="0" borderId="16" xfId="113" applyNumberFormat="1" applyFont="1" applyBorder="1" applyAlignment="1"/>
    <xf numFmtId="49" fontId="59" fillId="0" borderId="0" xfId="113" applyNumberFormat="1" applyFont="1" applyBorder="1" applyAlignment="1"/>
    <xf numFmtId="49" fontId="12" fillId="0" borderId="0" xfId="113" applyNumberFormat="1" applyFont="1" applyBorder="1" applyAlignment="1"/>
    <xf numFmtId="1" fontId="9" fillId="0" borderId="0" xfId="113" applyNumberFormat="1" applyFont="1" applyBorder="1" applyAlignment="1">
      <alignment horizontal="center" vertical="center"/>
    </xf>
    <xf numFmtId="0" fontId="64" fillId="0" borderId="0" xfId="0" applyFont="1" applyAlignment="1">
      <alignment horizontal="left"/>
    </xf>
    <xf numFmtId="49" fontId="14" fillId="0" borderId="0" xfId="113" applyNumberFormat="1" applyFont="1" applyBorder="1"/>
    <xf numFmtId="0" fontId="97" fillId="0" borderId="0" xfId="113" applyFont="1" applyBorder="1" applyAlignment="1"/>
    <xf numFmtId="0" fontId="98" fillId="0" borderId="0" xfId="0" applyFont="1" applyAlignment="1">
      <alignment horizontal="right"/>
    </xf>
    <xf numFmtId="0" fontId="68" fillId="38" borderId="0" xfId="0" applyFont="1" applyFill="1"/>
    <xf numFmtId="0" fontId="64" fillId="38" borderId="0" xfId="0" applyFont="1" applyFill="1"/>
    <xf numFmtId="0" fontId="64" fillId="38" borderId="0" xfId="0" applyFont="1" applyFill="1" applyAlignment="1"/>
    <xf numFmtId="0" fontId="68" fillId="0" borderId="0" xfId="0" applyFont="1" applyFill="1"/>
    <xf numFmtId="0" fontId="64" fillId="0" borderId="0" xfId="0" applyFont="1" applyFill="1"/>
    <xf numFmtId="0" fontId="64" fillId="0" borderId="0" xfId="0" applyFont="1" applyFill="1" applyAlignment="1"/>
    <xf numFmtId="0" fontId="9" fillId="0" borderId="0" xfId="113" applyNumberFormat="1" applyFont="1" applyBorder="1" applyAlignment="1"/>
    <xf numFmtId="0" fontId="12" fillId="0" borderId="0" xfId="0" applyFont="1" applyFill="1"/>
    <xf numFmtId="0" fontId="9" fillId="0" borderId="0" xfId="0" applyFont="1" applyFill="1" applyAlignment="1"/>
    <xf numFmtId="0" fontId="99" fillId="39" borderId="0" xfId="0" applyFont="1" applyFill="1" applyAlignment="1"/>
    <xf numFmtId="0" fontId="99" fillId="39" borderId="0" xfId="119" applyNumberFormat="1" applyFont="1" applyFill="1" applyAlignment="1"/>
    <xf numFmtId="0" fontId="7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75" fillId="0" borderId="0" xfId="0" applyFont="1" applyFill="1"/>
    <xf numFmtId="0" fontId="100" fillId="39" borderId="0" xfId="119" applyFont="1" applyFill="1" applyAlignment="1">
      <alignment horizontal="center"/>
    </xf>
    <xf numFmtId="0" fontId="75" fillId="0" borderId="3" xfId="133" applyFont="1" applyFill="1" applyBorder="1" applyAlignment="1">
      <alignment horizontal="center"/>
    </xf>
    <xf numFmtId="0" fontId="10" fillId="0" borderId="8" xfId="129" applyFont="1" applyBorder="1" applyAlignment="1" applyProtection="1">
      <alignment horizontal="center"/>
    </xf>
    <xf numFmtId="0" fontId="67" fillId="0" borderId="8" xfId="120" applyNumberFormat="1" applyFont="1" applyFill="1" applyBorder="1" applyAlignment="1" applyProtection="1">
      <alignment horizontal="center" wrapText="1"/>
    </xf>
    <xf numFmtId="0" fontId="67" fillId="0" borderId="11" xfId="120" applyNumberFormat="1" applyFont="1" applyFill="1" applyBorder="1" applyAlignment="1" applyProtection="1">
      <alignment horizontal="left"/>
    </xf>
    <xf numFmtId="0" fontId="67" fillId="0" borderId="12" xfId="120" applyNumberFormat="1" applyFont="1" applyFill="1" applyBorder="1" applyAlignment="1" applyProtection="1">
      <alignment horizontal="left" wrapText="1"/>
    </xf>
    <xf numFmtId="0" fontId="78" fillId="0" borderId="8" xfId="120" applyFont="1" applyBorder="1"/>
    <xf numFmtId="0" fontId="10" fillId="0" borderId="8" xfId="122" applyFont="1" applyBorder="1" applyAlignment="1"/>
    <xf numFmtId="0" fontId="10" fillId="0" borderId="18" xfId="122" applyFont="1" applyBorder="1" applyAlignment="1">
      <alignment horizontal="center"/>
    </xf>
    <xf numFmtId="0" fontId="10" fillId="0" borderId="10" xfId="129" applyFont="1" applyBorder="1" applyAlignment="1" applyProtection="1">
      <alignment horizontal="center"/>
    </xf>
    <xf numFmtId="0" fontId="78" fillId="0" borderId="10" xfId="120" applyFont="1" applyBorder="1"/>
    <xf numFmtId="0" fontId="10" fillId="0" borderId="10" xfId="122" applyFont="1" applyBorder="1" applyAlignment="1"/>
    <xf numFmtId="0" fontId="61" fillId="0" borderId="18" xfId="129" applyFont="1" applyBorder="1" applyAlignment="1" applyProtection="1">
      <alignment horizontal="left"/>
    </xf>
    <xf numFmtId="0" fontId="67" fillId="0" borderId="18" xfId="120" applyNumberFormat="1" applyFont="1" applyFill="1" applyBorder="1" applyAlignment="1" applyProtection="1">
      <alignment horizontal="center" wrapText="1"/>
    </xf>
    <xf numFmtId="0" fontId="67" fillId="0" borderId="18" xfId="120" applyNumberFormat="1" applyFont="1" applyFill="1" applyBorder="1" applyAlignment="1" applyProtection="1">
      <alignment horizontal="left"/>
    </xf>
    <xf numFmtId="0" fontId="67" fillId="0" borderId="18" xfId="120" applyNumberFormat="1" applyFont="1" applyFill="1" applyBorder="1" applyAlignment="1" applyProtection="1">
      <alignment horizontal="left" wrapText="1"/>
    </xf>
    <xf numFmtId="0" fontId="67" fillId="0" borderId="18" xfId="120" applyFont="1" applyBorder="1" applyAlignment="1"/>
    <xf numFmtId="0" fontId="78" fillId="0" borderId="18" xfId="120" applyFont="1" applyBorder="1"/>
    <xf numFmtId="0" fontId="10" fillId="0" borderId="18" xfId="122" applyFont="1" applyBorder="1" applyAlignment="1"/>
    <xf numFmtId="0" fontId="9" fillId="0" borderId="0" xfId="129" applyFont="1" applyBorder="1" applyAlignment="1" applyProtection="1">
      <alignment horizontal="left"/>
    </xf>
    <xf numFmtId="0" fontId="67" fillId="0" borderId="0" xfId="120" applyNumberFormat="1" applyFont="1" applyFill="1" applyBorder="1" applyAlignment="1" applyProtection="1">
      <alignment horizontal="center" wrapText="1"/>
    </xf>
    <xf numFmtId="0" fontId="67" fillId="0" borderId="0" xfId="120" applyNumberFormat="1" applyFont="1" applyFill="1" applyBorder="1" applyAlignment="1" applyProtection="1">
      <alignment horizontal="left"/>
    </xf>
    <xf numFmtId="0" fontId="67" fillId="0" borderId="0" xfId="120" applyNumberFormat="1" applyFont="1" applyFill="1" applyBorder="1" applyAlignment="1" applyProtection="1">
      <alignment horizontal="left" wrapText="1"/>
    </xf>
    <xf numFmtId="0" fontId="67" fillId="0" borderId="0" xfId="120" applyFont="1" applyBorder="1" applyAlignment="1"/>
    <xf numFmtId="0" fontId="78" fillId="0" borderId="0" xfId="120" applyFont="1" applyBorder="1"/>
    <xf numFmtId="0" fontId="10" fillId="0" borderId="0" xfId="122" applyFont="1" applyBorder="1" applyAlignment="1"/>
    <xf numFmtId="0" fontId="10" fillId="0" borderId="0" xfId="122" applyFont="1" applyBorder="1" applyAlignment="1">
      <alignment horizontal="center"/>
    </xf>
    <xf numFmtId="0" fontId="10" fillId="0" borderId="0" xfId="129" applyFont="1" applyBorder="1" applyAlignment="1" applyProtection="1">
      <alignment horizontal="center"/>
    </xf>
    <xf numFmtId="0" fontId="49" fillId="0" borderId="0" xfId="129" applyFont="1" applyBorder="1" applyAlignment="1" applyProtection="1">
      <alignment horizontal="left"/>
    </xf>
    <xf numFmtId="0" fontId="10" fillId="0" borderId="5" xfId="129" applyFont="1" applyBorder="1" applyAlignment="1" applyProtection="1">
      <alignment horizontal="center"/>
    </xf>
    <xf numFmtId="0" fontId="67" fillId="0" borderId="19" xfId="120" applyNumberFormat="1" applyFont="1" applyFill="1" applyBorder="1" applyAlignment="1" applyProtection="1">
      <alignment horizontal="center" wrapText="1"/>
    </xf>
    <xf numFmtId="0" fontId="67" fillId="0" borderId="20" xfId="120" applyNumberFormat="1" applyFont="1" applyFill="1" applyBorder="1" applyAlignment="1" applyProtection="1">
      <alignment horizontal="left"/>
    </xf>
    <xf numFmtId="0" fontId="67" fillId="0" borderId="21" xfId="120" applyNumberFormat="1" applyFont="1" applyFill="1" applyBorder="1" applyAlignment="1" applyProtection="1">
      <alignment horizontal="left" wrapText="1"/>
    </xf>
    <xf numFmtId="0" fontId="78" fillId="0" borderId="5" xfId="120" applyFont="1" applyBorder="1"/>
    <xf numFmtId="0" fontId="10" fillId="0" borderId="5" xfId="122" applyFont="1" applyBorder="1" applyAlignment="1"/>
    <xf numFmtId="0" fontId="67" fillId="0" borderId="8" xfId="120" applyFont="1" applyBorder="1" applyAlignment="1">
      <alignment horizontal="center"/>
    </xf>
    <xf numFmtId="0" fontId="67" fillId="0" borderId="19" xfId="120" applyFont="1" applyBorder="1" applyAlignment="1">
      <alignment horizontal="center"/>
    </xf>
    <xf numFmtId="0" fontId="0" fillId="0" borderId="0" xfId="0" applyFill="1" applyBorder="1"/>
    <xf numFmtId="0" fontId="80" fillId="0" borderId="0" xfId="0" applyFont="1"/>
    <xf numFmtId="0" fontId="102" fillId="0" borderId="8" xfId="120" applyNumberFormat="1" applyFont="1" applyFill="1" applyBorder="1" applyAlignment="1" applyProtection="1">
      <alignment horizontal="center" wrapText="1"/>
    </xf>
    <xf numFmtId="0" fontId="102" fillId="0" borderId="18" xfId="120" applyNumberFormat="1" applyFont="1" applyFill="1" applyBorder="1" applyAlignment="1" applyProtection="1">
      <alignment horizontal="center" wrapText="1"/>
    </xf>
    <xf numFmtId="0" fontId="102" fillId="0" borderId="0" xfId="120" applyNumberFormat="1" applyFont="1" applyFill="1" applyBorder="1" applyAlignment="1" applyProtection="1">
      <alignment horizontal="center" wrapText="1"/>
    </xf>
    <xf numFmtId="0" fontId="102" fillId="0" borderId="8" xfId="120" applyFont="1" applyBorder="1" applyAlignment="1">
      <alignment horizontal="center"/>
    </xf>
    <xf numFmtId="0" fontId="102" fillId="0" borderId="18" xfId="120" applyFont="1" applyBorder="1" applyAlignment="1"/>
    <xf numFmtId="0" fontId="102" fillId="0" borderId="0" xfId="120" applyFont="1" applyBorder="1" applyAlignment="1"/>
    <xf numFmtId="0" fontId="49" fillId="0" borderId="0" xfId="129" applyFont="1" applyBorder="1" applyAlignment="1" applyProtection="1">
      <alignment horizontal="center"/>
    </xf>
    <xf numFmtId="0" fontId="75" fillId="0" borderId="0" xfId="120" applyFont="1" applyBorder="1" applyAlignment="1">
      <alignment horizontal="right"/>
    </xf>
    <xf numFmtId="0" fontId="75" fillId="0" borderId="0" xfId="122" applyFont="1" applyBorder="1" applyAlignment="1">
      <alignment horizontal="left"/>
    </xf>
    <xf numFmtId="0" fontId="212" fillId="0" borderId="0" xfId="122" applyFont="1" applyBorder="1" applyAlignment="1">
      <alignment horizontal="center"/>
    </xf>
    <xf numFmtId="0" fontId="213" fillId="0" borderId="0" xfId="122" applyFont="1" applyBorder="1" applyAlignment="1">
      <alignment horizontal="right"/>
    </xf>
    <xf numFmtId="0" fontId="213" fillId="0" borderId="0" xfId="122" applyFont="1" applyBorder="1" applyAlignment="1">
      <alignment horizontal="left"/>
    </xf>
    <xf numFmtId="0" fontId="0" fillId="0" borderId="0" xfId="0"/>
    <xf numFmtId="0" fontId="10" fillId="0" borderId="18" xfId="122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13" xfId="0" applyFont="1" applyBorder="1" applyAlignment="1">
      <alignment horizontal="center"/>
    </xf>
    <xf numFmtId="0" fontId="64" fillId="0" borderId="27" xfId="0" applyFont="1" applyBorder="1" applyAlignment="1">
      <alignment horizontal="center"/>
    </xf>
    <xf numFmtId="0" fontId="64" fillId="0" borderId="14" xfId="0" applyFont="1" applyBorder="1" applyAlignment="1">
      <alignment horizontal="center"/>
    </xf>
    <xf numFmtId="0" fontId="15" fillId="0" borderId="20" xfId="113" applyFont="1" applyBorder="1" applyAlignment="1">
      <alignment horizontal="center" vertical="center" wrapText="1"/>
    </xf>
    <xf numFmtId="0" fontId="15" fillId="0" borderId="18" xfId="113" applyFont="1" applyBorder="1" applyAlignment="1">
      <alignment horizontal="center" vertical="center" wrapText="1"/>
    </xf>
    <xf numFmtId="0" fontId="15" fillId="0" borderId="21" xfId="113" applyFont="1" applyBorder="1" applyAlignment="1">
      <alignment horizontal="center" vertical="center" wrapText="1"/>
    </xf>
    <xf numFmtId="0" fontId="15" fillId="0" borderId="28" xfId="113" applyFont="1" applyBorder="1" applyAlignment="1">
      <alignment horizontal="center" vertical="center" wrapText="1"/>
    </xf>
    <xf numFmtId="0" fontId="15" fillId="0" borderId="0" xfId="113" applyFont="1" applyBorder="1" applyAlignment="1">
      <alignment horizontal="center" vertical="center" wrapText="1"/>
    </xf>
    <xf numFmtId="0" fontId="15" fillId="0" borderId="24" xfId="113" applyFont="1" applyBorder="1" applyAlignment="1">
      <alignment horizontal="center" vertical="center" wrapText="1"/>
    </xf>
    <xf numFmtId="0" fontId="15" fillId="0" borderId="29" xfId="113" applyFont="1" applyBorder="1" applyAlignment="1">
      <alignment horizontal="center" vertical="center" wrapText="1"/>
    </xf>
    <xf numFmtId="0" fontId="15" fillId="0" borderId="23" xfId="113" applyFont="1" applyBorder="1" applyAlignment="1">
      <alignment horizontal="center" vertical="center" wrapText="1"/>
    </xf>
    <xf numFmtId="0" fontId="15" fillId="0" borderId="25" xfId="113" applyFont="1" applyBorder="1" applyAlignment="1">
      <alignment horizontal="center" vertical="center" wrapText="1"/>
    </xf>
    <xf numFmtId="0" fontId="9" fillId="0" borderId="0" xfId="113" applyFont="1" applyAlignment="1">
      <alignment horizontal="center"/>
    </xf>
    <xf numFmtId="0" fontId="15" fillId="0" borderId="5" xfId="113" applyFont="1" applyBorder="1" applyAlignment="1">
      <alignment horizontal="center" vertical="center" wrapText="1"/>
    </xf>
    <xf numFmtId="0" fontId="15" fillId="0" borderId="8" xfId="113" applyFont="1" applyBorder="1" applyAlignment="1">
      <alignment horizontal="center" vertical="center" wrapText="1"/>
    </xf>
    <xf numFmtId="0" fontId="15" fillId="0" borderId="10" xfId="113" applyFont="1" applyBorder="1" applyAlignment="1">
      <alignment horizontal="center" vertical="center" wrapText="1"/>
    </xf>
    <xf numFmtId="0" fontId="16" fillId="0" borderId="5" xfId="113" applyFont="1" applyBorder="1" applyAlignment="1">
      <alignment horizontal="center" vertical="center" wrapText="1"/>
    </xf>
    <xf numFmtId="0" fontId="16" fillId="0" borderId="8" xfId="113" applyFont="1" applyBorder="1" applyAlignment="1">
      <alignment horizontal="center" vertical="center" wrapText="1"/>
    </xf>
    <xf numFmtId="0" fontId="16" fillId="0" borderId="10" xfId="113" applyFont="1" applyBorder="1" applyAlignment="1">
      <alignment horizontal="center" vertical="center" wrapText="1"/>
    </xf>
    <xf numFmtId="0" fontId="16" fillId="0" borderId="19" xfId="113" applyFont="1" applyBorder="1" applyAlignment="1">
      <alignment horizontal="center" vertical="center" wrapText="1"/>
    </xf>
    <xf numFmtId="0" fontId="16" fillId="0" borderId="17" xfId="113" applyFont="1" applyBorder="1" applyAlignment="1">
      <alignment horizontal="center" vertical="center" wrapText="1"/>
    </xf>
    <xf numFmtId="0" fontId="16" fillId="0" borderId="9" xfId="113" applyFont="1" applyBorder="1" applyAlignment="1">
      <alignment horizontal="center" vertical="center" wrapText="1"/>
    </xf>
    <xf numFmtId="9" fontId="17" fillId="0" borderId="3" xfId="113" applyNumberFormat="1" applyFont="1" applyBorder="1" applyAlignment="1">
      <alignment horizontal="center" vertical="center"/>
    </xf>
    <xf numFmtId="0" fontId="17" fillId="0" borderId="20" xfId="113" applyFont="1" applyBorder="1" applyAlignment="1">
      <alignment vertical="center" wrapText="1"/>
    </xf>
    <xf numFmtId="0" fontId="17" fillId="0" borderId="28" xfId="113" applyFont="1" applyBorder="1" applyAlignment="1">
      <alignment vertical="center" wrapText="1"/>
    </xf>
    <xf numFmtId="0" fontId="17" fillId="0" borderId="29" xfId="113" applyFont="1" applyBorder="1" applyAlignment="1">
      <alignment vertical="center" wrapText="1"/>
    </xf>
    <xf numFmtId="0" fontId="61" fillId="6" borderId="23" xfId="113" applyFont="1" applyFill="1" applyBorder="1" applyAlignment="1">
      <alignment horizontal="center" wrapText="1"/>
    </xf>
    <xf numFmtId="0" fontId="18" fillId="0" borderId="17" xfId="132" applyBorder="1" applyAlignment="1">
      <alignment horizontal="center" vertical="center" wrapText="1"/>
    </xf>
    <xf numFmtId="0" fontId="18" fillId="0" borderId="9" xfId="132" applyBorder="1" applyAlignment="1">
      <alignment horizontal="center" vertical="center" wrapText="1"/>
    </xf>
    <xf numFmtId="0" fontId="19" fillId="0" borderId="9" xfId="113" applyFont="1" applyBorder="1" applyAlignment="1">
      <alignment horizontal="center" vertical="center" wrapText="1"/>
    </xf>
    <xf numFmtId="14" fontId="9" fillId="0" borderId="0" xfId="113" applyNumberFormat="1" applyFont="1" applyBorder="1" applyAlignment="1">
      <alignment horizontal="center"/>
    </xf>
    <xf numFmtId="0" fontId="17" fillId="0" borderId="21" xfId="113" applyFont="1" applyBorder="1" applyAlignment="1">
      <alignment vertical="center" wrapText="1"/>
    </xf>
    <xf numFmtId="0" fontId="17" fillId="0" borderId="24" xfId="113" applyFont="1" applyBorder="1" applyAlignment="1">
      <alignment vertical="center" wrapText="1"/>
    </xf>
    <xf numFmtId="0" fontId="17" fillId="0" borderId="25" xfId="113" applyFont="1" applyBorder="1" applyAlignment="1">
      <alignment vertical="center" wrapText="1"/>
    </xf>
    <xf numFmtId="0" fontId="65" fillId="0" borderId="11" xfId="0" applyFont="1" applyBorder="1" applyAlignment="1">
      <alignment horizontal="center"/>
    </xf>
    <xf numFmtId="0" fontId="65" fillId="0" borderId="22" xfId="0" applyFont="1" applyBorder="1" applyAlignment="1">
      <alignment horizontal="center"/>
    </xf>
    <xf numFmtId="0" fontId="65" fillId="0" borderId="12" xfId="0" applyFont="1" applyBorder="1" applyAlignment="1">
      <alignment horizontal="center"/>
    </xf>
    <xf numFmtId="0" fontId="65" fillId="0" borderId="13" xfId="0" applyFont="1" applyBorder="1" applyAlignment="1">
      <alignment horizontal="center"/>
    </xf>
    <xf numFmtId="0" fontId="65" fillId="0" borderId="27" xfId="0" applyFont="1" applyBorder="1" applyAlignment="1">
      <alignment horizontal="center"/>
    </xf>
    <xf numFmtId="0" fontId="65" fillId="0" borderId="14" xfId="0" applyFont="1" applyBorder="1" applyAlignment="1">
      <alignment horizontal="center"/>
    </xf>
    <xf numFmtId="0" fontId="65" fillId="0" borderId="15" xfId="0" applyFont="1" applyBorder="1" applyAlignment="1">
      <alignment horizontal="center"/>
    </xf>
    <xf numFmtId="0" fontId="65" fillId="0" borderId="26" xfId="0" applyFont="1" applyBorder="1" applyAlignment="1">
      <alignment horizontal="center"/>
    </xf>
    <xf numFmtId="0" fontId="65" fillId="0" borderId="16" xfId="0" applyFont="1" applyBorder="1" applyAlignment="1">
      <alignment horizontal="center"/>
    </xf>
    <xf numFmtId="0" fontId="75" fillId="0" borderId="3" xfId="122" applyFont="1" applyFill="1" applyBorder="1" applyAlignment="1">
      <alignment horizontal="center" vertical="center"/>
    </xf>
    <xf numFmtId="0" fontId="75" fillId="0" borderId="3" xfId="122" applyFont="1" applyFill="1" applyBorder="1" applyAlignment="1">
      <alignment horizontal="center" vertical="center" wrapText="1"/>
    </xf>
    <xf numFmtId="0" fontId="75" fillId="0" borderId="30" xfId="122" applyFont="1" applyFill="1" applyBorder="1" applyAlignment="1">
      <alignment horizontal="left" vertical="center"/>
    </xf>
    <xf numFmtId="0" fontId="75" fillId="0" borderId="31" xfId="122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76" fillId="0" borderId="0" xfId="0" applyFont="1" applyFill="1" applyBorder="1" applyAlignment="1">
      <alignment horizontal="center"/>
    </xf>
    <xf numFmtId="0" fontId="77" fillId="0" borderId="0" xfId="0" applyFont="1" applyFill="1" applyAlignment="1">
      <alignment horizontal="left"/>
    </xf>
    <xf numFmtId="0" fontId="10" fillId="0" borderId="11" xfId="122" applyFont="1" applyBorder="1" applyAlignment="1">
      <alignment horizontal="center"/>
    </xf>
    <xf numFmtId="0" fontId="10" fillId="0" borderId="22" xfId="122" applyFont="1" applyBorder="1" applyAlignment="1">
      <alignment horizontal="center"/>
    </xf>
    <xf numFmtId="0" fontId="10" fillId="0" borderId="12" xfId="122" applyFont="1" applyBorder="1" applyAlignment="1">
      <alignment horizontal="center"/>
    </xf>
    <xf numFmtId="0" fontId="75" fillId="0" borderId="3" xfId="122" applyFont="1" applyFill="1" applyBorder="1" applyAlignment="1">
      <alignment horizontal="center"/>
    </xf>
    <xf numFmtId="0" fontId="75" fillId="0" borderId="20" xfId="122" applyFont="1" applyFill="1" applyBorder="1" applyAlignment="1">
      <alignment horizontal="center" vertical="center" wrapText="1"/>
    </xf>
    <xf numFmtId="0" fontId="75" fillId="0" borderId="18" xfId="122" applyFont="1" applyFill="1" applyBorder="1" applyAlignment="1">
      <alignment horizontal="center" vertical="center" wrapText="1"/>
    </xf>
    <xf numFmtId="0" fontId="75" fillId="0" borderId="21" xfId="122" applyFont="1" applyFill="1" applyBorder="1" applyAlignment="1">
      <alignment horizontal="center" vertical="center" wrapText="1"/>
    </xf>
    <xf numFmtId="0" fontId="75" fillId="0" borderId="29" xfId="122" applyFont="1" applyFill="1" applyBorder="1" applyAlignment="1">
      <alignment horizontal="center" vertical="center" wrapText="1"/>
    </xf>
    <xf numFmtId="0" fontId="75" fillId="0" borderId="23" xfId="122" applyFont="1" applyFill="1" applyBorder="1" applyAlignment="1">
      <alignment horizontal="center" vertical="center" wrapText="1"/>
    </xf>
    <xf numFmtId="0" fontId="75" fillId="0" borderId="25" xfId="122" applyFont="1" applyFill="1" applyBorder="1" applyAlignment="1">
      <alignment horizontal="center" vertical="center" wrapText="1"/>
    </xf>
    <xf numFmtId="0" fontId="10" fillId="0" borderId="20" xfId="122" applyFont="1" applyBorder="1" applyAlignment="1">
      <alignment horizontal="center"/>
    </xf>
    <xf numFmtId="0" fontId="10" fillId="0" borderId="18" xfId="122" applyFont="1" applyBorder="1" applyAlignment="1">
      <alignment horizontal="center"/>
    </xf>
    <xf numFmtId="0" fontId="10" fillId="0" borderId="21" xfId="122" applyFont="1" applyBorder="1" applyAlignment="1">
      <alignment horizontal="center"/>
    </xf>
    <xf numFmtId="0" fontId="75" fillId="0" borderId="0" xfId="0" applyFont="1" applyFill="1" applyAlignment="1">
      <alignment horizontal="center"/>
    </xf>
    <xf numFmtId="0" fontId="101" fillId="0" borderId="0" xfId="0" applyFont="1" applyFill="1" applyAlignment="1">
      <alignment horizontal="center"/>
    </xf>
  </cellXfs>
  <cellStyles count="1099">
    <cellStyle name="??" xfId="1"/>
    <cellStyle name="?? [0.00]_PRODUCT DETAIL Q1" xfId="2"/>
    <cellStyle name="?? [0]" xfId="3"/>
    <cellStyle name="?? [0] 2" xfId="828"/>
    <cellStyle name="?? 2" xfId="827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1_CMU-PM" xfId="188"/>
    <cellStyle name="1_Sheet2" xfId="357"/>
    <cellStyle name="2" xfId="11"/>
    <cellStyle name="2_CMU-PM" xfId="189"/>
    <cellStyle name="2_Sheet2" xfId="358"/>
    <cellStyle name="20% - Accent1" xfId="12" builtinId="30" customBuiltin="1"/>
    <cellStyle name="20% - Accent1 2" xfId="191"/>
    <cellStyle name="20% - Accent1 2 2" xfId="360"/>
    <cellStyle name="20% - Accent1 3" xfId="348"/>
    <cellStyle name="20% - Accent1 4" xfId="190"/>
    <cellStyle name="20% - Accent1 5" xfId="359"/>
    <cellStyle name="20% - Accent1 6" xfId="552"/>
    <cellStyle name="20% - Accent2" xfId="13" builtinId="34" customBuiltin="1"/>
    <cellStyle name="20% - Accent2 2" xfId="193"/>
    <cellStyle name="20% - Accent2 2 2" xfId="362"/>
    <cellStyle name="20% - Accent2 3" xfId="347"/>
    <cellStyle name="20% - Accent2 4" xfId="192"/>
    <cellStyle name="20% - Accent2 5" xfId="361"/>
    <cellStyle name="20% - Accent2 6" xfId="553"/>
    <cellStyle name="20% - Accent3" xfId="14" builtinId="38" customBuiltin="1"/>
    <cellStyle name="20% - Accent3 2" xfId="195"/>
    <cellStyle name="20% - Accent3 2 2" xfId="364"/>
    <cellStyle name="20% - Accent3 3" xfId="346"/>
    <cellStyle name="20% - Accent3 4" xfId="194"/>
    <cellStyle name="20% - Accent3 5" xfId="363"/>
    <cellStyle name="20% - Accent3 6" xfId="554"/>
    <cellStyle name="20% - Accent4" xfId="15" builtinId="42" customBuiltin="1"/>
    <cellStyle name="20% - Accent4 2" xfId="197"/>
    <cellStyle name="20% - Accent4 2 2" xfId="366"/>
    <cellStyle name="20% - Accent4 3" xfId="345"/>
    <cellStyle name="20% - Accent4 4" xfId="196"/>
    <cellStyle name="20% - Accent4 5" xfId="365"/>
    <cellStyle name="20% - Accent4 6" xfId="555"/>
    <cellStyle name="20% - Accent5" xfId="16" builtinId="46" customBuiltin="1"/>
    <cellStyle name="20% - Accent5 2" xfId="199"/>
    <cellStyle name="20% - Accent5 2 2" xfId="367"/>
    <cellStyle name="20% - Accent5 3" xfId="344"/>
    <cellStyle name="20% - Accent5 4" xfId="198"/>
    <cellStyle name="20% - Accent5 5" xfId="556"/>
    <cellStyle name="20% - Accent6" xfId="17" builtinId="50" customBuiltin="1"/>
    <cellStyle name="20% - Accent6 2" xfId="201"/>
    <cellStyle name="20% - Accent6 2 2" xfId="368"/>
    <cellStyle name="20% - Accent6 3" xfId="343"/>
    <cellStyle name="20% - Accent6 4" xfId="200"/>
    <cellStyle name="20% - Accent6 5" xfId="557"/>
    <cellStyle name="3" xfId="18"/>
    <cellStyle name="3_CMU-PM" xfId="202"/>
    <cellStyle name="3_Sheet2" xfId="369"/>
    <cellStyle name="³f¹ô[0]_ÿÿÿÿÿÿ" xfId="19"/>
    <cellStyle name="³f¹ô_ÿÿÿÿÿÿ" xfId="20"/>
    <cellStyle name="4" xfId="21"/>
    <cellStyle name="4_Sheet2" xfId="370"/>
    <cellStyle name="40% - Accent1" xfId="22" builtinId="31" customBuiltin="1"/>
    <cellStyle name="40% - Accent1 2" xfId="204"/>
    <cellStyle name="40% - Accent1 2 2" xfId="372"/>
    <cellStyle name="40% - Accent1 3" xfId="342"/>
    <cellStyle name="40% - Accent1 4" xfId="203"/>
    <cellStyle name="40% - Accent1 5" xfId="371"/>
    <cellStyle name="40% - Accent1 6" xfId="558"/>
    <cellStyle name="40% - Accent2" xfId="23" builtinId="35" customBuiltin="1"/>
    <cellStyle name="40% - Accent2 2" xfId="206"/>
    <cellStyle name="40% - Accent2 2 2" xfId="373"/>
    <cellStyle name="40% - Accent2 3" xfId="341"/>
    <cellStyle name="40% - Accent2 4" xfId="205"/>
    <cellStyle name="40% - Accent2 5" xfId="559"/>
    <cellStyle name="40% - Accent3" xfId="24" builtinId="39" customBuiltin="1"/>
    <cellStyle name="40% - Accent3 2" xfId="208"/>
    <cellStyle name="40% - Accent3 2 2" xfId="375"/>
    <cellStyle name="40% - Accent3 3" xfId="340"/>
    <cellStyle name="40% - Accent3 4" xfId="207"/>
    <cellStyle name="40% - Accent3 5" xfId="374"/>
    <cellStyle name="40% - Accent3 6" xfId="560"/>
    <cellStyle name="40% - Accent4" xfId="25" builtinId="43" customBuiltin="1"/>
    <cellStyle name="40% - Accent4 2" xfId="210"/>
    <cellStyle name="40% - Accent4 2 2" xfId="377"/>
    <cellStyle name="40% - Accent4 3" xfId="339"/>
    <cellStyle name="40% - Accent4 4" xfId="209"/>
    <cellStyle name="40% - Accent4 5" xfId="376"/>
    <cellStyle name="40% - Accent4 6" xfId="561"/>
    <cellStyle name="40% - Accent5" xfId="26" builtinId="47" customBuiltin="1"/>
    <cellStyle name="40% - Accent5 2" xfId="212"/>
    <cellStyle name="40% - Accent5 2 2" xfId="378"/>
    <cellStyle name="40% - Accent5 3" xfId="338"/>
    <cellStyle name="40% - Accent5 4" xfId="211"/>
    <cellStyle name="40% - Accent5 5" xfId="562"/>
    <cellStyle name="40% - Accent6" xfId="27" builtinId="51" customBuiltin="1"/>
    <cellStyle name="40% - Accent6 2" xfId="214"/>
    <cellStyle name="40% - Accent6 2 2" xfId="380"/>
    <cellStyle name="40% - Accent6 3" xfId="337"/>
    <cellStyle name="40% - Accent6 4" xfId="213"/>
    <cellStyle name="40% - Accent6 5" xfId="379"/>
    <cellStyle name="40% - Accent6 6" xfId="563"/>
    <cellStyle name="60% - Accent1" xfId="28" builtinId="32" customBuiltin="1"/>
    <cellStyle name="60% - Accent1 2" xfId="216"/>
    <cellStyle name="60% - Accent1 2 2" xfId="382"/>
    <cellStyle name="60% - Accent1 3" xfId="336"/>
    <cellStyle name="60% - Accent1 4" xfId="215"/>
    <cellStyle name="60% - Accent1 5" xfId="381"/>
    <cellStyle name="60% - Accent1 6" xfId="564"/>
    <cellStyle name="60% - Accent2" xfId="29" builtinId="36" customBuiltin="1"/>
    <cellStyle name="60% - Accent2 2" xfId="218"/>
    <cellStyle name="60% - Accent2 2 2" xfId="383"/>
    <cellStyle name="60% - Accent2 3" xfId="335"/>
    <cellStyle name="60% - Accent2 4" xfId="217"/>
    <cellStyle name="60% - Accent2 5" xfId="565"/>
    <cellStyle name="60% - Accent3" xfId="30" builtinId="40" customBuiltin="1"/>
    <cellStyle name="60% - Accent3 2" xfId="220"/>
    <cellStyle name="60% - Accent3 2 2" xfId="385"/>
    <cellStyle name="60% - Accent3 3" xfId="334"/>
    <cellStyle name="60% - Accent3 4" xfId="219"/>
    <cellStyle name="60% - Accent3 5" xfId="384"/>
    <cellStyle name="60% - Accent3 6" xfId="566"/>
    <cellStyle name="60% - Accent4" xfId="31" builtinId="44" customBuiltin="1"/>
    <cellStyle name="60% - Accent4 2" xfId="222"/>
    <cellStyle name="60% - Accent4 2 2" xfId="387"/>
    <cellStyle name="60% - Accent4 3" xfId="333"/>
    <cellStyle name="60% - Accent4 4" xfId="221"/>
    <cellStyle name="60% - Accent4 5" xfId="386"/>
    <cellStyle name="60% - Accent4 6" xfId="567"/>
    <cellStyle name="60% - Accent5" xfId="32" builtinId="48" customBuiltin="1"/>
    <cellStyle name="60% - Accent5 2" xfId="224"/>
    <cellStyle name="60% - Accent5 2 2" xfId="388"/>
    <cellStyle name="60% - Accent5 3" xfId="332"/>
    <cellStyle name="60% - Accent5 4" xfId="223"/>
    <cellStyle name="60% - Accent5 5" xfId="568"/>
    <cellStyle name="60% - Accent6" xfId="33" builtinId="52" customBuiltin="1"/>
    <cellStyle name="60% - Accent6 2" xfId="226"/>
    <cellStyle name="60% - Accent6 2 2" xfId="390"/>
    <cellStyle name="60% - Accent6 3" xfId="331"/>
    <cellStyle name="60% - Accent6 4" xfId="225"/>
    <cellStyle name="60% - Accent6 5" xfId="389"/>
    <cellStyle name="60% - Accent6 6" xfId="569"/>
    <cellStyle name="Accent1" xfId="34" builtinId="29" customBuiltin="1"/>
    <cellStyle name="Accent1 2" xfId="228"/>
    <cellStyle name="Accent1 2 2" xfId="392"/>
    <cellStyle name="Accent1 3" xfId="330"/>
    <cellStyle name="Accent1 4" xfId="227"/>
    <cellStyle name="Accent1 5" xfId="391"/>
    <cellStyle name="Accent1 6" xfId="570"/>
    <cellStyle name="Accent2" xfId="35" builtinId="33" customBuiltin="1"/>
    <cellStyle name="Accent2 2" xfId="230"/>
    <cellStyle name="Accent2 2 2" xfId="393"/>
    <cellStyle name="Accent2 3" xfId="329"/>
    <cellStyle name="Accent2 4" xfId="229"/>
    <cellStyle name="Accent2 5" xfId="571"/>
    <cellStyle name="Accent3" xfId="36" builtinId="37" customBuiltin="1"/>
    <cellStyle name="Accent3 2" xfId="232"/>
    <cellStyle name="Accent3 2 2" xfId="394"/>
    <cellStyle name="Accent3 3" xfId="328"/>
    <cellStyle name="Accent3 4" xfId="231"/>
    <cellStyle name="Accent3 5" xfId="572"/>
    <cellStyle name="Accent4" xfId="37" builtinId="41" customBuiltin="1"/>
    <cellStyle name="Accent4 2" xfId="234"/>
    <cellStyle name="Accent4 2 2" xfId="396"/>
    <cellStyle name="Accent4 3" xfId="327"/>
    <cellStyle name="Accent4 4" xfId="233"/>
    <cellStyle name="Accent4 5" xfId="395"/>
    <cellStyle name="Accent4 6" xfId="573"/>
    <cellStyle name="Accent5" xfId="38" builtinId="45" customBuiltin="1"/>
    <cellStyle name="Accent5 2" xfId="236"/>
    <cellStyle name="Accent5 2 2" xfId="397"/>
    <cellStyle name="Accent5 3" xfId="326"/>
    <cellStyle name="Accent5 4" xfId="235"/>
    <cellStyle name="Accent5 5" xfId="574"/>
    <cellStyle name="Accent6" xfId="39" builtinId="49" customBuiltin="1"/>
    <cellStyle name="Accent6 2" xfId="238"/>
    <cellStyle name="Accent6 2 2" xfId="398"/>
    <cellStyle name="Accent6 3" xfId="325"/>
    <cellStyle name="Accent6 4" xfId="237"/>
    <cellStyle name="Accent6 5" xfId="575"/>
    <cellStyle name="ÅëÈ­ [0]_±âÅ¸" xfId="40"/>
    <cellStyle name="AeE­ [0]_INQUIRY ¿µ¾÷AßAø " xfId="41"/>
    <cellStyle name="ÅëÈ­ [0]_S" xfId="42"/>
    <cellStyle name="ÅëÈ­_±âÅ¸" xfId="43"/>
    <cellStyle name="AeE­_INQUIRY ¿µ¾÷AßAø " xfId="44"/>
    <cellStyle name="ÅëÈ­_S" xfId="45"/>
    <cellStyle name="ÄÞ¸¶ [0]_±âÅ¸" xfId="46"/>
    <cellStyle name="AÞ¸¶ [0]_INQUIRY ¿?¾÷AßAø " xfId="47"/>
    <cellStyle name="ÄÞ¸¶ [0]_S" xfId="48"/>
    <cellStyle name="ÄÞ¸¶_±âÅ¸" xfId="49"/>
    <cellStyle name="AÞ¸¶_INQUIRY ¿?¾÷AßAø " xfId="50"/>
    <cellStyle name="ÄÞ¸¶_S" xfId="51"/>
    <cellStyle name="Bad" xfId="52" builtinId="27" customBuiltin="1"/>
    <cellStyle name="Bad 2" xfId="240"/>
    <cellStyle name="Bad 2 2" xfId="399"/>
    <cellStyle name="Bad 3" xfId="324"/>
    <cellStyle name="Bad 4" xfId="239"/>
    <cellStyle name="Bad 5" xfId="576"/>
    <cellStyle name="blank" xfId="53"/>
    <cellStyle name="blank 2" xfId="829"/>
    <cellStyle name="C?AØ_¿?¾÷CoE² " xfId="54"/>
    <cellStyle name="Ç¥ÁØ_#2(M17)_1" xfId="55"/>
    <cellStyle name="C￥AØ_¿μ¾÷CoE² " xfId="56"/>
    <cellStyle name="Ç¥ÁØ_S" xfId="57"/>
    <cellStyle name="C￥AØ_Sheet1_¿μ¾÷CoE² " xfId="58"/>
    <cellStyle name="Calc Currency (0)" xfId="59"/>
    <cellStyle name="Calc Currency (0) 2" xfId="60"/>
    <cellStyle name="Calc Currency (0) 2 2" xfId="323"/>
    <cellStyle name="Calc Currency (0) 2 2 2" xfId="858"/>
    <cellStyle name="Calc Currency (0) 2 3" xfId="400"/>
    <cellStyle name="Calc Currency (0) 3" xfId="401"/>
    <cellStyle name="Calc Currency (0) 3 2" xfId="830"/>
    <cellStyle name="Calc Currency (0) 4" xfId="577"/>
    <cellStyle name="Calc Currency (0) 5" xfId="614"/>
    <cellStyle name="Calc Currency (0)_CH12-KHMT" xfId="526"/>
    <cellStyle name="Calc Percent (0)" xfId="61"/>
    <cellStyle name="Calc Percent (0) 2" xfId="831"/>
    <cellStyle name="Calc Percent (1)" xfId="62"/>
    <cellStyle name="Calc Percent (1) 2" xfId="832"/>
    <cellStyle name="Calculation" xfId="63" builtinId="22" customBuiltin="1"/>
    <cellStyle name="Calculation 2" xfId="242"/>
    <cellStyle name="Calculation 2 2" xfId="403"/>
    <cellStyle name="Calculation 3" xfId="322"/>
    <cellStyle name="Calculation 4" xfId="241"/>
    <cellStyle name="Calculation 5" xfId="402"/>
    <cellStyle name="Calculation 6" xfId="578"/>
    <cellStyle name="category" xfId="64"/>
    <cellStyle name="Comma 2" xfId="66"/>
    <cellStyle name="Comma 2 2" xfId="245"/>
    <cellStyle name="Comma 2 3" xfId="635"/>
    <cellStyle name="Comma 3" xfId="67"/>
    <cellStyle name="Comma 3 2" xfId="407"/>
    <cellStyle name="Comma 3 2 2" xfId="833"/>
    <cellStyle name="Comma 4" xfId="68"/>
    <cellStyle name="Comma 4 2" xfId="321"/>
    <cellStyle name="Comma 4 2 2" xfId="878"/>
    <cellStyle name="Comma 5" xfId="406"/>
    <cellStyle name="comma zerodec" xfId="69"/>
    <cellStyle name="Comma0" xfId="70"/>
    <cellStyle name="Comma0 2" xfId="408"/>
    <cellStyle name="Comma0 2 2" xfId="834"/>
    <cellStyle name="Comma0 3" xfId="409"/>
    <cellStyle name="Comma0_Sheet2" xfId="410"/>
    <cellStyle name="Currency0" xfId="71"/>
    <cellStyle name="Currency0 2" xfId="411"/>
    <cellStyle name="Currency0 2 2" xfId="835"/>
    <cellStyle name="Currency0 3" xfId="412"/>
    <cellStyle name="Currency0_KẾ TOÁN" xfId="527"/>
    <cellStyle name="Currency1" xfId="72"/>
    <cellStyle name="Check Cell" xfId="65" builtinId="23" customBuiltin="1"/>
    <cellStyle name="Check Cell 2" xfId="244"/>
    <cellStyle name="Check Cell 2 2" xfId="405"/>
    <cellStyle name="Check Cell 3" xfId="320"/>
    <cellStyle name="Check Cell 4" xfId="243"/>
    <cellStyle name="Check Cell 5" xfId="404"/>
    <cellStyle name="Check Cell 6" xfId="579"/>
    <cellStyle name="Date" xfId="73"/>
    <cellStyle name="Date 2" xfId="413"/>
    <cellStyle name="Date 2 2" xfId="836"/>
    <cellStyle name="Date 3" xfId="414"/>
    <cellStyle name="Date_Sheet2" xfId="415"/>
    <cellStyle name="Dezimal [0]_Compiling Utility Macros" xfId="528"/>
    <cellStyle name="Dezimal_Compiling Utility Macros" xfId="529"/>
    <cellStyle name="Dollar (zero dec)" xfId="74"/>
    <cellStyle name="DuToanBXD" xfId="530"/>
    <cellStyle name="Enter Currency (0)" xfId="75"/>
    <cellStyle name="Enter Currency (0) 2" xfId="76"/>
    <cellStyle name="Enter Currency (0) 2 2" xfId="317"/>
    <cellStyle name="Enter Currency (0) 2 2 2" xfId="859"/>
    <cellStyle name="Enter Currency (0) 2 3" xfId="416"/>
    <cellStyle name="Enter Currency (0) 3" xfId="417"/>
    <cellStyle name="Enter Currency (0) 3 2" xfId="837"/>
    <cellStyle name="Enter Currency (0) 4" xfId="580"/>
    <cellStyle name="Enter Currency (0) 5" xfId="615"/>
    <cellStyle name="Enter Currency (0)_CH12-KHMT" xfId="531"/>
    <cellStyle name="Excel Built-in Normal" xfId="246"/>
    <cellStyle name="Explanatory Text" xfId="77" builtinId="53" customBuiltin="1"/>
    <cellStyle name="Explanatory Text 2" xfId="248"/>
    <cellStyle name="Explanatory Text 2 2" xfId="419"/>
    <cellStyle name="Explanatory Text 3" xfId="319"/>
    <cellStyle name="Explanatory Text 4" xfId="247"/>
    <cellStyle name="Explanatory Text 5" xfId="418"/>
    <cellStyle name="Explanatory Text 6" xfId="581"/>
    <cellStyle name="Fixed" xfId="78"/>
    <cellStyle name="Fixed 2" xfId="420"/>
    <cellStyle name="Fixed 2 2" xfId="838"/>
    <cellStyle name="Fixed 3" xfId="421"/>
    <cellStyle name="Fixed_Sheet2" xfId="422"/>
    <cellStyle name="Good" xfId="79" builtinId="26" customBuiltin="1"/>
    <cellStyle name="Good 2" xfId="250"/>
    <cellStyle name="Good 2 2" xfId="423"/>
    <cellStyle name="Good 3" xfId="318"/>
    <cellStyle name="Good 4" xfId="249"/>
    <cellStyle name="Good 5" xfId="582"/>
    <cellStyle name="Grey" xfId="80"/>
    <cellStyle name="Grey 2" xfId="81"/>
    <cellStyle name="HEADER" xfId="82"/>
    <cellStyle name="Header1" xfId="83"/>
    <cellStyle name="Header2" xfId="84"/>
    <cellStyle name="Heading 1" xfId="85" builtinId="16" customBuiltin="1"/>
    <cellStyle name="Heading 1 2" xfId="86"/>
    <cellStyle name="Heading 1 2 2" xfId="425"/>
    <cellStyle name="Heading 1 3" xfId="316"/>
    <cellStyle name="Heading 1 4" xfId="251"/>
    <cellStyle name="Heading 1 5" xfId="424"/>
    <cellStyle name="Heading 2" xfId="87" builtinId="17" customBuiltin="1"/>
    <cellStyle name="Heading 2 2" xfId="88"/>
    <cellStyle name="Heading 2 2 2" xfId="427"/>
    <cellStyle name="Heading 2 3" xfId="315"/>
    <cellStyle name="Heading 2 4" xfId="252"/>
    <cellStyle name="Heading 2 5" xfId="426"/>
    <cellStyle name="Heading 3" xfId="89" builtinId="18" customBuiltin="1"/>
    <cellStyle name="Heading 3 2" xfId="254"/>
    <cellStyle name="Heading 3 2 2" xfId="429"/>
    <cellStyle name="Heading 3 2 3" xfId="584"/>
    <cellStyle name="Heading 3 3" xfId="314"/>
    <cellStyle name="Heading 3 4" xfId="253"/>
    <cellStyle name="Heading 3 5" xfId="428"/>
    <cellStyle name="Heading 3 6" xfId="583"/>
    <cellStyle name="Heading 4" xfId="90" builtinId="19" customBuiltin="1"/>
    <cellStyle name="Heading 4 2" xfId="256"/>
    <cellStyle name="Heading 4 2 2" xfId="431"/>
    <cellStyle name="Heading 4 3" xfId="313"/>
    <cellStyle name="Heading 4 4" xfId="255"/>
    <cellStyle name="Heading 4 5" xfId="430"/>
    <cellStyle name="Heading 4 6" xfId="585"/>
    <cellStyle name="HEADING1" xfId="91"/>
    <cellStyle name="HEADING1 1" xfId="257"/>
    <cellStyle name="HEADING1 2" xfId="92"/>
    <cellStyle name="HEADING1 2 2" xfId="312"/>
    <cellStyle name="HEADING1 3" xfId="432"/>
    <cellStyle name="HEADING1 4" xfId="586"/>
    <cellStyle name="HEADING1 5" xfId="616"/>
    <cellStyle name="HEADING1_19AHD" xfId="258"/>
    <cellStyle name="HEADING2" xfId="93"/>
    <cellStyle name="HEADING2 2" xfId="94"/>
    <cellStyle name="HEADING2 2 2" xfId="311"/>
    <cellStyle name="HEADING2 3" xfId="433"/>
    <cellStyle name="HEADING2 4" xfId="587"/>
    <cellStyle name="HEADING2 5" xfId="617"/>
    <cellStyle name="HEADING2_CĐX" xfId="434"/>
    <cellStyle name="Hyperlink 2" xfId="259"/>
    <cellStyle name="Hyperlink 2 2" xfId="521"/>
    <cellStyle name="Hyperlink 2 3" xfId="588"/>
    <cellStyle name="Input" xfId="95" builtinId="20" customBuiltin="1"/>
    <cellStyle name="Input [yellow]" xfId="96"/>
    <cellStyle name="Input [yellow] 2" xfId="97"/>
    <cellStyle name="Input 10" xfId="589"/>
    <cellStyle name="Input 11" xfId="618"/>
    <cellStyle name="Input 2" xfId="98"/>
    <cellStyle name="Input 2 2" xfId="436"/>
    <cellStyle name="Input 3" xfId="310"/>
    <cellStyle name="Input 4" xfId="260"/>
    <cellStyle name="Input 5" xfId="353"/>
    <cellStyle name="Input 6" xfId="355"/>
    <cellStyle name="Input 7" xfId="435"/>
    <cellStyle name="Input 8" xfId="522"/>
    <cellStyle name="Input 9" xfId="532"/>
    <cellStyle name="Link Currency (0)" xfId="99"/>
    <cellStyle name="Link Currency (0) 2" xfId="100"/>
    <cellStyle name="Link Currency (0) 2 2" xfId="309"/>
    <cellStyle name="Link Currency (0) 2 2 2" xfId="860"/>
    <cellStyle name="Link Currency (0) 2 3" xfId="437"/>
    <cellStyle name="Link Currency (0) 3" xfId="438"/>
    <cellStyle name="Link Currency (0) 3 2" xfId="839"/>
    <cellStyle name="Link Currency (0) 4" xfId="590"/>
    <cellStyle name="Link Currency (0) 5" xfId="619"/>
    <cellStyle name="Link Currency (0)_CH12-KHMT" xfId="533"/>
    <cellStyle name="Linked Cell" xfId="101" builtinId="24" customBuiltin="1"/>
    <cellStyle name="Linked Cell 2" xfId="262"/>
    <cellStyle name="Linked Cell 2 2" xfId="439"/>
    <cellStyle name="Linked Cell 3" xfId="308"/>
    <cellStyle name="Linked Cell 4" xfId="261"/>
    <cellStyle name="Linked Cell 5" xfId="591"/>
    <cellStyle name="Milliers [0]_AR1194" xfId="102"/>
    <cellStyle name="Milliers_AR1194" xfId="103"/>
    <cellStyle name="Model" xfId="104"/>
    <cellStyle name="moi" xfId="105"/>
    <cellStyle name="moi 2" xfId="840"/>
    <cellStyle name="Monétaire [0]_AR1194" xfId="106"/>
    <cellStyle name="Monétaire_AR1194" xfId="107"/>
    <cellStyle name="n" xfId="108"/>
    <cellStyle name="n_CMU-PM" xfId="263"/>
    <cellStyle name="n_CMU-PM 2" xfId="841"/>
    <cellStyle name="n_Sheet2" xfId="440"/>
    <cellStyle name="Neutral" xfId="109" builtinId="28" customBuiltin="1"/>
    <cellStyle name="Neutral 2" xfId="265"/>
    <cellStyle name="Neutral 2 2" xfId="442"/>
    <cellStyle name="Neutral 3" xfId="307"/>
    <cellStyle name="Neutral 4" xfId="264"/>
    <cellStyle name="Neutral 5" xfId="441"/>
    <cellStyle name="Neutral 6" xfId="592"/>
    <cellStyle name="New Times Roman" xfId="110"/>
    <cellStyle name="New Times Roman 2" xfId="306"/>
    <cellStyle name="New Times Roman 2 2" xfId="443"/>
    <cellStyle name="New Times Roman 3" xfId="444"/>
    <cellStyle name="New Times Roman 4" xfId="593"/>
    <cellStyle name="New Times Roman 5" xfId="620"/>
    <cellStyle name="New Times Roman_CĐX" xfId="445"/>
    <cellStyle name="no dec" xfId="111"/>
    <cellStyle name="no dec 2" xfId="305"/>
    <cellStyle name="no dec 3" xfId="594"/>
    <cellStyle name="no dec 4" xfId="621"/>
    <cellStyle name="Normal" xfId="0" builtinId="0"/>
    <cellStyle name="Normal - Style1" xfId="112"/>
    <cellStyle name="Normal - Style1 2" xfId="304"/>
    <cellStyle name="Normal - Style1 2 2" xfId="447"/>
    <cellStyle name="Normal - Style1 3" xfId="446"/>
    <cellStyle name="Normal - Style1 4" xfId="595"/>
    <cellStyle name="Normal - Style1 5" xfId="622"/>
    <cellStyle name="Normal - Style1_CHÍNH" xfId="448"/>
    <cellStyle name="Normal 10" xfId="184"/>
    <cellStyle name="Normal 10 2" xfId="450"/>
    <cellStyle name="Normal 10 2 2" xfId="882"/>
    <cellStyle name="Normal 10 2 3" xfId="693"/>
    <cellStyle name="Normal 10 3" xfId="449"/>
    <cellStyle name="Normal 10 3 2" xfId="842"/>
    <cellStyle name="Normal 10 4" xfId="640"/>
    <cellStyle name="Normal 104" xfId="1079"/>
    <cellStyle name="Normal 11" xfId="185"/>
    <cellStyle name="Normal 11 2" xfId="451"/>
    <cellStyle name="Normal 11 2 2" xfId="879"/>
    <cellStyle name="Normal 11 2 3" xfId="689"/>
    <cellStyle name="Normal 11 3" xfId="978"/>
    <cellStyle name="Normal 11 4" xfId="658"/>
    <cellStyle name="Normal 12" xfId="266"/>
    <cellStyle name="Normal 12 2" xfId="452"/>
    <cellStyle name="Normal 12 3" xfId="1085"/>
    <cellStyle name="Normal 13" xfId="267"/>
    <cellStyle name="Normal 13 2" xfId="453"/>
    <cellStyle name="Normal 13 3" xfId="1086"/>
    <cellStyle name="Normal 14" xfId="303"/>
    <cellStyle name="Normal 14 2" xfId="455"/>
    <cellStyle name="Normal 14 2 2" xfId="880"/>
    <cellStyle name="Normal 14 2 3" xfId="690"/>
    <cellStyle name="Normal 14 3" xfId="456"/>
    <cellStyle name="Normal 14 3 2" xfId="979"/>
    <cellStyle name="Normal 14 4" xfId="454"/>
    <cellStyle name="Normal 14 5" xfId="659"/>
    <cellStyle name="Normal 15" xfId="186"/>
    <cellStyle name="Normal 15 2" xfId="457"/>
    <cellStyle name="Normal 15 2 2" xfId="881"/>
    <cellStyle name="Normal 15 2 3" xfId="691"/>
    <cellStyle name="Normal 15 3" xfId="980"/>
    <cellStyle name="Normal 15 4" xfId="660"/>
    <cellStyle name="Normal 16" xfId="187"/>
    <cellStyle name="Normal 16 2" xfId="694"/>
    <cellStyle name="Normal 16 2 2" xfId="883"/>
    <cellStyle name="Normal 16 3" xfId="981"/>
    <cellStyle name="Normal 16 4" xfId="661"/>
    <cellStyle name="Normal 17" xfId="297"/>
    <cellStyle name="Normal 17 2" xfId="458"/>
    <cellStyle name="Normal 17 2 2" xfId="982"/>
    <cellStyle name="Normal 17 3" xfId="662"/>
    <cellStyle name="Normal 17 4" xfId="1087"/>
    <cellStyle name="Normal 18" xfId="354"/>
    <cellStyle name="Normal 18 2" xfId="983"/>
    <cellStyle name="Normal 18 3" xfId="663"/>
    <cellStyle name="Normal 19" xfId="356"/>
    <cellStyle name="Normal 19 2" xfId="984"/>
    <cellStyle name="Normal 19 3" xfId="664"/>
    <cellStyle name="Normal 19 4" xfId="1088"/>
    <cellStyle name="Normal 2" xfId="113"/>
    <cellStyle name="Normal 2 10" xfId="610"/>
    <cellStyle name="Normal 2 11" xfId="114"/>
    <cellStyle name="Normal 2 11 2" xfId="843"/>
    <cellStyle name="Normal 2 12" xfId="702"/>
    <cellStyle name="Normal 2 12 2" xfId="888"/>
    <cellStyle name="Normal 2 13" xfId="1096"/>
    <cellStyle name="Normal 2 14" xfId="1098"/>
    <cellStyle name="Normal 2 2" xfId="115"/>
    <cellStyle name="Normal 2 2 2" xfId="116"/>
    <cellStyle name="Normal 2 2 2 2" xfId="117"/>
    <cellStyle name="Normal 2 2 2 2 2" xfId="461"/>
    <cellStyle name="Normal 2 2 2 2 2 2" xfId="844"/>
    <cellStyle name="Normal 2 2 2 2 3" xfId="460"/>
    <cellStyle name="Normal 2 2 2 2 4" xfId="643"/>
    <cellStyle name="Normal 2 2 2 3" xfId="118"/>
    <cellStyle name="Normal 2 2 2 3 2" xfId="644"/>
    <cellStyle name="Normal 2 2 2 4" xfId="119"/>
    <cellStyle name="Normal 2 2 2 4 2" xfId="861"/>
    <cellStyle name="Normal 2 2 2 5" xfId="642"/>
    <cellStyle name="Normal 2 2 2_KẾ TOÁN" xfId="535"/>
    <cellStyle name="Normal 2 2 3" xfId="120"/>
    <cellStyle name="Normal 2 2 3 2" xfId="302"/>
    <cellStyle name="Normal 2 2 3 2 2" xfId="463"/>
    <cellStyle name="Normal 2 2 3 2 2 2" xfId="757"/>
    <cellStyle name="Normal 2 2 3 2 2 2 2" xfId="991"/>
    <cellStyle name="Normal 2 2 3 2 2 3" xfId="756"/>
    <cellStyle name="Normal 2 2 3 2 2 3 2" xfId="990"/>
    <cellStyle name="Normal 2 2 3 2 2 4" xfId="950"/>
    <cellStyle name="Normal 2 2 3 2 2 5" xfId="746"/>
    <cellStyle name="Normal 2 2 3 2 3" xfId="597"/>
    <cellStyle name="Normal 2 2 3 2 3 2" xfId="992"/>
    <cellStyle name="Normal 2 2 3 2 3 3" xfId="758"/>
    <cellStyle name="Normal 2 2 3 2 4" xfId="624"/>
    <cellStyle name="Normal 2 2 3 2 4 2" xfId="989"/>
    <cellStyle name="Normal 2 2 3 2 4 3" xfId="755"/>
    <cellStyle name="Normal 2 2 3 2 5" xfId="934"/>
    <cellStyle name="Normal 2 2 3 2 6" xfId="710"/>
    <cellStyle name="Normal 2 2 3 3" xfId="462"/>
    <cellStyle name="Normal 2 2 3 4" xfId="596"/>
    <cellStyle name="Normal 2 2 3 5" xfId="623"/>
    <cellStyle name="Normal 2 2 3 6" xfId="645"/>
    <cellStyle name="Normal 2 2 4" xfId="121"/>
    <cellStyle name="Normal 2 2 4 2" xfId="268"/>
    <cellStyle name="Normal 2 2 4_Danh sach thi av cao cap 1 ( noi ) lop k15i ( i1 den i 8 )" xfId="122"/>
    <cellStyle name="Normal 2 2 5" xfId="269"/>
    <cellStyle name="Normal 2 2 6" xfId="641"/>
    <cellStyle name="Normal 2 2_CH12-KHMT" xfId="536"/>
    <cellStyle name="Normal 2 3" xfId="123"/>
    <cellStyle name="Normal 2 3 2" xfId="270"/>
    <cellStyle name="Normal 2 3 2 2" xfId="466"/>
    <cellStyle name="Normal 2 3 2 3" xfId="465"/>
    <cellStyle name="Normal 2 3 2 4" xfId="598"/>
    <cellStyle name="Normal 2 3 2 5" xfId="625"/>
    <cellStyle name="Normal 2 3 3" xfId="467"/>
    <cellStyle name="Normal 2 3 3 2" xfId="599"/>
    <cellStyle name="Normal 2 3 3 3" xfId="626"/>
    <cellStyle name="Normal 2 3 4" xfId="464"/>
    <cellStyle name="Normal 2 3 5" xfId="611"/>
    <cellStyle name="Normal 2 3_AVDL" xfId="468"/>
    <cellStyle name="Normal 2 4" xfId="124"/>
    <cellStyle name="Normal 2 4 2" xfId="271"/>
    <cellStyle name="Normal 2 4 3" xfId="469"/>
    <cellStyle name="Normal 2 5" xfId="125"/>
    <cellStyle name="Normal 2 5 2" xfId="471"/>
    <cellStyle name="Normal 2 5 3" xfId="470"/>
    <cellStyle name="Normal 2 6" xfId="126"/>
    <cellStyle name="Normal 2 6 2" xfId="182"/>
    <cellStyle name="Normal 2 6 2 2" xfId="685"/>
    <cellStyle name="Normal 2 6 2 2 2" xfId="734"/>
    <cellStyle name="Normal 2 6 2 2 2 2" xfId="762"/>
    <cellStyle name="Normal 2 6 2 2 2 2 2" xfId="969"/>
    <cellStyle name="Normal 2 6 2 2 2 3" xfId="761"/>
    <cellStyle name="Normal 2 6 2 2 2 3 2" xfId="995"/>
    <cellStyle name="Normal 2 6 2 2 2 4" xfId="941"/>
    <cellStyle name="Normal 2 6 2 2 3" xfId="763"/>
    <cellStyle name="Normal 2 6 2 2 3 2" xfId="996"/>
    <cellStyle name="Normal 2 6 2 2 4" xfId="760"/>
    <cellStyle name="Normal 2 6 2 2 4 2" xfId="994"/>
    <cellStyle name="Normal 2 6 2 2 5" xfId="925"/>
    <cellStyle name="Normal 2 6 2 3" xfId="706"/>
    <cellStyle name="Normal 2 6 2 3 2" xfId="744"/>
    <cellStyle name="Normal 2 6 2 3 2 2" xfId="766"/>
    <cellStyle name="Normal 2 6 2 3 2 2 2" xfId="999"/>
    <cellStyle name="Normal 2 6 2 3 2 3" xfId="765"/>
    <cellStyle name="Normal 2 6 2 3 2 3 2" xfId="998"/>
    <cellStyle name="Normal 2 6 2 3 2 4" xfId="948"/>
    <cellStyle name="Normal 2 6 2 3 3" xfId="767"/>
    <cellStyle name="Normal 2 6 2 3 3 2" xfId="1000"/>
    <cellStyle name="Normal 2 6 2 3 4" xfId="764"/>
    <cellStyle name="Normal 2 6 2 3 4 2" xfId="997"/>
    <cellStyle name="Normal 2 6 2 3 5" xfId="932"/>
    <cellStyle name="Normal 2 6 2 4" xfId="718"/>
    <cellStyle name="Normal 2 6 2 4 2" xfId="769"/>
    <cellStyle name="Normal 2 6 2 4 2 2" xfId="1002"/>
    <cellStyle name="Normal 2 6 2 4 3" xfId="768"/>
    <cellStyle name="Normal 2 6 2 4 3 2" xfId="1001"/>
    <cellStyle name="Normal 2 6 2 4 4" xfId="937"/>
    <cellStyle name="Normal 2 6 2 5" xfId="770"/>
    <cellStyle name="Normal 2 6 2 5 2" xfId="1003"/>
    <cellStyle name="Normal 2 6 2 6" xfId="759"/>
    <cellStyle name="Normal 2 6 2 6 2" xfId="993"/>
    <cellStyle name="Normal 2 6 2 7" xfId="921"/>
    <cellStyle name="Normal 2 6 3" xfId="472"/>
    <cellStyle name="Normal 2 6 4" xfId="646"/>
    <cellStyle name="Normal 2 7" xfId="459"/>
    <cellStyle name="Normal 2 8" xfId="523"/>
    <cellStyle name="Normal 2 9" xfId="534"/>
    <cellStyle name="Normal 2_AVBD" xfId="272"/>
    <cellStyle name="Normal 20" xfId="520"/>
    <cellStyle name="Normal 20 2" xfId="985"/>
    <cellStyle name="Normal 20 3" xfId="665"/>
    <cellStyle name="Normal 20 4" xfId="1089"/>
    <cellStyle name="Normal 21" xfId="525"/>
    <cellStyle name="Normal 21 2" xfId="986"/>
    <cellStyle name="Normal 21 3" xfId="666"/>
    <cellStyle name="Normal 21 4" xfId="1090"/>
    <cellStyle name="Normal 22" xfId="548"/>
    <cellStyle name="Normal 22 2" xfId="987"/>
    <cellStyle name="Normal 22 3" xfId="667"/>
    <cellStyle name="Normal 22 4" xfId="1091"/>
    <cellStyle name="Normal 23" xfId="549"/>
    <cellStyle name="Normal 23 2" xfId="988"/>
    <cellStyle name="Normal 23 3" xfId="668"/>
    <cellStyle name="Normal 23 4" xfId="1092"/>
    <cellStyle name="Normal 24" xfId="550"/>
    <cellStyle name="Normal 24 2" xfId="719"/>
    <cellStyle name="Normal 24 2 2" xfId="773"/>
    <cellStyle name="Normal 24 2 2 2" xfId="1006"/>
    <cellStyle name="Normal 24 2 3" xfId="772"/>
    <cellStyle name="Normal 24 2 3 2" xfId="1005"/>
    <cellStyle name="Normal 24 2 4" xfId="938"/>
    <cellStyle name="Normal 24 3" xfId="774"/>
    <cellStyle name="Normal 24 3 2" xfId="1007"/>
    <cellStyle name="Normal 24 4" xfId="771"/>
    <cellStyle name="Normal 24 4 2" xfId="1004"/>
    <cellStyle name="Normal 24 5" xfId="922"/>
    <cellStyle name="Normal 24 6" xfId="670"/>
    <cellStyle name="Normal 24 7" xfId="1093"/>
    <cellStyle name="Normal 25" xfId="551"/>
    <cellStyle name="Normal 25 2" xfId="720"/>
    <cellStyle name="Normal 25 2 2" xfId="777"/>
    <cellStyle name="Normal 25 2 2 2" xfId="1010"/>
    <cellStyle name="Normal 25 2 3" xfId="776"/>
    <cellStyle name="Normal 25 2 3 2" xfId="1009"/>
    <cellStyle name="Normal 25 2 4" xfId="939"/>
    <cellStyle name="Normal 25 3" xfId="778"/>
    <cellStyle name="Normal 25 3 2" xfId="1011"/>
    <cellStyle name="Normal 25 4" xfId="775"/>
    <cellStyle name="Normal 25 4 2" xfId="1008"/>
    <cellStyle name="Normal 25 5" xfId="923"/>
    <cellStyle name="Normal 25 6" xfId="671"/>
    <cellStyle name="Normal 25 7" xfId="1094"/>
    <cellStyle name="Normal 26" xfId="609"/>
    <cellStyle name="Normal 26 2" xfId="721"/>
    <cellStyle name="Normal 26 2 2" xfId="896"/>
    <cellStyle name="Normal 26 3" xfId="864"/>
    <cellStyle name="Normal 26 4" xfId="672"/>
    <cellStyle name="Normal 27" xfId="612"/>
    <cellStyle name="Normal 27 2" xfId="722"/>
    <cellStyle name="Normal 27 2 2" xfId="897"/>
    <cellStyle name="Normal 27 3" xfId="865"/>
    <cellStyle name="Normal 27 4" xfId="673"/>
    <cellStyle name="Normal 28" xfId="613"/>
    <cellStyle name="Normal 28 2" xfId="723"/>
    <cellStyle name="Normal 28 2 2" xfId="898"/>
    <cellStyle name="Normal 28 3" xfId="866"/>
    <cellStyle name="Normal 28 4" xfId="674"/>
    <cellStyle name="Normal 29" xfId="632"/>
    <cellStyle name="Normal 29 2" xfId="845"/>
    <cellStyle name="Normal 29 3" xfId="647"/>
    <cellStyle name="Normal 3" xfId="127"/>
    <cellStyle name="Normal 3 12 2" xfId="700"/>
    <cellStyle name="Normal 3 12 2 2" xfId="887"/>
    <cellStyle name="Normal 3 2" xfId="128"/>
    <cellStyle name="Normal 3 2 2" xfId="473"/>
    <cellStyle name="Normal 3 2 2 2" xfId="474"/>
    <cellStyle name="Normal 3 2 3" xfId="475"/>
    <cellStyle name="Normal 3 2 4" xfId="649"/>
    <cellStyle name="Normal 3 2_Sheet2" xfId="476"/>
    <cellStyle name="Normal 3 3" xfId="273"/>
    <cellStyle name="Normal 3 3 2" xfId="478"/>
    <cellStyle name="Normal 3 3 2 2" xfId="692"/>
    <cellStyle name="Normal 3 3 3" xfId="477"/>
    <cellStyle name="Normal 3 3 4" xfId="657"/>
    <cellStyle name="Normal 3 4" xfId="479"/>
    <cellStyle name="Normal 3 4 2" xfId="600"/>
    <cellStyle name="Normal 3 4 3" xfId="627"/>
    <cellStyle name="Normal 3 4 4" xfId="669"/>
    <cellStyle name="Normal 3 5" xfId="707"/>
    <cellStyle name="Normal 3 5 2" xfId="890"/>
    <cellStyle name="Normal 3 6" xfId="648"/>
    <cellStyle name="Normal 3 7" xfId="1078"/>
    <cellStyle name="Normal 3 8" xfId="1083"/>
    <cellStyle name="Normal 3 9" xfId="1084"/>
    <cellStyle name="Normal 3_16MTR" xfId="274"/>
    <cellStyle name="Normal 30" xfId="634"/>
    <cellStyle name="Normal 30 2" xfId="724"/>
    <cellStyle name="Normal 30 2 2" xfId="899"/>
    <cellStyle name="Normal 30 3" xfId="867"/>
    <cellStyle name="Normal 30 4" xfId="675"/>
    <cellStyle name="Normal 31" xfId="637"/>
    <cellStyle name="Normal 31 2" xfId="725"/>
    <cellStyle name="Normal 31 2 2" xfId="900"/>
    <cellStyle name="Normal 31 3" xfId="868"/>
    <cellStyle name="Normal 31 4" xfId="676"/>
    <cellStyle name="Normal 32" xfId="638"/>
    <cellStyle name="Normal 32 2" xfId="726"/>
    <cellStyle name="Normal 32 2 2" xfId="901"/>
    <cellStyle name="Normal 32 3" xfId="869"/>
    <cellStyle name="Normal 32 4" xfId="677"/>
    <cellStyle name="Normal 33" xfId="678"/>
    <cellStyle name="Normal 33 2" xfId="727"/>
    <cellStyle name="Normal 33 2 2" xfId="902"/>
    <cellStyle name="Normal 33 3" xfId="870"/>
    <cellStyle name="Normal 34" xfId="679"/>
    <cellStyle name="Normal 34 2" xfId="728"/>
    <cellStyle name="Normal 34 2 2" xfId="903"/>
    <cellStyle name="Normal 34 3" xfId="871"/>
    <cellStyle name="Normal 35" xfId="680"/>
    <cellStyle name="Normal 35 2" xfId="729"/>
    <cellStyle name="Normal 35 2 2" xfId="904"/>
    <cellStyle name="Normal 35 3" xfId="872"/>
    <cellStyle name="Normal 36" xfId="681"/>
    <cellStyle name="Normal 36 2" xfId="730"/>
    <cellStyle name="Normal 36 2 2" xfId="905"/>
    <cellStyle name="Normal 36 3" xfId="873"/>
    <cellStyle name="Normal 37" xfId="682"/>
    <cellStyle name="Normal 37 2" xfId="731"/>
    <cellStyle name="Normal 37 2 2" xfId="906"/>
    <cellStyle name="Normal 37 3" xfId="874"/>
    <cellStyle name="Normal 38" xfId="683"/>
    <cellStyle name="Normal 38 2" xfId="732"/>
    <cellStyle name="Normal 38 2 2" xfId="907"/>
    <cellStyle name="Normal 38 3" xfId="875"/>
    <cellStyle name="Normal 39" xfId="684"/>
    <cellStyle name="Normal 39 2" xfId="733"/>
    <cellStyle name="Normal 39 2 2" xfId="781"/>
    <cellStyle name="Normal 39 2 2 2" xfId="1014"/>
    <cellStyle name="Normal 39 2 3" xfId="780"/>
    <cellStyle name="Normal 39 2 3 2" xfId="1013"/>
    <cellStyle name="Normal 39 2 4" xfId="940"/>
    <cellStyle name="Normal 39 3" xfId="782"/>
    <cellStyle name="Normal 39 3 2" xfId="1015"/>
    <cellStyle name="Normal 39 4" xfId="779"/>
    <cellStyle name="Normal 39 4 2" xfId="1012"/>
    <cellStyle name="Normal 39 5" xfId="924"/>
    <cellStyle name="Normal 4" xfId="129"/>
    <cellStyle name="Normal 4 10" xfId="1095"/>
    <cellStyle name="Normal 4 2" xfId="276"/>
    <cellStyle name="Normal 4 2 2" xfId="481"/>
    <cellStyle name="Normal 4 2 2 2" xfId="847"/>
    <cellStyle name="Normal 4 2 3" xfId="480"/>
    <cellStyle name="Normal 4 2_AVDL" xfId="482"/>
    <cellStyle name="Normal 4 3" xfId="277"/>
    <cellStyle name="Normal 4 3 2" xfId="484"/>
    <cellStyle name="Normal 4 3 3" xfId="485"/>
    <cellStyle name="Normal 4 3 4" xfId="483"/>
    <cellStyle name="Normal 4 3_HB 30% HP TRƯỜNG CHUYÊN" xfId="486"/>
    <cellStyle name="Normal 4 4" xfId="278"/>
    <cellStyle name="Normal 4 4 2" xfId="487"/>
    <cellStyle name="Normal 4 4 2 2" xfId="848"/>
    <cellStyle name="Normal 4 4 3" xfId="650"/>
    <cellStyle name="Normal 4 5" xfId="279"/>
    <cellStyle name="Normal 4 5 2" xfId="488"/>
    <cellStyle name="Normal 4 6" xfId="280"/>
    <cellStyle name="Normal 4 7" xfId="281"/>
    <cellStyle name="Normal 4 8" xfId="275"/>
    <cellStyle name="Normal 4 8 2" xfId="846"/>
    <cellStyle name="Normal 4 9" xfId="636"/>
    <cellStyle name="Normal 4_CH12-KẾ TOÁN" xfId="537"/>
    <cellStyle name="Normal 40" xfId="688"/>
    <cellStyle name="Normal 40 2" xfId="735"/>
    <cellStyle name="Normal 40 2 2" xfId="785"/>
    <cellStyle name="Normal 40 2 2 2" xfId="1018"/>
    <cellStyle name="Normal 40 2 3" xfId="784"/>
    <cellStyle name="Normal 40 2 3 2" xfId="1017"/>
    <cellStyle name="Normal 40 2 4" xfId="942"/>
    <cellStyle name="Normal 40 3" xfId="786"/>
    <cellStyle name="Normal 40 3 2" xfId="1019"/>
    <cellStyle name="Normal 40 4" xfId="783"/>
    <cellStyle name="Normal 40 4 2" xfId="1016"/>
    <cellStyle name="Normal 40 5" xfId="926"/>
    <cellStyle name="Normal 41" xfId="695"/>
    <cellStyle name="Normal 41 2" xfId="736"/>
    <cellStyle name="Normal 41 2 2" xfId="908"/>
    <cellStyle name="Normal 41 3" xfId="884"/>
    <cellStyle name="Normal 42" xfId="696"/>
    <cellStyle name="Normal 42 2" xfId="701"/>
    <cellStyle name="Normal 42 2 2" xfId="741"/>
    <cellStyle name="Normal 42 2 2 2" xfId="789"/>
    <cellStyle name="Normal 42 2 2 2 2" xfId="1022"/>
    <cellStyle name="Normal 42 2 2 3" xfId="788"/>
    <cellStyle name="Normal 42 2 2 3 2" xfId="1021"/>
    <cellStyle name="Normal 42 2 2 4" xfId="945"/>
    <cellStyle name="Normal 42 2 3" xfId="790"/>
    <cellStyle name="Normal 42 2 3 2" xfId="1023"/>
    <cellStyle name="Normal 42 2 4" xfId="787"/>
    <cellStyle name="Normal 42 2 4 2" xfId="1020"/>
    <cellStyle name="Normal 42 2 5" xfId="929"/>
    <cellStyle name="Normal 42 3" xfId="737"/>
    <cellStyle name="Normal 42 3 2" xfId="909"/>
    <cellStyle name="Normal 42 4" xfId="885"/>
    <cellStyle name="Normal 43" xfId="697"/>
    <cellStyle name="Normal 43 2" xfId="738"/>
    <cellStyle name="Normal 43 2 2" xfId="910"/>
    <cellStyle name="Normal 43 3" xfId="886"/>
    <cellStyle name="Normal 44" xfId="698"/>
    <cellStyle name="Normal 44 2" xfId="739"/>
    <cellStyle name="Normal 44 2 2" xfId="793"/>
    <cellStyle name="Normal 44 2 2 2" xfId="1026"/>
    <cellStyle name="Normal 44 2 3" xfId="792"/>
    <cellStyle name="Normal 44 2 3 2" xfId="1025"/>
    <cellStyle name="Normal 44 2 4" xfId="943"/>
    <cellStyle name="Normal 44 3" xfId="794"/>
    <cellStyle name="Normal 44 3 2" xfId="1027"/>
    <cellStyle name="Normal 44 4" xfId="791"/>
    <cellStyle name="Normal 44 4 2" xfId="1024"/>
    <cellStyle name="Normal 44 5" xfId="927"/>
    <cellStyle name="Normal 45" xfId="546"/>
    <cellStyle name="Normal 45 2" xfId="740"/>
    <cellStyle name="Normal 45 2 2" xfId="797"/>
    <cellStyle name="Normal 45 2 2 2" xfId="1030"/>
    <cellStyle name="Normal 45 2 3" xfId="796"/>
    <cellStyle name="Normal 45 2 3 2" xfId="1029"/>
    <cellStyle name="Normal 45 2 4" xfId="944"/>
    <cellStyle name="Normal 45 3" xfId="798"/>
    <cellStyle name="Normal 45 3 2" xfId="1031"/>
    <cellStyle name="Normal 45 4" xfId="795"/>
    <cellStyle name="Normal 45 4 2" xfId="1028"/>
    <cellStyle name="Normal 45 5" xfId="928"/>
    <cellStyle name="Normal 45 6" xfId="699"/>
    <cellStyle name="Normal 46" xfId="547"/>
    <cellStyle name="Normal 46 2" xfId="743"/>
    <cellStyle name="Normal 46 2 2" xfId="801"/>
    <cellStyle name="Normal 46 2 2 2" xfId="1034"/>
    <cellStyle name="Normal 46 2 3" xfId="800"/>
    <cellStyle name="Normal 46 2 3 2" xfId="1033"/>
    <cellStyle name="Normal 46 2 4" xfId="947"/>
    <cellStyle name="Normal 46 3" xfId="802"/>
    <cellStyle name="Normal 46 3 2" xfId="1035"/>
    <cellStyle name="Normal 46 4" xfId="799"/>
    <cellStyle name="Normal 46 4 2" xfId="1032"/>
    <cellStyle name="Normal 46 5" xfId="931"/>
    <cellStyle name="Normal 46 6" xfId="705"/>
    <cellStyle name="Normal 47" xfId="704"/>
    <cellStyle name="Normal 47 2" xfId="742"/>
    <cellStyle name="Normal 47 2 2" xfId="805"/>
    <cellStyle name="Normal 47 2 2 2" xfId="1038"/>
    <cellStyle name="Normal 47 2 3" xfId="804"/>
    <cellStyle name="Normal 47 2 3 2" xfId="1037"/>
    <cellStyle name="Normal 47 2 4" xfId="946"/>
    <cellStyle name="Normal 47 3" xfId="806"/>
    <cellStyle name="Normal 47 3 2" xfId="1039"/>
    <cellStyle name="Normal 47 4" xfId="803"/>
    <cellStyle name="Normal 47 4 2" xfId="1036"/>
    <cellStyle name="Normal 47 5" xfId="930"/>
    <cellStyle name="Normal 48" xfId="711"/>
    <cellStyle name="Normal 48 2" xfId="747"/>
    <cellStyle name="Normal 48 2 2" xfId="911"/>
    <cellStyle name="Normal 48 3" xfId="891"/>
    <cellStyle name="Normal 49" xfId="712"/>
    <cellStyle name="Normal 49 2" xfId="748"/>
    <cellStyle name="Normal 49 2 2" xfId="912"/>
    <cellStyle name="Normal 49 3" xfId="892"/>
    <cellStyle name="Normal 5" xfId="130"/>
    <cellStyle name="Normal 5 12 2" xfId="703"/>
    <cellStyle name="Normal 5 12 2 2" xfId="889"/>
    <cellStyle name="Normal 5 2" xfId="490"/>
    <cellStyle name="Normal 5 2 2" xfId="491"/>
    <cellStyle name="Normal 5 2 2 2" xfId="708"/>
    <cellStyle name="Normal 5 2 3" xfId="492"/>
    <cellStyle name="Normal 5 2 3 2" xfId="974"/>
    <cellStyle name="Normal 5 2 3 3" xfId="1081"/>
    <cellStyle name="Normal 5 2 4" xfId="493"/>
    <cellStyle name="Normal 5 2 5" xfId="652"/>
    <cellStyle name="Normal 5 2_KẾ TOÁN" xfId="538"/>
    <cellStyle name="Normal 5 3" xfId="494"/>
    <cellStyle name="Normal 5 3 2" xfId="973"/>
    <cellStyle name="Normal 5 4" xfId="489"/>
    <cellStyle name="Normal 5 5" xfId="651"/>
    <cellStyle name="Normal 5 6" xfId="1080"/>
    <cellStyle name="Normal 5_AVDL" xfId="495"/>
    <cellStyle name="Normal 50" xfId="713"/>
    <cellStyle name="Normal 50 2" xfId="749"/>
    <cellStyle name="Normal 50 2 2" xfId="913"/>
    <cellStyle name="Normal 50 3" xfId="893"/>
    <cellStyle name="Normal 51" xfId="714"/>
    <cellStyle name="Normal 51 2" xfId="750"/>
    <cellStyle name="Normal 51 2 2" xfId="914"/>
    <cellStyle name="Normal 51 3" xfId="894"/>
    <cellStyle name="Normal 52" xfId="715"/>
    <cellStyle name="Normal 52 2" xfId="808"/>
    <cellStyle name="Normal 52 3" xfId="895"/>
    <cellStyle name="Normal 52 4" xfId="807"/>
    <cellStyle name="Normal 53" xfId="716"/>
    <cellStyle name="Normal 53 2" xfId="810"/>
    <cellStyle name="Normal 53 2 2" xfId="1041"/>
    <cellStyle name="Normal 53 3" xfId="809"/>
    <cellStyle name="Normal 53 3 2" xfId="1040"/>
    <cellStyle name="Normal 53 4" xfId="935"/>
    <cellStyle name="Normal 54" xfId="717"/>
    <cellStyle name="Normal 54 2" xfId="812"/>
    <cellStyle name="Normal 54 2 2" xfId="1043"/>
    <cellStyle name="Normal 54 3" xfId="811"/>
    <cellStyle name="Normal 54 3 2" xfId="1042"/>
    <cellStyle name="Normal 54 4" xfId="936"/>
    <cellStyle name="Normal 55" xfId="751"/>
    <cellStyle name="Normal 55 2" xfId="814"/>
    <cellStyle name="Normal 55 3" xfId="915"/>
    <cellStyle name="Normal 55 4" xfId="813"/>
    <cellStyle name="Normal 56" xfId="752"/>
    <cellStyle name="Normal 56 2" xfId="816"/>
    <cellStyle name="Normal 56 3" xfId="916"/>
    <cellStyle name="Normal 56 4" xfId="815"/>
    <cellStyle name="Normal 57" xfId="753"/>
    <cellStyle name="Normal 57 2" xfId="917"/>
    <cellStyle name="Normal 57 3" xfId="817"/>
    <cellStyle name="Normal 58" xfId="818"/>
    <cellStyle name="Normal 59" xfId="819"/>
    <cellStyle name="Normal 6" xfId="131"/>
    <cellStyle name="Normal 6 2" xfId="496"/>
    <cellStyle name="Normal 6 2 2" xfId="976"/>
    <cellStyle name="Normal 6 2 3" xfId="654"/>
    <cellStyle name="Normal 6 3" xfId="601"/>
    <cellStyle name="Normal 6 3 2" xfId="975"/>
    <cellStyle name="Normal 6 4" xfId="653"/>
    <cellStyle name="Normal 6_AVDL" xfId="497"/>
    <cellStyle name="Normal 60" xfId="820"/>
    <cellStyle name="Normal 61" xfId="826"/>
    <cellStyle name="Normal 62" xfId="754"/>
    <cellStyle name="Normal 63" xfId="825"/>
    <cellStyle name="Normal 64" xfId="918"/>
    <cellStyle name="Normal 64 2" xfId="1048"/>
    <cellStyle name="Normal 65" xfId="919"/>
    <cellStyle name="Normal 65 2" xfId="1049"/>
    <cellStyle name="Normal 66" xfId="920"/>
    <cellStyle name="Normal 66 2" xfId="633"/>
    <cellStyle name="Normal 66 2 2" xfId="971"/>
    <cellStyle name="Normal 66 2 2 2" xfId="1070"/>
    <cellStyle name="Normal 66 2 3" xfId="1068"/>
    <cellStyle name="Normal 66 2 4" xfId="968"/>
    <cellStyle name="Normal 66 2 5" xfId="1075"/>
    <cellStyle name="Normal 66 2 6" xfId="1072"/>
    <cellStyle name="Normal 66 2 7" xfId="1074"/>
    <cellStyle name="Normal 66 2 8" xfId="1076"/>
    <cellStyle name="Normal 66 2 8 2" xfId="1082"/>
    <cellStyle name="Normal 66 3" xfId="1050"/>
    <cellStyle name="Normal 67" xfId="951"/>
    <cellStyle name="Normal 67 2" xfId="1051"/>
    <cellStyle name="Normal 68" xfId="952"/>
    <cellStyle name="Normal 68 2" xfId="1052"/>
    <cellStyle name="Normal 69" xfId="953"/>
    <cellStyle name="Normal 69 2" xfId="1053"/>
    <cellStyle name="Normal 7" xfId="183"/>
    <cellStyle name="Normal 7 2" xfId="282"/>
    <cellStyle name="Normal 7 2 2" xfId="500"/>
    <cellStyle name="Normal 7 2 2 2" xfId="850"/>
    <cellStyle name="Normal 7 2 3" xfId="499"/>
    <cellStyle name="Normal 7 3" xfId="498"/>
    <cellStyle name="Normal 7 3 2" xfId="977"/>
    <cellStyle name="Normal 7 3 3" xfId="656"/>
    <cellStyle name="Normal 7 4" xfId="849"/>
    <cellStyle name="Normal 7_DAI HOC" xfId="501"/>
    <cellStyle name="Normal 70" xfId="954"/>
    <cellStyle name="Normal 70 2" xfId="1054"/>
    <cellStyle name="Normal 71" xfId="955"/>
    <cellStyle name="Normal 71 2" xfId="1055"/>
    <cellStyle name="Normal 72" xfId="956"/>
    <cellStyle name="Normal 72 2" xfId="1056"/>
    <cellStyle name="Normal 73" xfId="957"/>
    <cellStyle name="Normal 73 2" xfId="1057"/>
    <cellStyle name="Normal 74" xfId="958"/>
    <cellStyle name="Normal 74 2" xfId="1058"/>
    <cellStyle name="Normal 75" xfId="959"/>
    <cellStyle name="Normal 75 2" xfId="1059"/>
    <cellStyle name="Normal 76" xfId="960"/>
    <cellStyle name="Normal 76 2" xfId="1060"/>
    <cellStyle name="Normal 77" xfId="961"/>
    <cellStyle name="Normal 77 2" xfId="1061"/>
    <cellStyle name="Normal 78" xfId="962"/>
    <cellStyle name="Normal 78 2" xfId="1062"/>
    <cellStyle name="Normal 79" xfId="963"/>
    <cellStyle name="Normal 79 2" xfId="1063"/>
    <cellStyle name="Normal 8" xfId="283"/>
    <cellStyle name="Normal 8 2" xfId="503"/>
    <cellStyle name="Normal 8 2 2" xfId="876"/>
    <cellStyle name="Normal 8 2 3" xfId="686"/>
    <cellStyle name="Normal 8 3" xfId="502"/>
    <cellStyle name="Normal 8 3 2" xfId="745"/>
    <cellStyle name="Normal 8 3 2 2" xfId="823"/>
    <cellStyle name="Normal 8 3 2 2 2" xfId="1046"/>
    <cellStyle name="Normal 8 3 2 3" xfId="822"/>
    <cellStyle name="Normal 8 3 2 3 2" xfId="1045"/>
    <cellStyle name="Normal 8 3 2 4" xfId="949"/>
    <cellStyle name="Normal 8 3 3" xfId="824"/>
    <cellStyle name="Normal 8 3 3 2" xfId="1047"/>
    <cellStyle name="Normal 8 3 4" xfId="821"/>
    <cellStyle name="Normal 8 3 4 2" xfId="1044"/>
    <cellStyle name="Normal 8 3 5" xfId="933"/>
    <cellStyle name="Normal 8 3 6" xfId="709"/>
    <cellStyle name="Normal 8 4" xfId="655"/>
    <cellStyle name="Normal 8_Sheet1" xfId="524"/>
    <cellStyle name="Normal 80" xfId="964"/>
    <cellStyle name="Normal 80 2" xfId="1064"/>
    <cellStyle name="Normal 81" xfId="965"/>
    <cellStyle name="Normal 81 2" xfId="1065"/>
    <cellStyle name="Normal 82" xfId="966"/>
    <cellStyle name="Normal 82 2" xfId="1066"/>
    <cellStyle name="Normal 83" xfId="967"/>
    <cellStyle name="Normal 83 2" xfId="1067"/>
    <cellStyle name="Normal 84" xfId="970"/>
    <cellStyle name="Normal 84 2" xfId="1069"/>
    <cellStyle name="Normal 85" xfId="972"/>
    <cellStyle name="Normal 85 2" xfId="1071"/>
    <cellStyle name="Normal 86" xfId="639"/>
    <cellStyle name="Normal 87" xfId="1077"/>
    <cellStyle name="Normal 88" xfId="1097"/>
    <cellStyle name="Normal 9" xfId="284"/>
    <cellStyle name="Normal 9 2" xfId="504"/>
    <cellStyle name="Normal 9 2 2" xfId="877"/>
    <cellStyle name="Normal 9 2 3" xfId="687"/>
    <cellStyle name="Normal 9 3" xfId="851"/>
    <cellStyle name="Normal 91" xfId="1073"/>
    <cellStyle name="Normal_ds_anh_van_khoa_12_hk1" xfId="132"/>
    <cellStyle name="Normal_nv2_2003" xfId="133"/>
    <cellStyle name="Normal1" xfId="134"/>
    <cellStyle name="Note" xfId="135" builtinId="10" customBuiltin="1"/>
    <cellStyle name="Note 2" xfId="286"/>
    <cellStyle name="Note 2 2" xfId="506"/>
    <cellStyle name="Note 3" xfId="301"/>
    <cellStyle name="Note 4" xfId="285"/>
    <cellStyle name="Note 5" xfId="505"/>
    <cellStyle name="Note 6" xfId="602"/>
    <cellStyle name="Note 7" xfId="628"/>
    <cellStyle name="Output" xfId="136" builtinId="21" customBuiltin="1"/>
    <cellStyle name="Output 2" xfId="288"/>
    <cellStyle name="Output 2 2" xfId="508"/>
    <cellStyle name="Output 3" xfId="300"/>
    <cellStyle name="Output 4" xfId="287"/>
    <cellStyle name="Output 5" xfId="507"/>
    <cellStyle name="Output 6" xfId="603"/>
    <cellStyle name="Percent (0)" xfId="137"/>
    <cellStyle name="Percent (0) 2" xfId="852"/>
    <cellStyle name="Percent [2]" xfId="138"/>
    <cellStyle name="Percent [2] 2" xfId="853"/>
    <cellStyle name="Percent 2" xfId="139"/>
    <cellStyle name="Percent 2 2" xfId="290"/>
    <cellStyle name="Percent 2 2 2" xfId="510"/>
    <cellStyle name="Percent 2 3" xfId="289"/>
    <cellStyle name="Percent 2 4" xfId="509"/>
    <cellStyle name="Percent 3" xfId="140"/>
    <cellStyle name="Percent 3 2" xfId="511"/>
    <cellStyle name="Percent 4" xfId="291"/>
    <cellStyle name="Percent 4 2" xfId="854"/>
    <cellStyle name="PERCENTAGE" xfId="141"/>
    <cellStyle name="PERCENTAGE 2" xfId="299"/>
    <cellStyle name="PERCENTAGE 3" xfId="604"/>
    <cellStyle name="PERCENTAGE 4" xfId="629"/>
    <cellStyle name="PrePop Currency (0)" xfId="142"/>
    <cellStyle name="PrePop Currency (0) 2" xfId="143"/>
    <cellStyle name="PrePop Currency (0) 2 2" xfId="298"/>
    <cellStyle name="PrePop Currency (0) 2 2 2" xfId="862"/>
    <cellStyle name="PrePop Currency (0) 2 3" xfId="512"/>
    <cellStyle name="PrePop Currency (0) 3" xfId="513"/>
    <cellStyle name="PrePop Currency (0) 3 2" xfId="855"/>
    <cellStyle name="PrePop Currency (0) 4" xfId="605"/>
    <cellStyle name="PrePop Currency (0) 5" xfId="630"/>
    <cellStyle name="PrePop Currency (0)_CH12-KHMT" xfId="539"/>
    <cellStyle name="PSChar" xfId="144"/>
    <cellStyle name="PSDate" xfId="145"/>
    <cellStyle name="PSDec" xfId="146"/>
    <cellStyle name="PSHeading" xfId="147"/>
    <cellStyle name="PSInt" xfId="148"/>
    <cellStyle name="PSSpacer" xfId="149"/>
    <cellStyle name="songuyen" xfId="150"/>
    <cellStyle name="Standard_Anpassen der Amortisation" xfId="540"/>
    <cellStyle name="Style 1" xfId="151"/>
    <cellStyle name="style_1" xfId="541"/>
    <cellStyle name="subhead" xfId="152"/>
    <cellStyle name="Text Indent A" xfId="153"/>
    <cellStyle name="Text Indent B" xfId="154"/>
    <cellStyle name="Text Indent B 2" xfId="155"/>
    <cellStyle name="Text Indent B 2 2" xfId="349"/>
    <cellStyle name="Text Indent B 2 2 2" xfId="863"/>
    <cellStyle name="Text Indent B 2 3" xfId="514"/>
    <cellStyle name="Text Indent B 3" xfId="515"/>
    <cellStyle name="Text Indent B 3 2" xfId="856"/>
    <cellStyle name="Text Indent B 4" xfId="606"/>
    <cellStyle name="Text Indent B 5" xfId="631"/>
    <cellStyle name="Text Indent B_CH12-KHMT" xfId="542"/>
    <cellStyle name="Title" xfId="156" builtinId="15" customBuiltin="1"/>
    <cellStyle name="Title 2" xfId="293"/>
    <cellStyle name="Title 2 2" xfId="516"/>
    <cellStyle name="Title 3" xfId="350"/>
    <cellStyle name="Title 4" xfId="292"/>
    <cellStyle name="Title 5" xfId="607"/>
    <cellStyle name="Total" xfId="157" builtinId="25" customBuiltin="1"/>
    <cellStyle name="Total 2" xfId="158"/>
    <cellStyle name="Total 2 2" xfId="518"/>
    <cellStyle name="Total 2 2 2" xfId="857"/>
    <cellStyle name="Total 3" xfId="351"/>
    <cellStyle name="Total 4" xfId="294"/>
    <cellStyle name="Total 5" xfId="517"/>
    <cellStyle name="vntxt1" xfId="543"/>
    <cellStyle name="Währung [0]_Compiling Utility Macros" xfId="544"/>
    <cellStyle name="Währung_Compiling Utility Macros" xfId="545"/>
    <cellStyle name="Warning Text" xfId="159" builtinId="11" customBuiltin="1"/>
    <cellStyle name="Warning Text 2" xfId="296"/>
    <cellStyle name="Warning Text 2 2" xfId="519"/>
    <cellStyle name="Warning Text 3" xfId="352"/>
    <cellStyle name="Warning Text 4" xfId="295"/>
    <cellStyle name="Warning Text 5" xfId="608"/>
    <cellStyle name="xuan" xfId="160"/>
    <cellStyle name=" [0.00]_ Att. 1- Cover" xfId="179"/>
    <cellStyle name="_ Att. 1- Cover" xfId="180"/>
    <cellStyle name="?_ Att. 1- Cover" xfId="181"/>
    <cellStyle name="똿뗦먛귟 [0.00]_PRODUCT DETAIL Q1" xfId="161"/>
    <cellStyle name="똿뗦먛귟_PRODUCT DETAIL Q1" xfId="162"/>
    <cellStyle name="믅됞 [0.00]_PRODUCT DETAIL Q1" xfId="163"/>
    <cellStyle name="믅됞_PRODUCT DETAIL Q1" xfId="164"/>
    <cellStyle name="백분율_95" xfId="165"/>
    <cellStyle name="뷭?_BOOKSHIP" xfId="166"/>
    <cellStyle name="콤마 [0]_1202" xfId="170"/>
    <cellStyle name="콤마_1202" xfId="171"/>
    <cellStyle name="통화 [0]_1202" xfId="172"/>
    <cellStyle name="통화_1202" xfId="173"/>
    <cellStyle name="표준_(정보부문)월별인원계획" xfId="174"/>
    <cellStyle name="一般_00Q3902REV.1" xfId="167"/>
    <cellStyle name="千分位[0]_00Q3902REV.1" xfId="168"/>
    <cellStyle name="千分位_00Q3902REV.1" xfId="169"/>
    <cellStyle name="標準_Financial Prpsl" xfId="175"/>
    <cellStyle name="貨幣 [0]_00Q3902REV.1" xfId="176"/>
    <cellStyle name="貨幣[0]_BRE" xfId="177"/>
    <cellStyle name="貨幣_00Q3902REV.1" xfId="178"/>
  </cellStyles>
  <dxfs count="9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131194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Microsoft\AddIns\ExtractElemen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ExtractElement"/>
    </sheetNames>
    <definedNames>
      <definedName name="ExtractElement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02"/>
  <sheetViews>
    <sheetView topLeftCell="A74" workbookViewId="0">
      <selection activeCell="AF11" sqref="AF11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48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"/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15E4901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23"/>
      <c r="AB9" s="124"/>
      <c r="AC9" s="124"/>
      <c r="AD9" s="125"/>
    </row>
    <row r="10" spans="1:32" s="1" customFormat="1" ht="19.5" customHeight="1">
      <c r="A10" s="26">
        <v>2</v>
      </c>
      <c r="B10" s="26" t="str">
        <f t="shared" ref="B10:B56" si="0">$G$2&amp;TEXT(A10,"00")</f>
        <v>15E4902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16"/>
      <c r="AB10" s="117"/>
      <c r="AC10" s="117"/>
      <c r="AD10" s="118"/>
    </row>
    <row r="11" spans="1:32" s="1" customFormat="1" ht="19.5" customHeight="1">
      <c r="A11" s="26">
        <v>3</v>
      </c>
      <c r="B11" s="26" t="str">
        <f t="shared" si="0"/>
        <v>15E4903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16"/>
      <c r="AB11" s="117"/>
      <c r="AC11" s="117"/>
      <c r="AD11" s="118"/>
    </row>
    <row r="12" spans="1:32" s="1" customFormat="1" ht="19.5" customHeight="1">
      <c r="A12" s="26">
        <v>4</v>
      </c>
      <c r="B12" s="26" t="str">
        <f t="shared" si="0"/>
        <v>15E4904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16"/>
      <c r="AB12" s="117"/>
      <c r="AC12" s="117"/>
      <c r="AD12" s="118"/>
    </row>
    <row r="13" spans="1:32" s="1" customFormat="1" ht="19.5" customHeight="1">
      <c r="A13" s="26">
        <v>5</v>
      </c>
      <c r="B13" s="26" t="str">
        <f t="shared" si="0"/>
        <v>15E4905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16"/>
      <c r="AB13" s="117"/>
      <c r="AC13" s="117"/>
      <c r="AD13" s="118"/>
    </row>
    <row r="14" spans="1:32" s="1" customFormat="1" ht="19.5" customHeight="1">
      <c r="A14" s="26">
        <v>6</v>
      </c>
      <c r="B14" s="26" t="str">
        <f>$G$2&amp;TEXT(A14,"00")</f>
        <v>15E4906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16"/>
      <c r="AB14" s="117"/>
      <c r="AC14" s="117"/>
      <c r="AD14" s="118"/>
    </row>
    <row r="15" spans="1:32" s="1" customFormat="1" ht="19.5" customHeight="1">
      <c r="A15" s="26">
        <v>7</v>
      </c>
      <c r="B15" s="26" t="str">
        <f t="shared" si="0"/>
        <v>15E4907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16"/>
      <c r="AB15" s="117"/>
      <c r="AC15" s="117"/>
      <c r="AD15" s="118"/>
    </row>
    <row r="16" spans="1:32" s="1" customFormat="1" ht="19.5" customHeight="1">
      <c r="A16" s="26">
        <v>8</v>
      </c>
      <c r="B16" s="26" t="str">
        <f t="shared" si="0"/>
        <v>15E4908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16"/>
      <c r="AB16" s="117"/>
      <c r="AC16" s="117"/>
      <c r="AD16" s="118"/>
    </row>
    <row r="17" spans="1:30" s="1" customFormat="1" ht="19.5" customHeight="1">
      <c r="A17" s="26">
        <v>9</v>
      </c>
      <c r="B17" s="26" t="str">
        <f t="shared" si="0"/>
        <v>15E4909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16"/>
      <c r="AB17" s="117"/>
      <c r="AC17" s="117"/>
      <c r="AD17" s="118"/>
    </row>
    <row r="18" spans="1:30" s="1" customFormat="1" ht="19.5" customHeight="1">
      <c r="A18" s="26">
        <v>10</v>
      </c>
      <c r="B18" s="26" t="str">
        <f t="shared" si="0"/>
        <v>15E4910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16"/>
      <c r="AB18" s="117"/>
      <c r="AC18" s="117"/>
      <c r="AD18" s="118"/>
    </row>
    <row r="19" spans="1:30" s="1" customFormat="1" ht="19.5" customHeight="1">
      <c r="A19" s="26">
        <v>11</v>
      </c>
      <c r="B19" s="26" t="str">
        <f t="shared" si="0"/>
        <v>15E4911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16"/>
      <c r="AB19" s="117"/>
      <c r="AC19" s="117"/>
      <c r="AD19" s="118"/>
    </row>
    <row r="20" spans="1:30" s="1" customFormat="1" ht="19.5" customHeight="1">
      <c r="A20" s="26">
        <v>12</v>
      </c>
      <c r="B20" s="26" t="str">
        <f t="shared" si="0"/>
        <v>15E4912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16"/>
      <c r="AB20" s="117"/>
      <c r="AC20" s="117"/>
      <c r="AD20" s="118"/>
    </row>
    <row r="21" spans="1:30" s="1" customFormat="1" ht="19.5" customHeight="1">
      <c r="A21" s="26">
        <v>13</v>
      </c>
      <c r="B21" s="26" t="str">
        <f t="shared" si="0"/>
        <v>15E4913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16"/>
      <c r="AB21" s="117"/>
      <c r="AC21" s="117"/>
      <c r="AD21" s="118"/>
    </row>
    <row r="22" spans="1:30" s="1" customFormat="1" ht="19.5" customHeight="1">
      <c r="A22" s="26">
        <v>14</v>
      </c>
      <c r="B22" s="26" t="str">
        <f t="shared" si="0"/>
        <v>15E4914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16"/>
      <c r="AB22" s="117"/>
      <c r="AC22" s="117"/>
      <c r="AD22" s="118"/>
    </row>
    <row r="23" spans="1:30" s="1" customFormat="1" ht="19.5" customHeight="1">
      <c r="A23" s="38">
        <v>15</v>
      </c>
      <c r="B23" s="38" t="str">
        <f t="shared" si="0"/>
        <v>15E4915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19"/>
      <c r="AB23" s="120"/>
      <c r="AC23" s="120"/>
      <c r="AD23" s="121"/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D29" s="21"/>
      <c r="E29" s="21"/>
    </row>
    <row r="30" spans="1:30" s="1" customFormat="1">
      <c r="D30" s="21"/>
      <c r="E30" s="21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15E4916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23"/>
      <c r="AB32" s="124"/>
      <c r="AC32" s="124"/>
      <c r="AD32" s="125"/>
    </row>
    <row r="33" spans="1:30" s="1" customFormat="1" ht="19.5" customHeight="1">
      <c r="A33" s="26">
        <v>17</v>
      </c>
      <c r="B33" s="26" t="str">
        <f t="shared" si="0"/>
        <v>15E4917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16"/>
      <c r="AB33" s="117"/>
      <c r="AC33" s="117"/>
      <c r="AD33" s="118"/>
    </row>
    <row r="34" spans="1:30" s="1" customFormat="1" ht="19.5" customHeight="1">
      <c r="A34" s="26">
        <v>18</v>
      </c>
      <c r="B34" s="26" t="str">
        <f t="shared" si="0"/>
        <v>15E4918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16"/>
      <c r="AB34" s="117"/>
      <c r="AC34" s="117"/>
      <c r="AD34" s="118"/>
    </row>
    <row r="35" spans="1:30" s="1" customFormat="1" ht="19.5" customHeight="1">
      <c r="A35" s="26">
        <v>19</v>
      </c>
      <c r="B35" s="26" t="str">
        <f t="shared" si="0"/>
        <v>15E4919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16"/>
      <c r="AB35" s="117"/>
      <c r="AC35" s="117"/>
      <c r="AD35" s="118"/>
    </row>
    <row r="36" spans="1:30" s="1" customFormat="1" ht="19.5" customHeight="1">
      <c r="A36" s="26">
        <v>20</v>
      </c>
      <c r="B36" s="26" t="str">
        <f t="shared" si="0"/>
        <v>15E4920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16"/>
      <c r="AB36" s="117"/>
      <c r="AC36" s="117"/>
      <c r="AD36" s="118"/>
    </row>
    <row r="37" spans="1:30" s="1" customFormat="1" ht="19.5" customHeight="1">
      <c r="A37" s="26">
        <v>21</v>
      </c>
      <c r="B37" s="26" t="str">
        <f t="shared" si="0"/>
        <v>15E4921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16"/>
      <c r="AB37" s="117"/>
      <c r="AC37" s="117"/>
      <c r="AD37" s="118"/>
    </row>
    <row r="38" spans="1:30" s="1" customFormat="1" ht="19.5" customHeight="1">
      <c r="A38" s="26">
        <v>22</v>
      </c>
      <c r="B38" s="26" t="str">
        <f t="shared" si="0"/>
        <v>15E4922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16"/>
      <c r="AB38" s="117"/>
      <c r="AC38" s="117"/>
      <c r="AD38" s="118"/>
    </row>
    <row r="39" spans="1:30" s="1" customFormat="1" ht="19.5" customHeight="1">
      <c r="A39" s="26">
        <v>23</v>
      </c>
      <c r="B39" s="26" t="str">
        <f t="shared" si="0"/>
        <v>15E4923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16"/>
      <c r="AB39" s="117"/>
      <c r="AC39" s="117"/>
      <c r="AD39" s="118"/>
    </row>
    <row r="40" spans="1:30" s="1" customFormat="1" ht="19.5" customHeight="1">
      <c r="A40" s="26">
        <v>24</v>
      </c>
      <c r="B40" s="26" t="str">
        <f t="shared" si="0"/>
        <v>15E4924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16"/>
      <c r="AB40" s="117"/>
      <c r="AC40" s="117"/>
      <c r="AD40" s="118"/>
    </row>
    <row r="41" spans="1:30" s="1" customFormat="1" ht="19.5" customHeight="1">
      <c r="A41" s="26">
        <v>25</v>
      </c>
      <c r="B41" s="26" t="str">
        <f t="shared" si="0"/>
        <v>15E4925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16"/>
      <c r="AB41" s="117"/>
      <c r="AC41" s="117"/>
      <c r="AD41" s="118"/>
    </row>
    <row r="42" spans="1:30" s="1" customFormat="1" ht="19.5" customHeight="1">
      <c r="A42" s="26">
        <v>26</v>
      </c>
      <c r="B42" s="26" t="str">
        <f t="shared" si="0"/>
        <v>15E4926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16"/>
      <c r="AB42" s="117"/>
      <c r="AC42" s="117"/>
      <c r="AD42" s="118"/>
    </row>
    <row r="43" spans="1:30" s="1" customFormat="1" ht="19.5" customHeight="1">
      <c r="A43" s="26">
        <v>27</v>
      </c>
      <c r="B43" s="26" t="str">
        <f t="shared" si="0"/>
        <v>15E4927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16"/>
      <c r="AB43" s="117"/>
      <c r="AC43" s="117"/>
      <c r="AD43" s="118"/>
    </row>
    <row r="44" spans="1:30" s="1" customFormat="1" ht="19.5" customHeight="1">
      <c r="A44" s="26">
        <v>28</v>
      </c>
      <c r="B44" s="26" t="str">
        <f t="shared" si="0"/>
        <v>15E4928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16"/>
      <c r="AB44" s="117"/>
      <c r="AC44" s="117"/>
      <c r="AD44" s="118"/>
    </row>
    <row r="45" spans="1:30" s="1" customFormat="1" ht="19.5" customHeight="1">
      <c r="A45" s="26">
        <v>29</v>
      </c>
      <c r="B45" s="26" t="str">
        <f t="shared" si="0"/>
        <v>15E4929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16"/>
      <c r="AB45" s="117"/>
      <c r="AC45" s="117"/>
      <c r="AD45" s="118"/>
    </row>
    <row r="46" spans="1:30" s="1" customFormat="1" ht="19.5" customHeight="1">
      <c r="A46" s="38">
        <v>30</v>
      </c>
      <c r="B46" s="38" t="str">
        <f t="shared" si="0"/>
        <v>15E4930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19"/>
      <c r="AB46" s="120"/>
      <c r="AC46" s="120"/>
      <c r="AD46" s="121"/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D52" s="21"/>
      <c r="E52" s="21"/>
    </row>
    <row r="53" spans="1:30" s="1" customFormat="1">
      <c r="D53" s="21"/>
      <c r="E53" s="21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15E4931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23"/>
      <c r="AB55" s="124"/>
      <c r="AC55" s="124"/>
      <c r="AD55" s="125"/>
    </row>
    <row r="56" spans="1:30" s="1" customFormat="1" ht="19.5" customHeight="1">
      <c r="A56" s="26">
        <v>32</v>
      </c>
      <c r="B56" s="26" t="str">
        <f t="shared" si="0"/>
        <v>15E4932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16"/>
      <c r="AB56" s="117"/>
      <c r="AC56" s="117"/>
      <c r="AD56" s="118"/>
    </row>
    <row r="57" spans="1:30" s="1" customFormat="1" ht="19.5" customHeight="1">
      <c r="A57" s="26">
        <v>33</v>
      </c>
      <c r="B57" s="26" t="str">
        <f t="shared" ref="B57:B87" si="1">$G$2&amp;TEXT(A57,"00")</f>
        <v>15E4933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16"/>
      <c r="AB57" s="117"/>
      <c r="AC57" s="117"/>
      <c r="AD57" s="118"/>
    </row>
    <row r="58" spans="1:30" s="1" customFormat="1" ht="19.5" customHeight="1">
      <c r="A58" s="26">
        <v>34</v>
      </c>
      <c r="B58" s="26" t="str">
        <f t="shared" si="1"/>
        <v>15E4934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16"/>
      <c r="AB58" s="117"/>
      <c r="AC58" s="117"/>
      <c r="AD58" s="118"/>
    </row>
    <row r="59" spans="1:30" s="1" customFormat="1" ht="19.5" customHeight="1">
      <c r="A59" s="26">
        <v>35</v>
      </c>
      <c r="B59" s="26" t="str">
        <f t="shared" si="1"/>
        <v>15E4935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16"/>
      <c r="AB59" s="117"/>
      <c r="AC59" s="117"/>
      <c r="AD59" s="118"/>
    </row>
    <row r="60" spans="1:30" s="1" customFormat="1" ht="19.5" customHeight="1">
      <c r="A60" s="26">
        <v>36</v>
      </c>
      <c r="B60" s="26" t="str">
        <f t="shared" si="1"/>
        <v>15E4936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16"/>
      <c r="AB60" s="117"/>
      <c r="AC60" s="117"/>
      <c r="AD60" s="118"/>
    </row>
    <row r="61" spans="1:30" s="1" customFormat="1" ht="19.5" customHeight="1">
      <c r="A61" s="26">
        <v>37</v>
      </c>
      <c r="B61" s="26" t="str">
        <f t="shared" si="1"/>
        <v>15E4937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16"/>
      <c r="AB61" s="117"/>
      <c r="AC61" s="117"/>
      <c r="AD61" s="118"/>
    </row>
    <row r="62" spans="1:30" s="1" customFormat="1" ht="19.5" customHeight="1">
      <c r="A62" s="26">
        <v>38</v>
      </c>
      <c r="B62" s="26" t="str">
        <f t="shared" si="1"/>
        <v>15E4938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16"/>
      <c r="AB62" s="117"/>
      <c r="AC62" s="117"/>
      <c r="AD62" s="118"/>
    </row>
    <row r="63" spans="1:30" s="1" customFormat="1" ht="19.5" customHeight="1">
      <c r="A63" s="26">
        <v>39</v>
      </c>
      <c r="B63" s="26" t="str">
        <f t="shared" si="1"/>
        <v>15E4939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16"/>
      <c r="AB63" s="117"/>
      <c r="AC63" s="117"/>
      <c r="AD63" s="118"/>
    </row>
    <row r="64" spans="1:30" s="1" customFormat="1" ht="19.5" customHeight="1">
      <c r="A64" s="26">
        <v>40</v>
      </c>
      <c r="B64" s="26" t="str">
        <f t="shared" si="1"/>
        <v>15E4940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16"/>
      <c r="AB64" s="117"/>
      <c r="AC64" s="117"/>
      <c r="AD64" s="118"/>
    </row>
    <row r="65" spans="1:30" s="1" customFormat="1" ht="19.5" customHeight="1">
      <c r="A65" s="26">
        <v>41</v>
      </c>
      <c r="B65" s="26" t="str">
        <f t="shared" si="1"/>
        <v>15E4941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16"/>
      <c r="AB65" s="117"/>
      <c r="AC65" s="117"/>
      <c r="AD65" s="118"/>
    </row>
    <row r="66" spans="1:30" s="1" customFormat="1" ht="19.5" customHeight="1">
      <c r="A66" s="26">
        <v>42</v>
      </c>
      <c r="B66" s="26" t="str">
        <f t="shared" si="1"/>
        <v>15E4942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16"/>
      <c r="AB66" s="117"/>
      <c r="AC66" s="117"/>
      <c r="AD66" s="118"/>
    </row>
    <row r="67" spans="1:30" s="1" customFormat="1" ht="19.5" customHeight="1">
      <c r="A67" s="26">
        <v>43</v>
      </c>
      <c r="B67" s="26" t="str">
        <f t="shared" si="1"/>
        <v>15E4943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16"/>
      <c r="AB67" s="117"/>
      <c r="AC67" s="117"/>
      <c r="AD67" s="118"/>
    </row>
    <row r="68" spans="1:30" s="1" customFormat="1" ht="19.5" customHeight="1">
      <c r="A68" s="26">
        <v>44</v>
      </c>
      <c r="B68" s="26" t="str">
        <f t="shared" si="1"/>
        <v>15E4944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16"/>
      <c r="AB68" s="117"/>
      <c r="AC68" s="117"/>
      <c r="AD68" s="118"/>
    </row>
    <row r="69" spans="1:30" s="1" customFormat="1" ht="19.5" customHeight="1">
      <c r="A69" s="38">
        <v>45</v>
      </c>
      <c r="B69" s="38" t="str">
        <f t="shared" si="1"/>
        <v>15E4945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19"/>
      <c r="AB69" s="120"/>
      <c r="AC69" s="120"/>
      <c r="AD69" s="121"/>
    </row>
    <row r="70" spans="1:30" s="1" customFormat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>
      <c r="D75" s="21"/>
      <c r="E75" s="21"/>
    </row>
    <row r="76" spans="1:30" s="1" customFormat="1">
      <c r="D76" s="21"/>
      <c r="E76" s="21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customHeight="1">
      <c r="A78" s="25">
        <v>46</v>
      </c>
      <c r="B78" s="25" t="str">
        <f t="shared" si="1"/>
        <v>15E4946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3"/>
      <c r="AB78" s="124"/>
      <c r="AC78" s="124"/>
      <c r="AD78" s="125"/>
    </row>
    <row r="79" spans="1:30" s="1" customFormat="1" ht="19.5" customHeight="1">
      <c r="A79" s="26">
        <v>47</v>
      </c>
      <c r="B79" s="26" t="str">
        <f t="shared" si="1"/>
        <v>15E4947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6"/>
      <c r="AB79" s="117"/>
      <c r="AC79" s="117"/>
      <c r="AD79" s="118"/>
    </row>
    <row r="80" spans="1:30" s="1" customFormat="1" ht="19.5" customHeight="1">
      <c r="A80" s="26">
        <v>48</v>
      </c>
      <c r="B80" s="26" t="str">
        <f t="shared" si="1"/>
        <v>15E4948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6"/>
      <c r="AB80" s="117"/>
      <c r="AC80" s="117"/>
      <c r="AD80" s="118"/>
    </row>
    <row r="81" spans="1:30" s="1" customFormat="1" ht="19.5" customHeight="1">
      <c r="A81" s="26">
        <v>49</v>
      </c>
      <c r="B81" s="26" t="str">
        <f t="shared" si="1"/>
        <v>15E4949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6"/>
      <c r="AB81" s="117"/>
      <c r="AC81" s="117"/>
      <c r="AD81" s="118"/>
    </row>
    <row r="82" spans="1:30" s="1" customFormat="1" ht="19.5" customHeight="1">
      <c r="A82" s="26">
        <v>50</v>
      </c>
      <c r="B82" s="26" t="str">
        <f t="shared" si="1"/>
        <v>15E4950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6"/>
      <c r="AB82" s="117"/>
      <c r="AC82" s="117"/>
      <c r="AD82" s="118"/>
    </row>
    <row r="83" spans="1:30" s="1" customFormat="1" ht="19.5" customHeight="1">
      <c r="A83" s="26">
        <v>51</v>
      </c>
      <c r="B83" s="26" t="str">
        <f t="shared" si="1"/>
        <v>15E4951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6"/>
      <c r="AB83" s="117"/>
      <c r="AC83" s="117"/>
      <c r="AD83" s="118"/>
    </row>
    <row r="84" spans="1:30" s="1" customFormat="1" ht="19.5" customHeight="1">
      <c r="A84" s="26">
        <v>52</v>
      </c>
      <c r="B84" s="26" t="str">
        <f t="shared" si="1"/>
        <v>15E4952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6"/>
      <c r="AB84" s="117"/>
      <c r="AC84" s="117"/>
      <c r="AD84" s="118"/>
    </row>
    <row r="85" spans="1:30" s="1" customFormat="1" ht="19.5" customHeight="1">
      <c r="A85" s="26">
        <v>53</v>
      </c>
      <c r="B85" s="26" t="str">
        <f t="shared" si="1"/>
        <v>15E4953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6"/>
      <c r="AB85" s="117"/>
      <c r="AC85" s="117"/>
      <c r="AD85" s="118"/>
    </row>
    <row r="86" spans="1:30" s="1" customFormat="1" ht="19.5" customHeight="1">
      <c r="A86" s="26">
        <v>54</v>
      </c>
      <c r="B86" s="26" t="str">
        <f t="shared" si="1"/>
        <v>15E4954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6"/>
      <c r="AB86" s="117"/>
      <c r="AC86" s="117"/>
      <c r="AD86" s="118"/>
    </row>
    <row r="87" spans="1:30" s="1" customFormat="1" ht="19.5" customHeight="1">
      <c r="A87" s="26">
        <v>55</v>
      </c>
      <c r="B87" s="26" t="str">
        <f t="shared" si="1"/>
        <v>15E4955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6"/>
      <c r="AB87" s="117"/>
      <c r="AC87" s="117"/>
      <c r="AD87" s="118"/>
    </row>
    <row r="88" spans="1:30" s="1" customFormat="1" ht="19.5" customHeight="1">
      <c r="A88" s="26">
        <v>56</v>
      </c>
      <c r="B88" s="26" t="str">
        <f>$G$2&amp;TEXT(A88,"00")</f>
        <v>15E4956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6"/>
      <c r="AB88" s="117"/>
      <c r="AC88" s="117"/>
      <c r="AD88" s="118"/>
    </row>
    <row r="89" spans="1:30" s="1" customFormat="1" ht="19.5" customHeight="1">
      <c r="A89" s="26">
        <v>57</v>
      </c>
      <c r="B89" s="26" t="str">
        <f>$G$2&amp;TEXT(A89,"00")</f>
        <v>15E4957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6"/>
      <c r="AB89" s="117"/>
      <c r="AC89" s="117"/>
      <c r="AD89" s="118"/>
    </row>
    <row r="90" spans="1:30" s="1" customFormat="1" ht="19.5" customHeight="1">
      <c r="A90" s="26">
        <v>58</v>
      </c>
      <c r="B90" s="26" t="str">
        <f>$G$2&amp;TEXT(A90,"00")</f>
        <v>15E4958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6"/>
      <c r="AB90" s="117"/>
      <c r="AC90" s="117"/>
      <c r="AD90" s="118"/>
    </row>
    <row r="91" spans="1:30" s="1" customFormat="1" ht="19.5" customHeight="1">
      <c r="A91" s="26">
        <v>59</v>
      </c>
      <c r="B91" s="26" t="str">
        <f>$G$2&amp;TEXT(A91,"00")</f>
        <v>15E4959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6"/>
      <c r="AB91" s="117"/>
      <c r="AC91" s="117"/>
      <c r="AD91" s="118"/>
    </row>
    <row r="92" spans="1:30" s="1" customFormat="1" ht="19.5" customHeight="1">
      <c r="A92" s="38">
        <v>60</v>
      </c>
      <c r="B92" s="38" t="str">
        <f>$G$2&amp;TEXT(A92,"00")</f>
        <v>15E4960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19"/>
      <c r="AB92" s="120"/>
      <c r="AC92" s="120"/>
      <c r="AD92" s="121"/>
    </row>
    <row r="93" spans="1:30" s="1" customFormat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>
      <c r="D98" s="21"/>
      <c r="E98" s="21"/>
    </row>
    <row r="99" spans="1:29" s="1" customFormat="1">
      <c r="D99" s="21"/>
      <c r="E99" s="21"/>
    </row>
    <row r="100" spans="1:29" s="1" customFormat="1">
      <c r="D100" s="21"/>
      <c r="E100" s="21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K71:R71"/>
    <mergeCell ref="K25:R25"/>
    <mergeCell ref="V95:AA95"/>
    <mergeCell ref="K95:R95"/>
    <mergeCell ref="K94:R94"/>
    <mergeCell ref="V94:AA94"/>
    <mergeCell ref="S93:AA93"/>
    <mergeCell ref="AA36:AD36"/>
    <mergeCell ref="AA37:AD37"/>
    <mergeCell ref="K72:R72"/>
    <mergeCell ref="K26:R26"/>
    <mergeCell ref="V26:AA26"/>
    <mergeCell ref="AA34:AD34"/>
    <mergeCell ref="AA35:AD35"/>
    <mergeCell ref="V25:AA25"/>
    <mergeCell ref="AA38:AD38"/>
    <mergeCell ref="O7:R7"/>
    <mergeCell ref="K49:R49"/>
    <mergeCell ref="V49:AA49"/>
    <mergeCell ref="S70:AA70"/>
    <mergeCell ref="E3:AD3"/>
    <mergeCell ref="X6:Z6"/>
    <mergeCell ref="S7:V7"/>
    <mergeCell ref="K7:N7"/>
    <mergeCell ref="E6:E8"/>
    <mergeCell ref="S47:AA47"/>
    <mergeCell ref="K48:R48"/>
    <mergeCell ref="V48:AA48"/>
    <mergeCell ref="AA21:AD21"/>
    <mergeCell ref="AA22:AD22"/>
    <mergeCell ref="AA14:AD14"/>
    <mergeCell ref="S24:AA24"/>
    <mergeCell ref="AA23:AD23"/>
    <mergeCell ref="AA32:AD32"/>
    <mergeCell ref="A1:D1"/>
    <mergeCell ref="A2:D2"/>
    <mergeCell ref="A6:A8"/>
    <mergeCell ref="C6:C8"/>
    <mergeCell ref="F6:F8"/>
    <mergeCell ref="I6:W6"/>
    <mergeCell ref="D6:D8"/>
    <mergeCell ref="A5:AD5"/>
    <mergeCell ref="H6:H8"/>
    <mergeCell ref="G6:G8"/>
    <mergeCell ref="AA15:AD15"/>
    <mergeCell ref="AA16:AD16"/>
    <mergeCell ref="AA17:AD17"/>
    <mergeCell ref="AA18:AD18"/>
    <mergeCell ref="AA19:AD19"/>
    <mergeCell ref="AA20:AD20"/>
    <mergeCell ref="AA6:AD8"/>
    <mergeCell ref="AA9:AD9"/>
    <mergeCell ref="AA10:AD10"/>
    <mergeCell ref="AA11:AD11"/>
    <mergeCell ref="AA12:AD12"/>
    <mergeCell ref="AA13:AD13"/>
    <mergeCell ref="AA39:AD39"/>
    <mergeCell ref="AA40:AD40"/>
    <mergeCell ref="AA33:AD33"/>
    <mergeCell ref="AA41:AD41"/>
    <mergeCell ref="AA44:AD44"/>
    <mergeCell ref="AA45:AD45"/>
    <mergeCell ref="AA42:AD42"/>
    <mergeCell ref="AA43:AD43"/>
    <mergeCell ref="AA46:AD46"/>
    <mergeCell ref="AA55:AD55"/>
    <mergeCell ref="AA58:AD58"/>
    <mergeCell ref="AA59:AD59"/>
    <mergeCell ref="AA56:AD56"/>
    <mergeCell ref="AA57:AD57"/>
    <mergeCell ref="AA60:AD60"/>
    <mergeCell ref="AA61:AD61"/>
    <mergeCell ref="AA64:AD64"/>
    <mergeCell ref="AA65:AD65"/>
    <mergeCell ref="AA62:AD62"/>
    <mergeCell ref="AA63:AD63"/>
    <mergeCell ref="AA66:AD66"/>
    <mergeCell ref="AA67:AD67"/>
    <mergeCell ref="AA78:AD78"/>
    <mergeCell ref="V71:AA71"/>
    <mergeCell ref="AA68:AD68"/>
    <mergeCell ref="AA69:AD69"/>
    <mergeCell ref="AA79:AD79"/>
    <mergeCell ref="V72:AA72"/>
    <mergeCell ref="AA80:AD80"/>
    <mergeCell ref="AA83:AD83"/>
    <mergeCell ref="AA84:AD84"/>
    <mergeCell ref="AA81:AD81"/>
    <mergeCell ref="AA82:AD82"/>
    <mergeCell ref="AA91:AD91"/>
    <mergeCell ref="AA92:AD92"/>
    <mergeCell ref="AA85:AD85"/>
    <mergeCell ref="AA86:AD86"/>
    <mergeCell ref="AA87:AD87"/>
    <mergeCell ref="AA88:AD88"/>
    <mergeCell ref="AA89:AD89"/>
    <mergeCell ref="AA90:AD90"/>
  </mergeCells>
  <phoneticPr fontId="23" type="noConversion"/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2392</v>
      </c>
    </row>
    <row r="2" spans="1:15" s="56" customFormat="1">
      <c r="C2" s="186" t="s">
        <v>59</v>
      </c>
      <c r="D2" s="186"/>
      <c r="E2" s="59" t="s">
        <v>1709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2440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79</v>
      </c>
      <c r="B8" s="65">
        <v>1</v>
      </c>
      <c r="C8" s="102" t="s">
        <v>1049</v>
      </c>
      <c r="D8" s="67" t="s">
        <v>367</v>
      </c>
      <c r="E8" s="68" t="s">
        <v>128</v>
      </c>
      <c r="F8" s="105" t="s">
        <v>1755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80</v>
      </c>
      <c r="B9" s="65">
        <v>2</v>
      </c>
      <c r="C9" s="102" t="s">
        <v>1779</v>
      </c>
      <c r="D9" s="67" t="s">
        <v>1780</v>
      </c>
      <c r="E9" s="68" t="s">
        <v>244</v>
      </c>
      <c r="F9" s="105" t="s">
        <v>1755</v>
      </c>
      <c r="G9" s="105" t="s">
        <v>674</v>
      </c>
      <c r="H9" s="69"/>
      <c r="I9" s="70"/>
      <c r="J9" s="70"/>
      <c r="K9" s="70"/>
      <c r="L9" s="173" t="s">
        <v>100</v>
      </c>
      <c r="M9" s="174"/>
      <c r="N9" s="175"/>
      <c r="O9" s="114" t="s">
        <v>2437</v>
      </c>
    </row>
    <row r="10" spans="1:15" ht="20.100000000000001" customHeight="1">
      <c r="A10" s="114">
        <v>81</v>
      </c>
      <c r="B10" s="65">
        <v>3</v>
      </c>
      <c r="C10" s="102" t="s">
        <v>1146</v>
      </c>
      <c r="D10" s="67" t="s">
        <v>406</v>
      </c>
      <c r="E10" s="68" t="s">
        <v>84</v>
      </c>
      <c r="F10" s="105" t="s">
        <v>1755</v>
      </c>
      <c r="G10" s="105" t="s">
        <v>676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82</v>
      </c>
      <c r="B11" s="65">
        <v>4</v>
      </c>
      <c r="C11" s="102" t="s">
        <v>800</v>
      </c>
      <c r="D11" s="67" t="s">
        <v>441</v>
      </c>
      <c r="E11" s="68" t="s">
        <v>176</v>
      </c>
      <c r="F11" s="105" t="s">
        <v>1755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83</v>
      </c>
      <c r="B12" s="65">
        <v>5</v>
      </c>
      <c r="C12" s="102" t="s">
        <v>1781</v>
      </c>
      <c r="D12" s="67" t="s">
        <v>348</v>
      </c>
      <c r="E12" s="68" t="s">
        <v>214</v>
      </c>
      <c r="F12" s="105" t="s">
        <v>1755</v>
      </c>
      <c r="G12" s="105" t="s">
        <v>674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84</v>
      </c>
      <c r="B13" s="65">
        <v>6</v>
      </c>
      <c r="C13" s="102" t="s">
        <v>1120</v>
      </c>
      <c r="D13" s="67" t="s">
        <v>1782</v>
      </c>
      <c r="E13" s="68" t="s">
        <v>145</v>
      </c>
      <c r="F13" s="105" t="s">
        <v>1755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85</v>
      </c>
      <c r="B14" s="65">
        <v>7</v>
      </c>
      <c r="C14" s="102" t="s">
        <v>1058</v>
      </c>
      <c r="D14" s="67" t="s">
        <v>673</v>
      </c>
      <c r="E14" s="68" t="s">
        <v>265</v>
      </c>
      <c r="F14" s="105" t="s">
        <v>1755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86</v>
      </c>
      <c r="B15" s="65">
        <v>8</v>
      </c>
      <c r="C15" s="102" t="s">
        <v>811</v>
      </c>
      <c r="D15" s="67" t="s">
        <v>1783</v>
      </c>
      <c r="E15" s="68" t="s">
        <v>614</v>
      </c>
      <c r="F15" s="105" t="s">
        <v>1755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87</v>
      </c>
      <c r="B16" s="65">
        <v>9</v>
      </c>
      <c r="C16" s="102" t="s">
        <v>1784</v>
      </c>
      <c r="D16" s="67" t="s">
        <v>1785</v>
      </c>
      <c r="E16" s="68" t="s">
        <v>421</v>
      </c>
      <c r="F16" s="105" t="s">
        <v>1755</v>
      </c>
      <c r="G16" s="105" t="s">
        <v>674</v>
      </c>
      <c r="H16" s="69"/>
      <c r="I16" s="70"/>
      <c r="J16" s="70"/>
      <c r="K16" s="70"/>
      <c r="L16" s="173" t="s">
        <v>100</v>
      </c>
      <c r="M16" s="174"/>
      <c r="N16" s="175"/>
      <c r="O16" s="114" t="s">
        <v>2437</v>
      </c>
    </row>
    <row r="17" spans="1:15" ht="20.100000000000001" customHeight="1">
      <c r="A17" s="114">
        <v>88</v>
      </c>
      <c r="B17" s="65">
        <v>10</v>
      </c>
      <c r="C17" s="102" t="s">
        <v>1786</v>
      </c>
      <c r="D17" s="67" t="s">
        <v>466</v>
      </c>
      <c r="E17" s="68" t="s">
        <v>266</v>
      </c>
      <c r="F17" s="105" t="s">
        <v>1755</v>
      </c>
      <c r="G17" s="105" t="s">
        <v>674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89</v>
      </c>
      <c r="B18" s="65">
        <v>11</v>
      </c>
      <c r="C18" s="102" t="s">
        <v>1787</v>
      </c>
      <c r="D18" s="67" t="s">
        <v>422</v>
      </c>
      <c r="E18" s="68" t="s">
        <v>337</v>
      </c>
      <c r="F18" s="105" t="s">
        <v>1755</v>
      </c>
      <c r="G18" s="105" t="s">
        <v>674</v>
      </c>
      <c r="H18" s="69"/>
      <c r="I18" s="70"/>
      <c r="J18" s="70"/>
      <c r="K18" s="70"/>
      <c r="L18" s="173" t="s">
        <v>100</v>
      </c>
      <c r="M18" s="174"/>
      <c r="N18" s="175"/>
      <c r="O18" s="114" t="s">
        <v>2437</v>
      </c>
    </row>
    <row r="19" spans="1:15" ht="20.100000000000001" customHeight="1">
      <c r="A19" s="114">
        <v>90</v>
      </c>
      <c r="B19" s="65">
        <v>12</v>
      </c>
      <c r="C19" s="102" t="s">
        <v>910</v>
      </c>
      <c r="D19" s="67" t="s">
        <v>1704</v>
      </c>
      <c r="E19" s="68" t="s">
        <v>231</v>
      </c>
      <c r="F19" s="105" t="s">
        <v>1788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91</v>
      </c>
      <c r="B20" s="65">
        <v>13</v>
      </c>
      <c r="C20" s="102" t="s">
        <v>707</v>
      </c>
      <c r="D20" s="67" t="s">
        <v>1789</v>
      </c>
      <c r="E20" s="68" t="s">
        <v>229</v>
      </c>
      <c r="F20" s="105" t="s">
        <v>1788</v>
      </c>
      <c r="G20" s="105" t="s">
        <v>679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92</v>
      </c>
      <c r="B21" s="65">
        <v>14</v>
      </c>
      <c r="C21" s="102" t="s">
        <v>1034</v>
      </c>
      <c r="D21" s="67" t="s">
        <v>1790</v>
      </c>
      <c r="E21" s="68" t="s">
        <v>229</v>
      </c>
      <c r="F21" s="105" t="s">
        <v>1788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93</v>
      </c>
      <c r="B22" s="65">
        <v>15</v>
      </c>
      <c r="C22" s="102" t="s">
        <v>701</v>
      </c>
      <c r="D22" s="67" t="s">
        <v>422</v>
      </c>
      <c r="E22" s="68" t="s">
        <v>169</v>
      </c>
      <c r="F22" s="105" t="s">
        <v>1788</v>
      </c>
      <c r="G22" s="105" t="s">
        <v>679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94</v>
      </c>
      <c r="B23" s="65">
        <v>16</v>
      </c>
      <c r="C23" s="102" t="s">
        <v>996</v>
      </c>
      <c r="D23" s="67" t="s">
        <v>422</v>
      </c>
      <c r="E23" s="68" t="s">
        <v>306</v>
      </c>
      <c r="F23" s="105" t="s">
        <v>1788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95</v>
      </c>
      <c r="B24" s="65">
        <v>17</v>
      </c>
      <c r="C24" s="102" t="s">
        <v>970</v>
      </c>
      <c r="D24" s="67" t="s">
        <v>459</v>
      </c>
      <c r="E24" s="68" t="s">
        <v>297</v>
      </c>
      <c r="F24" s="105" t="s">
        <v>1788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96</v>
      </c>
      <c r="B25" s="65">
        <v>18</v>
      </c>
      <c r="C25" s="102" t="s">
        <v>1791</v>
      </c>
      <c r="D25" s="67" t="s">
        <v>422</v>
      </c>
      <c r="E25" s="68" t="s">
        <v>297</v>
      </c>
      <c r="F25" s="105" t="s">
        <v>1788</v>
      </c>
      <c r="G25" s="105" t="s">
        <v>674</v>
      </c>
      <c r="H25" s="69"/>
      <c r="I25" s="70"/>
      <c r="J25" s="70"/>
      <c r="K25" s="70"/>
      <c r="L25" s="173" t="s">
        <v>100</v>
      </c>
      <c r="M25" s="174"/>
      <c r="N25" s="175"/>
      <c r="O25" s="114" t="s">
        <v>2437</v>
      </c>
    </row>
    <row r="26" spans="1:15" ht="20.100000000000001" customHeight="1">
      <c r="A26" s="114">
        <v>97</v>
      </c>
      <c r="B26" s="65">
        <v>19</v>
      </c>
      <c r="C26" s="102" t="s">
        <v>1070</v>
      </c>
      <c r="D26" s="67" t="s">
        <v>1792</v>
      </c>
      <c r="E26" s="68" t="s">
        <v>153</v>
      </c>
      <c r="F26" s="105" t="s">
        <v>1788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98</v>
      </c>
      <c r="B27" s="65">
        <v>20</v>
      </c>
      <c r="C27" s="102" t="s">
        <v>921</v>
      </c>
      <c r="D27" s="67" t="s">
        <v>1793</v>
      </c>
      <c r="E27" s="68" t="s">
        <v>153</v>
      </c>
      <c r="F27" s="105" t="s">
        <v>1788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99</v>
      </c>
      <c r="B28" s="65">
        <v>21</v>
      </c>
      <c r="C28" s="102" t="s">
        <v>954</v>
      </c>
      <c r="D28" s="67" t="s">
        <v>476</v>
      </c>
      <c r="E28" s="68" t="s">
        <v>157</v>
      </c>
      <c r="F28" s="105" t="s">
        <v>1788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100</v>
      </c>
      <c r="B29" s="65">
        <v>22</v>
      </c>
      <c r="C29" s="102" t="s">
        <v>989</v>
      </c>
      <c r="D29" s="67" t="s">
        <v>1794</v>
      </c>
      <c r="E29" s="68" t="s">
        <v>164</v>
      </c>
      <c r="F29" s="105" t="s">
        <v>1788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101</v>
      </c>
      <c r="B30" s="65">
        <v>23</v>
      </c>
      <c r="C30" s="102" t="s">
        <v>847</v>
      </c>
      <c r="D30" s="67" t="s">
        <v>1795</v>
      </c>
      <c r="E30" s="68" t="s">
        <v>319</v>
      </c>
      <c r="F30" s="105" t="s">
        <v>1788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102</v>
      </c>
      <c r="B31" s="65">
        <v>24</v>
      </c>
      <c r="C31" s="102" t="s">
        <v>949</v>
      </c>
      <c r="D31" s="67" t="s">
        <v>379</v>
      </c>
      <c r="E31" s="68" t="s">
        <v>262</v>
      </c>
      <c r="F31" s="105" t="s">
        <v>1788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103</v>
      </c>
      <c r="B32" s="65">
        <v>25</v>
      </c>
      <c r="C32" s="102" t="s">
        <v>714</v>
      </c>
      <c r="D32" s="67" t="s">
        <v>1796</v>
      </c>
      <c r="E32" s="68" t="s">
        <v>277</v>
      </c>
      <c r="F32" s="105" t="s">
        <v>1788</v>
      </c>
      <c r="G32" s="105" t="s">
        <v>679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104</v>
      </c>
      <c r="B33" s="65">
        <v>26</v>
      </c>
      <c r="C33" s="102" t="s">
        <v>1065</v>
      </c>
      <c r="D33" s="67" t="s">
        <v>1797</v>
      </c>
      <c r="E33" s="68" t="s">
        <v>78</v>
      </c>
      <c r="F33" s="105" t="s">
        <v>1788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53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2393</v>
      </c>
    </row>
    <row r="2" spans="1:15" s="56" customFormat="1">
      <c r="C2" s="186" t="s">
        <v>59</v>
      </c>
      <c r="D2" s="186"/>
      <c r="E2" s="59" t="s">
        <v>1710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2441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105</v>
      </c>
      <c r="B8" s="65">
        <v>1</v>
      </c>
      <c r="C8" s="102" t="s">
        <v>901</v>
      </c>
      <c r="D8" s="67" t="s">
        <v>1798</v>
      </c>
      <c r="E8" s="68" t="s">
        <v>78</v>
      </c>
      <c r="F8" s="105" t="s">
        <v>1788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106</v>
      </c>
      <c r="B9" s="65">
        <v>2</v>
      </c>
      <c r="C9" s="102" t="s">
        <v>1799</v>
      </c>
      <c r="D9" s="67" t="s">
        <v>550</v>
      </c>
      <c r="E9" s="68" t="s">
        <v>78</v>
      </c>
      <c r="F9" s="105" t="s">
        <v>1788</v>
      </c>
      <c r="G9" s="105" t="s">
        <v>674</v>
      </c>
      <c r="H9" s="69"/>
      <c r="I9" s="70"/>
      <c r="J9" s="70"/>
      <c r="K9" s="70"/>
      <c r="L9" s="173" t="s">
        <v>100</v>
      </c>
      <c r="M9" s="174"/>
      <c r="N9" s="175"/>
      <c r="O9" s="114" t="s">
        <v>2437</v>
      </c>
    </row>
    <row r="10" spans="1:15" ht="20.100000000000001" customHeight="1">
      <c r="A10" s="114">
        <v>107</v>
      </c>
      <c r="B10" s="65">
        <v>3</v>
      </c>
      <c r="C10" s="102" t="s">
        <v>946</v>
      </c>
      <c r="D10" s="67" t="s">
        <v>130</v>
      </c>
      <c r="E10" s="68" t="s">
        <v>217</v>
      </c>
      <c r="F10" s="105" t="s">
        <v>1788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108</v>
      </c>
      <c r="B11" s="65">
        <v>4</v>
      </c>
      <c r="C11" s="102" t="s">
        <v>1101</v>
      </c>
      <c r="D11" s="67" t="s">
        <v>1800</v>
      </c>
      <c r="E11" s="68" t="s">
        <v>160</v>
      </c>
      <c r="F11" s="105" t="s">
        <v>1788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109</v>
      </c>
      <c r="B12" s="65">
        <v>5</v>
      </c>
      <c r="C12" s="102" t="s">
        <v>1801</v>
      </c>
      <c r="D12" s="67" t="s">
        <v>1802</v>
      </c>
      <c r="E12" s="68" t="s">
        <v>160</v>
      </c>
      <c r="F12" s="105" t="s">
        <v>1788</v>
      </c>
      <c r="G12" s="105" t="s">
        <v>674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110</v>
      </c>
      <c r="B13" s="65">
        <v>6</v>
      </c>
      <c r="C13" s="102" t="s">
        <v>984</v>
      </c>
      <c r="D13" s="67" t="s">
        <v>1803</v>
      </c>
      <c r="E13" s="68" t="s">
        <v>160</v>
      </c>
      <c r="F13" s="105" t="s">
        <v>1788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111</v>
      </c>
      <c r="B14" s="65">
        <v>7</v>
      </c>
      <c r="C14" s="102" t="s">
        <v>826</v>
      </c>
      <c r="D14" s="67" t="s">
        <v>473</v>
      </c>
      <c r="E14" s="68" t="s">
        <v>160</v>
      </c>
      <c r="F14" s="105" t="s">
        <v>1788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112</v>
      </c>
      <c r="B15" s="65">
        <v>8</v>
      </c>
      <c r="C15" s="102" t="s">
        <v>920</v>
      </c>
      <c r="D15" s="67" t="s">
        <v>1804</v>
      </c>
      <c r="E15" s="68" t="s">
        <v>160</v>
      </c>
      <c r="F15" s="105" t="s">
        <v>1788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113</v>
      </c>
      <c r="B16" s="65">
        <v>9</v>
      </c>
      <c r="C16" s="102" t="s">
        <v>840</v>
      </c>
      <c r="D16" s="67" t="s">
        <v>1703</v>
      </c>
      <c r="E16" s="68" t="s">
        <v>311</v>
      </c>
      <c r="F16" s="105" t="s">
        <v>1788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114</v>
      </c>
      <c r="B17" s="65">
        <v>10</v>
      </c>
      <c r="C17" s="102" t="s">
        <v>858</v>
      </c>
      <c r="D17" s="67" t="s">
        <v>362</v>
      </c>
      <c r="E17" s="68" t="s">
        <v>80</v>
      </c>
      <c r="F17" s="105" t="s">
        <v>1788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115</v>
      </c>
      <c r="B18" s="65">
        <v>11</v>
      </c>
      <c r="C18" s="102" t="s">
        <v>827</v>
      </c>
      <c r="D18" s="67" t="s">
        <v>1805</v>
      </c>
      <c r="E18" s="68" t="s">
        <v>89</v>
      </c>
      <c r="F18" s="105" t="s">
        <v>1788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116</v>
      </c>
      <c r="B19" s="65">
        <v>12</v>
      </c>
      <c r="C19" s="102" t="s">
        <v>903</v>
      </c>
      <c r="D19" s="67" t="s">
        <v>1806</v>
      </c>
      <c r="E19" s="68" t="s">
        <v>241</v>
      </c>
      <c r="F19" s="105" t="s">
        <v>1788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117</v>
      </c>
      <c r="B20" s="65">
        <v>13</v>
      </c>
      <c r="C20" s="102" t="s">
        <v>1807</v>
      </c>
      <c r="D20" s="67" t="s">
        <v>385</v>
      </c>
      <c r="E20" s="68" t="s">
        <v>393</v>
      </c>
      <c r="F20" s="105" t="s">
        <v>1788</v>
      </c>
      <c r="G20" s="105" t="s">
        <v>674</v>
      </c>
      <c r="H20" s="69"/>
      <c r="I20" s="70"/>
      <c r="J20" s="70"/>
      <c r="K20" s="70"/>
      <c r="L20" s="173" t="s">
        <v>100</v>
      </c>
      <c r="M20" s="174"/>
      <c r="N20" s="175"/>
      <c r="O20" s="114" t="s">
        <v>2437</v>
      </c>
    </row>
    <row r="21" spans="1:15" ht="20.100000000000001" customHeight="1">
      <c r="A21" s="114">
        <v>118</v>
      </c>
      <c r="B21" s="65">
        <v>14</v>
      </c>
      <c r="C21" s="102" t="s">
        <v>1254</v>
      </c>
      <c r="D21" s="67" t="s">
        <v>159</v>
      </c>
      <c r="E21" s="68" t="s">
        <v>198</v>
      </c>
      <c r="F21" s="105" t="s">
        <v>1788</v>
      </c>
      <c r="G21" s="105" t="s">
        <v>1636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119</v>
      </c>
      <c r="B22" s="65">
        <v>15</v>
      </c>
      <c r="C22" s="102" t="s">
        <v>1024</v>
      </c>
      <c r="D22" s="67" t="s">
        <v>432</v>
      </c>
      <c r="E22" s="68" t="s">
        <v>279</v>
      </c>
      <c r="F22" s="105" t="s">
        <v>1788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120</v>
      </c>
      <c r="B23" s="65">
        <v>16</v>
      </c>
      <c r="C23" s="102" t="s">
        <v>986</v>
      </c>
      <c r="D23" s="67" t="s">
        <v>395</v>
      </c>
      <c r="E23" s="68" t="s">
        <v>133</v>
      </c>
      <c r="F23" s="105" t="s">
        <v>1788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121</v>
      </c>
      <c r="B24" s="65">
        <v>17</v>
      </c>
      <c r="C24" s="102" t="s">
        <v>1056</v>
      </c>
      <c r="D24" s="67" t="s">
        <v>422</v>
      </c>
      <c r="E24" s="68" t="s">
        <v>244</v>
      </c>
      <c r="F24" s="105" t="s">
        <v>1788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122</v>
      </c>
      <c r="B25" s="65">
        <v>18</v>
      </c>
      <c r="C25" s="102" t="s">
        <v>813</v>
      </c>
      <c r="D25" s="67" t="s">
        <v>127</v>
      </c>
      <c r="E25" s="68" t="s">
        <v>244</v>
      </c>
      <c r="F25" s="105" t="s">
        <v>1788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123</v>
      </c>
      <c r="B26" s="65">
        <v>19</v>
      </c>
      <c r="C26" s="102" t="s">
        <v>968</v>
      </c>
      <c r="D26" s="67" t="s">
        <v>491</v>
      </c>
      <c r="E26" s="68" t="s">
        <v>222</v>
      </c>
      <c r="F26" s="105" t="s">
        <v>1788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124</v>
      </c>
      <c r="B27" s="65">
        <v>20</v>
      </c>
      <c r="C27" s="102" t="s">
        <v>1086</v>
      </c>
      <c r="D27" s="67" t="s">
        <v>358</v>
      </c>
      <c r="E27" s="68" t="s">
        <v>222</v>
      </c>
      <c r="F27" s="105" t="s">
        <v>1788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125</v>
      </c>
      <c r="B28" s="65">
        <v>21</v>
      </c>
      <c r="C28" s="102" t="s">
        <v>1687</v>
      </c>
      <c r="D28" s="67" t="s">
        <v>1808</v>
      </c>
      <c r="E28" s="68" t="s">
        <v>144</v>
      </c>
      <c r="F28" s="105" t="s">
        <v>1788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126</v>
      </c>
      <c r="B29" s="65">
        <v>22</v>
      </c>
      <c r="C29" s="102" t="s">
        <v>1124</v>
      </c>
      <c r="D29" s="67" t="s">
        <v>1809</v>
      </c>
      <c r="E29" s="68" t="s">
        <v>144</v>
      </c>
      <c r="F29" s="105" t="s">
        <v>1788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127</v>
      </c>
      <c r="B30" s="65">
        <v>23</v>
      </c>
      <c r="C30" s="102" t="s">
        <v>841</v>
      </c>
      <c r="D30" s="67" t="s">
        <v>294</v>
      </c>
      <c r="E30" s="68" t="s">
        <v>226</v>
      </c>
      <c r="F30" s="105" t="s">
        <v>1788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128</v>
      </c>
      <c r="B31" s="65">
        <v>24</v>
      </c>
      <c r="C31" s="102" t="s">
        <v>1258</v>
      </c>
      <c r="D31" s="67" t="s">
        <v>1810</v>
      </c>
      <c r="E31" s="68" t="s">
        <v>211</v>
      </c>
      <c r="F31" s="105" t="s">
        <v>1788</v>
      </c>
      <c r="G31" s="105" t="s">
        <v>1636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129</v>
      </c>
      <c r="B32" s="65">
        <v>25</v>
      </c>
      <c r="C32" s="102" t="s">
        <v>917</v>
      </c>
      <c r="D32" s="67" t="s">
        <v>1811</v>
      </c>
      <c r="E32" s="68" t="s">
        <v>145</v>
      </c>
      <c r="F32" s="105" t="s">
        <v>1788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130</v>
      </c>
      <c r="B33" s="65">
        <v>26</v>
      </c>
      <c r="C33" s="102" t="s">
        <v>924</v>
      </c>
      <c r="D33" s="67" t="s">
        <v>130</v>
      </c>
      <c r="E33" s="68" t="s">
        <v>298</v>
      </c>
      <c r="F33" s="105" t="s">
        <v>1788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2442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2394</v>
      </c>
    </row>
    <row r="2" spans="1:15" s="56" customFormat="1">
      <c r="C2" s="186" t="s">
        <v>59</v>
      </c>
      <c r="D2" s="186"/>
      <c r="E2" s="59" t="s">
        <v>1711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2443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131</v>
      </c>
      <c r="B8" s="65">
        <v>1</v>
      </c>
      <c r="C8" s="102" t="s">
        <v>1113</v>
      </c>
      <c r="D8" s="67" t="s">
        <v>422</v>
      </c>
      <c r="E8" s="68" t="s">
        <v>301</v>
      </c>
      <c r="F8" s="105" t="s">
        <v>1788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132</v>
      </c>
      <c r="B9" s="65">
        <v>2</v>
      </c>
      <c r="C9" s="102" t="s">
        <v>819</v>
      </c>
      <c r="D9" s="67" t="s">
        <v>490</v>
      </c>
      <c r="E9" s="68" t="s">
        <v>265</v>
      </c>
      <c r="F9" s="105" t="s">
        <v>1788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133</v>
      </c>
      <c r="B10" s="65">
        <v>3</v>
      </c>
      <c r="C10" s="102" t="s">
        <v>1107</v>
      </c>
      <c r="D10" s="67" t="s">
        <v>1812</v>
      </c>
      <c r="E10" s="68" t="s">
        <v>265</v>
      </c>
      <c r="F10" s="105" t="s">
        <v>1788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134</v>
      </c>
      <c r="B11" s="65">
        <v>4</v>
      </c>
      <c r="C11" s="102" t="s">
        <v>892</v>
      </c>
      <c r="D11" s="67" t="s">
        <v>135</v>
      </c>
      <c r="E11" s="68" t="s">
        <v>265</v>
      </c>
      <c r="F11" s="105" t="s">
        <v>1788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135</v>
      </c>
      <c r="B12" s="65">
        <v>5</v>
      </c>
      <c r="C12" s="102" t="s">
        <v>945</v>
      </c>
      <c r="D12" s="67" t="s">
        <v>1813</v>
      </c>
      <c r="E12" s="68" t="s">
        <v>365</v>
      </c>
      <c r="F12" s="105" t="s">
        <v>1814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136</v>
      </c>
      <c r="B13" s="65">
        <v>6</v>
      </c>
      <c r="C13" s="102" t="s">
        <v>1815</v>
      </c>
      <c r="D13" s="67" t="s">
        <v>339</v>
      </c>
      <c r="E13" s="68" t="s">
        <v>229</v>
      </c>
      <c r="F13" s="105" t="s">
        <v>1814</v>
      </c>
      <c r="G13" s="105" t="s">
        <v>674</v>
      </c>
      <c r="H13" s="69"/>
      <c r="I13" s="70"/>
      <c r="J13" s="70"/>
      <c r="K13" s="70"/>
      <c r="L13" s="173" t="s">
        <v>100</v>
      </c>
      <c r="M13" s="174"/>
      <c r="N13" s="175"/>
      <c r="O13" s="114" t="s">
        <v>2437</v>
      </c>
    </row>
    <row r="14" spans="1:15" ht="20.100000000000001" customHeight="1">
      <c r="A14" s="114">
        <v>137</v>
      </c>
      <c r="B14" s="65">
        <v>7</v>
      </c>
      <c r="C14" s="102" t="s">
        <v>967</v>
      </c>
      <c r="D14" s="67" t="s">
        <v>497</v>
      </c>
      <c r="E14" s="68" t="s">
        <v>229</v>
      </c>
      <c r="F14" s="105" t="s">
        <v>1814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138</v>
      </c>
      <c r="B15" s="65">
        <v>8</v>
      </c>
      <c r="C15" s="102" t="s">
        <v>929</v>
      </c>
      <c r="D15" s="67" t="s">
        <v>419</v>
      </c>
      <c r="E15" s="68" t="s">
        <v>229</v>
      </c>
      <c r="F15" s="105" t="s">
        <v>1814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139</v>
      </c>
      <c r="B16" s="65">
        <v>9</v>
      </c>
      <c r="C16" s="102" t="s">
        <v>1077</v>
      </c>
      <c r="D16" s="67" t="s">
        <v>135</v>
      </c>
      <c r="E16" s="68" t="s">
        <v>227</v>
      </c>
      <c r="F16" s="105" t="s">
        <v>1814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140</v>
      </c>
      <c r="B17" s="65">
        <v>10</v>
      </c>
      <c r="C17" s="102" t="s">
        <v>930</v>
      </c>
      <c r="D17" s="67" t="s">
        <v>1816</v>
      </c>
      <c r="E17" s="68" t="s">
        <v>391</v>
      </c>
      <c r="F17" s="105" t="s">
        <v>1814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141</v>
      </c>
      <c r="B18" s="65">
        <v>11</v>
      </c>
      <c r="C18" s="102" t="s">
        <v>966</v>
      </c>
      <c r="D18" s="67" t="s">
        <v>370</v>
      </c>
      <c r="E18" s="68" t="s">
        <v>153</v>
      </c>
      <c r="F18" s="105" t="s">
        <v>1814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142</v>
      </c>
      <c r="B19" s="65">
        <v>12</v>
      </c>
      <c r="C19" s="102" t="s">
        <v>1817</v>
      </c>
      <c r="D19" s="67" t="s">
        <v>449</v>
      </c>
      <c r="E19" s="68" t="s">
        <v>338</v>
      </c>
      <c r="F19" s="105" t="s">
        <v>1814</v>
      </c>
      <c r="G19" s="105" t="s">
        <v>674</v>
      </c>
      <c r="H19" s="69"/>
      <c r="I19" s="70"/>
      <c r="J19" s="70"/>
      <c r="K19" s="70"/>
      <c r="L19" s="173" t="s">
        <v>100</v>
      </c>
      <c r="M19" s="174"/>
      <c r="N19" s="175"/>
      <c r="O19" s="114" t="s">
        <v>2437</v>
      </c>
    </row>
    <row r="20" spans="1:15" ht="20.100000000000001" customHeight="1">
      <c r="A20" s="114">
        <v>143</v>
      </c>
      <c r="B20" s="65">
        <v>13</v>
      </c>
      <c r="C20" s="102" t="s">
        <v>940</v>
      </c>
      <c r="D20" s="67" t="s">
        <v>415</v>
      </c>
      <c r="E20" s="68" t="s">
        <v>461</v>
      </c>
      <c r="F20" s="105" t="s">
        <v>1814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144</v>
      </c>
      <c r="B21" s="65">
        <v>14</v>
      </c>
      <c r="C21" s="102" t="s">
        <v>927</v>
      </c>
      <c r="D21" s="67" t="s">
        <v>345</v>
      </c>
      <c r="E21" s="68" t="s">
        <v>444</v>
      </c>
      <c r="F21" s="105" t="s">
        <v>1814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145</v>
      </c>
      <c r="B22" s="65">
        <v>15</v>
      </c>
      <c r="C22" s="102" t="s">
        <v>987</v>
      </c>
      <c r="D22" s="67" t="s">
        <v>1818</v>
      </c>
      <c r="E22" s="68" t="s">
        <v>179</v>
      </c>
      <c r="F22" s="105" t="s">
        <v>1814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146</v>
      </c>
      <c r="B23" s="65">
        <v>16</v>
      </c>
      <c r="C23" s="102" t="s">
        <v>911</v>
      </c>
      <c r="D23" s="67" t="s">
        <v>1819</v>
      </c>
      <c r="E23" s="68" t="s">
        <v>221</v>
      </c>
      <c r="F23" s="105" t="s">
        <v>1814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147</v>
      </c>
      <c r="B24" s="65">
        <v>17</v>
      </c>
      <c r="C24" s="102" t="s">
        <v>835</v>
      </c>
      <c r="D24" s="67" t="s">
        <v>432</v>
      </c>
      <c r="E24" s="68" t="s">
        <v>593</v>
      </c>
      <c r="F24" s="105" t="s">
        <v>1814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148</v>
      </c>
      <c r="B25" s="65">
        <v>18</v>
      </c>
      <c r="C25" s="102" t="s">
        <v>1069</v>
      </c>
      <c r="D25" s="67" t="s">
        <v>294</v>
      </c>
      <c r="E25" s="68" t="s">
        <v>262</v>
      </c>
      <c r="F25" s="105" t="s">
        <v>1814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149</v>
      </c>
      <c r="B26" s="65">
        <v>19</v>
      </c>
      <c r="C26" s="102" t="s">
        <v>1103</v>
      </c>
      <c r="D26" s="67" t="s">
        <v>423</v>
      </c>
      <c r="E26" s="68" t="s">
        <v>404</v>
      </c>
      <c r="F26" s="105" t="s">
        <v>1814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150</v>
      </c>
      <c r="B27" s="65">
        <v>20</v>
      </c>
      <c r="C27" s="102" t="s">
        <v>1040</v>
      </c>
      <c r="D27" s="67" t="s">
        <v>592</v>
      </c>
      <c r="E27" s="68" t="s">
        <v>78</v>
      </c>
      <c r="F27" s="105" t="s">
        <v>1814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151</v>
      </c>
      <c r="B28" s="65">
        <v>21</v>
      </c>
      <c r="C28" s="102" t="s">
        <v>799</v>
      </c>
      <c r="D28" s="67" t="s">
        <v>103</v>
      </c>
      <c r="E28" s="68" t="s">
        <v>217</v>
      </c>
      <c r="F28" s="105" t="s">
        <v>1814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152</v>
      </c>
      <c r="B29" s="65">
        <v>22</v>
      </c>
      <c r="C29" s="102" t="s">
        <v>825</v>
      </c>
      <c r="D29" s="67" t="s">
        <v>1820</v>
      </c>
      <c r="E29" s="68" t="s">
        <v>160</v>
      </c>
      <c r="F29" s="105" t="s">
        <v>1814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153</v>
      </c>
      <c r="B30" s="65">
        <v>23</v>
      </c>
      <c r="C30" s="102" t="s">
        <v>1052</v>
      </c>
      <c r="D30" s="67" t="s">
        <v>340</v>
      </c>
      <c r="E30" s="68" t="s">
        <v>160</v>
      </c>
      <c r="F30" s="105" t="s">
        <v>1814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154</v>
      </c>
      <c r="B31" s="65">
        <v>24</v>
      </c>
      <c r="C31" s="102" t="s">
        <v>823</v>
      </c>
      <c r="D31" s="67" t="s">
        <v>435</v>
      </c>
      <c r="E31" s="68" t="s">
        <v>241</v>
      </c>
      <c r="F31" s="105" t="s">
        <v>1814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155</v>
      </c>
      <c r="B32" s="65">
        <v>25</v>
      </c>
      <c r="C32" s="102" t="s">
        <v>1821</v>
      </c>
      <c r="D32" s="67" t="s">
        <v>1822</v>
      </c>
      <c r="E32" s="68" t="s">
        <v>241</v>
      </c>
      <c r="F32" s="105" t="s">
        <v>1814</v>
      </c>
      <c r="G32" s="105" t="s">
        <v>674</v>
      </c>
      <c r="H32" s="69"/>
      <c r="I32" s="70"/>
      <c r="J32" s="70"/>
      <c r="K32" s="70"/>
      <c r="L32" s="173" t="s">
        <v>100</v>
      </c>
      <c r="M32" s="174"/>
      <c r="N32" s="175"/>
      <c r="O32" s="114" t="s">
        <v>2437</v>
      </c>
    </row>
    <row r="33" spans="1:16" ht="20.100000000000001" customHeight="1">
      <c r="A33" s="114">
        <v>156</v>
      </c>
      <c r="B33" s="65">
        <v>26</v>
      </c>
      <c r="C33" s="102" t="s">
        <v>1090</v>
      </c>
      <c r="D33" s="67" t="s">
        <v>1823</v>
      </c>
      <c r="E33" s="68" t="s">
        <v>505</v>
      </c>
      <c r="F33" s="105" t="s">
        <v>1814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2444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2395</v>
      </c>
    </row>
    <row r="2" spans="1:15" s="56" customFormat="1">
      <c r="C2" s="186" t="s">
        <v>59</v>
      </c>
      <c r="D2" s="186"/>
      <c r="E2" s="59" t="s">
        <v>1712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2445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157</v>
      </c>
      <c r="B8" s="65">
        <v>1</v>
      </c>
      <c r="C8" s="102" t="s">
        <v>1824</v>
      </c>
      <c r="D8" s="67" t="s">
        <v>240</v>
      </c>
      <c r="E8" s="68" t="s">
        <v>218</v>
      </c>
      <c r="F8" s="105" t="s">
        <v>1814</v>
      </c>
      <c r="G8" s="105" t="s">
        <v>674</v>
      </c>
      <c r="H8" s="69"/>
      <c r="I8" s="70"/>
      <c r="J8" s="70"/>
      <c r="K8" s="70"/>
      <c r="L8" s="183" t="s">
        <v>100</v>
      </c>
      <c r="M8" s="184"/>
      <c r="N8" s="185"/>
      <c r="O8" s="114" t="s">
        <v>2437</v>
      </c>
    </row>
    <row r="9" spans="1:15" ht="20.100000000000001" customHeight="1">
      <c r="A9" s="114">
        <v>158</v>
      </c>
      <c r="B9" s="65">
        <v>2</v>
      </c>
      <c r="C9" s="102" t="s">
        <v>975</v>
      </c>
      <c r="D9" s="67" t="s">
        <v>536</v>
      </c>
      <c r="E9" s="68" t="s">
        <v>279</v>
      </c>
      <c r="F9" s="105" t="s">
        <v>1814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159</v>
      </c>
      <c r="B10" s="65">
        <v>3</v>
      </c>
      <c r="C10" s="102" t="s">
        <v>891</v>
      </c>
      <c r="D10" s="67" t="s">
        <v>1825</v>
      </c>
      <c r="E10" s="68" t="s">
        <v>279</v>
      </c>
      <c r="F10" s="105" t="s">
        <v>1814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160</v>
      </c>
      <c r="B11" s="65">
        <v>4</v>
      </c>
      <c r="C11" s="102" t="s">
        <v>830</v>
      </c>
      <c r="D11" s="67" t="s">
        <v>1826</v>
      </c>
      <c r="E11" s="68" t="s">
        <v>113</v>
      </c>
      <c r="F11" s="105" t="s">
        <v>1814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161</v>
      </c>
      <c r="B12" s="65">
        <v>5</v>
      </c>
      <c r="C12" s="102" t="s">
        <v>1079</v>
      </c>
      <c r="D12" s="67" t="s">
        <v>416</v>
      </c>
      <c r="E12" s="68" t="s">
        <v>292</v>
      </c>
      <c r="F12" s="105" t="s">
        <v>1814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162</v>
      </c>
      <c r="B13" s="65">
        <v>6</v>
      </c>
      <c r="C13" s="102" t="s">
        <v>1651</v>
      </c>
      <c r="D13" s="67" t="s">
        <v>553</v>
      </c>
      <c r="E13" s="68" t="s">
        <v>620</v>
      </c>
      <c r="F13" s="105" t="s">
        <v>1814</v>
      </c>
      <c r="G13" s="105" t="s">
        <v>619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163</v>
      </c>
      <c r="B14" s="65">
        <v>7</v>
      </c>
      <c r="C14" s="102" t="s">
        <v>1106</v>
      </c>
      <c r="D14" s="67" t="s">
        <v>1827</v>
      </c>
      <c r="E14" s="68" t="s">
        <v>200</v>
      </c>
      <c r="F14" s="105" t="s">
        <v>1814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164</v>
      </c>
      <c r="B15" s="65">
        <v>8</v>
      </c>
      <c r="C15" s="102" t="s">
        <v>1082</v>
      </c>
      <c r="D15" s="67" t="s">
        <v>1828</v>
      </c>
      <c r="E15" s="68" t="s">
        <v>313</v>
      </c>
      <c r="F15" s="105" t="s">
        <v>1814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165</v>
      </c>
      <c r="B16" s="65">
        <v>9</v>
      </c>
      <c r="C16" s="102" t="s">
        <v>1114</v>
      </c>
      <c r="D16" s="67" t="s">
        <v>243</v>
      </c>
      <c r="E16" s="68" t="s">
        <v>313</v>
      </c>
      <c r="F16" s="105" t="s">
        <v>1814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166</v>
      </c>
      <c r="B17" s="65">
        <v>10</v>
      </c>
      <c r="C17" s="102" t="s">
        <v>1073</v>
      </c>
      <c r="D17" s="67" t="s">
        <v>370</v>
      </c>
      <c r="E17" s="68" t="s">
        <v>313</v>
      </c>
      <c r="F17" s="105" t="s">
        <v>1814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167</v>
      </c>
      <c r="B18" s="65">
        <v>11</v>
      </c>
      <c r="C18" s="102" t="s">
        <v>1084</v>
      </c>
      <c r="D18" s="67" t="s">
        <v>1829</v>
      </c>
      <c r="E18" s="68" t="s">
        <v>176</v>
      </c>
      <c r="F18" s="105" t="s">
        <v>1814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168</v>
      </c>
      <c r="B19" s="65">
        <v>12</v>
      </c>
      <c r="C19" s="102" t="s">
        <v>1696</v>
      </c>
      <c r="D19" s="67" t="s">
        <v>1830</v>
      </c>
      <c r="E19" s="68" t="s">
        <v>123</v>
      </c>
      <c r="F19" s="105" t="s">
        <v>1814</v>
      </c>
      <c r="G19" s="105" t="s">
        <v>99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169</v>
      </c>
      <c r="B20" s="65">
        <v>13</v>
      </c>
      <c r="C20" s="102" t="s">
        <v>877</v>
      </c>
      <c r="D20" s="67" t="s">
        <v>1831</v>
      </c>
      <c r="E20" s="68" t="s">
        <v>123</v>
      </c>
      <c r="F20" s="105" t="s">
        <v>1814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170</v>
      </c>
      <c r="B21" s="65">
        <v>14</v>
      </c>
      <c r="C21" s="102" t="s">
        <v>912</v>
      </c>
      <c r="D21" s="67" t="s">
        <v>569</v>
      </c>
      <c r="E21" s="68" t="s">
        <v>144</v>
      </c>
      <c r="F21" s="105" t="s">
        <v>1814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171</v>
      </c>
      <c r="B22" s="65">
        <v>15</v>
      </c>
      <c r="C22" s="102" t="s">
        <v>1021</v>
      </c>
      <c r="D22" s="67" t="s">
        <v>536</v>
      </c>
      <c r="E22" s="68" t="s">
        <v>260</v>
      </c>
      <c r="F22" s="105" t="s">
        <v>1814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172</v>
      </c>
      <c r="B23" s="65">
        <v>16</v>
      </c>
      <c r="C23" s="102" t="s">
        <v>1002</v>
      </c>
      <c r="D23" s="67" t="s">
        <v>540</v>
      </c>
      <c r="E23" s="68" t="s">
        <v>145</v>
      </c>
      <c r="F23" s="105" t="s">
        <v>1814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173</v>
      </c>
      <c r="B24" s="65">
        <v>17</v>
      </c>
      <c r="C24" s="102" t="s">
        <v>1038</v>
      </c>
      <c r="D24" s="67" t="s">
        <v>529</v>
      </c>
      <c r="E24" s="68" t="s">
        <v>213</v>
      </c>
      <c r="F24" s="105" t="s">
        <v>1814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174</v>
      </c>
      <c r="B25" s="65">
        <v>18</v>
      </c>
      <c r="C25" s="102" t="s">
        <v>1068</v>
      </c>
      <c r="D25" s="67" t="s">
        <v>1702</v>
      </c>
      <c r="E25" s="68" t="s">
        <v>131</v>
      </c>
      <c r="F25" s="105" t="s">
        <v>1814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175</v>
      </c>
      <c r="B26" s="65">
        <v>19</v>
      </c>
      <c r="C26" s="102" t="s">
        <v>885</v>
      </c>
      <c r="D26" s="67" t="s">
        <v>426</v>
      </c>
      <c r="E26" s="68" t="s">
        <v>666</v>
      </c>
      <c r="F26" s="105" t="s">
        <v>1814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176</v>
      </c>
      <c r="B27" s="65">
        <v>20</v>
      </c>
      <c r="C27" s="102" t="s">
        <v>715</v>
      </c>
      <c r="D27" s="67" t="s">
        <v>130</v>
      </c>
      <c r="E27" s="68" t="s">
        <v>253</v>
      </c>
      <c r="F27" s="105" t="s">
        <v>1814</v>
      </c>
      <c r="G27" s="105" t="s">
        <v>679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177</v>
      </c>
      <c r="B28" s="65">
        <v>21</v>
      </c>
      <c r="C28" s="102" t="s">
        <v>1832</v>
      </c>
      <c r="D28" s="67" t="s">
        <v>588</v>
      </c>
      <c r="E28" s="68" t="s">
        <v>115</v>
      </c>
      <c r="F28" s="105" t="s">
        <v>1814</v>
      </c>
      <c r="G28" s="105" t="s">
        <v>99</v>
      </c>
      <c r="H28" s="69"/>
      <c r="I28" s="70"/>
      <c r="J28" s="70"/>
      <c r="K28" s="70"/>
      <c r="L28" s="173" t="s">
        <v>100</v>
      </c>
      <c r="M28" s="174"/>
      <c r="N28" s="175"/>
      <c r="O28" s="114" t="s">
        <v>2437</v>
      </c>
    </row>
    <row r="29" spans="1:15" ht="20.100000000000001" customHeight="1">
      <c r="A29" s="114">
        <v>178</v>
      </c>
      <c r="B29" s="65">
        <v>22</v>
      </c>
      <c r="C29" s="102" t="s">
        <v>875</v>
      </c>
      <c r="D29" s="67" t="s">
        <v>1833</v>
      </c>
      <c r="E29" s="68" t="s">
        <v>115</v>
      </c>
      <c r="F29" s="105" t="s">
        <v>1814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179</v>
      </c>
      <c r="B30" s="65">
        <v>23</v>
      </c>
      <c r="C30" s="102" t="s">
        <v>713</v>
      </c>
      <c r="D30" s="67" t="s">
        <v>422</v>
      </c>
      <c r="E30" s="68" t="s">
        <v>220</v>
      </c>
      <c r="F30" s="105" t="s">
        <v>1814</v>
      </c>
      <c r="G30" s="105" t="s">
        <v>679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180</v>
      </c>
      <c r="B31" s="65">
        <v>24</v>
      </c>
      <c r="C31" s="102" t="s">
        <v>873</v>
      </c>
      <c r="D31" s="67" t="s">
        <v>1834</v>
      </c>
      <c r="E31" s="68" t="s">
        <v>231</v>
      </c>
      <c r="F31" s="105" t="s">
        <v>1835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181</v>
      </c>
      <c r="B32" s="65">
        <v>25</v>
      </c>
      <c r="C32" s="102" t="s">
        <v>918</v>
      </c>
      <c r="D32" s="67" t="s">
        <v>1836</v>
      </c>
      <c r="E32" s="68" t="s">
        <v>116</v>
      </c>
      <c r="F32" s="105" t="s">
        <v>1835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182</v>
      </c>
      <c r="B33" s="65">
        <v>26</v>
      </c>
      <c r="C33" s="102" t="s">
        <v>1837</v>
      </c>
      <c r="D33" s="67" t="s">
        <v>1838</v>
      </c>
      <c r="E33" s="68" t="s">
        <v>296</v>
      </c>
      <c r="F33" s="105" t="s">
        <v>1835</v>
      </c>
      <c r="G33" s="105" t="s">
        <v>674</v>
      </c>
      <c r="H33" s="69"/>
      <c r="I33" s="70"/>
      <c r="J33" s="70"/>
      <c r="K33" s="70"/>
      <c r="L33" s="173" t="s">
        <v>100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2446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2396</v>
      </c>
    </row>
    <row r="2" spans="1:15" s="56" customFormat="1">
      <c r="C2" s="186" t="s">
        <v>59</v>
      </c>
      <c r="D2" s="186"/>
      <c r="E2" s="59" t="s">
        <v>1713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2447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183</v>
      </c>
      <c r="B8" s="65">
        <v>1</v>
      </c>
      <c r="C8" s="102" t="s">
        <v>848</v>
      </c>
      <c r="D8" s="67" t="s">
        <v>1739</v>
      </c>
      <c r="E8" s="68" t="s">
        <v>206</v>
      </c>
      <c r="F8" s="105" t="s">
        <v>1835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184</v>
      </c>
      <c r="B9" s="65">
        <v>2</v>
      </c>
      <c r="C9" s="102" t="s">
        <v>913</v>
      </c>
      <c r="D9" s="67" t="s">
        <v>1839</v>
      </c>
      <c r="E9" s="68" t="s">
        <v>206</v>
      </c>
      <c r="F9" s="105" t="s">
        <v>1835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185</v>
      </c>
      <c r="B10" s="65">
        <v>3</v>
      </c>
      <c r="C10" s="102" t="s">
        <v>1840</v>
      </c>
      <c r="D10" s="67" t="s">
        <v>360</v>
      </c>
      <c r="E10" s="68" t="s">
        <v>297</v>
      </c>
      <c r="F10" s="105" t="s">
        <v>1835</v>
      </c>
      <c r="G10" s="105" t="s">
        <v>674</v>
      </c>
      <c r="H10" s="69"/>
      <c r="I10" s="70"/>
      <c r="J10" s="70"/>
      <c r="K10" s="70"/>
      <c r="L10" s="173" t="s">
        <v>100</v>
      </c>
      <c r="M10" s="174"/>
      <c r="N10" s="175"/>
      <c r="O10" s="114" t="s">
        <v>2437</v>
      </c>
    </row>
    <row r="11" spans="1:15" ht="20.100000000000001" customHeight="1">
      <c r="A11" s="114">
        <v>186</v>
      </c>
      <c r="B11" s="65">
        <v>4</v>
      </c>
      <c r="C11" s="102" t="s">
        <v>716</v>
      </c>
      <c r="D11" s="67" t="s">
        <v>419</v>
      </c>
      <c r="E11" s="68" t="s">
        <v>153</v>
      </c>
      <c r="F11" s="105" t="s">
        <v>1835</v>
      </c>
      <c r="G11" s="105" t="s">
        <v>679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187</v>
      </c>
      <c r="B12" s="65">
        <v>5</v>
      </c>
      <c r="C12" s="102" t="s">
        <v>1031</v>
      </c>
      <c r="D12" s="67" t="s">
        <v>432</v>
      </c>
      <c r="E12" s="68" t="s">
        <v>124</v>
      </c>
      <c r="F12" s="105" t="s">
        <v>1835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188</v>
      </c>
      <c r="B13" s="65">
        <v>6</v>
      </c>
      <c r="C13" s="102" t="s">
        <v>899</v>
      </c>
      <c r="D13" s="67" t="s">
        <v>613</v>
      </c>
      <c r="E13" s="68" t="s">
        <v>124</v>
      </c>
      <c r="F13" s="105" t="s">
        <v>1835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189</v>
      </c>
      <c r="B14" s="65">
        <v>7</v>
      </c>
      <c r="C14" s="102" t="s">
        <v>810</v>
      </c>
      <c r="D14" s="67" t="s">
        <v>1841</v>
      </c>
      <c r="E14" s="68" t="s">
        <v>261</v>
      </c>
      <c r="F14" s="105" t="s">
        <v>1835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190</v>
      </c>
      <c r="B15" s="65">
        <v>8</v>
      </c>
      <c r="C15" s="102" t="s">
        <v>1087</v>
      </c>
      <c r="D15" s="67" t="s">
        <v>119</v>
      </c>
      <c r="E15" s="68" t="s">
        <v>77</v>
      </c>
      <c r="F15" s="105" t="s">
        <v>1835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191</v>
      </c>
      <c r="B16" s="65">
        <v>9</v>
      </c>
      <c r="C16" s="102" t="s">
        <v>1842</v>
      </c>
      <c r="D16" s="67" t="s">
        <v>422</v>
      </c>
      <c r="E16" s="68" t="s">
        <v>172</v>
      </c>
      <c r="F16" s="105" t="s">
        <v>1835</v>
      </c>
      <c r="G16" s="105" t="s">
        <v>674</v>
      </c>
      <c r="H16" s="69"/>
      <c r="I16" s="70"/>
      <c r="J16" s="70"/>
      <c r="K16" s="70"/>
      <c r="L16" s="173" t="s">
        <v>100</v>
      </c>
      <c r="M16" s="174"/>
      <c r="N16" s="175"/>
      <c r="O16" s="114" t="s">
        <v>2437</v>
      </c>
    </row>
    <row r="17" spans="1:15" ht="20.100000000000001" customHeight="1">
      <c r="A17" s="114">
        <v>192</v>
      </c>
      <c r="B17" s="65">
        <v>10</v>
      </c>
      <c r="C17" s="102" t="s">
        <v>1843</v>
      </c>
      <c r="D17" s="67" t="s">
        <v>339</v>
      </c>
      <c r="E17" s="68" t="s">
        <v>172</v>
      </c>
      <c r="F17" s="105" t="s">
        <v>1835</v>
      </c>
      <c r="G17" s="105" t="s">
        <v>674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193</v>
      </c>
      <c r="B18" s="65">
        <v>11</v>
      </c>
      <c r="C18" s="102" t="s">
        <v>1026</v>
      </c>
      <c r="D18" s="67" t="s">
        <v>517</v>
      </c>
      <c r="E18" s="68" t="s">
        <v>125</v>
      </c>
      <c r="F18" s="105" t="s">
        <v>1835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194</v>
      </c>
      <c r="B19" s="65">
        <v>12</v>
      </c>
      <c r="C19" s="102" t="s">
        <v>821</v>
      </c>
      <c r="D19" s="67" t="s">
        <v>422</v>
      </c>
      <c r="E19" s="68" t="s">
        <v>440</v>
      </c>
      <c r="F19" s="105" t="s">
        <v>1835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195</v>
      </c>
      <c r="B20" s="65">
        <v>13</v>
      </c>
      <c r="C20" s="102" t="s">
        <v>824</v>
      </c>
      <c r="D20" s="67" t="s">
        <v>1844</v>
      </c>
      <c r="E20" s="68" t="s">
        <v>113</v>
      </c>
      <c r="F20" s="105" t="s">
        <v>1835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196</v>
      </c>
      <c r="B21" s="65">
        <v>14</v>
      </c>
      <c r="C21" s="102" t="s">
        <v>1078</v>
      </c>
      <c r="D21" s="67" t="s">
        <v>1845</v>
      </c>
      <c r="E21" s="68" t="s">
        <v>609</v>
      </c>
      <c r="F21" s="105" t="s">
        <v>1835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197</v>
      </c>
      <c r="B22" s="65">
        <v>15</v>
      </c>
      <c r="C22" s="102" t="s">
        <v>846</v>
      </c>
      <c r="D22" s="67" t="s">
        <v>452</v>
      </c>
      <c r="E22" s="68" t="s">
        <v>133</v>
      </c>
      <c r="F22" s="105" t="s">
        <v>1835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198</v>
      </c>
      <c r="B23" s="65">
        <v>16</v>
      </c>
      <c r="C23" s="102" t="s">
        <v>1846</v>
      </c>
      <c r="D23" s="67" t="s">
        <v>1847</v>
      </c>
      <c r="E23" s="68" t="s">
        <v>133</v>
      </c>
      <c r="F23" s="105" t="s">
        <v>1835</v>
      </c>
      <c r="G23" s="105" t="s">
        <v>674</v>
      </c>
      <c r="H23" s="69"/>
      <c r="I23" s="70"/>
      <c r="J23" s="70"/>
      <c r="K23" s="70"/>
      <c r="L23" s="173" t="s">
        <v>100</v>
      </c>
      <c r="M23" s="174"/>
      <c r="N23" s="175"/>
      <c r="O23" s="114" t="s">
        <v>2437</v>
      </c>
    </row>
    <row r="24" spans="1:15" ht="20.100000000000001" customHeight="1">
      <c r="A24" s="114">
        <v>199</v>
      </c>
      <c r="B24" s="65">
        <v>17</v>
      </c>
      <c r="C24" s="102" t="s">
        <v>1074</v>
      </c>
      <c r="D24" s="67" t="s">
        <v>1848</v>
      </c>
      <c r="E24" s="68" t="s">
        <v>223</v>
      </c>
      <c r="F24" s="105" t="s">
        <v>1835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200</v>
      </c>
      <c r="B25" s="65">
        <v>18</v>
      </c>
      <c r="C25" s="102" t="s">
        <v>889</v>
      </c>
      <c r="D25" s="67" t="s">
        <v>543</v>
      </c>
      <c r="E25" s="68" t="s">
        <v>128</v>
      </c>
      <c r="F25" s="105" t="s">
        <v>1835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201</v>
      </c>
      <c r="B26" s="65">
        <v>19</v>
      </c>
      <c r="C26" s="102" t="s">
        <v>908</v>
      </c>
      <c r="D26" s="67" t="s">
        <v>254</v>
      </c>
      <c r="E26" s="68" t="s">
        <v>128</v>
      </c>
      <c r="F26" s="105" t="s">
        <v>1835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202</v>
      </c>
      <c r="B27" s="65">
        <v>20</v>
      </c>
      <c r="C27" s="102" t="s">
        <v>839</v>
      </c>
      <c r="D27" s="67" t="s">
        <v>371</v>
      </c>
      <c r="E27" s="68" t="s">
        <v>200</v>
      </c>
      <c r="F27" s="105" t="s">
        <v>1835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203</v>
      </c>
      <c r="B28" s="65">
        <v>21</v>
      </c>
      <c r="C28" s="102" t="s">
        <v>991</v>
      </c>
      <c r="D28" s="67" t="s">
        <v>466</v>
      </c>
      <c r="E28" s="68" t="s">
        <v>200</v>
      </c>
      <c r="F28" s="105" t="s">
        <v>1835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204</v>
      </c>
      <c r="B29" s="65">
        <v>22</v>
      </c>
      <c r="C29" s="102" t="s">
        <v>833</v>
      </c>
      <c r="D29" s="67" t="s">
        <v>498</v>
      </c>
      <c r="E29" s="68" t="s">
        <v>244</v>
      </c>
      <c r="F29" s="105" t="s">
        <v>1835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205</v>
      </c>
      <c r="B30" s="65">
        <v>23</v>
      </c>
      <c r="C30" s="102" t="s">
        <v>1028</v>
      </c>
      <c r="D30" s="67" t="s">
        <v>1849</v>
      </c>
      <c r="E30" s="68" t="s">
        <v>222</v>
      </c>
      <c r="F30" s="105" t="s">
        <v>1835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206</v>
      </c>
      <c r="B31" s="65">
        <v>24</v>
      </c>
      <c r="C31" s="102" t="s">
        <v>1615</v>
      </c>
      <c r="D31" s="67" t="s">
        <v>417</v>
      </c>
      <c r="E31" s="68" t="s">
        <v>84</v>
      </c>
      <c r="F31" s="105" t="s">
        <v>1835</v>
      </c>
      <c r="G31" s="105" t="s">
        <v>682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207</v>
      </c>
      <c r="B32" s="65">
        <v>25</v>
      </c>
      <c r="C32" s="102" t="s">
        <v>897</v>
      </c>
      <c r="D32" s="67" t="s">
        <v>1850</v>
      </c>
      <c r="E32" s="68" t="s">
        <v>176</v>
      </c>
      <c r="F32" s="105" t="s">
        <v>1835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208</v>
      </c>
      <c r="B33" s="65">
        <v>26</v>
      </c>
      <c r="C33" s="102" t="s">
        <v>947</v>
      </c>
      <c r="D33" s="67" t="s">
        <v>95</v>
      </c>
      <c r="E33" s="68" t="s">
        <v>123</v>
      </c>
      <c r="F33" s="105" t="s">
        <v>1835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2448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2397</v>
      </c>
    </row>
    <row r="2" spans="1:15" s="56" customFormat="1">
      <c r="C2" s="186" t="s">
        <v>59</v>
      </c>
      <c r="D2" s="186"/>
      <c r="E2" s="59" t="s">
        <v>1714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2449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209</v>
      </c>
      <c r="B8" s="65">
        <v>1</v>
      </c>
      <c r="C8" s="102" t="s">
        <v>1064</v>
      </c>
      <c r="D8" s="67" t="s">
        <v>224</v>
      </c>
      <c r="E8" s="68" t="s">
        <v>144</v>
      </c>
      <c r="F8" s="105" t="s">
        <v>1835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210</v>
      </c>
      <c r="B9" s="65">
        <v>2</v>
      </c>
      <c r="C9" s="102" t="s">
        <v>907</v>
      </c>
      <c r="D9" s="67" t="s">
        <v>1851</v>
      </c>
      <c r="E9" s="68" t="s">
        <v>144</v>
      </c>
      <c r="F9" s="105" t="s">
        <v>1835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211</v>
      </c>
      <c r="B10" s="65">
        <v>3</v>
      </c>
      <c r="C10" s="102" t="s">
        <v>879</v>
      </c>
      <c r="D10" s="67" t="s">
        <v>1852</v>
      </c>
      <c r="E10" s="68" t="s">
        <v>216</v>
      </c>
      <c r="F10" s="105" t="s">
        <v>1835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212</v>
      </c>
      <c r="B11" s="65">
        <v>4</v>
      </c>
      <c r="C11" s="102" t="s">
        <v>938</v>
      </c>
      <c r="D11" s="67" t="s">
        <v>97</v>
      </c>
      <c r="E11" s="68" t="s">
        <v>602</v>
      </c>
      <c r="F11" s="105" t="s">
        <v>1835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213</v>
      </c>
      <c r="B12" s="65">
        <v>5</v>
      </c>
      <c r="C12" s="102" t="s">
        <v>1039</v>
      </c>
      <c r="D12" s="67" t="s">
        <v>328</v>
      </c>
      <c r="E12" s="68" t="s">
        <v>82</v>
      </c>
      <c r="F12" s="105" t="s">
        <v>1835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214</v>
      </c>
      <c r="B13" s="65">
        <v>6</v>
      </c>
      <c r="C13" s="102" t="s">
        <v>906</v>
      </c>
      <c r="D13" s="67" t="s">
        <v>1853</v>
      </c>
      <c r="E13" s="68" t="s">
        <v>82</v>
      </c>
      <c r="F13" s="105" t="s">
        <v>1835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215</v>
      </c>
      <c r="B14" s="65">
        <v>7</v>
      </c>
      <c r="C14" s="102" t="s">
        <v>1071</v>
      </c>
      <c r="D14" s="67" t="s">
        <v>1854</v>
      </c>
      <c r="E14" s="68" t="s">
        <v>213</v>
      </c>
      <c r="F14" s="105" t="s">
        <v>1835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216</v>
      </c>
      <c r="B15" s="65">
        <v>8</v>
      </c>
      <c r="C15" s="102" t="s">
        <v>1855</v>
      </c>
      <c r="D15" s="67" t="s">
        <v>1856</v>
      </c>
      <c r="E15" s="68" t="s">
        <v>118</v>
      </c>
      <c r="F15" s="105" t="s">
        <v>1835</v>
      </c>
      <c r="G15" s="105" t="s">
        <v>674</v>
      </c>
      <c r="H15" s="69"/>
      <c r="I15" s="70"/>
      <c r="J15" s="70"/>
      <c r="K15" s="70"/>
      <c r="L15" s="173" t="s">
        <v>100</v>
      </c>
      <c r="M15" s="174"/>
      <c r="N15" s="175"/>
      <c r="O15" s="114" t="s">
        <v>2437</v>
      </c>
    </row>
    <row r="16" spans="1:15" ht="20.100000000000001" customHeight="1">
      <c r="A16" s="114">
        <v>217</v>
      </c>
      <c r="B16" s="65">
        <v>9</v>
      </c>
      <c r="C16" s="102" t="s">
        <v>972</v>
      </c>
      <c r="D16" s="67" t="s">
        <v>1857</v>
      </c>
      <c r="E16" s="68" t="s">
        <v>212</v>
      </c>
      <c r="F16" s="105" t="s">
        <v>1835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218</v>
      </c>
      <c r="B17" s="65">
        <v>10</v>
      </c>
      <c r="C17" s="102" t="s">
        <v>1020</v>
      </c>
      <c r="D17" s="67" t="s">
        <v>1858</v>
      </c>
      <c r="E17" s="68" t="s">
        <v>155</v>
      </c>
      <c r="F17" s="105" t="s">
        <v>1835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219</v>
      </c>
      <c r="B18" s="65">
        <v>11</v>
      </c>
      <c r="C18" s="102" t="s">
        <v>1494</v>
      </c>
      <c r="D18" s="67" t="s">
        <v>1859</v>
      </c>
      <c r="E18" s="68" t="s">
        <v>86</v>
      </c>
      <c r="F18" s="105" t="s">
        <v>1835</v>
      </c>
      <c r="G18" s="105" t="s">
        <v>690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220</v>
      </c>
      <c r="B19" s="65">
        <v>12</v>
      </c>
      <c r="C19" s="102" t="s">
        <v>932</v>
      </c>
      <c r="D19" s="67" t="s">
        <v>1860</v>
      </c>
      <c r="E19" s="68" t="s">
        <v>398</v>
      </c>
      <c r="F19" s="105" t="s">
        <v>1835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221</v>
      </c>
      <c r="B20" s="65">
        <v>13</v>
      </c>
      <c r="C20" s="102" t="s">
        <v>1088</v>
      </c>
      <c r="D20" s="67" t="s">
        <v>1861</v>
      </c>
      <c r="E20" s="68" t="s">
        <v>327</v>
      </c>
      <c r="F20" s="105" t="s">
        <v>1835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222</v>
      </c>
      <c r="B21" s="65">
        <v>14</v>
      </c>
      <c r="C21" s="102" t="s">
        <v>1493</v>
      </c>
      <c r="D21" s="67" t="s">
        <v>1862</v>
      </c>
      <c r="E21" s="68" t="s">
        <v>228</v>
      </c>
      <c r="F21" s="105" t="s">
        <v>1835</v>
      </c>
      <c r="G21" s="105" t="s">
        <v>690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223</v>
      </c>
      <c r="B22" s="65">
        <v>15</v>
      </c>
      <c r="C22" s="102" t="s">
        <v>1092</v>
      </c>
      <c r="D22" s="67" t="s">
        <v>501</v>
      </c>
      <c r="E22" s="68" t="s">
        <v>204</v>
      </c>
      <c r="F22" s="105" t="s">
        <v>1835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224</v>
      </c>
      <c r="B23" s="65">
        <v>16</v>
      </c>
      <c r="C23" s="102" t="s">
        <v>1684</v>
      </c>
      <c r="D23" s="67" t="s">
        <v>554</v>
      </c>
      <c r="E23" s="68" t="s">
        <v>312</v>
      </c>
      <c r="F23" s="105" t="s">
        <v>1835</v>
      </c>
      <c r="G23" s="105" t="s">
        <v>680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225</v>
      </c>
      <c r="B24" s="65">
        <v>17</v>
      </c>
      <c r="C24" s="102" t="s">
        <v>1098</v>
      </c>
      <c r="D24" s="67" t="s">
        <v>543</v>
      </c>
      <c r="E24" s="68" t="s">
        <v>231</v>
      </c>
      <c r="F24" s="105" t="s">
        <v>1863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226</v>
      </c>
      <c r="B25" s="65">
        <v>18</v>
      </c>
      <c r="C25" s="102" t="s">
        <v>1094</v>
      </c>
      <c r="D25" s="67" t="s">
        <v>1864</v>
      </c>
      <c r="E25" s="68" t="s">
        <v>116</v>
      </c>
      <c r="F25" s="105" t="s">
        <v>1863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227</v>
      </c>
      <c r="B26" s="65">
        <v>19</v>
      </c>
      <c r="C26" s="102" t="s">
        <v>1061</v>
      </c>
      <c r="D26" s="67" t="s">
        <v>456</v>
      </c>
      <c r="E26" s="68" t="s">
        <v>116</v>
      </c>
      <c r="F26" s="105" t="s">
        <v>1863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228</v>
      </c>
      <c r="B27" s="65">
        <v>20</v>
      </c>
      <c r="C27" s="102" t="s">
        <v>1019</v>
      </c>
      <c r="D27" s="67" t="s">
        <v>441</v>
      </c>
      <c r="E27" s="68" t="s">
        <v>229</v>
      </c>
      <c r="F27" s="105" t="s">
        <v>1863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229</v>
      </c>
      <c r="B28" s="65">
        <v>21</v>
      </c>
      <c r="C28" s="102" t="s">
        <v>860</v>
      </c>
      <c r="D28" s="67" t="s">
        <v>1865</v>
      </c>
      <c r="E28" s="68" t="s">
        <v>229</v>
      </c>
      <c r="F28" s="105" t="s">
        <v>1863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230</v>
      </c>
      <c r="B29" s="65">
        <v>22</v>
      </c>
      <c r="C29" s="102" t="s">
        <v>1014</v>
      </c>
      <c r="D29" s="67" t="s">
        <v>418</v>
      </c>
      <c r="E29" s="68" t="s">
        <v>229</v>
      </c>
      <c r="F29" s="105" t="s">
        <v>1863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231</v>
      </c>
      <c r="B30" s="65">
        <v>23</v>
      </c>
      <c r="C30" s="102" t="s">
        <v>1066</v>
      </c>
      <c r="D30" s="67" t="s">
        <v>1866</v>
      </c>
      <c r="E30" s="68" t="s">
        <v>454</v>
      </c>
      <c r="F30" s="105" t="s">
        <v>1863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232</v>
      </c>
      <c r="B31" s="65">
        <v>24</v>
      </c>
      <c r="C31" s="102" t="s">
        <v>980</v>
      </c>
      <c r="D31" s="67" t="s">
        <v>210</v>
      </c>
      <c r="E31" s="68" t="s">
        <v>454</v>
      </c>
      <c r="F31" s="105" t="s">
        <v>1863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233</v>
      </c>
      <c r="B32" s="65">
        <v>25</v>
      </c>
      <c r="C32" s="102" t="s">
        <v>990</v>
      </c>
      <c r="D32" s="67" t="s">
        <v>422</v>
      </c>
      <c r="E32" s="68" t="s">
        <v>383</v>
      </c>
      <c r="F32" s="105" t="s">
        <v>1863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234</v>
      </c>
      <c r="B33" s="65">
        <v>26</v>
      </c>
      <c r="C33" s="102" t="s">
        <v>982</v>
      </c>
      <c r="D33" s="67" t="s">
        <v>582</v>
      </c>
      <c r="E33" s="68" t="s">
        <v>424</v>
      </c>
      <c r="F33" s="105" t="s">
        <v>1863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2450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2398</v>
      </c>
    </row>
    <row r="2" spans="1:15" s="56" customFormat="1">
      <c r="C2" s="186" t="s">
        <v>59</v>
      </c>
      <c r="D2" s="186"/>
      <c r="E2" s="59" t="s">
        <v>1715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2451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235</v>
      </c>
      <c r="B8" s="65">
        <v>1</v>
      </c>
      <c r="C8" s="102" t="s">
        <v>1263</v>
      </c>
      <c r="D8" s="67" t="s">
        <v>1867</v>
      </c>
      <c r="E8" s="68" t="s">
        <v>237</v>
      </c>
      <c r="F8" s="105" t="s">
        <v>1863</v>
      </c>
      <c r="G8" s="105" t="s">
        <v>1636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236</v>
      </c>
      <c r="B9" s="65">
        <v>2</v>
      </c>
      <c r="C9" s="102" t="s">
        <v>1105</v>
      </c>
      <c r="D9" s="67" t="s">
        <v>422</v>
      </c>
      <c r="E9" s="68" t="s">
        <v>164</v>
      </c>
      <c r="F9" s="105" t="s">
        <v>1863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237</v>
      </c>
      <c r="B10" s="65">
        <v>3</v>
      </c>
      <c r="C10" s="102" t="s">
        <v>944</v>
      </c>
      <c r="D10" s="67" t="s">
        <v>1868</v>
      </c>
      <c r="E10" s="68" t="s">
        <v>164</v>
      </c>
      <c r="F10" s="105" t="s">
        <v>1863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238</v>
      </c>
      <c r="B11" s="65">
        <v>4</v>
      </c>
      <c r="C11" s="102" t="s">
        <v>720</v>
      </c>
      <c r="D11" s="67" t="s">
        <v>516</v>
      </c>
      <c r="E11" s="68" t="s">
        <v>319</v>
      </c>
      <c r="F11" s="105" t="s">
        <v>1863</v>
      </c>
      <c r="G11" s="105" t="s">
        <v>679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239</v>
      </c>
      <c r="B12" s="65">
        <v>5</v>
      </c>
      <c r="C12" s="102" t="s">
        <v>1253</v>
      </c>
      <c r="D12" s="67" t="s">
        <v>1869</v>
      </c>
      <c r="E12" s="68" t="s">
        <v>183</v>
      </c>
      <c r="F12" s="105" t="s">
        <v>1863</v>
      </c>
      <c r="G12" s="105" t="s">
        <v>1636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240</v>
      </c>
      <c r="B13" s="65">
        <v>6</v>
      </c>
      <c r="C13" s="102" t="s">
        <v>973</v>
      </c>
      <c r="D13" s="67" t="s">
        <v>348</v>
      </c>
      <c r="E13" s="68" t="s">
        <v>172</v>
      </c>
      <c r="F13" s="105" t="s">
        <v>1863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241</v>
      </c>
      <c r="B14" s="65">
        <v>7</v>
      </c>
      <c r="C14" s="102" t="s">
        <v>915</v>
      </c>
      <c r="D14" s="67" t="s">
        <v>170</v>
      </c>
      <c r="E14" s="68" t="s">
        <v>217</v>
      </c>
      <c r="F14" s="105" t="s">
        <v>1863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242</v>
      </c>
      <c r="B15" s="65">
        <v>8</v>
      </c>
      <c r="C15" s="102" t="s">
        <v>845</v>
      </c>
      <c r="D15" s="67" t="s">
        <v>162</v>
      </c>
      <c r="E15" s="68" t="s">
        <v>160</v>
      </c>
      <c r="F15" s="105" t="s">
        <v>1863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243</v>
      </c>
      <c r="B16" s="65">
        <v>9</v>
      </c>
      <c r="C16" s="102" t="s">
        <v>843</v>
      </c>
      <c r="D16" s="67" t="s">
        <v>1870</v>
      </c>
      <c r="E16" s="68" t="s">
        <v>160</v>
      </c>
      <c r="F16" s="105" t="s">
        <v>1863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244</v>
      </c>
      <c r="B17" s="65">
        <v>10</v>
      </c>
      <c r="C17" s="102" t="s">
        <v>809</v>
      </c>
      <c r="D17" s="67" t="s">
        <v>1871</v>
      </c>
      <c r="E17" s="68" t="s">
        <v>125</v>
      </c>
      <c r="F17" s="105" t="s">
        <v>1863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245</v>
      </c>
      <c r="B18" s="65">
        <v>11</v>
      </c>
      <c r="C18" s="102" t="s">
        <v>958</v>
      </c>
      <c r="D18" s="67" t="s">
        <v>1872</v>
      </c>
      <c r="E18" s="68" t="s">
        <v>241</v>
      </c>
      <c r="F18" s="105" t="s">
        <v>1863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246</v>
      </c>
      <c r="B19" s="65">
        <v>12</v>
      </c>
      <c r="C19" s="102" t="s">
        <v>992</v>
      </c>
      <c r="D19" s="67" t="s">
        <v>345</v>
      </c>
      <c r="E19" s="68" t="s">
        <v>279</v>
      </c>
      <c r="F19" s="105" t="s">
        <v>1863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247</v>
      </c>
      <c r="B20" s="65">
        <v>13</v>
      </c>
      <c r="C20" s="102" t="s">
        <v>974</v>
      </c>
      <c r="D20" s="67" t="s">
        <v>1873</v>
      </c>
      <c r="E20" s="68" t="s">
        <v>81</v>
      </c>
      <c r="F20" s="105" t="s">
        <v>1863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248</v>
      </c>
      <c r="B21" s="65">
        <v>14</v>
      </c>
      <c r="C21" s="102" t="s">
        <v>1246</v>
      </c>
      <c r="D21" s="67" t="s">
        <v>1874</v>
      </c>
      <c r="E21" s="68" t="s">
        <v>126</v>
      </c>
      <c r="F21" s="105" t="s">
        <v>1863</v>
      </c>
      <c r="G21" s="105" t="s">
        <v>1636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249</v>
      </c>
      <c r="B22" s="65">
        <v>15</v>
      </c>
      <c r="C22" s="102" t="s">
        <v>815</v>
      </c>
      <c r="D22" s="67" t="s">
        <v>1875</v>
      </c>
      <c r="E22" s="68" t="s">
        <v>223</v>
      </c>
      <c r="F22" s="105" t="s">
        <v>1863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250</v>
      </c>
      <c r="B23" s="65">
        <v>16</v>
      </c>
      <c r="C23" s="102" t="s">
        <v>1876</v>
      </c>
      <c r="D23" s="67" t="s">
        <v>286</v>
      </c>
      <c r="E23" s="68" t="s">
        <v>222</v>
      </c>
      <c r="F23" s="105" t="s">
        <v>1863</v>
      </c>
      <c r="G23" s="105" t="s">
        <v>674</v>
      </c>
      <c r="H23" s="69"/>
      <c r="I23" s="70"/>
      <c r="J23" s="70"/>
      <c r="K23" s="70"/>
      <c r="L23" s="173" t="s">
        <v>100</v>
      </c>
      <c r="M23" s="174"/>
      <c r="N23" s="175"/>
      <c r="O23" s="114" t="s">
        <v>2437</v>
      </c>
    </row>
    <row r="24" spans="1:15" ht="20.100000000000001" customHeight="1">
      <c r="A24" s="114">
        <v>251</v>
      </c>
      <c r="B24" s="65">
        <v>17</v>
      </c>
      <c r="C24" s="102" t="s">
        <v>1662</v>
      </c>
      <c r="D24" s="67" t="s">
        <v>1877</v>
      </c>
      <c r="E24" s="68" t="s">
        <v>84</v>
      </c>
      <c r="F24" s="105" t="s">
        <v>1863</v>
      </c>
      <c r="G24" s="105" t="s">
        <v>630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252</v>
      </c>
      <c r="B25" s="65">
        <v>18</v>
      </c>
      <c r="C25" s="102" t="s">
        <v>941</v>
      </c>
      <c r="D25" s="67" t="s">
        <v>408</v>
      </c>
      <c r="E25" s="68" t="s">
        <v>659</v>
      </c>
      <c r="F25" s="105" t="s">
        <v>1863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253</v>
      </c>
      <c r="B26" s="65">
        <v>19</v>
      </c>
      <c r="C26" s="102" t="s">
        <v>988</v>
      </c>
      <c r="D26" s="67" t="s">
        <v>500</v>
      </c>
      <c r="E26" s="68" t="s">
        <v>176</v>
      </c>
      <c r="F26" s="105" t="s">
        <v>1863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254</v>
      </c>
      <c r="B27" s="65">
        <v>20</v>
      </c>
      <c r="C27" s="102" t="s">
        <v>971</v>
      </c>
      <c r="D27" s="67" t="s">
        <v>1878</v>
      </c>
      <c r="E27" s="68" t="s">
        <v>123</v>
      </c>
      <c r="F27" s="105" t="s">
        <v>1863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255</v>
      </c>
      <c r="B28" s="65">
        <v>21</v>
      </c>
      <c r="C28" s="102" t="s">
        <v>1044</v>
      </c>
      <c r="D28" s="67" t="s">
        <v>502</v>
      </c>
      <c r="E28" s="68" t="s">
        <v>123</v>
      </c>
      <c r="F28" s="105" t="s">
        <v>1863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256</v>
      </c>
      <c r="B29" s="65">
        <v>22</v>
      </c>
      <c r="C29" s="102" t="s">
        <v>960</v>
      </c>
      <c r="D29" s="67" t="s">
        <v>1831</v>
      </c>
      <c r="E29" s="68" t="s">
        <v>123</v>
      </c>
      <c r="F29" s="105" t="s">
        <v>1863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257</v>
      </c>
      <c r="B30" s="65">
        <v>23</v>
      </c>
      <c r="C30" s="102" t="s">
        <v>1076</v>
      </c>
      <c r="D30" s="67" t="s">
        <v>1879</v>
      </c>
      <c r="E30" s="68" t="s">
        <v>144</v>
      </c>
      <c r="F30" s="105" t="s">
        <v>1863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258</v>
      </c>
      <c r="B31" s="65">
        <v>24</v>
      </c>
      <c r="C31" s="102" t="s">
        <v>856</v>
      </c>
      <c r="D31" s="67" t="s">
        <v>122</v>
      </c>
      <c r="E31" s="68" t="s">
        <v>144</v>
      </c>
      <c r="F31" s="105" t="s">
        <v>1863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259</v>
      </c>
      <c r="B32" s="65">
        <v>25</v>
      </c>
      <c r="C32" s="102" t="s">
        <v>854</v>
      </c>
      <c r="D32" s="67" t="s">
        <v>586</v>
      </c>
      <c r="E32" s="68" t="s">
        <v>216</v>
      </c>
      <c r="F32" s="105" t="s">
        <v>1863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260</v>
      </c>
      <c r="B33" s="65">
        <v>26</v>
      </c>
      <c r="C33" s="102" t="s">
        <v>928</v>
      </c>
      <c r="D33" s="67" t="s">
        <v>422</v>
      </c>
      <c r="E33" s="68" t="s">
        <v>82</v>
      </c>
      <c r="F33" s="105" t="s">
        <v>1863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2452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2399</v>
      </c>
    </row>
    <row r="2" spans="1:15" s="56" customFormat="1">
      <c r="C2" s="186" t="s">
        <v>59</v>
      </c>
      <c r="D2" s="186"/>
      <c r="E2" s="59" t="s">
        <v>1716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2453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261</v>
      </c>
      <c r="B8" s="65">
        <v>1</v>
      </c>
      <c r="C8" s="102" t="s">
        <v>1110</v>
      </c>
      <c r="D8" s="67" t="s">
        <v>238</v>
      </c>
      <c r="E8" s="68" t="s">
        <v>334</v>
      </c>
      <c r="F8" s="105" t="s">
        <v>1863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262</v>
      </c>
      <c r="B9" s="65">
        <v>2</v>
      </c>
      <c r="C9" s="102" t="s">
        <v>828</v>
      </c>
      <c r="D9" s="67" t="s">
        <v>1880</v>
      </c>
      <c r="E9" s="68" t="s">
        <v>118</v>
      </c>
      <c r="F9" s="105" t="s">
        <v>1863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263</v>
      </c>
      <c r="B10" s="65">
        <v>3</v>
      </c>
      <c r="C10" s="102" t="s">
        <v>818</v>
      </c>
      <c r="D10" s="67" t="s">
        <v>163</v>
      </c>
      <c r="E10" s="68" t="s">
        <v>118</v>
      </c>
      <c r="F10" s="105" t="s">
        <v>1863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264</v>
      </c>
      <c r="B11" s="65">
        <v>4</v>
      </c>
      <c r="C11" s="102" t="s">
        <v>939</v>
      </c>
      <c r="D11" s="67" t="s">
        <v>1881</v>
      </c>
      <c r="E11" s="68" t="s">
        <v>151</v>
      </c>
      <c r="F11" s="105" t="s">
        <v>1863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265</v>
      </c>
      <c r="B12" s="65">
        <v>5</v>
      </c>
      <c r="C12" s="102" t="s">
        <v>1037</v>
      </c>
      <c r="D12" s="67" t="s">
        <v>1882</v>
      </c>
      <c r="E12" s="68" t="s">
        <v>212</v>
      </c>
      <c r="F12" s="105" t="s">
        <v>1863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266</v>
      </c>
      <c r="B13" s="65">
        <v>6</v>
      </c>
      <c r="C13" s="102" t="s">
        <v>1883</v>
      </c>
      <c r="D13" s="67" t="s">
        <v>415</v>
      </c>
      <c r="E13" s="68" t="s">
        <v>253</v>
      </c>
      <c r="F13" s="105" t="s">
        <v>1863</v>
      </c>
      <c r="G13" s="105" t="s">
        <v>674</v>
      </c>
      <c r="H13" s="69"/>
      <c r="I13" s="70"/>
      <c r="J13" s="70"/>
      <c r="K13" s="70"/>
      <c r="L13" s="173" t="s">
        <v>100</v>
      </c>
      <c r="M13" s="174"/>
      <c r="N13" s="175"/>
      <c r="O13" s="114" t="s">
        <v>2437</v>
      </c>
    </row>
    <row r="14" spans="1:15" ht="20.100000000000001" customHeight="1">
      <c r="A14" s="114">
        <v>267</v>
      </c>
      <c r="B14" s="65">
        <v>7</v>
      </c>
      <c r="C14" s="102" t="s">
        <v>1050</v>
      </c>
      <c r="D14" s="67" t="s">
        <v>1884</v>
      </c>
      <c r="E14" s="68" t="s">
        <v>303</v>
      </c>
      <c r="F14" s="105" t="s">
        <v>1863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268</v>
      </c>
      <c r="B15" s="65">
        <v>8</v>
      </c>
      <c r="C15" s="102" t="s">
        <v>979</v>
      </c>
      <c r="D15" s="67" t="s">
        <v>112</v>
      </c>
      <c r="E15" s="68" t="s">
        <v>191</v>
      </c>
      <c r="F15" s="105" t="s">
        <v>1863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269</v>
      </c>
      <c r="B16" s="65">
        <v>9</v>
      </c>
      <c r="C16" s="102" t="s">
        <v>1885</v>
      </c>
      <c r="D16" s="67" t="s">
        <v>375</v>
      </c>
      <c r="E16" s="68" t="s">
        <v>272</v>
      </c>
      <c r="F16" s="105" t="s">
        <v>1863</v>
      </c>
      <c r="G16" s="105" t="s">
        <v>674</v>
      </c>
      <c r="H16" s="69"/>
      <c r="I16" s="70"/>
      <c r="J16" s="70"/>
      <c r="K16" s="70"/>
      <c r="L16" s="173" t="s">
        <v>100</v>
      </c>
      <c r="M16" s="174"/>
      <c r="N16" s="175"/>
      <c r="O16" s="114" t="s">
        <v>2437</v>
      </c>
    </row>
    <row r="17" spans="1:15" ht="20.100000000000001" customHeight="1">
      <c r="A17" s="114">
        <v>270</v>
      </c>
      <c r="B17" s="65">
        <v>10</v>
      </c>
      <c r="C17" s="102" t="s">
        <v>878</v>
      </c>
      <c r="D17" s="67" t="s">
        <v>1886</v>
      </c>
      <c r="E17" s="68" t="s">
        <v>320</v>
      </c>
      <c r="F17" s="105" t="s">
        <v>1887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271</v>
      </c>
      <c r="B18" s="65">
        <v>11</v>
      </c>
      <c r="C18" s="102" t="s">
        <v>857</v>
      </c>
      <c r="D18" s="67" t="s">
        <v>595</v>
      </c>
      <c r="E18" s="68" t="s">
        <v>116</v>
      </c>
      <c r="F18" s="105" t="s">
        <v>1887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272</v>
      </c>
      <c r="B19" s="65">
        <v>12</v>
      </c>
      <c r="C19" s="102" t="s">
        <v>1888</v>
      </c>
      <c r="D19" s="67" t="s">
        <v>256</v>
      </c>
      <c r="E19" s="68" t="s">
        <v>268</v>
      </c>
      <c r="F19" s="105" t="s">
        <v>1887</v>
      </c>
      <c r="G19" s="105" t="s">
        <v>674</v>
      </c>
      <c r="H19" s="69"/>
      <c r="I19" s="70"/>
      <c r="J19" s="70"/>
      <c r="K19" s="70"/>
      <c r="L19" s="173" t="s">
        <v>100</v>
      </c>
      <c r="M19" s="174"/>
      <c r="N19" s="175"/>
      <c r="O19" s="114" t="s">
        <v>2437</v>
      </c>
    </row>
    <row r="20" spans="1:15" ht="20.100000000000001" customHeight="1">
      <c r="A20" s="114">
        <v>273</v>
      </c>
      <c r="B20" s="65">
        <v>13</v>
      </c>
      <c r="C20" s="102" t="s">
        <v>983</v>
      </c>
      <c r="D20" s="67" t="s">
        <v>163</v>
      </c>
      <c r="E20" s="68" t="s">
        <v>227</v>
      </c>
      <c r="F20" s="105" t="s">
        <v>1887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274</v>
      </c>
      <c r="B21" s="65">
        <v>14</v>
      </c>
      <c r="C21" s="102" t="s">
        <v>1036</v>
      </c>
      <c r="D21" s="67" t="s">
        <v>517</v>
      </c>
      <c r="E21" s="68" t="s">
        <v>153</v>
      </c>
      <c r="F21" s="105" t="s">
        <v>1887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275</v>
      </c>
      <c r="B22" s="65">
        <v>15</v>
      </c>
      <c r="C22" s="102" t="s">
        <v>956</v>
      </c>
      <c r="D22" s="67" t="s">
        <v>95</v>
      </c>
      <c r="E22" s="68" t="s">
        <v>153</v>
      </c>
      <c r="F22" s="105" t="s">
        <v>1887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276</v>
      </c>
      <c r="B23" s="65">
        <v>16</v>
      </c>
      <c r="C23" s="102" t="s">
        <v>1674</v>
      </c>
      <c r="D23" s="67" t="s">
        <v>498</v>
      </c>
      <c r="E23" s="68" t="s">
        <v>499</v>
      </c>
      <c r="F23" s="105" t="s">
        <v>1887</v>
      </c>
      <c r="G23" s="105" t="s">
        <v>616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277</v>
      </c>
      <c r="B24" s="65">
        <v>17</v>
      </c>
      <c r="C24" s="102" t="s">
        <v>926</v>
      </c>
      <c r="D24" s="67" t="s">
        <v>94</v>
      </c>
      <c r="E24" s="68" t="s">
        <v>293</v>
      </c>
      <c r="F24" s="105" t="s">
        <v>1887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278</v>
      </c>
      <c r="B25" s="65">
        <v>18</v>
      </c>
      <c r="C25" s="102" t="s">
        <v>887</v>
      </c>
      <c r="D25" s="67" t="s">
        <v>1889</v>
      </c>
      <c r="E25" s="68" t="s">
        <v>234</v>
      </c>
      <c r="F25" s="105" t="s">
        <v>1887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279</v>
      </c>
      <c r="B26" s="65">
        <v>19</v>
      </c>
      <c r="C26" s="102" t="s">
        <v>962</v>
      </c>
      <c r="D26" s="67" t="s">
        <v>354</v>
      </c>
      <c r="E26" s="68" t="s">
        <v>107</v>
      </c>
      <c r="F26" s="105" t="s">
        <v>1887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280</v>
      </c>
      <c r="B27" s="65">
        <v>20</v>
      </c>
      <c r="C27" s="102" t="s">
        <v>925</v>
      </c>
      <c r="D27" s="67" t="s">
        <v>553</v>
      </c>
      <c r="E27" s="68" t="s">
        <v>164</v>
      </c>
      <c r="F27" s="105" t="s">
        <v>1887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281</v>
      </c>
      <c r="B28" s="65">
        <v>21</v>
      </c>
      <c r="C28" s="102" t="s">
        <v>1698</v>
      </c>
      <c r="D28" s="67" t="s">
        <v>512</v>
      </c>
      <c r="E28" s="68" t="s">
        <v>262</v>
      </c>
      <c r="F28" s="105" t="s">
        <v>1887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282</v>
      </c>
      <c r="B29" s="65">
        <v>22</v>
      </c>
      <c r="C29" s="102" t="s">
        <v>995</v>
      </c>
      <c r="D29" s="67" t="s">
        <v>294</v>
      </c>
      <c r="E29" s="68" t="s">
        <v>277</v>
      </c>
      <c r="F29" s="105" t="s">
        <v>1887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283</v>
      </c>
      <c r="B30" s="65">
        <v>23</v>
      </c>
      <c r="C30" s="102" t="s">
        <v>1059</v>
      </c>
      <c r="D30" s="67" t="s">
        <v>591</v>
      </c>
      <c r="E30" s="68" t="s">
        <v>78</v>
      </c>
      <c r="F30" s="105" t="s">
        <v>1887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284</v>
      </c>
      <c r="B31" s="65">
        <v>24</v>
      </c>
      <c r="C31" s="102" t="s">
        <v>963</v>
      </c>
      <c r="D31" s="67" t="s">
        <v>552</v>
      </c>
      <c r="E31" s="68" t="s">
        <v>78</v>
      </c>
      <c r="F31" s="105" t="s">
        <v>1887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285</v>
      </c>
      <c r="B32" s="65">
        <v>25</v>
      </c>
      <c r="C32" s="102" t="s">
        <v>842</v>
      </c>
      <c r="D32" s="67" t="s">
        <v>1890</v>
      </c>
      <c r="E32" s="68" t="s">
        <v>78</v>
      </c>
      <c r="F32" s="105" t="s">
        <v>1887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286</v>
      </c>
      <c r="B33" s="65">
        <v>26</v>
      </c>
      <c r="C33" s="102" t="s">
        <v>1046</v>
      </c>
      <c r="D33" s="67" t="s">
        <v>328</v>
      </c>
      <c r="E33" s="68" t="s">
        <v>217</v>
      </c>
      <c r="F33" s="105" t="s">
        <v>1887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2454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2400</v>
      </c>
    </row>
    <row r="2" spans="1:15" s="56" customFormat="1">
      <c r="C2" s="186" t="s">
        <v>59</v>
      </c>
      <c r="D2" s="186"/>
      <c r="E2" s="59" t="s">
        <v>1717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2455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287</v>
      </c>
      <c r="B8" s="65">
        <v>1</v>
      </c>
      <c r="C8" s="102" t="s">
        <v>933</v>
      </c>
      <c r="D8" s="67" t="s">
        <v>294</v>
      </c>
      <c r="E8" s="68" t="s">
        <v>245</v>
      </c>
      <c r="F8" s="105" t="s">
        <v>1887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288</v>
      </c>
      <c r="B9" s="65">
        <v>2</v>
      </c>
      <c r="C9" s="102" t="s">
        <v>1111</v>
      </c>
      <c r="D9" s="67" t="s">
        <v>573</v>
      </c>
      <c r="E9" s="68" t="s">
        <v>160</v>
      </c>
      <c r="F9" s="105" t="s">
        <v>1887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289</v>
      </c>
      <c r="B10" s="65">
        <v>3</v>
      </c>
      <c r="C10" s="102" t="s">
        <v>1099</v>
      </c>
      <c r="D10" s="67" t="s">
        <v>422</v>
      </c>
      <c r="E10" s="68" t="s">
        <v>143</v>
      </c>
      <c r="F10" s="105" t="s">
        <v>1887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290</v>
      </c>
      <c r="B11" s="65">
        <v>4</v>
      </c>
      <c r="C11" s="102" t="s">
        <v>905</v>
      </c>
      <c r="D11" s="67" t="s">
        <v>466</v>
      </c>
      <c r="E11" s="68" t="s">
        <v>242</v>
      </c>
      <c r="F11" s="105" t="s">
        <v>1887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291</v>
      </c>
      <c r="B12" s="65">
        <v>5</v>
      </c>
      <c r="C12" s="102" t="s">
        <v>916</v>
      </c>
      <c r="D12" s="67" t="s">
        <v>132</v>
      </c>
      <c r="E12" s="68" t="s">
        <v>218</v>
      </c>
      <c r="F12" s="105" t="s">
        <v>1887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292</v>
      </c>
      <c r="B13" s="65">
        <v>6</v>
      </c>
      <c r="C13" s="102" t="s">
        <v>902</v>
      </c>
      <c r="D13" s="67" t="s">
        <v>441</v>
      </c>
      <c r="E13" s="68" t="s">
        <v>280</v>
      </c>
      <c r="F13" s="105" t="s">
        <v>1887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293</v>
      </c>
      <c r="B14" s="65">
        <v>7</v>
      </c>
      <c r="C14" s="102" t="s">
        <v>1690</v>
      </c>
      <c r="D14" s="67" t="s">
        <v>478</v>
      </c>
      <c r="E14" s="68" t="s">
        <v>81</v>
      </c>
      <c r="F14" s="105" t="s">
        <v>1887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294</v>
      </c>
      <c r="B15" s="65">
        <v>8</v>
      </c>
      <c r="C15" s="102" t="s">
        <v>1063</v>
      </c>
      <c r="D15" s="67" t="s">
        <v>1839</v>
      </c>
      <c r="E15" s="68" t="s">
        <v>81</v>
      </c>
      <c r="F15" s="105" t="s">
        <v>1887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295</v>
      </c>
      <c r="B16" s="65">
        <v>9</v>
      </c>
      <c r="C16" s="102" t="s">
        <v>1154</v>
      </c>
      <c r="D16" s="67" t="s">
        <v>1891</v>
      </c>
      <c r="E16" s="68" t="s">
        <v>84</v>
      </c>
      <c r="F16" s="105" t="s">
        <v>1887</v>
      </c>
      <c r="G16" s="105" t="s">
        <v>677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296</v>
      </c>
      <c r="B17" s="65">
        <v>10</v>
      </c>
      <c r="C17" s="102" t="s">
        <v>1072</v>
      </c>
      <c r="D17" s="67" t="s">
        <v>1892</v>
      </c>
      <c r="E17" s="68" t="s">
        <v>455</v>
      </c>
      <c r="F17" s="105" t="s">
        <v>1887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297</v>
      </c>
      <c r="B18" s="65">
        <v>11</v>
      </c>
      <c r="C18" s="102" t="s">
        <v>1152</v>
      </c>
      <c r="D18" s="67" t="s">
        <v>425</v>
      </c>
      <c r="E18" s="68" t="s">
        <v>247</v>
      </c>
      <c r="F18" s="105" t="s">
        <v>1887</v>
      </c>
      <c r="G18" s="105" t="s">
        <v>677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298</v>
      </c>
      <c r="B19" s="65">
        <v>12</v>
      </c>
      <c r="C19" s="102" t="s">
        <v>1893</v>
      </c>
      <c r="D19" s="67" t="s">
        <v>1894</v>
      </c>
      <c r="E19" s="68" t="s">
        <v>314</v>
      </c>
      <c r="F19" s="105" t="s">
        <v>1887</v>
      </c>
      <c r="G19" s="105" t="s">
        <v>674</v>
      </c>
      <c r="H19" s="69"/>
      <c r="I19" s="70"/>
      <c r="J19" s="70"/>
      <c r="K19" s="70"/>
      <c r="L19" s="173" t="s">
        <v>100</v>
      </c>
      <c r="M19" s="174"/>
      <c r="N19" s="175"/>
      <c r="O19" s="114" t="s">
        <v>2437</v>
      </c>
    </row>
    <row r="20" spans="1:15" ht="20.100000000000001" customHeight="1">
      <c r="A20" s="114">
        <v>299</v>
      </c>
      <c r="B20" s="65">
        <v>13</v>
      </c>
      <c r="C20" s="102" t="s">
        <v>1091</v>
      </c>
      <c r="D20" s="67" t="s">
        <v>571</v>
      </c>
      <c r="E20" s="68" t="s">
        <v>226</v>
      </c>
      <c r="F20" s="105" t="s">
        <v>1887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300</v>
      </c>
      <c r="B21" s="65">
        <v>14</v>
      </c>
      <c r="C21" s="102" t="s">
        <v>805</v>
      </c>
      <c r="D21" s="67" t="s">
        <v>544</v>
      </c>
      <c r="E21" s="68" t="s">
        <v>260</v>
      </c>
      <c r="F21" s="105" t="s">
        <v>1887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301</v>
      </c>
      <c r="B22" s="65">
        <v>15</v>
      </c>
      <c r="C22" s="102" t="s">
        <v>1089</v>
      </c>
      <c r="D22" s="67" t="s">
        <v>284</v>
      </c>
      <c r="E22" s="68" t="s">
        <v>82</v>
      </c>
      <c r="F22" s="105" t="s">
        <v>1887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302</v>
      </c>
      <c r="B23" s="65">
        <v>16</v>
      </c>
      <c r="C23" s="102" t="s">
        <v>1048</v>
      </c>
      <c r="D23" s="67" t="s">
        <v>612</v>
      </c>
      <c r="E23" s="68" t="s">
        <v>145</v>
      </c>
      <c r="F23" s="105" t="s">
        <v>1887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303</v>
      </c>
      <c r="B24" s="65">
        <v>17</v>
      </c>
      <c r="C24" s="102" t="s">
        <v>900</v>
      </c>
      <c r="D24" s="67" t="s">
        <v>570</v>
      </c>
      <c r="E24" s="68" t="s">
        <v>213</v>
      </c>
      <c r="F24" s="105" t="s">
        <v>1887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304</v>
      </c>
      <c r="B25" s="65">
        <v>18</v>
      </c>
      <c r="C25" s="102" t="s">
        <v>957</v>
      </c>
      <c r="D25" s="67" t="s">
        <v>1895</v>
      </c>
      <c r="E25" s="68" t="s">
        <v>405</v>
      </c>
      <c r="F25" s="105" t="s">
        <v>1887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305</v>
      </c>
      <c r="B26" s="65">
        <v>19</v>
      </c>
      <c r="C26" s="102" t="s">
        <v>1896</v>
      </c>
      <c r="D26" s="67" t="s">
        <v>348</v>
      </c>
      <c r="E26" s="68" t="s">
        <v>301</v>
      </c>
      <c r="F26" s="105" t="s">
        <v>1887</v>
      </c>
      <c r="G26" s="105" t="s">
        <v>674</v>
      </c>
      <c r="H26" s="69"/>
      <c r="I26" s="70"/>
      <c r="J26" s="70"/>
      <c r="K26" s="70"/>
      <c r="L26" s="173" t="s">
        <v>100</v>
      </c>
      <c r="M26" s="174"/>
      <c r="N26" s="175"/>
      <c r="O26" s="114" t="s">
        <v>2437</v>
      </c>
    </row>
    <row r="27" spans="1:15" ht="20.100000000000001" customHeight="1">
      <c r="A27" s="114">
        <v>306</v>
      </c>
      <c r="B27" s="65">
        <v>20</v>
      </c>
      <c r="C27" s="102" t="s">
        <v>882</v>
      </c>
      <c r="D27" s="67" t="s">
        <v>370</v>
      </c>
      <c r="E27" s="68" t="s">
        <v>265</v>
      </c>
      <c r="F27" s="105" t="s">
        <v>1887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307</v>
      </c>
      <c r="B28" s="65">
        <v>21</v>
      </c>
      <c r="C28" s="102" t="s">
        <v>896</v>
      </c>
      <c r="D28" s="67" t="s">
        <v>210</v>
      </c>
      <c r="E28" s="68" t="s">
        <v>147</v>
      </c>
      <c r="F28" s="105" t="s">
        <v>1887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308</v>
      </c>
      <c r="B29" s="65">
        <v>22</v>
      </c>
      <c r="C29" s="102" t="s">
        <v>1030</v>
      </c>
      <c r="D29" s="67" t="s">
        <v>581</v>
      </c>
      <c r="E29" s="68" t="s">
        <v>147</v>
      </c>
      <c r="F29" s="105" t="s">
        <v>1887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309</v>
      </c>
      <c r="B30" s="65">
        <v>23</v>
      </c>
      <c r="C30" s="102" t="s">
        <v>834</v>
      </c>
      <c r="D30" s="67" t="s">
        <v>119</v>
      </c>
      <c r="E30" s="68" t="s">
        <v>108</v>
      </c>
      <c r="F30" s="105" t="s">
        <v>1887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310</v>
      </c>
      <c r="B31" s="65">
        <v>24</v>
      </c>
      <c r="C31" s="102" t="s">
        <v>1663</v>
      </c>
      <c r="D31" s="67" t="s">
        <v>294</v>
      </c>
      <c r="E31" s="68" t="s">
        <v>250</v>
      </c>
      <c r="F31" s="105" t="s">
        <v>1887</v>
      </c>
      <c r="G31" s="105" t="s">
        <v>630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311</v>
      </c>
      <c r="B32" s="65">
        <v>25</v>
      </c>
      <c r="C32" s="102" t="s">
        <v>869</v>
      </c>
      <c r="D32" s="67" t="s">
        <v>210</v>
      </c>
      <c r="E32" s="68" t="s">
        <v>250</v>
      </c>
      <c r="F32" s="105" t="s">
        <v>1887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312</v>
      </c>
      <c r="B33" s="65">
        <v>26</v>
      </c>
      <c r="C33" s="102" t="s">
        <v>1000</v>
      </c>
      <c r="D33" s="67" t="s">
        <v>130</v>
      </c>
      <c r="E33" s="68" t="s">
        <v>204</v>
      </c>
      <c r="F33" s="105" t="s">
        <v>1887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2456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2401</v>
      </c>
    </row>
    <row r="2" spans="1:15" s="56" customFormat="1">
      <c r="C2" s="186" t="s">
        <v>59</v>
      </c>
      <c r="D2" s="186"/>
      <c r="E2" s="59" t="s">
        <v>1718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2457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313</v>
      </c>
      <c r="B8" s="65">
        <v>1</v>
      </c>
      <c r="C8" s="102" t="s">
        <v>1109</v>
      </c>
      <c r="D8" s="67" t="s">
        <v>1897</v>
      </c>
      <c r="E8" s="68" t="s">
        <v>266</v>
      </c>
      <c r="F8" s="105" t="s">
        <v>1887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314</v>
      </c>
      <c r="B9" s="65">
        <v>2</v>
      </c>
      <c r="C9" s="102" t="s">
        <v>859</v>
      </c>
      <c r="D9" s="67" t="s">
        <v>343</v>
      </c>
      <c r="E9" s="68" t="s">
        <v>248</v>
      </c>
      <c r="F9" s="105" t="s">
        <v>1887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315</v>
      </c>
      <c r="B10" s="65">
        <v>3</v>
      </c>
      <c r="C10" s="102" t="s">
        <v>914</v>
      </c>
      <c r="D10" s="67" t="s">
        <v>1898</v>
      </c>
      <c r="E10" s="68" t="s">
        <v>116</v>
      </c>
      <c r="F10" s="105" t="s">
        <v>1899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316</v>
      </c>
      <c r="B11" s="65">
        <v>4</v>
      </c>
      <c r="C11" s="102" t="s">
        <v>888</v>
      </c>
      <c r="D11" s="67" t="s">
        <v>1900</v>
      </c>
      <c r="E11" s="68" t="s">
        <v>116</v>
      </c>
      <c r="F11" s="105" t="s">
        <v>1899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317</v>
      </c>
      <c r="B12" s="65">
        <v>5</v>
      </c>
      <c r="C12" s="102" t="s">
        <v>1901</v>
      </c>
      <c r="D12" s="67" t="s">
        <v>601</v>
      </c>
      <c r="E12" s="68" t="s">
        <v>116</v>
      </c>
      <c r="F12" s="105" t="s">
        <v>1899</v>
      </c>
      <c r="G12" s="105" t="s">
        <v>674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318</v>
      </c>
      <c r="B13" s="65">
        <v>6</v>
      </c>
      <c r="C13" s="102" t="s">
        <v>876</v>
      </c>
      <c r="D13" s="67" t="s">
        <v>1902</v>
      </c>
      <c r="E13" s="68" t="s">
        <v>387</v>
      </c>
      <c r="F13" s="105" t="s">
        <v>1899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319</v>
      </c>
      <c r="B14" s="65">
        <v>7</v>
      </c>
      <c r="C14" s="102" t="s">
        <v>1660</v>
      </c>
      <c r="D14" s="67" t="s">
        <v>307</v>
      </c>
      <c r="E14" s="68" t="s">
        <v>229</v>
      </c>
      <c r="F14" s="105" t="s">
        <v>1899</v>
      </c>
      <c r="G14" s="105" t="s">
        <v>629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320</v>
      </c>
      <c r="B15" s="65">
        <v>8</v>
      </c>
      <c r="C15" s="102" t="s">
        <v>997</v>
      </c>
      <c r="D15" s="67" t="s">
        <v>484</v>
      </c>
      <c r="E15" s="68" t="s">
        <v>177</v>
      </c>
      <c r="F15" s="105" t="s">
        <v>1899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321</v>
      </c>
      <c r="B16" s="65">
        <v>9</v>
      </c>
      <c r="C16" s="102" t="s">
        <v>1672</v>
      </c>
      <c r="D16" s="67" t="s">
        <v>348</v>
      </c>
      <c r="E16" s="68" t="s">
        <v>156</v>
      </c>
      <c r="F16" s="105" t="s">
        <v>1899</v>
      </c>
      <c r="G16" s="105" t="s">
        <v>608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322</v>
      </c>
      <c r="B17" s="65">
        <v>10</v>
      </c>
      <c r="C17" s="102" t="s">
        <v>948</v>
      </c>
      <c r="D17" s="67" t="s">
        <v>428</v>
      </c>
      <c r="E17" s="68" t="s">
        <v>227</v>
      </c>
      <c r="F17" s="105" t="s">
        <v>1899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323</v>
      </c>
      <c r="B18" s="65">
        <v>11</v>
      </c>
      <c r="C18" s="102" t="s">
        <v>831</v>
      </c>
      <c r="D18" s="67" t="s">
        <v>1903</v>
      </c>
      <c r="E18" s="68" t="s">
        <v>377</v>
      </c>
      <c r="F18" s="105" t="s">
        <v>1899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324</v>
      </c>
      <c r="B19" s="65">
        <v>12</v>
      </c>
      <c r="C19" s="102" t="s">
        <v>1054</v>
      </c>
      <c r="D19" s="67" t="s">
        <v>1904</v>
      </c>
      <c r="E19" s="68" t="s">
        <v>153</v>
      </c>
      <c r="F19" s="105" t="s">
        <v>1899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325</v>
      </c>
      <c r="B20" s="65">
        <v>13</v>
      </c>
      <c r="C20" s="102" t="s">
        <v>1249</v>
      </c>
      <c r="D20" s="67" t="s">
        <v>1905</v>
      </c>
      <c r="E20" s="68" t="s">
        <v>179</v>
      </c>
      <c r="F20" s="105" t="s">
        <v>1899</v>
      </c>
      <c r="G20" s="105" t="s">
        <v>1636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326</v>
      </c>
      <c r="B21" s="65">
        <v>14</v>
      </c>
      <c r="C21" s="102" t="s">
        <v>898</v>
      </c>
      <c r="D21" s="67" t="s">
        <v>419</v>
      </c>
      <c r="E21" s="68" t="s">
        <v>221</v>
      </c>
      <c r="F21" s="105" t="s">
        <v>1899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327</v>
      </c>
      <c r="B22" s="65">
        <v>15</v>
      </c>
      <c r="C22" s="102" t="s">
        <v>976</v>
      </c>
      <c r="D22" s="67" t="s">
        <v>95</v>
      </c>
      <c r="E22" s="68" t="s">
        <v>221</v>
      </c>
      <c r="F22" s="105" t="s">
        <v>1899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328</v>
      </c>
      <c r="B23" s="65">
        <v>16</v>
      </c>
      <c r="C23" s="102" t="s">
        <v>883</v>
      </c>
      <c r="D23" s="67" t="s">
        <v>605</v>
      </c>
      <c r="E23" s="68" t="s">
        <v>124</v>
      </c>
      <c r="F23" s="105" t="s">
        <v>1899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329</v>
      </c>
      <c r="B24" s="65">
        <v>17</v>
      </c>
      <c r="C24" s="102" t="s">
        <v>1117</v>
      </c>
      <c r="D24" s="67" t="s">
        <v>345</v>
      </c>
      <c r="E24" s="68" t="s">
        <v>124</v>
      </c>
      <c r="F24" s="105" t="s">
        <v>1899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330</v>
      </c>
      <c r="B25" s="65">
        <v>18</v>
      </c>
      <c r="C25" s="102" t="s">
        <v>1654</v>
      </c>
      <c r="D25" s="67" t="s">
        <v>1906</v>
      </c>
      <c r="E25" s="68" t="s">
        <v>88</v>
      </c>
      <c r="F25" s="105" t="s">
        <v>1899</v>
      </c>
      <c r="G25" s="105" t="s">
        <v>623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331</v>
      </c>
      <c r="B26" s="65">
        <v>19</v>
      </c>
      <c r="C26" s="102" t="s">
        <v>934</v>
      </c>
      <c r="D26" s="67" t="s">
        <v>422</v>
      </c>
      <c r="E26" s="68" t="s">
        <v>88</v>
      </c>
      <c r="F26" s="105" t="s">
        <v>1899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332</v>
      </c>
      <c r="B27" s="65">
        <v>20</v>
      </c>
      <c r="C27" s="102" t="s">
        <v>1907</v>
      </c>
      <c r="D27" s="67" t="s">
        <v>210</v>
      </c>
      <c r="E27" s="68" t="s">
        <v>172</v>
      </c>
      <c r="F27" s="105" t="s">
        <v>1899</v>
      </c>
      <c r="G27" s="105" t="s">
        <v>674</v>
      </c>
      <c r="H27" s="69"/>
      <c r="I27" s="70"/>
      <c r="J27" s="70"/>
      <c r="K27" s="70"/>
      <c r="L27" s="173" t="s">
        <v>100</v>
      </c>
      <c r="M27" s="174"/>
      <c r="N27" s="175"/>
      <c r="O27" s="114" t="s">
        <v>2437</v>
      </c>
    </row>
    <row r="28" spans="1:15" ht="20.100000000000001" customHeight="1">
      <c r="A28" s="114">
        <v>333</v>
      </c>
      <c r="B28" s="65">
        <v>21</v>
      </c>
      <c r="C28" s="102" t="s">
        <v>1022</v>
      </c>
      <c r="D28" s="67" t="s">
        <v>590</v>
      </c>
      <c r="E28" s="68" t="s">
        <v>217</v>
      </c>
      <c r="F28" s="105" t="s">
        <v>1899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334</v>
      </c>
      <c r="B29" s="65">
        <v>22</v>
      </c>
      <c r="C29" s="102" t="s">
        <v>855</v>
      </c>
      <c r="D29" s="67" t="s">
        <v>1839</v>
      </c>
      <c r="E29" s="68" t="s">
        <v>474</v>
      </c>
      <c r="F29" s="105" t="s">
        <v>1899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335</v>
      </c>
      <c r="B30" s="65">
        <v>23</v>
      </c>
      <c r="C30" s="102" t="s">
        <v>1004</v>
      </c>
      <c r="D30" s="67" t="s">
        <v>374</v>
      </c>
      <c r="E30" s="68" t="s">
        <v>80</v>
      </c>
      <c r="F30" s="105" t="s">
        <v>1899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336</v>
      </c>
      <c r="B31" s="65">
        <v>24</v>
      </c>
      <c r="C31" s="102" t="s">
        <v>1908</v>
      </c>
      <c r="D31" s="67" t="s">
        <v>294</v>
      </c>
      <c r="E31" s="68" t="s">
        <v>89</v>
      </c>
      <c r="F31" s="105" t="s">
        <v>1899</v>
      </c>
      <c r="G31" s="105" t="s">
        <v>99</v>
      </c>
      <c r="H31" s="69"/>
      <c r="I31" s="70"/>
      <c r="J31" s="70"/>
      <c r="K31" s="70"/>
      <c r="L31" s="173" t="s">
        <v>100</v>
      </c>
      <c r="M31" s="174"/>
      <c r="N31" s="175"/>
      <c r="O31" s="114" t="s">
        <v>2437</v>
      </c>
    </row>
    <row r="32" spans="1:15" ht="20.100000000000001" customHeight="1">
      <c r="A32" s="114">
        <v>337</v>
      </c>
      <c r="B32" s="65">
        <v>25</v>
      </c>
      <c r="C32" s="102" t="s">
        <v>865</v>
      </c>
      <c r="D32" s="67" t="s">
        <v>411</v>
      </c>
      <c r="E32" s="68" t="s">
        <v>113</v>
      </c>
      <c r="F32" s="105" t="s">
        <v>1899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338</v>
      </c>
      <c r="B33" s="65">
        <v>26</v>
      </c>
      <c r="C33" s="102" t="s">
        <v>863</v>
      </c>
      <c r="D33" s="67" t="s">
        <v>1909</v>
      </c>
      <c r="E33" s="68" t="s">
        <v>113</v>
      </c>
      <c r="F33" s="105" t="s">
        <v>1899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2458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02"/>
  <sheetViews>
    <sheetView workbookViewId="0">
      <selection activeCell="H27" sqref="H27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46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15E3001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0" t="e">
        <f>IF(ISNA(VLOOKUP($B9,#REF!,AA$4,0))=FALSE,VLOOKUP($B9,#REF!,AA$4,0),"")</f>
        <v>#REF!</v>
      </c>
      <c r="AB9" s="161" t="e">
        <f>IF(ISNA(VLOOKUP($B9,#REF!,AB$4,0))=FALSE,VLOOKUP($B9,#REF!,AB$4,0),"")</f>
        <v>#REF!</v>
      </c>
      <c r="AC9" s="161" t="e">
        <f>IF(ISNA(VLOOKUP($B9,#REF!,AC$4,0))=FALSE,VLOOKUP($B9,#REF!,AC$4,0),"")</f>
        <v>#REF!</v>
      </c>
      <c r="AD9" s="162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15E3002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15E3003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15E3004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15E3005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15E3006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15E3007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15E3008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15E3009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15E3010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15E3011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15E3012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15E3013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15E3014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15E3015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3" t="e">
        <f>IF(ISNA(VLOOKUP($B23,#REF!,AA$4,0))=FALSE,VLOOKUP($B23,#REF!,AA$4,0),"")</f>
        <v>#REF!</v>
      </c>
      <c r="AB23" s="164" t="e">
        <f>IF(ISNA(VLOOKUP($B23,#REF!,AB$4,0))=FALSE,VLOOKUP($B23,#REF!,AB$4,0),"")</f>
        <v>#REF!</v>
      </c>
      <c r="AC23" s="164" t="e">
        <f>IF(ISNA(VLOOKUP($B23,#REF!,AC$4,0))=FALSE,VLOOKUP($B23,#REF!,AC$4,0),"")</f>
        <v>#REF!</v>
      </c>
      <c r="AD23" s="165" t="e">
        <f>IF(ISNA(VLOOKUP($B23,#REF!,AD$4,0))=FALSE,VLOOKUP($B23,#REF!,AD$4,0),"")</f>
        <v>#REF!</v>
      </c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A29" s="52"/>
      <c r="B29" s="53"/>
      <c r="C29" s="53"/>
      <c r="D29" s="54"/>
      <c r="E29" s="54"/>
      <c r="F29" s="53"/>
      <c r="G29" s="53"/>
      <c r="H29" s="53"/>
    </row>
    <row r="30" spans="1:30" s="1" customFormat="1">
      <c r="A30" s="52"/>
      <c r="B30" s="53"/>
      <c r="C30" s="53"/>
      <c r="D30" s="54"/>
      <c r="E30" s="54"/>
      <c r="F30" s="53"/>
      <c r="G30" s="53"/>
      <c r="H30" s="53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15E3016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0" t="e">
        <f>IF(ISNA(VLOOKUP($B32,#REF!,AA$4,0))=FALSE,VLOOKUP($B32,#REF!,AA$4,0),"")</f>
        <v>#REF!</v>
      </c>
      <c r="AB32" s="161" t="e">
        <f>IF(ISNA(VLOOKUP($B32,#REF!,AB$4,0))=FALSE,VLOOKUP($B32,#REF!,AB$4,0),"")</f>
        <v>#REF!</v>
      </c>
      <c r="AC32" s="161" t="e">
        <f>IF(ISNA(VLOOKUP($B32,#REF!,AC$4,0))=FALSE,VLOOKUP($B32,#REF!,AC$4,0),"")</f>
        <v>#REF!</v>
      </c>
      <c r="AD32" s="162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15E3017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15E3018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15E3019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15E3020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15E3021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15E3022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15E3023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15E3024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15E3025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15E3026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15E3027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15E3028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15E3029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15E3030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3" t="e">
        <f>IF(ISNA(VLOOKUP($B46,#REF!,AA$4,0))=FALSE,VLOOKUP($B46,#REF!,AA$4,0),"")</f>
        <v>#REF!</v>
      </c>
      <c r="AB46" s="164" t="e">
        <f>IF(ISNA(VLOOKUP($B46,#REF!,AB$4,0))=FALSE,VLOOKUP($B46,#REF!,AB$4,0),"")</f>
        <v>#REF!</v>
      </c>
      <c r="AC46" s="164" t="e">
        <f>IF(ISNA(VLOOKUP($B46,#REF!,AC$4,0))=FALSE,VLOOKUP($B46,#REF!,AC$4,0),"")</f>
        <v>#REF!</v>
      </c>
      <c r="AD46" s="165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A52" s="52"/>
      <c r="B52" s="53"/>
      <c r="C52" s="53"/>
      <c r="D52" s="54"/>
      <c r="E52" s="54"/>
      <c r="F52" s="53"/>
      <c r="G52" s="53"/>
      <c r="H52" s="53"/>
    </row>
    <row r="53" spans="1:30" s="1" customFormat="1">
      <c r="A53" s="52"/>
      <c r="B53" s="53"/>
      <c r="C53" s="53"/>
      <c r="D53" s="54"/>
      <c r="E53" s="54"/>
      <c r="F53" s="53"/>
      <c r="G53" s="53"/>
      <c r="H53" s="53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hidden="1" customHeight="1">
      <c r="A55" s="25">
        <v>31</v>
      </c>
      <c r="B55" s="25" t="str">
        <f t="shared" si="0"/>
        <v>15E3031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23"/>
      <c r="AB55" s="124"/>
      <c r="AC55" s="124"/>
      <c r="AD55" s="125"/>
    </row>
    <row r="56" spans="1:30" s="1" customFormat="1" ht="19.5" hidden="1" customHeight="1">
      <c r="A56" s="26">
        <v>32</v>
      </c>
      <c r="B56" s="26" t="str">
        <f t="shared" si="0"/>
        <v>15E3032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16"/>
      <c r="AB56" s="117"/>
      <c r="AC56" s="117"/>
      <c r="AD56" s="118"/>
    </row>
    <row r="57" spans="1:30" s="1" customFormat="1" ht="19.5" hidden="1" customHeight="1">
      <c r="A57" s="26">
        <v>33</v>
      </c>
      <c r="B57" s="26" t="str">
        <f t="shared" si="0"/>
        <v>15E3033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16"/>
      <c r="AB57" s="117"/>
      <c r="AC57" s="117"/>
      <c r="AD57" s="118"/>
    </row>
    <row r="58" spans="1:30" s="1" customFormat="1" ht="19.5" hidden="1" customHeight="1">
      <c r="A58" s="26">
        <v>34</v>
      </c>
      <c r="B58" s="26" t="str">
        <f t="shared" si="0"/>
        <v>15E3034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16"/>
      <c r="AB58" s="117"/>
      <c r="AC58" s="117"/>
      <c r="AD58" s="118"/>
    </row>
    <row r="59" spans="1:30" s="1" customFormat="1" ht="19.5" hidden="1" customHeight="1">
      <c r="A59" s="26">
        <v>35</v>
      </c>
      <c r="B59" s="26" t="str">
        <f t="shared" si="0"/>
        <v>15E3035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16"/>
      <c r="AB59" s="117"/>
      <c r="AC59" s="117"/>
      <c r="AD59" s="118"/>
    </row>
    <row r="60" spans="1:30" s="1" customFormat="1" ht="19.5" hidden="1" customHeight="1">
      <c r="A60" s="26">
        <v>36</v>
      </c>
      <c r="B60" s="26" t="str">
        <f t="shared" si="0"/>
        <v>15E3036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16"/>
      <c r="AB60" s="117"/>
      <c r="AC60" s="117"/>
      <c r="AD60" s="118"/>
    </row>
    <row r="61" spans="1:30" s="1" customFormat="1" ht="19.5" hidden="1" customHeight="1">
      <c r="A61" s="26">
        <v>37</v>
      </c>
      <c r="B61" s="26" t="str">
        <f t="shared" si="0"/>
        <v>15E3037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16"/>
      <c r="AB61" s="117"/>
      <c r="AC61" s="117"/>
      <c r="AD61" s="118"/>
    </row>
    <row r="62" spans="1:30" s="1" customFormat="1" ht="19.5" hidden="1" customHeight="1">
      <c r="A62" s="26">
        <v>38</v>
      </c>
      <c r="B62" s="26" t="str">
        <f t="shared" si="0"/>
        <v>15E3038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16"/>
      <c r="AB62" s="117"/>
      <c r="AC62" s="117"/>
      <c r="AD62" s="118"/>
    </row>
    <row r="63" spans="1:30" s="1" customFormat="1" ht="19.5" hidden="1" customHeight="1">
      <c r="A63" s="26">
        <v>39</v>
      </c>
      <c r="B63" s="26" t="str">
        <f t="shared" si="0"/>
        <v>15E3039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16"/>
      <c r="AB63" s="117"/>
      <c r="AC63" s="117"/>
      <c r="AD63" s="118"/>
    </row>
    <row r="64" spans="1:30" s="1" customFormat="1" ht="19.5" hidden="1" customHeight="1">
      <c r="A64" s="26">
        <v>40</v>
      </c>
      <c r="B64" s="26" t="str">
        <f t="shared" si="0"/>
        <v>15E3040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16"/>
      <c r="AB64" s="117"/>
      <c r="AC64" s="117"/>
      <c r="AD64" s="118"/>
    </row>
    <row r="65" spans="1:30" s="1" customFormat="1" ht="19.5" hidden="1" customHeight="1">
      <c r="A65" s="26">
        <v>41</v>
      </c>
      <c r="B65" s="26" t="str">
        <f t="shared" si="0"/>
        <v>15E3041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16"/>
      <c r="AB65" s="117"/>
      <c r="AC65" s="117"/>
      <c r="AD65" s="118"/>
    </row>
    <row r="66" spans="1:30" s="1" customFormat="1" ht="19.5" hidden="1" customHeight="1">
      <c r="A66" s="26">
        <v>42</v>
      </c>
      <c r="B66" s="26" t="str">
        <f t="shared" si="0"/>
        <v>15E3042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16"/>
      <c r="AB66" s="117"/>
      <c r="AC66" s="117"/>
      <c r="AD66" s="118"/>
    </row>
    <row r="67" spans="1:30" s="1" customFormat="1" ht="19.5" hidden="1" customHeight="1">
      <c r="A67" s="26">
        <v>43</v>
      </c>
      <c r="B67" s="26" t="str">
        <f t="shared" si="0"/>
        <v>15E3043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16"/>
      <c r="AB67" s="117"/>
      <c r="AC67" s="117"/>
      <c r="AD67" s="118"/>
    </row>
    <row r="68" spans="1:30" s="1" customFormat="1" ht="19.5" hidden="1" customHeight="1">
      <c r="A68" s="26">
        <v>44</v>
      </c>
      <c r="B68" s="26" t="str">
        <f t="shared" si="0"/>
        <v>15E3044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16"/>
      <c r="AB68" s="117"/>
      <c r="AC68" s="117"/>
      <c r="AD68" s="118"/>
    </row>
    <row r="69" spans="1:30" s="1" customFormat="1" ht="19.5" hidden="1" customHeight="1">
      <c r="A69" s="38">
        <v>45</v>
      </c>
      <c r="B69" s="38" t="str">
        <f t="shared" si="0"/>
        <v>15E3045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19"/>
      <c r="AB69" s="120"/>
      <c r="AC69" s="120"/>
      <c r="AD69" s="121"/>
    </row>
    <row r="70" spans="1:30" s="1" customFormat="1" hidden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 hidden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 hidden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 hidden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 hidden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 hidden="1">
      <c r="A75" s="49" t="s">
        <v>55</v>
      </c>
      <c r="B75" s="50"/>
      <c r="C75" s="50"/>
      <c r="D75" s="51"/>
      <c r="E75" s="51"/>
      <c r="F75" s="50"/>
      <c r="G75" s="50"/>
      <c r="H75" s="50"/>
    </row>
    <row r="76" spans="1:30" s="1" customFormat="1" hidden="1">
      <c r="A76" s="49" t="s">
        <v>54</v>
      </c>
      <c r="B76" s="50"/>
      <c r="C76" s="50"/>
      <c r="D76" s="51"/>
      <c r="E76" s="51"/>
      <c r="F76" s="50"/>
      <c r="G76" s="50"/>
      <c r="H76" s="50"/>
    </row>
    <row r="77" spans="1:30" s="1" customFormat="1" ht="16.5" hidden="1" customHeight="1">
      <c r="D77" s="21"/>
      <c r="E77" s="21"/>
      <c r="AB77" s="48" t="s">
        <v>52</v>
      </c>
      <c r="AC77" s="45"/>
    </row>
    <row r="78" spans="1:30" s="1" customFormat="1" ht="19.5" hidden="1" customHeight="1">
      <c r="A78" s="25">
        <v>46</v>
      </c>
      <c r="B78" s="25" t="str">
        <f t="shared" ref="B78:B92" si="1">$G$2&amp;TEXT(A78,"00")</f>
        <v>15E3046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3"/>
      <c r="AB78" s="124"/>
      <c r="AC78" s="124"/>
      <c r="AD78" s="125"/>
    </row>
    <row r="79" spans="1:30" s="1" customFormat="1" ht="19.5" hidden="1" customHeight="1">
      <c r="A79" s="26">
        <v>47</v>
      </c>
      <c r="B79" s="26" t="str">
        <f t="shared" si="1"/>
        <v>15E3047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6"/>
      <c r="AB79" s="117"/>
      <c r="AC79" s="117"/>
      <c r="AD79" s="118"/>
    </row>
    <row r="80" spans="1:30" s="1" customFormat="1" ht="19.5" hidden="1" customHeight="1">
      <c r="A80" s="26">
        <v>48</v>
      </c>
      <c r="B80" s="26" t="str">
        <f t="shared" si="1"/>
        <v>15E3048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6"/>
      <c r="AB80" s="117"/>
      <c r="AC80" s="117"/>
      <c r="AD80" s="118"/>
    </row>
    <row r="81" spans="1:30" s="1" customFormat="1" ht="19.5" hidden="1" customHeight="1">
      <c r="A81" s="26">
        <v>49</v>
      </c>
      <c r="B81" s="26" t="str">
        <f t="shared" si="1"/>
        <v>15E3049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6"/>
      <c r="AB81" s="117"/>
      <c r="AC81" s="117"/>
      <c r="AD81" s="118"/>
    </row>
    <row r="82" spans="1:30" s="1" customFormat="1" ht="19.5" hidden="1" customHeight="1">
      <c r="A82" s="26">
        <v>50</v>
      </c>
      <c r="B82" s="26" t="str">
        <f t="shared" si="1"/>
        <v>15E3050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6"/>
      <c r="AB82" s="117"/>
      <c r="AC82" s="117"/>
      <c r="AD82" s="118"/>
    </row>
    <row r="83" spans="1:30" s="1" customFormat="1" ht="19.5" hidden="1" customHeight="1">
      <c r="A83" s="26">
        <v>51</v>
      </c>
      <c r="B83" s="26" t="str">
        <f t="shared" si="1"/>
        <v>15E3051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6"/>
      <c r="AB83" s="117"/>
      <c r="AC83" s="117"/>
      <c r="AD83" s="118"/>
    </row>
    <row r="84" spans="1:30" s="1" customFormat="1" ht="19.5" hidden="1" customHeight="1">
      <c r="A84" s="26">
        <v>52</v>
      </c>
      <c r="B84" s="26" t="str">
        <f t="shared" si="1"/>
        <v>15E3052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6"/>
      <c r="AB84" s="117"/>
      <c r="AC84" s="117"/>
      <c r="AD84" s="118"/>
    </row>
    <row r="85" spans="1:30" s="1" customFormat="1" ht="19.5" hidden="1" customHeight="1">
      <c r="A85" s="26">
        <v>53</v>
      </c>
      <c r="B85" s="26" t="str">
        <f t="shared" si="1"/>
        <v>15E3053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6"/>
      <c r="AB85" s="117"/>
      <c r="AC85" s="117"/>
      <c r="AD85" s="118"/>
    </row>
    <row r="86" spans="1:30" s="1" customFormat="1" ht="19.5" hidden="1" customHeight="1">
      <c r="A86" s="26">
        <v>54</v>
      </c>
      <c r="B86" s="26" t="str">
        <f t="shared" si="1"/>
        <v>15E3054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6"/>
      <c r="AB86" s="117"/>
      <c r="AC86" s="117"/>
      <c r="AD86" s="118"/>
    </row>
    <row r="87" spans="1:30" s="1" customFormat="1" ht="19.5" hidden="1" customHeight="1">
      <c r="A87" s="26">
        <v>55</v>
      </c>
      <c r="B87" s="26" t="str">
        <f t="shared" si="1"/>
        <v>15E3055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6"/>
      <c r="AB87" s="117"/>
      <c r="AC87" s="117"/>
      <c r="AD87" s="118"/>
    </row>
    <row r="88" spans="1:30" s="1" customFormat="1" ht="19.5" hidden="1" customHeight="1">
      <c r="A88" s="26">
        <v>56</v>
      </c>
      <c r="B88" s="26" t="str">
        <f t="shared" si="1"/>
        <v>15E3056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6"/>
      <c r="AB88" s="117"/>
      <c r="AC88" s="117"/>
      <c r="AD88" s="118"/>
    </row>
    <row r="89" spans="1:30" s="1" customFormat="1" ht="19.5" hidden="1" customHeight="1">
      <c r="A89" s="26">
        <v>57</v>
      </c>
      <c r="B89" s="26" t="str">
        <f t="shared" si="1"/>
        <v>15E3057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6"/>
      <c r="AB89" s="117"/>
      <c r="AC89" s="117"/>
      <c r="AD89" s="118"/>
    </row>
    <row r="90" spans="1:30" s="1" customFormat="1" ht="19.5" hidden="1" customHeight="1">
      <c r="A90" s="26">
        <v>58</v>
      </c>
      <c r="B90" s="26" t="str">
        <f t="shared" si="1"/>
        <v>15E3058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6"/>
      <c r="AB90" s="117"/>
      <c r="AC90" s="117"/>
      <c r="AD90" s="118"/>
    </row>
    <row r="91" spans="1:30" s="1" customFormat="1" ht="19.5" hidden="1" customHeight="1">
      <c r="A91" s="26">
        <v>59</v>
      </c>
      <c r="B91" s="26" t="str">
        <f t="shared" si="1"/>
        <v>15E3059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6"/>
      <c r="AB91" s="117"/>
      <c r="AC91" s="117"/>
      <c r="AD91" s="118"/>
    </row>
    <row r="92" spans="1:30" s="1" customFormat="1" ht="19.5" hidden="1" customHeight="1">
      <c r="A92" s="38">
        <v>60</v>
      </c>
      <c r="B92" s="38" t="str">
        <f t="shared" si="1"/>
        <v>15E3060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19"/>
      <c r="AB92" s="120"/>
      <c r="AC92" s="120"/>
      <c r="AD92" s="121"/>
    </row>
    <row r="93" spans="1:30" s="1" customFormat="1" hidden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 hidden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 hidden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 hidden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idden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idden="1">
      <c r="A98" s="49" t="s">
        <v>55</v>
      </c>
      <c r="B98" s="50"/>
      <c r="C98" s="50"/>
      <c r="D98" s="51"/>
      <c r="E98" s="51"/>
      <c r="F98" s="50"/>
      <c r="G98" s="50"/>
      <c r="H98" s="50"/>
    </row>
    <row r="99" spans="1:29" s="1" customFormat="1" hidden="1">
      <c r="A99" s="49" t="s">
        <v>54</v>
      </c>
      <c r="B99" s="50"/>
      <c r="C99" s="50"/>
      <c r="D99" s="51"/>
      <c r="E99" s="51"/>
      <c r="F99" s="50"/>
      <c r="G99" s="50"/>
      <c r="H99" s="50"/>
    </row>
    <row r="100" spans="1:29" s="1" customFormat="1" hidden="1">
      <c r="D100" s="21"/>
      <c r="E100" s="21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K95:R95"/>
    <mergeCell ref="V95:AA95"/>
    <mergeCell ref="AA90:AD90"/>
    <mergeCell ref="AA91:AD91"/>
    <mergeCell ref="AA92:AD92"/>
    <mergeCell ref="S93:AA93"/>
    <mergeCell ref="K94:R94"/>
    <mergeCell ref="V94:AA94"/>
    <mergeCell ref="AA89:AD89"/>
    <mergeCell ref="AA78:AD78"/>
    <mergeCell ref="AA79:AD79"/>
    <mergeCell ref="AA80:AD80"/>
    <mergeCell ref="AA81:AD81"/>
    <mergeCell ref="AA82:AD82"/>
    <mergeCell ref="AA83:AD83"/>
    <mergeCell ref="AA84:AD84"/>
    <mergeCell ref="AA85:AD85"/>
    <mergeCell ref="AA86:AD86"/>
    <mergeCell ref="AA87:AD87"/>
    <mergeCell ref="AA88:AD88"/>
    <mergeCell ref="AA69:AD69"/>
    <mergeCell ref="S70:AA70"/>
    <mergeCell ref="K71:R71"/>
    <mergeCell ref="V71:AA71"/>
    <mergeCell ref="K72:R72"/>
    <mergeCell ref="V72:AA72"/>
    <mergeCell ref="AA68:AD68"/>
    <mergeCell ref="AA57:AD57"/>
    <mergeCell ref="AA58:AD58"/>
    <mergeCell ref="AA59:AD59"/>
    <mergeCell ref="AA60:AD60"/>
    <mergeCell ref="AA61:AD61"/>
    <mergeCell ref="AA62:AD62"/>
    <mergeCell ref="AA63:AD63"/>
    <mergeCell ref="AA64:AD64"/>
    <mergeCell ref="AA65:AD65"/>
    <mergeCell ref="AA66:AD66"/>
    <mergeCell ref="AA67:AD67"/>
    <mergeCell ref="K48:R48"/>
    <mergeCell ref="V48:AA48"/>
    <mergeCell ref="K49:R49"/>
    <mergeCell ref="V49:AA49"/>
    <mergeCell ref="AA55:AD55"/>
    <mergeCell ref="AA56:AD56"/>
    <mergeCell ref="AA42:AD42"/>
    <mergeCell ref="AA43:AD43"/>
    <mergeCell ref="AA44:AD44"/>
    <mergeCell ref="AA45:AD45"/>
    <mergeCell ref="AA46:AD46"/>
    <mergeCell ref="S47:AA47"/>
    <mergeCell ref="AA41:AD41"/>
    <mergeCell ref="K26:R26"/>
    <mergeCell ref="V26:AA26"/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A40:AD40"/>
    <mergeCell ref="AA21:AD21"/>
    <mergeCell ref="AA22:AD22"/>
    <mergeCell ref="AA23:AD23"/>
    <mergeCell ref="S24:AA24"/>
    <mergeCell ref="K25:R25"/>
    <mergeCell ref="V25:AA25"/>
    <mergeCell ref="S7:V7"/>
    <mergeCell ref="AA20:AD20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</mergeCells>
  <conditionalFormatting sqref="AA1:AD1048576">
    <cfRule type="cellIs" dxfId="95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2402</v>
      </c>
    </row>
    <row r="2" spans="1:15" s="56" customFormat="1">
      <c r="C2" s="186" t="s">
        <v>59</v>
      </c>
      <c r="D2" s="186"/>
      <c r="E2" s="59" t="s">
        <v>1719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2459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339</v>
      </c>
      <c r="B8" s="65">
        <v>1</v>
      </c>
      <c r="C8" s="102" t="s">
        <v>951</v>
      </c>
      <c r="D8" s="67" t="s">
        <v>1910</v>
      </c>
      <c r="E8" s="68" t="s">
        <v>133</v>
      </c>
      <c r="F8" s="105" t="s">
        <v>1899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340</v>
      </c>
      <c r="B9" s="65">
        <v>2</v>
      </c>
      <c r="C9" s="102" t="s">
        <v>1057</v>
      </c>
      <c r="D9" s="67" t="s">
        <v>335</v>
      </c>
      <c r="E9" s="68" t="s">
        <v>133</v>
      </c>
      <c r="F9" s="105" t="s">
        <v>1899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341</v>
      </c>
      <c r="B10" s="65">
        <v>3</v>
      </c>
      <c r="C10" s="102" t="s">
        <v>1085</v>
      </c>
      <c r="D10" s="67" t="s">
        <v>558</v>
      </c>
      <c r="E10" s="68" t="s">
        <v>200</v>
      </c>
      <c r="F10" s="105" t="s">
        <v>1899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342</v>
      </c>
      <c r="B11" s="65">
        <v>4</v>
      </c>
      <c r="C11" s="102" t="s">
        <v>1042</v>
      </c>
      <c r="D11" s="67" t="s">
        <v>294</v>
      </c>
      <c r="E11" s="68" t="s">
        <v>200</v>
      </c>
      <c r="F11" s="105" t="s">
        <v>1899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343</v>
      </c>
      <c r="B12" s="65">
        <v>5</v>
      </c>
      <c r="C12" s="102" t="s">
        <v>1911</v>
      </c>
      <c r="D12" s="67" t="s">
        <v>1912</v>
      </c>
      <c r="E12" s="68" t="s">
        <v>222</v>
      </c>
      <c r="F12" s="105" t="s">
        <v>1899</v>
      </c>
      <c r="G12" s="105" t="s">
        <v>674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344</v>
      </c>
      <c r="B13" s="65">
        <v>6</v>
      </c>
      <c r="C13" s="102" t="s">
        <v>994</v>
      </c>
      <c r="D13" s="67" t="s">
        <v>103</v>
      </c>
      <c r="E13" s="68" t="s">
        <v>420</v>
      </c>
      <c r="F13" s="105" t="s">
        <v>1899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345</v>
      </c>
      <c r="B14" s="65">
        <v>7</v>
      </c>
      <c r="C14" s="102" t="s">
        <v>801</v>
      </c>
      <c r="D14" s="67" t="s">
        <v>529</v>
      </c>
      <c r="E14" s="68" t="s">
        <v>313</v>
      </c>
      <c r="F14" s="105" t="s">
        <v>1899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346</v>
      </c>
      <c r="B15" s="65">
        <v>8</v>
      </c>
      <c r="C15" s="102" t="s">
        <v>862</v>
      </c>
      <c r="D15" s="67" t="s">
        <v>546</v>
      </c>
      <c r="E15" s="68" t="s">
        <v>314</v>
      </c>
      <c r="F15" s="105" t="s">
        <v>1899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347</v>
      </c>
      <c r="B16" s="65">
        <v>9</v>
      </c>
      <c r="C16" s="102" t="s">
        <v>955</v>
      </c>
      <c r="D16" s="67" t="s">
        <v>515</v>
      </c>
      <c r="E16" s="68" t="s">
        <v>144</v>
      </c>
      <c r="F16" s="105" t="s">
        <v>1899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348</v>
      </c>
      <c r="B17" s="65">
        <v>10</v>
      </c>
      <c r="C17" s="102" t="s">
        <v>1913</v>
      </c>
      <c r="D17" s="67" t="s">
        <v>1914</v>
      </c>
      <c r="E17" s="68" t="s">
        <v>144</v>
      </c>
      <c r="F17" s="105" t="s">
        <v>1899</v>
      </c>
      <c r="G17" s="105" t="s">
        <v>674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349</v>
      </c>
      <c r="B18" s="65">
        <v>11</v>
      </c>
      <c r="C18" s="102" t="s">
        <v>1016</v>
      </c>
      <c r="D18" s="67" t="s">
        <v>1739</v>
      </c>
      <c r="E18" s="68" t="s">
        <v>216</v>
      </c>
      <c r="F18" s="105" t="s">
        <v>1899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350</v>
      </c>
      <c r="B19" s="65">
        <v>12</v>
      </c>
      <c r="C19" s="102" t="s">
        <v>942</v>
      </c>
      <c r="D19" s="67" t="s">
        <v>516</v>
      </c>
      <c r="E19" s="68" t="s">
        <v>216</v>
      </c>
      <c r="F19" s="105" t="s">
        <v>1899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351</v>
      </c>
      <c r="B20" s="65">
        <v>13</v>
      </c>
      <c r="C20" s="102" t="s">
        <v>837</v>
      </c>
      <c r="D20" s="67" t="s">
        <v>357</v>
      </c>
      <c r="E20" s="68" t="s">
        <v>369</v>
      </c>
      <c r="F20" s="105" t="s">
        <v>1899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352</v>
      </c>
      <c r="B21" s="65">
        <v>14</v>
      </c>
      <c r="C21" s="102" t="s">
        <v>1007</v>
      </c>
      <c r="D21" s="67" t="s">
        <v>273</v>
      </c>
      <c r="E21" s="68" t="s">
        <v>82</v>
      </c>
      <c r="F21" s="105" t="s">
        <v>1899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353</v>
      </c>
      <c r="B22" s="65">
        <v>15</v>
      </c>
      <c r="C22" s="102" t="s">
        <v>909</v>
      </c>
      <c r="D22" s="67" t="s">
        <v>1915</v>
      </c>
      <c r="E22" s="68" t="s">
        <v>151</v>
      </c>
      <c r="F22" s="105" t="s">
        <v>1899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354</v>
      </c>
      <c r="B23" s="65">
        <v>16</v>
      </c>
      <c r="C23" s="102" t="s">
        <v>1015</v>
      </c>
      <c r="D23" s="67" t="s">
        <v>1852</v>
      </c>
      <c r="E23" s="68" t="s">
        <v>525</v>
      </c>
      <c r="F23" s="105" t="s">
        <v>1899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355</v>
      </c>
      <c r="B24" s="65">
        <v>17</v>
      </c>
      <c r="C24" s="102" t="s">
        <v>1664</v>
      </c>
      <c r="D24" s="67" t="s">
        <v>1916</v>
      </c>
      <c r="E24" s="68" t="s">
        <v>252</v>
      </c>
      <c r="F24" s="105" t="s">
        <v>1899</v>
      </c>
      <c r="G24" s="105" t="s">
        <v>630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356</v>
      </c>
      <c r="B25" s="65">
        <v>18</v>
      </c>
      <c r="C25" s="102" t="s">
        <v>1917</v>
      </c>
      <c r="D25" s="67" t="s">
        <v>483</v>
      </c>
      <c r="E25" s="68" t="s">
        <v>204</v>
      </c>
      <c r="F25" s="105" t="s">
        <v>1899</v>
      </c>
      <c r="G25" s="105" t="s">
        <v>674</v>
      </c>
      <c r="H25" s="69"/>
      <c r="I25" s="70"/>
      <c r="J25" s="70"/>
      <c r="K25" s="70"/>
      <c r="L25" s="173" t="s">
        <v>100</v>
      </c>
      <c r="M25" s="174"/>
      <c r="N25" s="175"/>
      <c r="O25" s="114" t="s">
        <v>2437</v>
      </c>
    </row>
    <row r="26" spans="1:15" ht="20.100000000000001" customHeight="1">
      <c r="A26" s="114">
        <v>357</v>
      </c>
      <c r="B26" s="65">
        <v>19</v>
      </c>
      <c r="C26" s="102" t="s">
        <v>874</v>
      </c>
      <c r="D26" s="67" t="s">
        <v>452</v>
      </c>
      <c r="E26" s="68" t="s">
        <v>248</v>
      </c>
      <c r="F26" s="105" t="s">
        <v>1899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358</v>
      </c>
      <c r="B27" s="65">
        <v>20</v>
      </c>
      <c r="C27" s="102" t="s">
        <v>1003</v>
      </c>
      <c r="D27" s="67" t="s">
        <v>422</v>
      </c>
      <c r="E27" s="68" t="s">
        <v>115</v>
      </c>
      <c r="F27" s="105" t="s">
        <v>1899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359</v>
      </c>
      <c r="B28" s="65">
        <v>21</v>
      </c>
      <c r="C28" s="102" t="s">
        <v>1256</v>
      </c>
      <c r="D28" s="67" t="s">
        <v>1918</v>
      </c>
      <c r="E28" s="68" t="s">
        <v>205</v>
      </c>
      <c r="F28" s="105" t="s">
        <v>1899</v>
      </c>
      <c r="G28" s="105" t="s">
        <v>1636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360</v>
      </c>
      <c r="B29" s="65">
        <v>22</v>
      </c>
      <c r="C29" s="102" t="s">
        <v>1638</v>
      </c>
      <c r="D29" s="67" t="s">
        <v>1919</v>
      </c>
      <c r="E29" s="68" t="s">
        <v>179</v>
      </c>
      <c r="F29" s="105" t="s">
        <v>1920</v>
      </c>
      <c r="G29" s="105" t="s">
        <v>606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361</v>
      </c>
      <c r="B30" s="65">
        <v>23</v>
      </c>
      <c r="C30" s="102" t="s">
        <v>1921</v>
      </c>
      <c r="D30" s="67" t="s">
        <v>294</v>
      </c>
      <c r="E30" s="68" t="s">
        <v>263</v>
      </c>
      <c r="F30" s="105" t="s">
        <v>1920</v>
      </c>
      <c r="G30" s="105" t="s">
        <v>99</v>
      </c>
      <c r="H30" s="69"/>
      <c r="I30" s="70"/>
      <c r="J30" s="70"/>
      <c r="K30" s="70"/>
      <c r="L30" s="173" t="s">
        <v>100</v>
      </c>
      <c r="M30" s="174"/>
      <c r="N30" s="175"/>
      <c r="O30" s="114" t="s">
        <v>2437</v>
      </c>
    </row>
    <row r="31" spans="1:15" ht="20.100000000000001" customHeight="1">
      <c r="A31" s="114">
        <v>362</v>
      </c>
      <c r="B31" s="65">
        <v>24</v>
      </c>
      <c r="C31" s="102" t="s">
        <v>1668</v>
      </c>
      <c r="D31" s="67" t="s">
        <v>325</v>
      </c>
      <c r="E31" s="68" t="s">
        <v>80</v>
      </c>
      <c r="F31" s="105" t="s">
        <v>1920</v>
      </c>
      <c r="G31" s="105" t="s">
        <v>621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363</v>
      </c>
      <c r="B32" s="65">
        <v>25</v>
      </c>
      <c r="C32" s="102" t="s">
        <v>1922</v>
      </c>
      <c r="D32" s="67" t="s">
        <v>1923</v>
      </c>
      <c r="E32" s="68" t="s">
        <v>85</v>
      </c>
      <c r="F32" s="105" t="s">
        <v>1920</v>
      </c>
      <c r="G32" s="105" t="s">
        <v>99</v>
      </c>
      <c r="H32" s="69"/>
      <c r="I32" s="70"/>
      <c r="J32" s="70"/>
      <c r="K32" s="70"/>
      <c r="L32" s="173" t="s">
        <v>100</v>
      </c>
      <c r="M32" s="174"/>
      <c r="N32" s="175"/>
      <c r="O32" s="114" t="s">
        <v>2437</v>
      </c>
    </row>
    <row r="33" spans="1:16" ht="20.100000000000001" customHeight="1">
      <c r="A33" s="114">
        <v>364</v>
      </c>
      <c r="B33" s="65">
        <v>26</v>
      </c>
      <c r="C33" s="102" t="s">
        <v>1675</v>
      </c>
      <c r="D33" s="67" t="s">
        <v>1924</v>
      </c>
      <c r="E33" s="68" t="s">
        <v>144</v>
      </c>
      <c r="F33" s="105" t="s">
        <v>1920</v>
      </c>
      <c r="G33" s="105" t="s">
        <v>616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2460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2403</v>
      </c>
    </row>
    <row r="2" spans="1:15" s="56" customFormat="1">
      <c r="C2" s="186" t="s">
        <v>59</v>
      </c>
      <c r="D2" s="186"/>
      <c r="E2" s="59" t="s">
        <v>647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2461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365</v>
      </c>
      <c r="B8" s="65">
        <v>1</v>
      </c>
      <c r="C8" s="102" t="s">
        <v>1925</v>
      </c>
      <c r="D8" s="67" t="s">
        <v>1926</v>
      </c>
      <c r="E8" s="68" t="s">
        <v>108</v>
      </c>
      <c r="F8" s="105" t="s">
        <v>1920</v>
      </c>
      <c r="G8" s="105" t="s">
        <v>99</v>
      </c>
      <c r="H8" s="69"/>
      <c r="I8" s="70"/>
      <c r="J8" s="70"/>
      <c r="K8" s="70"/>
      <c r="L8" s="183" t="s">
        <v>100</v>
      </c>
      <c r="M8" s="184"/>
      <c r="N8" s="185"/>
      <c r="O8" s="114" t="s">
        <v>2437</v>
      </c>
    </row>
    <row r="9" spans="1:15" ht="20.100000000000001" customHeight="1">
      <c r="A9" s="114">
        <v>366</v>
      </c>
      <c r="B9" s="65">
        <v>2</v>
      </c>
      <c r="C9" s="102" t="s">
        <v>1927</v>
      </c>
      <c r="D9" s="67" t="s">
        <v>1928</v>
      </c>
      <c r="E9" s="68" t="s">
        <v>158</v>
      </c>
      <c r="F9" s="105" t="s">
        <v>1920</v>
      </c>
      <c r="G9" s="105" t="s">
        <v>674</v>
      </c>
      <c r="H9" s="69"/>
      <c r="I9" s="70"/>
      <c r="J9" s="70"/>
      <c r="K9" s="70"/>
      <c r="L9" s="173" t="s">
        <v>100</v>
      </c>
      <c r="M9" s="174"/>
      <c r="N9" s="175"/>
      <c r="O9" s="114" t="s">
        <v>2437</v>
      </c>
    </row>
    <row r="10" spans="1:15" ht="20.100000000000001" customHeight="1">
      <c r="A10" s="114">
        <v>367</v>
      </c>
      <c r="B10" s="65">
        <v>3</v>
      </c>
      <c r="C10" s="102" t="s">
        <v>868</v>
      </c>
      <c r="D10" s="67" t="s">
        <v>432</v>
      </c>
      <c r="E10" s="68" t="s">
        <v>204</v>
      </c>
      <c r="F10" s="105" t="s">
        <v>1920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368</v>
      </c>
      <c r="B11" s="65">
        <v>4</v>
      </c>
      <c r="C11" s="102" t="s">
        <v>866</v>
      </c>
      <c r="D11" s="67" t="s">
        <v>518</v>
      </c>
      <c r="E11" s="68" t="s">
        <v>253</v>
      </c>
      <c r="F11" s="105" t="s">
        <v>1920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369</v>
      </c>
      <c r="B12" s="65">
        <v>5</v>
      </c>
      <c r="C12" s="102" t="s">
        <v>1929</v>
      </c>
      <c r="D12" s="67" t="s">
        <v>511</v>
      </c>
      <c r="E12" s="68" t="s">
        <v>253</v>
      </c>
      <c r="F12" s="105" t="s">
        <v>1920</v>
      </c>
      <c r="G12" s="105" t="s">
        <v>674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370</v>
      </c>
      <c r="B13" s="65">
        <v>6</v>
      </c>
      <c r="C13" s="102" t="s">
        <v>936</v>
      </c>
      <c r="D13" s="67" t="s">
        <v>543</v>
      </c>
      <c r="E13" s="68" t="s">
        <v>336</v>
      </c>
      <c r="F13" s="105" t="s">
        <v>1920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371</v>
      </c>
      <c r="B14" s="65">
        <v>7</v>
      </c>
      <c r="C14" s="102" t="s">
        <v>867</v>
      </c>
      <c r="D14" s="67" t="s">
        <v>422</v>
      </c>
      <c r="E14" s="68" t="s">
        <v>303</v>
      </c>
      <c r="F14" s="105" t="s">
        <v>1920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372</v>
      </c>
      <c r="B15" s="65">
        <v>8</v>
      </c>
      <c r="C15" s="102" t="s">
        <v>1630</v>
      </c>
      <c r="D15" s="67" t="s">
        <v>1930</v>
      </c>
      <c r="E15" s="68" t="s">
        <v>187</v>
      </c>
      <c r="F15" s="105" t="s">
        <v>1920</v>
      </c>
      <c r="G15" s="105" t="s">
        <v>688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373</v>
      </c>
      <c r="B16" s="65">
        <v>9</v>
      </c>
      <c r="C16" s="102" t="s">
        <v>1041</v>
      </c>
      <c r="D16" s="67" t="s">
        <v>345</v>
      </c>
      <c r="E16" s="68" t="s">
        <v>662</v>
      </c>
      <c r="F16" s="105" t="s">
        <v>1920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374</v>
      </c>
      <c r="B17" s="65">
        <v>10</v>
      </c>
      <c r="C17" s="102" t="s">
        <v>977</v>
      </c>
      <c r="D17" s="67" t="s">
        <v>496</v>
      </c>
      <c r="E17" s="68" t="s">
        <v>248</v>
      </c>
      <c r="F17" s="105" t="s">
        <v>1920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375</v>
      </c>
      <c r="B18" s="65">
        <v>11</v>
      </c>
      <c r="C18" s="102" t="s">
        <v>1035</v>
      </c>
      <c r="D18" s="67" t="s">
        <v>170</v>
      </c>
      <c r="E18" s="68" t="s">
        <v>115</v>
      </c>
      <c r="F18" s="105" t="s">
        <v>1920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376</v>
      </c>
      <c r="B19" s="65">
        <v>12</v>
      </c>
      <c r="C19" s="102" t="s">
        <v>1029</v>
      </c>
      <c r="D19" s="67" t="s">
        <v>119</v>
      </c>
      <c r="E19" s="68" t="s">
        <v>115</v>
      </c>
      <c r="F19" s="105" t="s">
        <v>1920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377</v>
      </c>
      <c r="B20" s="65">
        <v>13</v>
      </c>
      <c r="C20" s="102" t="s">
        <v>832</v>
      </c>
      <c r="D20" s="67" t="s">
        <v>1931</v>
      </c>
      <c r="E20" s="68" t="s">
        <v>115</v>
      </c>
      <c r="F20" s="105" t="s">
        <v>1920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378</v>
      </c>
      <c r="B21" s="65">
        <v>14</v>
      </c>
      <c r="C21" s="102" t="s">
        <v>1125</v>
      </c>
      <c r="D21" s="67" t="s">
        <v>1932</v>
      </c>
      <c r="E21" s="68" t="s">
        <v>272</v>
      </c>
      <c r="F21" s="105" t="s">
        <v>1920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379</v>
      </c>
      <c r="B22" s="65">
        <v>15</v>
      </c>
      <c r="C22" s="102" t="s">
        <v>1080</v>
      </c>
      <c r="D22" s="67" t="s">
        <v>367</v>
      </c>
      <c r="E22" s="68" t="s">
        <v>272</v>
      </c>
      <c r="F22" s="105" t="s">
        <v>1920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380</v>
      </c>
      <c r="B23" s="65">
        <v>16</v>
      </c>
      <c r="C23" s="102" t="s">
        <v>881</v>
      </c>
      <c r="D23" s="67" t="s">
        <v>1933</v>
      </c>
      <c r="E23" s="68" t="s">
        <v>318</v>
      </c>
      <c r="F23" s="105" t="s">
        <v>1920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381</v>
      </c>
      <c r="B24" s="65">
        <v>17</v>
      </c>
      <c r="C24" s="102" t="s">
        <v>953</v>
      </c>
      <c r="D24" s="67" t="s">
        <v>403</v>
      </c>
      <c r="E24" s="68" t="s">
        <v>120</v>
      </c>
      <c r="F24" s="105" t="s">
        <v>1920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382</v>
      </c>
      <c r="B25" s="65">
        <v>18</v>
      </c>
      <c r="C25" s="102" t="s">
        <v>1053</v>
      </c>
      <c r="D25" s="67" t="s">
        <v>523</v>
      </c>
      <c r="E25" s="68" t="s">
        <v>120</v>
      </c>
      <c r="F25" s="105" t="s">
        <v>1920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383</v>
      </c>
      <c r="B26" s="65">
        <v>19</v>
      </c>
      <c r="C26" s="102" t="s">
        <v>1093</v>
      </c>
      <c r="D26" s="67" t="s">
        <v>1934</v>
      </c>
      <c r="E26" s="68" t="s">
        <v>120</v>
      </c>
      <c r="F26" s="105" t="s">
        <v>1920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384</v>
      </c>
      <c r="B27" s="65">
        <v>20</v>
      </c>
      <c r="C27" s="102" t="s">
        <v>959</v>
      </c>
      <c r="D27" s="67" t="s">
        <v>94</v>
      </c>
      <c r="E27" s="68" t="s">
        <v>220</v>
      </c>
      <c r="F27" s="105" t="s">
        <v>1920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385</v>
      </c>
      <c r="B28" s="65">
        <v>21</v>
      </c>
      <c r="C28" s="102" t="s">
        <v>1102</v>
      </c>
      <c r="D28" s="67" t="s">
        <v>171</v>
      </c>
      <c r="E28" s="68" t="s">
        <v>136</v>
      </c>
      <c r="F28" s="105" t="s">
        <v>1920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386</v>
      </c>
      <c r="B29" s="65">
        <v>22</v>
      </c>
      <c r="C29" s="102" t="s">
        <v>965</v>
      </c>
      <c r="D29" s="67" t="s">
        <v>1935</v>
      </c>
      <c r="E29" s="68" t="s">
        <v>434</v>
      </c>
      <c r="F29" s="105" t="s">
        <v>1920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387</v>
      </c>
      <c r="B30" s="65">
        <v>23</v>
      </c>
      <c r="C30" s="102" t="s">
        <v>850</v>
      </c>
      <c r="D30" s="67" t="s">
        <v>1936</v>
      </c>
      <c r="E30" s="68" t="s">
        <v>382</v>
      </c>
      <c r="F30" s="105" t="s">
        <v>1920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388</v>
      </c>
      <c r="B31" s="65">
        <v>24</v>
      </c>
      <c r="C31" s="102" t="s">
        <v>1012</v>
      </c>
      <c r="D31" s="67" t="s">
        <v>419</v>
      </c>
      <c r="E31" s="68" t="s">
        <v>134</v>
      </c>
      <c r="F31" s="105" t="s">
        <v>1920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389</v>
      </c>
      <c r="B32" s="65">
        <v>25</v>
      </c>
      <c r="C32" s="102" t="s">
        <v>844</v>
      </c>
      <c r="D32" s="67" t="s">
        <v>509</v>
      </c>
      <c r="E32" s="68" t="s">
        <v>87</v>
      </c>
      <c r="F32" s="105" t="s">
        <v>1920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2462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2404</v>
      </c>
    </row>
    <row r="2" spans="1:15" s="56" customFormat="1">
      <c r="C2" s="186" t="s">
        <v>59</v>
      </c>
      <c r="D2" s="186"/>
      <c r="E2" s="59" t="s">
        <v>1720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2463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390</v>
      </c>
      <c r="B8" s="65">
        <v>1</v>
      </c>
      <c r="C8" s="102" t="s">
        <v>807</v>
      </c>
      <c r="D8" s="67" t="s">
        <v>487</v>
      </c>
      <c r="E8" s="68" t="s">
        <v>667</v>
      </c>
      <c r="F8" s="105" t="s">
        <v>1920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391</v>
      </c>
      <c r="B9" s="65">
        <v>2</v>
      </c>
      <c r="C9" s="102" t="s">
        <v>1013</v>
      </c>
      <c r="D9" s="67" t="s">
        <v>373</v>
      </c>
      <c r="E9" s="68" t="s">
        <v>161</v>
      </c>
      <c r="F9" s="105" t="s">
        <v>1920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392</v>
      </c>
      <c r="B10" s="65">
        <v>3</v>
      </c>
      <c r="C10" s="102" t="s">
        <v>978</v>
      </c>
      <c r="D10" s="67" t="s">
        <v>1937</v>
      </c>
      <c r="E10" s="68" t="s">
        <v>161</v>
      </c>
      <c r="F10" s="105" t="s">
        <v>1920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393</v>
      </c>
      <c r="B11" s="65">
        <v>4</v>
      </c>
      <c r="C11" s="102" t="s">
        <v>1938</v>
      </c>
      <c r="D11" s="67" t="s">
        <v>376</v>
      </c>
      <c r="E11" s="68" t="s">
        <v>161</v>
      </c>
      <c r="F11" s="105" t="s">
        <v>1920</v>
      </c>
      <c r="G11" s="105" t="s">
        <v>674</v>
      </c>
      <c r="H11" s="69"/>
      <c r="I11" s="70"/>
      <c r="J11" s="70"/>
      <c r="K11" s="70"/>
      <c r="L11" s="173" t="s">
        <v>100</v>
      </c>
      <c r="M11" s="174"/>
      <c r="N11" s="175"/>
      <c r="O11" s="114" t="s">
        <v>2437</v>
      </c>
    </row>
    <row r="12" spans="1:15" ht="20.100000000000001" customHeight="1">
      <c r="A12" s="114">
        <v>394</v>
      </c>
      <c r="B12" s="65">
        <v>5</v>
      </c>
      <c r="C12" s="102" t="s">
        <v>838</v>
      </c>
      <c r="D12" s="67" t="s">
        <v>422</v>
      </c>
      <c r="E12" s="68" t="s">
        <v>161</v>
      </c>
      <c r="F12" s="105" t="s">
        <v>1920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395</v>
      </c>
      <c r="B13" s="65">
        <v>6</v>
      </c>
      <c r="C13" s="102" t="s">
        <v>708</v>
      </c>
      <c r="D13" s="67" t="s">
        <v>1703</v>
      </c>
      <c r="E13" s="68" t="s">
        <v>672</v>
      </c>
      <c r="F13" s="105" t="s">
        <v>1939</v>
      </c>
      <c r="G13" s="105" t="s">
        <v>679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396</v>
      </c>
      <c r="B14" s="65">
        <v>7</v>
      </c>
      <c r="C14" s="102" t="s">
        <v>1642</v>
      </c>
      <c r="D14" s="67" t="s">
        <v>441</v>
      </c>
      <c r="E14" s="68" t="s">
        <v>262</v>
      </c>
      <c r="F14" s="105" t="s">
        <v>1939</v>
      </c>
      <c r="G14" s="105" t="s">
        <v>616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397</v>
      </c>
      <c r="B15" s="65">
        <v>8</v>
      </c>
      <c r="C15" s="102" t="s">
        <v>1497</v>
      </c>
      <c r="D15" s="67" t="s">
        <v>98</v>
      </c>
      <c r="E15" s="68" t="s">
        <v>246</v>
      </c>
      <c r="F15" s="105" t="s">
        <v>1939</v>
      </c>
      <c r="G15" s="105" t="s">
        <v>1637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398</v>
      </c>
      <c r="B16" s="65">
        <v>9</v>
      </c>
      <c r="C16" s="102" t="s">
        <v>1680</v>
      </c>
      <c r="D16" s="67" t="s">
        <v>1940</v>
      </c>
      <c r="E16" s="68" t="s">
        <v>223</v>
      </c>
      <c r="F16" s="105" t="s">
        <v>1939</v>
      </c>
      <c r="G16" s="105" t="s">
        <v>629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399</v>
      </c>
      <c r="B17" s="65">
        <v>10</v>
      </c>
      <c r="C17" s="102" t="s">
        <v>1646</v>
      </c>
      <c r="D17" s="67" t="s">
        <v>286</v>
      </c>
      <c r="E17" s="68" t="s">
        <v>131</v>
      </c>
      <c r="F17" s="105" t="s">
        <v>1939</v>
      </c>
      <c r="G17" s="105" t="s">
        <v>616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400</v>
      </c>
      <c r="B18" s="65">
        <v>11</v>
      </c>
      <c r="C18" s="102" t="s">
        <v>1645</v>
      </c>
      <c r="D18" s="67" t="s">
        <v>1941</v>
      </c>
      <c r="E18" s="68" t="s">
        <v>131</v>
      </c>
      <c r="F18" s="105" t="s">
        <v>1939</v>
      </c>
      <c r="G18" s="105" t="s">
        <v>616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401</v>
      </c>
      <c r="B19" s="65">
        <v>12</v>
      </c>
      <c r="C19" s="102" t="s">
        <v>1498</v>
      </c>
      <c r="D19" s="67" t="s">
        <v>1942</v>
      </c>
      <c r="E19" s="68" t="s">
        <v>253</v>
      </c>
      <c r="F19" s="105" t="s">
        <v>1939</v>
      </c>
      <c r="G19" s="105" t="s">
        <v>1637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402</v>
      </c>
      <c r="B20" s="65">
        <v>13</v>
      </c>
      <c r="C20" s="102" t="s">
        <v>935</v>
      </c>
      <c r="D20" s="67" t="s">
        <v>278</v>
      </c>
      <c r="E20" s="68" t="s">
        <v>266</v>
      </c>
      <c r="F20" s="105" t="s">
        <v>1939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403</v>
      </c>
      <c r="B21" s="65">
        <v>14</v>
      </c>
      <c r="C21" s="102" t="s">
        <v>1633</v>
      </c>
      <c r="D21" s="67" t="s">
        <v>1943</v>
      </c>
      <c r="E21" s="68" t="s">
        <v>109</v>
      </c>
      <c r="F21" s="105" t="s">
        <v>1939</v>
      </c>
      <c r="G21" s="105" t="s">
        <v>1692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404</v>
      </c>
      <c r="B22" s="65">
        <v>15</v>
      </c>
      <c r="C22" s="102" t="s">
        <v>1495</v>
      </c>
      <c r="D22" s="67" t="s">
        <v>1944</v>
      </c>
      <c r="E22" s="68" t="s">
        <v>140</v>
      </c>
      <c r="F22" s="105" t="s">
        <v>1939</v>
      </c>
      <c r="G22" s="105" t="s">
        <v>1637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405</v>
      </c>
      <c r="B23" s="65">
        <v>16</v>
      </c>
      <c r="C23" s="102" t="s">
        <v>884</v>
      </c>
      <c r="D23" s="67" t="s">
        <v>1945</v>
      </c>
      <c r="E23" s="68" t="s">
        <v>248</v>
      </c>
      <c r="F23" s="105" t="s">
        <v>1939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406</v>
      </c>
      <c r="B24" s="65">
        <v>17</v>
      </c>
      <c r="C24" s="102" t="s">
        <v>1121</v>
      </c>
      <c r="D24" s="67" t="s">
        <v>1946</v>
      </c>
      <c r="E24" s="68" t="s">
        <v>115</v>
      </c>
      <c r="F24" s="105" t="s">
        <v>1939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407</v>
      </c>
      <c r="B25" s="65">
        <v>18</v>
      </c>
      <c r="C25" s="102" t="s">
        <v>1005</v>
      </c>
      <c r="D25" s="67" t="s">
        <v>541</v>
      </c>
      <c r="E25" s="68" t="s">
        <v>115</v>
      </c>
      <c r="F25" s="105" t="s">
        <v>1939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408</v>
      </c>
      <c r="B26" s="65">
        <v>19</v>
      </c>
      <c r="C26" s="102" t="s">
        <v>1104</v>
      </c>
      <c r="D26" s="67" t="s">
        <v>1947</v>
      </c>
      <c r="E26" s="68" t="s">
        <v>115</v>
      </c>
      <c r="F26" s="105" t="s">
        <v>1939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409</v>
      </c>
      <c r="B27" s="65">
        <v>20</v>
      </c>
      <c r="C27" s="102" t="s">
        <v>822</v>
      </c>
      <c r="D27" s="67" t="s">
        <v>422</v>
      </c>
      <c r="E27" s="68" t="s">
        <v>115</v>
      </c>
      <c r="F27" s="105" t="s">
        <v>1939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410</v>
      </c>
      <c r="B28" s="65">
        <v>21</v>
      </c>
      <c r="C28" s="102" t="s">
        <v>969</v>
      </c>
      <c r="D28" s="67" t="s">
        <v>493</v>
      </c>
      <c r="E28" s="68" t="s">
        <v>272</v>
      </c>
      <c r="F28" s="105" t="s">
        <v>1939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411</v>
      </c>
      <c r="B29" s="65">
        <v>22</v>
      </c>
      <c r="C29" s="102" t="s">
        <v>1081</v>
      </c>
      <c r="D29" s="67" t="s">
        <v>1948</v>
      </c>
      <c r="E29" s="68" t="s">
        <v>272</v>
      </c>
      <c r="F29" s="105" t="s">
        <v>1939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412</v>
      </c>
      <c r="B30" s="65">
        <v>23</v>
      </c>
      <c r="C30" s="102" t="s">
        <v>1118</v>
      </c>
      <c r="D30" s="67" t="s">
        <v>94</v>
      </c>
      <c r="E30" s="68" t="s">
        <v>272</v>
      </c>
      <c r="F30" s="105" t="s">
        <v>1939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413</v>
      </c>
      <c r="B31" s="65">
        <v>24</v>
      </c>
      <c r="C31" s="102" t="s">
        <v>812</v>
      </c>
      <c r="D31" s="67" t="s">
        <v>463</v>
      </c>
      <c r="E31" s="68" t="s">
        <v>272</v>
      </c>
      <c r="F31" s="105" t="s">
        <v>1939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414</v>
      </c>
      <c r="B32" s="65">
        <v>25</v>
      </c>
      <c r="C32" s="102" t="s">
        <v>1116</v>
      </c>
      <c r="D32" s="67" t="s">
        <v>422</v>
      </c>
      <c r="E32" s="68" t="s">
        <v>318</v>
      </c>
      <c r="F32" s="105" t="s">
        <v>1939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415</v>
      </c>
      <c r="B33" s="65">
        <v>26</v>
      </c>
      <c r="C33" s="102" t="s">
        <v>804</v>
      </c>
      <c r="D33" s="67" t="s">
        <v>256</v>
      </c>
      <c r="E33" s="68" t="s">
        <v>120</v>
      </c>
      <c r="F33" s="105" t="s">
        <v>1939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2464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2405</v>
      </c>
    </row>
    <row r="2" spans="1:15" s="56" customFormat="1">
      <c r="C2" s="186" t="s">
        <v>59</v>
      </c>
      <c r="D2" s="186"/>
      <c r="E2" s="59" t="s">
        <v>1721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2465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416</v>
      </c>
      <c r="B8" s="65">
        <v>1</v>
      </c>
      <c r="C8" s="102" t="s">
        <v>1006</v>
      </c>
      <c r="D8" s="67" t="s">
        <v>294</v>
      </c>
      <c r="E8" s="68" t="s">
        <v>120</v>
      </c>
      <c r="F8" s="105" t="s">
        <v>1939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417</v>
      </c>
      <c r="B9" s="65">
        <v>2</v>
      </c>
      <c r="C9" s="102" t="s">
        <v>817</v>
      </c>
      <c r="D9" s="67" t="s">
        <v>170</v>
      </c>
      <c r="E9" s="68" t="s">
        <v>120</v>
      </c>
      <c r="F9" s="105" t="s">
        <v>1939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418</v>
      </c>
      <c r="B10" s="65">
        <v>3</v>
      </c>
      <c r="C10" s="102" t="s">
        <v>820</v>
      </c>
      <c r="D10" s="67" t="s">
        <v>459</v>
      </c>
      <c r="E10" s="68" t="s">
        <v>220</v>
      </c>
      <c r="F10" s="105" t="s">
        <v>1939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419</v>
      </c>
      <c r="B11" s="65">
        <v>4</v>
      </c>
      <c r="C11" s="102" t="s">
        <v>1032</v>
      </c>
      <c r="D11" s="67" t="s">
        <v>345</v>
      </c>
      <c r="E11" s="68" t="s">
        <v>220</v>
      </c>
      <c r="F11" s="105" t="s">
        <v>1939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420</v>
      </c>
      <c r="B12" s="65">
        <v>5</v>
      </c>
      <c r="C12" s="102" t="s">
        <v>1631</v>
      </c>
      <c r="D12" s="67" t="s">
        <v>1949</v>
      </c>
      <c r="E12" s="68" t="s">
        <v>205</v>
      </c>
      <c r="F12" s="105" t="s">
        <v>1939</v>
      </c>
      <c r="G12" s="105" t="s">
        <v>1692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421</v>
      </c>
      <c r="B13" s="65">
        <v>6</v>
      </c>
      <c r="C13" s="102" t="s">
        <v>1950</v>
      </c>
      <c r="D13" s="67" t="s">
        <v>256</v>
      </c>
      <c r="E13" s="68" t="s">
        <v>382</v>
      </c>
      <c r="F13" s="105" t="s">
        <v>1939</v>
      </c>
      <c r="G13" s="105" t="s">
        <v>674</v>
      </c>
      <c r="H13" s="69"/>
      <c r="I13" s="70"/>
      <c r="J13" s="70"/>
      <c r="K13" s="70"/>
      <c r="L13" s="173" t="s">
        <v>100</v>
      </c>
      <c r="M13" s="174"/>
      <c r="N13" s="175"/>
      <c r="O13" s="114" t="s">
        <v>2437</v>
      </c>
    </row>
    <row r="14" spans="1:15" ht="20.100000000000001" customHeight="1">
      <c r="A14" s="114">
        <v>422</v>
      </c>
      <c r="B14" s="65">
        <v>7</v>
      </c>
      <c r="C14" s="102" t="s">
        <v>890</v>
      </c>
      <c r="D14" s="67" t="s">
        <v>1951</v>
      </c>
      <c r="E14" s="68" t="s">
        <v>382</v>
      </c>
      <c r="F14" s="105" t="s">
        <v>1939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423</v>
      </c>
      <c r="B15" s="65">
        <v>8</v>
      </c>
      <c r="C15" s="102" t="s">
        <v>1095</v>
      </c>
      <c r="D15" s="67" t="s">
        <v>1952</v>
      </c>
      <c r="E15" s="68" t="s">
        <v>669</v>
      </c>
      <c r="F15" s="105" t="s">
        <v>1939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424</v>
      </c>
      <c r="B16" s="65">
        <v>9</v>
      </c>
      <c r="C16" s="102" t="s">
        <v>1122</v>
      </c>
      <c r="D16" s="67" t="s">
        <v>1953</v>
      </c>
      <c r="E16" s="68" t="s">
        <v>134</v>
      </c>
      <c r="F16" s="105" t="s">
        <v>1939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425</v>
      </c>
      <c r="B17" s="65">
        <v>10</v>
      </c>
      <c r="C17" s="102" t="s">
        <v>803</v>
      </c>
      <c r="D17" s="67" t="s">
        <v>546</v>
      </c>
      <c r="E17" s="68" t="s">
        <v>87</v>
      </c>
      <c r="F17" s="105" t="s">
        <v>1939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426</v>
      </c>
      <c r="B18" s="65">
        <v>11</v>
      </c>
      <c r="C18" s="102" t="s">
        <v>808</v>
      </c>
      <c r="D18" s="67" t="s">
        <v>363</v>
      </c>
      <c r="E18" s="68" t="s">
        <v>87</v>
      </c>
      <c r="F18" s="105" t="s">
        <v>1939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427</v>
      </c>
      <c r="B19" s="65">
        <v>12</v>
      </c>
      <c r="C19" s="102" t="s">
        <v>853</v>
      </c>
      <c r="D19" s="67" t="s">
        <v>1954</v>
      </c>
      <c r="E19" s="68" t="s">
        <v>161</v>
      </c>
      <c r="F19" s="105" t="s">
        <v>1939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428</v>
      </c>
      <c r="B20" s="65">
        <v>13</v>
      </c>
      <c r="C20" s="102" t="s">
        <v>904</v>
      </c>
      <c r="D20" s="67" t="s">
        <v>1955</v>
      </c>
      <c r="E20" s="68" t="s">
        <v>161</v>
      </c>
      <c r="F20" s="105" t="s">
        <v>1939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429</v>
      </c>
      <c r="B21" s="65">
        <v>14</v>
      </c>
      <c r="C21" s="102" t="s">
        <v>872</v>
      </c>
      <c r="D21" s="67" t="s">
        <v>305</v>
      </c>
      <c r="E21" s="68" t="s">
        <v>267</v>
      </c>
      <c r="F21" s="105" t="s">
        <v>1939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430</v>
      </c>
      <c r="B22" s="65">
        <v>15</v>
      </c>
      <c r="C22" s="102" t="s">
        <v>1123</v>
      </c>
      <c r="D22" s="67" t="s">
        <v>422</v>
      </c>
      <c r="E22" s="68" t="s">
        <v>267</v>
      </c>
      <c r="F22" s="105" t="s">
        <v>1939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431</v>
      </c>
      <c r="B23" s="65">
        <v>16</v>
      </c>
      <c r="C23" s="102" t="s">
        <v>961</v>
      </c>
      <c r="D23" s="67" t="s">
        <v>550</v>
      </c>
      <c r="E23" s="68" t="s">
        <v>657</v>
      </c>
      <c r="F23" s="105" t="s">
        <v>1939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432</v>
      </c>
      <c r="B24" s="65">
        <v>17</v>
      </c>
      <c r="C24" s="102" t="s">
        <v>1632</v>
      </c>
      <c r="D24" s="67" t="s">
        <v>1956</v>
      </c>
      <c r="E24" s="68" t="s">
        <v>111</v>
      </c>
      <c r="F24" s="105" t="s">
        <v>1939</v>
      </c>
      <c r="G24" s="105" t="s">
        <v>1692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433</v>
      </c>
      <c r="B25" s="65">
        <v>18</v>
      </c>
      <c r="C25" s="102" t="s">
        <v>1957</v>
      </c>
      <c r="D25" s="67" t="s">
        <v>127</v>
      </c>
      <c r="E25" s="68" t="s">
        <v>378</v>
      </c>
      <c r="F25" s="105" t="s">
        <v>1939</v>
      </c>
      <c r="G25" s="105" t="s">
        <v>674</v>
      </c>
      <c r="H25" s="69"/>
      <c r="I25" s="70"/>
      <c r="J25" s="70"/>
      <c r="K25" s="70"/>
      <c r="L25" s="173" t="s">
        <v>100</v>
      </c>
      <c r="M25" s="174"/>
      <c r="N25" s="175"/>
      <c r="O25" s="114" t="s">
        <v>2437</v>
      </c>
    </row>
    <row r="26" spans="1:15" ht="20.100000000000001" customHeight="1">
      <c r="A26" s="114">
        <v>434</v>
      </c>
      <c r="B26" s="65">
        <v>19</v>
      </c>
      <c r="C26" s="102" t="s">
        <v>1958</v>
      </c>
      <c r="D26" s="67" t="s">
        <v>1959</v>
      </c>
      <c r="E26" s="68" t="s">
        <v>653</v>
      </c>
      <c r="F26" s="105" t="s">
        <v>1939</v>
      </c>
      <c r="G26" s="105" t="s">
        <v>674</v>
      </c>
      <c r="H26" s="69"/>
      <c r="I26" s="70"/>
      <c r="J26" s="70"/>
      <c r="K26" s="70"/>
      <c r="L26" s="173" t="s">
        <v>100</v>
      </c>
      <c r="M26" s="174"/>
      <c r="N26" s="175"/>
      <c r="O26" s="114" t="s">
        <v>2437</v>
      </c>
    </row>
    <row r="27" spans="1:15" ht="20.100000000000001" customHeight="1">
      <c r="A27" s="114">
        <v>435</v>
      </c>
      <c r="B27" s="65">
        <v>20</v>
      </c>
      <c r="C27" s="102" t="s">
        <v>1479</v>
      </c>
      <c r="D27" s="67" t="s">
        <v>1960</v>
      </c>
      <c r="E27" s="68" t="s">
        <v>116</v>
      </c>
      <c r="F27" s="105" t="s">
        <v>1961</v>
      </c>
      <c r="G27" s="105" t="s">
        <v>686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436</v>
      </c>
      <c r="B28" s="65">
        <v>21</v>
      </c>
      <c r="C28" s="102" t="s">
        <v>1488</v>
      </c>
      <c r="D28" s="67" t="s">
        <v>475</v>
      </c>
      <c r="E28" s="68" t="s">
        <v>229</v>
      </c>
      <c r="F28" s="105" t="s">
        <v>1961</v>
      </c>
      <c r="G28" s="105" t="s">
        <v>686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437</v>
      </c>
      <c r="B29" s="65">
        <v>22</v>
      </c>
      <c r="C29" s="102" t="s">
        <v>1147</v>
      </c>
      <c r="D29" s="67" t="s">
        <v>1962</v>
      </c>
      <c r="E29" s="68" t="s">
        <v>1148</v>
      </c>
      <c r="F29" s="105" t="s">
        <v>1961</v>
      </c>
      <c r="G29" s="105" t="s">
        <v>676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438</v>
      </c>
      <c r="B30" s="65">
        <v>23</v>
      </c>
      <c r="C30" s="102" t="s">
        <v>1482</v>
      </c>
      <c r="D30" s="67" t="s">
        <v>1963</v>
      </c>
      <c r="E30" s="68" t="s">
        <v>152</v>
      </c>
      <c r="F30" s="105" t="s">
        <v>1961</v>
      </c>
      <c r="G30" s="105" t="s">
        <v>686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439</v>
      </c>
      <c r="B31" s="65">
        <v>24</v>
      </c>
      <c r="C31" s="102" t="s">
        <v>1964</v>
      </c>
      <c r="D31" s="67" t="s">
        <v>412</v>
      </c>
      <c r="E31" s="68" t="s">
        <v>206</v>
      </c>
      <c r="F31" s="105" t="s">
        <v>1961</v>
      </c>
      <c r="G31" s="105" t="s">
        <v>99</v>
      </c>
      <c r="H31" s="69"/>
      <c r="I31" s="70"/>
      <c r="J31" s="70"/>
      <c r="K31" s="70"/>
      <c r="L31" s="173" t="s">
        <v>100</v>
      </c>
      <c r="M31" s="174"/>
      <c r="N31" s="175"/>
      <c r="O31" s="114" t="s">
        <v>2437</v>
      </c>
    </row>
    <row r="32" spans="1:15" ht="20.100000000000001" customHeight="1">
      <c r="A32" s="114">
        <v>440</v>
      </c>
      <c r="B32" s="65">
        <v>25</v>
      </c>
      <c r="C32" s="102" t="s">
        <v>1496</v>
      </c>
      <c r="D32" s="67" t="s">
        <v>1965</v>
      </c>
      <c r="E32" s="68" t="s">
        <v>239</v>
      </c>
      <c r="F32" s="105" t="s">
        <v>1961</v>
      </c>
      <c r="G32" s="105" t="s">
        <v>1637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441</v>
      </c>
      <c r="B33" s="65">
        <v>26</v>
      </c>
      <c r="C33" s="102" t="s">
        <v>1640</v>
      </c>
      <c r="D33" s="67" t="s">
        <v>1966</v>
      </c>
      <c r="E33" s="68" t="s">
        <v>153</v>
      </c>
      <c r="F33" s="105" t="s">
        <v>1961</v>
      </c>
      <c r="G33" s="105" t="s">
        <v>616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2466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2406</v>
      </c>
    </row>
    <row r="2" spans="1:15" s="56" customFormat="1">
      <c r="C2" s="186" t="s">
        <v>59</v>
      </c>
      <c r="D2" s="186"/>
      <c r="E2" s="59" t="s">
        <v>1722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2467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442</v>
      </c>
      <c r="B8" s="65">
        <v>1</v>
      </c>
      <c r="C8" s="102" t="s">
        <v>1486</v>
      </c>
      <c r="D8" s="67" t="s">
        <v>159</v>
      </c>
      <c r="E8" s="68" t="s">
        <v>347</v>
      </c>
      <c r="F8" s="105" t="s">
        <v>1961</v>
      </c>
      <c r="G8" s="105" t="s">
        <v>686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443</v>
      </c>
      <c r="B9" s="65">
        <v>2</v>
      </c>
      <c r="C9" s="102" t="s">
        <v>703</v>
      </c>
      <c r="D9" s="67" t="s">
        <v>322</v>
      </c>
      <c r="E9" s="68" t="s">
        <v>234</v>
      </c>
      <c r="F9" s="105" t="s">
        <v>1961</v>
      </c>
      <c r="G9" s="105" t="s">
        <v>679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444</v>
      </c>
      <c r="B10" s="65">
        <v>3</v>
      </c>
      <c r="C10" s="102" t="s">
        <v>1492</v>
      </c>
      <c r="D10" s="67" t="s">
        <v>167</v>
      </c>
      <c r="E10" s="68" t="s">
        <v>235</v>
      </c>
      <c r="F10" s="105" t="s">
        <v>1961</v>
      </c>
      <c r="G10" s="105" t="s">
        <v>686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445</v>
      </c>
      <c r="B11" s="65">
        <v>4</v>
      </c>
      <c r="C11" s="102" t="s">
        <v>1485</v>
      </c>
      <c r="D11" s="67" t="s">
        <v>1967</v>
      </c>
      <c r="E11" s="68" t="s">
        <v>107</v>
      </c>
      <c r="F11" s="105" t="s">
        <v>1961</v>
      </c>
      <c r="G11" s="105" t="s">
        <v>686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446</v>
      </c>
      <c r="B12" s="65">
        <v>5</v>
      </c>
      <c r="C12" s="102" t="s">
        <v>1242</v>
      </c>
      <c r="D12" s="67" t="s">
        <v>520</v>
      </c>
      <c r="E12" s="68" t="s">
        <v>121</v>
      </c>
      <c r="F12" s="105" t="s">
        <v>1961</v>
      </c>
      <c r="G12" s="105" t="s">
        <v>1636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447</v>
      </c>
      <c r="B13" s="65">
        <v>6</v>
      </c>
      <c r="C13" s="102" t="s">
        <v>1484</v>
      </c>
      <c r="D13" s="67" t="s">
        <v>1968</v>
      </c>
      <c r="E13" s="68" t="s">
        <v>78</v>
      </c>
      <c r="F13" s="105" t="s">
        <v>1961</v>
      </c>
      <c r="G13" s="105" t="s">
        <v>686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448</v>
      </c>
      <c r="B14" s="65">
        <v>7</v>
      </c>
      <c r="C14" s="102" t="s">
        <v>1490</v>
      </c>
      <c r="D14" s="67" t="s">
        <v>1969</v>
      </c>
      <c r="E14" s="68" t="s">
        <v>78</v>
      </c>
      <c r="F14" s="105" t="s">
        <v>1961</v>
      </c>
      <c r="G14" s="105" t="s">
        <v>686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449</v>
      </c>
      <c r="B15" s="65">
        <v>8</v>
      </c>
      <c r="C15" s="102" t="s">
        <v>1237</v>
      </c>
      <c r="D15" s="67" t="s">
        <v>1970</v>
      </c>
      <c r="E15" s="68" t="s">
        <v>196</v>
      </c>
      <c r="F15" s="105" t="s">
        <v>1961</v>
      </c>
      <c r="G15" s="105" t="s">
        <v>1636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450</v>
      </c>
      <c r="B16" s="65">
        <v>9</v>
      </c>
      <c r="C16" s="102" t="s">
        <v>1649</v>
      </c>
      <c r="D16" s="67" t="s">
        <v>1971</v>
      </c>
      <c r="E16" s="68" t="s">
        <v>263</v>
      </c>
      <c r="F16" s="105" t="s">
        <v>1961</v>
      </c>
      <c r="G16" s="105" t="s">
        <v>617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451</v>
      </c>
      <c r="B17" s="65">
        <v>10</v>
      </c>
      <c r="C17" s="102" t="s">
        <v>1682</v>
      </c>
      <c r="D17" s="67" t="s">
        <v>457</v>
      </c>
      <c r="E17" s="68" t="s">
        <v>80</v>
      </c>
      <c r="F17" s="105" t="s">
        <v>1961</v>
      </c>
      <c r="G17" s="105" t="s">
        <v>615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452</v>
      </c>
      <c r="B18" s="65">
        <v>11</v>
      </c>
      <c r="C18" s="102" t="s">
        <v>1478</v>
      </c>
      <c r="D18" s="67" t="s">
        <v>348</v>
      </c>
      <c r="E18" s="68" t="s">
        <v>392</v>
      </c>
      <c r="F18" s="105" t="s">
        <v>1961</v>
      </c>
      <c r="G18" s="105" t="s">
        <v>686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453</v>
      </c>
      <c r="B19" s="65">
        <v>12</v>
      </c>
      <c r="C19" s="102" t="s">
        <v>1666</v>
      </c>
      <c r="D19" s="67" t="s">
        <v>1972</v>
      </c>
      <c r="E19" s="68" t="s">
        <v>133</v>
      </c>
      <c r="F19" s="105" t="s">
        <v>1961</v>
      </c>
      <c r="G19" s="105" t="s">
        <v>631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454</v>
      </c>
      <c r="B20" s="65">
        <v>13</v>
      </c>
      <c r="C20" s="102" t="s">
        <v>1153</v>
      </c>
      <c r="D20" s="67" t="s">
        <v>513</v>
      </c>
      <c r="E20" s="68" t="s">
        <v>133</v>
      </c>
      <c r="F20" s="105" t="s">
        <v>1961</v>
      </c>
      <c r="G20" s="105" t="s">
        <v>677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455</v>
      </c>
      <c r="B21" s="65">
        <v>14</v>
      </c>
      <c r="C21" s="102" t="s">
        <v>1489</v>
      </c>
      <c r="D21" s="67" t="s">
        <v>1973</v>
      </c>
      <c r="E21" s="68" t="s">
        <v>189</v>
      </c>
      <c r="F21" s="105" t="s">
        <v>1961</v>
      </c>
      <c r="G21" s="105" t="s">
        <v>686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456</v>
      </c>
      <c r="B22" s="65">
        <v>15</v>
      </c>
      <c r="C22" s="102" t="s">
        <v>1257</v>
      </c>
      <c r="D22" s="67" t="s">
        <v>1974</v>
      </c>
      <c r="E22" s="68" t="s">
        <v>126</v>
      </c>
      <c r="F22" s="105" t="s">
        <v>1961</v>
      </c>
      <c r="G22" s="105" t="s">
        <v>1636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457</v>
      </c>
      <c r="B23" s="65">
        <v>16</v>
      </c>
      <c r="C23" s="102" t="s">
        <v>1235</v>
      </c>
      <c r="D23" s="67" t="s">
        <v>550</v>
      </c>
      <c r="E23" s="68" t="s">
        <v>244</v>
      </c>
      <c r="F23" s="105" t="s">
        <v>1961</v>
      </c>
      <c r="G23" s="105" t="s">
        <v>1636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458</v>
      </c>
      <c r="B24" s="65">
        <v>17</v>
      </c>
      <c r="C24" s="102" t="s">
        <v>754</v>
      </c>
      <c r="D24" s="67" t="s">
        <v>1975</v>
      </c>
      <c r="E24" s="68" t="s">
        <v>84</v>
      </c>
      <c r="F24" s="105" t="s">
        <v>1961</v>
      </c>
      <c r="G24" s="105" t="s">
        <v>693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459</v>
      </c>
      <c r="B25" s="65">
        <v>18</v>
      </c>
      <c r="C25" s="102" t="s">
        <v>1487</v>
      </c>
      <c r="D25" s="67" t="s">
        <v>563</v>
      </c>
      <c r="E25" s="68" t="s">
        <v>84</v>
      </c>
      <c r="F25" s="105" t="s">
        <v>1961</v>
      </c>
      <c r="G25" s="105" t="s">
        <v>686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460</v>
      </c>
      <c r="B26" s="65">
        <v>19</v>
      </c>
      <c r="C26" s="102" t="s">
        <v>1481</v>
      </c>
      <c r="D26" s="67" t="s">
        <v>486</v>
      </c>
      <c r="E26" s="68" t="s">
        <v>84</v>
      </c>
      <c r="F26" s="105" t="s">
        <v>1961</v>
      </c>
      <c r="G26" s="105" t="s">
        <v>686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461</v>
      </c>
      <c r="B27" s="65">
        <v>20</v>
      </c>
      <c r="C27" s="102" t="s">
        <v>1477</v>
      </c>
      <c r="D27" s="67" t="s">
        <v>1976</v>
      </c>
      <c r="E27" s="68" t="s">
        <v>247</v>
      </c>
      <c r="F27" s="105" t="s">
        <v>1961</v>
      </c>
      <c r="G27" s="105" t="s">
        <v>686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462</v>
      </c>
      <c r="B28" s="65">
        <v>21</v>
      </c>
      <c r="C28" s="102" t="s">
        <v>1151</v>
      </c>
      <c r="D28" s="67" t="s">
        <v>1977</v>
      </c>
      <c r="E28" s="68" t="s">
        <v>213</v>
      </c>
      <c r="F28" s="105" t="s">
        <v>1961</v>
      </c>
      <c r="G28" s="105" t="s">
        <v>677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463</v>
      </c>
      <c r="B29" s="65">
        <v>22</v>
      </c>
      <c r="C29" s="102" t="s">
        <v>1676</v>
      </c>
      <c r="D29" s="67" t="s">
        <v>584</v>
      </c>
      <c r="E29" s="68" t="s">
        <v>131</v>
      </c>
      <c r="F29" s="105" t="s">
        <v>1961</v>
      </c>
      <c r="G29" s="105" t="s">
        <v>616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464</v>
      </c>
      <c r="B30" s="65">
        <v>23</v>
      </c>
      <c r="C30" s="102" t="s">
        <v>1978</v>
      </c>
      <c r="D30" s="67" t="s">
        <v>446</v>
      </c>
      <c r="E30" s="68" t="s">
        <v>131</v>
      </c>
      <c r="F30" s="105" t="s">
        <v>1961</v>
      </c>
      <c r="G30" s="105" t="s">
        <v>99</v>
      </c>
      <c r="H30" s="69"/>
      <c r="I30" s="70"/>
      <c r="J30" s="70"/>
      <c r="K30" s="70"/>
      <c r="L30" s="173" t="s">
        <v>100</v>
      </c>
      <c r="M30" s="174"/>
      <c r="N30" s="175"/>
      <c r="O30" s="114" t="s">
        <v>2437</v>
      </c>
    </row>
    <row r="31" spans="1:15" ht="20.100000000000001" customHeight="1">
      <c r="A31" s="114">
        <v>465</v>
      </c>
      <c r="B31" s="65">
        <v>24</v>
      </c>
      <c r="C31" s="102" t="s">
        <v>1240</v>
      </c>
      <c r="D31" s="67" t="s">
        <v>1979</v>
      </c>
      <c r="E31" s="68" t="s">
        <v>276</v>
      </c>
      <c r="F31" s="105" t="s">
        <v>1961</v>
      </c>
      <c r="G31" s="105" t="s">
        <v>1636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466</v>
      </c>
      <c r="B32" s="65">
        <v>25</v>
      </c>
      <c r="C32" s="102" t="s">
        <v>1980</v>
      </c>
      <c r="D32" s="67" t="s">
        <v>1981</v>
      </c>
      <c r="E32" s="68" t="s">
        <v>148</v>
      </c>
      <c r="F32" s="105" t="s">
        <v>1961</v>
      </c>
      <c r="G32" s="105" t="s">
        <v>686</v>
      </c>
      <c r="H32" s="69"/>
      <c r="I32" s="70"/>
      <c r="J32" s="70"/>
      <c r="K32" s="70"/>
      <c r="L32" s="173" t="s">
        <v>100</v>
      </c>
      <c r="M32" s="174"/>
      <c r="N32" s="175"/>
      <c r="O32" s="114" t="s">
        <v>2437</v>
      </c>
    </row>
    <row r="33" spans="1:16" ht="20.100000000000001" customHeight="1">
      <c r="A33" s="114">
        <v>467</v>
      </c>
      <c r="B33" s="65">
        <v>26</v>
      </c>
      <c r="C33" s="102" t="s">
        <v>1476</v>
      </c>
      <c r="D33" s="67" t="s">
        <v>1982</v>
      </c>
      <c r="E33" s="68" t="s">
        <v>329</v>
      </c>
      <c r="F33" s="105" t="s">
        <v>1961</v>
      </c>
      <c r="G33" s="105" t="s">
        <v>686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2468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2407</v>
      </c>
    </row>
    <row r="2" spans="1:15" s="56" customFormat="1">
      <c r="C2" s="186" t="s">
        <v>59</v>
      </c>
      <c r="D2" s="186"/>
      <c r="E2" s="59" t="s">
        <v>1723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2469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468</v>
      </c>
      <c r="B8" s="65">
        <v>1</v>
      </c>
      <c r="C8" s="102" t="s">
        <v>1683</v>
      </c>
      <c r="D8" s="67" t="s">
        <v>1983</v>
      </c>
      <c r="E8" s="68" t="s">
        <v>253</v>
      </c>
      <c r="F8" s="105" t="s">
        <v>1961</v>
      </c>
      <c r="G8" s="105" t="s">
        <v>679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469</v>
      </c>
      <c r="B9" s="65">
        <v>2</v>
      </c>
      <c r="C9" s="102" t="s">
        <v>1665</v>
      </c>
      <c r="D9" s="67" t="s">
        <v>290</v>
      </c>
      <c r="E9" s="68" t="s">
        <v>287</v>
      </c>
      <c r="F9" s="105" t="s">
        <v>1961</v>
      </c>
      <c r="G9" s="105" t="s">
        <v>630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470</v>
      </c>
      <c r="B10" s="65">
        <v>3</v>
      </c>
      <c r="C10" s="102" t="s">
        <v>1483</v>
      </c>
      <c r="D10" s="67" t="s">
        <v>661</v>
      </c>
      <c r="E10" s="68" t="s">
        <v>215</v>
      </c>
      <c r="F10" s="105" t="s">
        <v>1961</v>
      </c>
      <c r="G10" s="105" t="s">
        <v>686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471</v>
      </c>
      <c r="B11" s="65">
        <v>4</v>
      </c>
      <c r="C11" s="102" t="s">
        <v>1480</v>
      </c>
      <c r="D11" s="67" t="s">
        <v>254</v>
      </c>
      <c r="E11" s="68" t="s">
        <v>120</v>
      </c>
      <c r="F11" s="105" t="s">
        <v>1961</v>
      </c>
      <c r="G11" s="105" t="s">
        <v>686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472</v>
      </c>
      <c r="B12" s="65">
        <v>5</v>
      </c>
      <c r="C12" s="102" t="s">
        <v>1150</v>
      </c>
      <c r="D12" s="67" t="s">
        <v>1984</v>
      </c>
      <c r="E12" s="68" t="s">
        <v>120</v>
      </c>
      <c r="F12" s="105" t="s">
        <v>1961</v>
      </c>
      <c r="G12" s="105" t="s">
        <v>677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473</v>
      </c>
      <c r="B13" s="65">
        <v>6</v>
      </c>
      <c r="C13" s="102" t="s">
        <v>1491</v>
      </c>
      <c r="D13" s="67" t="s">
        <v>1985</v>
      </c>
      <c r="E13" s="68" t="s">
        <v>149</v>
      </c>
      <c r="F13" s="105" t="s">
        <v>1961</v>
      </c>
      <c r="G13" s="105" t="s">
        <v>686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474</v>
      </c>
      <c r="B14" s="65">
        <v>7</v>
      </c>
      <c r="C14" s="102" t="s">
        <v>1685</v>
      </c>
      <c r="D14" s="67" t="s">
        <v>104</v>
      </c>
      <c r="E14" s="68" t="s">
        <v>111</v>
      </c>
      <c r="F14" s="105" t="s">
        <v>1961</v>
      </c>
      <c r="G14" s="105" t="s">
        <v>686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475</v>
      </c>
      <c r="B15" s="65">
        <v>8</v>
      </c>
      <c r="C15" s="102" t="s">
        <v>1626</v>
      </c>
      <c r="D15" s="67" t="s">
        <v>1986</v>
      </c>
      <c r="E15" s="68" t="s">
        <v>116</v>
      </c>
      <c r="F15" s="105" t="s">
        <v>1987</v>
      </c>
      <c r="G15" s="105" t="s">
        <v>682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476</v>
      </c>
      <c r="B16" s="65">
        <v>9</v>
      </c>
      <c r="C16" s="102" t="s">
        <v>1271</v>
      </c>
      <c r="D16" s="67" t="s">
        <v>264</v>
      </c>
      <c r="E16" s="68" t="s">
        <v>225</v>
      </c>
      <c r="F16" s="105" t="s">
        <v>1987</v>
      </c>
      <c r="G16" s="105" t="s">
        <v>694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477</v>
      </c>
      <c r="B17" s="65">
        <v>10</v>
      </c>
      <c r="C17" s="102" t="s">
        <v>1988</v>
      </c>
      <c r="D17" s="67" t="s">
        <v>1989</v>
      </c>
      <c r="E17" s="68" t="s">
        <v>225</v>
      </c>
      <c r="F17" s="105" t="s">
        <v>1987</v>
      </c>
      <c r="G17" s="105" t="s">
        <v>682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478</v>
      </c>
      <c r="B18" s="65">
        <v>11</v>
      </c>
      <c r="C18" s="102" t="s">
        <v>1612</v>
      </c>
      <c r="D18" s="67" t="s">
        <v>1990</v>
      </c>
      <c r="E18" s="68" t="s">
        <v>229</v>
      </c>
      <c r="F18" s="105" t="s">
        <v>1987</v>
      </c>
      <c r="G18" s="105" t="s">
        <v>682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479</v>
      </c>
      <c r="B19" s="65">
        <v>12</v>
      </c>
      <c r="C19" s="102" t="s">
        <v>1629</v>
      </c>
      <c r="D19" s="67" t="s">
        <v>524</v>
      </c>
      <c r="E19" s="68" t="s">
        <v>229</v>
      </c>
      <c r="F19" s="105" t="s">
        <v>1987</v>
      </c>
      <c r="G19" s="105" t="s">
        <v>682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480</v>
      </c>
      <c r="B20" s="65">
        <v>13</v>
      </c>
      <c r="C20" s="102" t="s">
        <v>1277</v>
      </c>
      <c r="D20" s="67" t="s">
        <v>468</v>
      </c>
      <c r="E20" s="68" t="s">
        <v>234</v>
      </c>
      <c r="F20" s="105" t="s">
        <v>1987</v>
      </c>
      <c r="G20" s="105" t="s">
        <v>694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481</v>
      </c>
      <c r="B21" s="65">
        <v>14</v>
      </c>
      <c r="C21" s="102" t="s">
        <v>1613</v>
      </c>
      <c r="D21" s="67" t="s">
        <v>1991</v>
      </c>
      <c r="E21" s="68" t="s">
        <v>179</v>
      </c>
      <c r="F21" s="105" t="s">
        <v>1987</v>
      </c>
      <c r="G21" s="105" t="s">
        <v>682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482</v>
      </c>
      <c r="B22" s="65">
        <v>15</v>
      </c>
      <c r="C22" s="102" t="s">
        <v>1619</v>
      </c>
      <c r="D22" s="67" t="s">
        <v>1992</v>
      </c>
      <c r="E22" s="68" t="s">
        <v>121</v>
      </c>
      <c r="F22" s="105" t="s">
        <v>1987</v>
      </c>
      <c r="G22" s="105" t="s">
        <v>682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483</v>
      </c>
      <c r="B23" s="65">
        <v>16</v>
      </c>
      <c r="C23" s="102" t="s">
        <v>1265</v>
      </c>
      <c r="D23" s="67" t="s">
        <v>1859</v>
      </c>
      <c r="E23" s="68" t="s">
        <v>207</v>
      </c>
      <c r="F23" s="105" t="s">
        <v>1987</v>
      </c>
      <c r="G23" s="105" t="s">
        <v>694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484</v>
      </c>
      <c r="B24" s="65">
        <v>17</v>
      </c>
      <c r="C24" s="102" t="s">
        <v>1622</v>
      </c>
      <c r="D24" s="67" t="s">
        <v>1993</v>
      </c>
      <c r="E24" s="68" t="s">
        <v>300</v>
      </c>
      <c r="F24" s="105" t="s">
        <v>1987</v>
      </c>
      <c r="G24" s="105" t="s">
        <v>682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485</v>
      </c>
      <c r="B25" s="65">
        <v>18</v>
      </c>
      <c r="C25" s="102" t="s">
        <v>1616</v>
      </c>
      <c r="D25" s="67" t="s">
        <v>1994</v>
      </c>
      <c r="E25" s="68" t="s">
        <v>88</v>
      </c>
      <c r="F25" s="105" t="s">
        <v>1987</v>
      </c>
      <c r="G25" s="105" t="s">
        <v>682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486</v>
      </c>
      <c r="B26" s="65">
        <v>19</v>
      </c>
      <c r="C26" s="102" t="s">
        <v>1268</v>
      </c>
      <c r="D26" s="67" t="s">
        <v>495</v>
      </c>
      <c r="E26" s="68" t="s">
        <v>308</v>
      </c>
      <c r="F26" s="105" t="s">
        <v>1987</v>
      </c>
      <c r="G26" s="105" t="s">
        <v>694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487</v>
      </c>
      <c r="B27" s="65">
        <v>20</v>
      </c>
      <c r="C27" s="102" t="s">
        <v>1701</v>
      </c>
      <c r="D27" s="67" t="s">
        <v>1995</v>
      </c>
      <c r="E27" s="68" t="s">
        <v>262</v>
      </c>
      <c r="F27" s="105" t="s">
        <v>1987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488</v>
      </c>
      <c r="B28" s="65">
        <v>21</v>
      </c>
      <c r="C28" s="102" t="s">
        <v>1621</v>
      </c>
      <c r="D28" s="67" t="s">
        <v>1996</v>
      </c>
      <c r="E28" s="68" t="s">
        <v>277</v>
      </c>
      <c r="F28" s="105" t="s">
        <v>1987</v>
      </c>
      <c r="G28" s="105" t="s">
        <v>682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489</v>
      </c>
      <c r="B29" s="65">
        <v>22</v>
      </c>
      <c r="C29" s="102" t="s">
        <v>1269</v>
      </c>
      <c r="D29" s="67" t="s">
        <v>340</v>
      </c>
      <c r="E29" s="68" t="s">
        <v>236</v>
      </c>
      <c r="F29" s="105" t="s">
        <v>1987</v>
      </c>
      <c r="G29" s="105" t="s">
        <v>694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490</v>
      </c>
      <c r="B30" s="65">
        <v>23</v>
      </c>
      <c r="C30" s="102" t="s">
        <v>1677</v>
      </c>
      <c r="D30" s="67" t="s">
        <v>1997</v>
      </c>
      <c r="E30" s="68" t="s">
        <v>78</v>
      </c>
      <c r="F30" s="105" t="s">
        <v>1987</v>
      </c>
      <c r="G30" s="105" t="s">
        <v>624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491</v>
      </c>
      <c r="B31" s="65">
        <v>24</v>
      </c>
      <c r="C31" s="102" t="s">
        <v>1270</v>
      </c>
      <c r="D31" s="67" t="s">
        <v>1998</v>
      </c>
      <c r="E31" s="68" t="s">
        <v>181</v>
      </c>
      <c r="F31" s="105" t="s">
        <v>1987</v>
      </c>
      <c r="G31" s="105" t="s">
        <v>694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492</v>
      </c>
      <c r="B32" s="65">
        <v>25</v>
      </c>
      <c r="C32" s="102" t="s">
        <v>1624</v>
      </c>
      <c r="D32" s="67" t="s">
        <v>671</v>
      </c>
      <c r="E32" s="68" t="s">
        <v>186</v>
      </c>
      <c r="F32" s="105" t="s">
        <v>1987</v>
      </c>
      <c r="G32" s="105" t="s">
        <v>682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493</v>
      </c>
      <c r="B33" s="65">
        <v>26</v>
      </c>
      <c r="C33" s="102" t="s">
        <v>1618</v>
      </c>
      <c r="D33" s="67" t="s">
        <v>1999</v>
      </c>
      <c r="E33" s="68" t="s">
        <v>85</v>
      </c>
      <c r="F33" s="105" t="s">
        <v>1987</v>
      </c>
      <c r="G33" s="105" t="s">
        <v>682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2470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2408</v>
      </c>
    </row>
    <row r="2" spans="1:15" s="56" customFormat="1">
      <c r="C2" s="186" t="s">
        <v>59</v>
      </c>
      <c r="D2" s="186"/>
      <c r="E2" s="59" t="s">
        <v>649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2471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494</v>
      </c>
      <c r="B8" s="65">
        <v>1</v>
      </c>
      <c r="C8" s="102" t="s">
        <v>1264</v>
      </c>
      <c r="D8" s="67" t="s">
        <v>170</v>
      </c>
      <c r="E8" s="68" t="s">
        <v>133</v>
      </c>
      <c r="F8" s="105" t="s">
        <v>1987</v>
      </c>
      <c r="G8" s="105" t="s">
        <v>694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495</v>
      </c>
      <c r="B9" s="65">
        <v>2</v>
      </c>
      <c r="C9" s="102" t="s">
        <v>1278</v>
      </c>
      <c r="D9" s="67" t="s">
        <v>2000</v>
      </c>
      <c r="E9" s="68" t="s">
        <v>200</v>
      </c>
      <c r="F9" s="105" t="s">
        <v>1987</v>
      </c>
      <c r="G9" s="105" t="s">
        <v>694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496</v>
      </c>
      <c r="B10" s="65">
        <v>3</v>
      </c>
      <c r="C10" s="102" t="s">
        <v>1617</v>
      </c>
      <c r="D10" s="67" t="s">
        <v>2001</v>
      </c>
      <c r="E10" s="68" t="s">
        <v>394</v>
      </c>
      <c r="F10" s="105" t="s">
        <v>1987</v>
      </c>
      <c r="G10" s="105" t="s">
        <v>682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497</v>
      </c>
      <c r="B11" s="65">
        <v>4</v>
      </c>
      <c r="C11" s="102" t="s">
        <v>1276</v>
      </c>
      <c r="D11" s="67" t="s">
        <v>1967</v>
      </c>
      <c r="E11" s="68" t="s">
        <v>283</v>
      </c>
      <c r="F11" s="105" t="s">
        <v>1987</v>
      </c>
      <c r="G11" s="105" t="s">
        <v>694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498</v>
      </c>
      <c r="B12" s="65">
        <v>5</v>
      </c>
      <c r="C12" s="102" t="s">
        <v>1620</v>
      </c>
      <c r="D12" s="67" t="s">
        <v>508</v>
      </c>
      <c r="E12" s="68" t="s">
        <v>211</v>
      </c>
      <c r="F12" s="105" t="s">
        <v>1987</v>
      </c>
      <c r="G12" s="105" t="s">
        <v>682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499</v>
      </c>
      <c r="B13" s="65">
        <v>6</v>
      </c>
      <c r="C13" s="102" t="s">
        <v>1145</v>
      </c>
      <c r="D13" s="67" t="s">
        <v>355</v>
      </c>
      <c r="E13" s="68" t="s">
        <v>211</v>
      </c>
      <c r="F13" s="105" t="s">
        <v>1987</v>
      </c>
      <c r="G13" s="105" t="s">
        <v>691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500</v>
      </c>
      <c r="B14" s="65">
        <v>7</v>
      </c>
      <c r="C14" s="102" t="s">
        <v>2002</v>
      </c>
      <c r="D14" s="67" t="s">
        <v>2003</v>
      </c>
      <c r="E14" s="68" t="s">
        <v>151</v>
      </c>
      <c r="F14" s="105" t="s">
        <v>1987</v>
      </c>
      <c r="G14" s="105" t="s">
        <v>99</v>
      </c>
      <c r="H14" s="69"/>
      <c r="I14" s="70"/>
      <c r="J14" s="70"/>
      <c r="K14" s="70"/>
      <c r="L14" s="173" t="s">
        <v>100</v>
      </c>
      <c r="M14" s="174"/>
      <c r="N14" s="175"/>
      <c r="O14" s="114" t="s">
        <v>2437</v>
      </c>
    </row>
    <row r="15" spans="1:15" ht="20.100000000000001" customHeight="1">
      <c r="A15" s="114">
        <v>501</v>
      </c>
      <c r="B15" s="65">
        <v>8</v>
      </c>
      <c r="C15" s="102" t="s">
        <v>1274</v>
      </c>
      <c r="D15" s="67" t="s">
        <v>94</v>
      </c>
      <c r="E15" s="68" t="s">
        <v>265</v>
      </c>
      <c r="F15" s="105" t="s">
        <v>1987</v>
      </c>
      <c r="G15" s="105" t="s">
        <v>694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502</v>
      </c>
      <c r="B16" s="65">
        <v>9</v>
      </c>
      <c r="C16" s="102" t="s">
        <v>1272</v>
      </c>
      <c r="D16" s="67" t="s">
        <v>2004</v>
      </c>
      <c r="E16" s="68" t="s">
        <v>155</v>
      </c>
      <c r="F16" s="105" t="s">
        <v>1987</v>
      </c>
      <c r="G16" s="105" t="s">
        <v>694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503</v>
      </c>
      <c r="B17" s="65">
        <v>10</v>
      </c>
      <c r="C17" s="102" t="s">
        <v>2005</v>
      </c>
      <c r="D17" s="67" t="s">
        <v>480</v>
      </c>
      <c r="E17" s="68" t="s">
        <v>155</v>
      </c>
      <c r="F17" s="105" t="s">
        <v>1987</v>
      </c>
      <c r="G17" s="105" t="s">
        <v>682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504</v>
      </c>
      <c r="B18" s="65">
        <v>11</v>
      </c>
      <c r="C18" s="102" t="s">
        <v>1614</v>
      </c>
      <c r="D18" s="67" t="s">
        <v>2006</v>
      </c>
      <c r="E18" s="68" t="s">
        <v>155</v>
      </c>
      <c r="F18" s="105" t="s">
        <v>1987</v>
      </c>
      <c r="G18" s="105" t="s">
        <v>682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505</v>
      </c>
      <c r="B19" s="65">
        <v>12</v>
      </c>
      <c r="C19" s="102" t="s">
        <v>1275</v>
      </c>
      <c r="D19" s="67" t="s">
        <v>96</v>
      </c>
      <c r="E19" s="68" t="s">
        <v>86</v>
      </c>
      <c r="F19" s="105" t="s">
        <v>1987</v>
      </c>
      <c r="G19" s="105" t="s">
        <v>694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506</v>
      </c>
      <c r="B20" s="65">
        <v>13</v>
      </c>
      <c r="C20" s="102" t="s">
        <v>1628</v>
      </c>
      <c r="D20" s="67" t="s">
        <v>2007</v>
      </c>
      <c r="E20" s="68" t="s">
        <v>257</v>
      </c>
      <c r="F20" s="105" t="s">
        <v>1987</v>
      </c>
      <c r="G20" s="105" t="s">
        <v>682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507</v>
      </c>
      <c r="B21" s="65">
        <v>14</v>
      </c>
      <c r="C21" s="102" t="s">
        <v>1244</v>
      </c>
      <c r="D21" s="67" t="s">
        <v>422</v>
      </c>
      <c r="E21" s="68" t="s">
        <v>577</v>
      </c>
      <c r="F21" s="105" t="s">
        <v>1987</v>
      </c>
      <c r="G21" s="105" t="s">
        <v>1636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508</v>
      </c>
      <c r="B22" s="65">
        <v>15</v>
      </c>
      <c r="C22" s="102" t="s">
        <v>1273</v>
      </c>
      <c r="D22" s="67" t="s">
        <v>530</v>
      </c>
      <c r="E22" s="68" t="s">
        <v>266</v>
      </c>
      <c r="F22" s="105" t="s">
        <v>1987</v>
      </c>
      <c r="G22" s="105" t="s">
        <v>694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509</v>
      </c>
      <c r="B23" s="65">
        <v>16</v>
      </c>
      <c r="C23" s="102" t="s">
        <v>1248</v>
      </c>
      <c r="D23" s="67" t="s">
        <v>2008</v>
      </c>
      <c r="E23" s="68" t="s">
        <v>109</v>
      </c>
      <c r="F23" s="105" t="s">
        <v>1987</v>
      </c>
      <c r="G23" s="105" t="s">
        <v>1636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510</v>
      </c>
      <c r="B24" s="65">
        <v>17</v>
      </c>
      <c r="C24" s="102" t="s">
        <v>1267</v>
      </c>
      <c r="D24" s="67" t="s">
        <v>2009</v>
      </c>
      <c r="E24" s="68" t="s">
        <v>140</v>
      </c>
      <c r="F24" s="105" t="s">
        <v>1987</v>
      </c>
      <c r="G24" s="105" t="s">
        <v>694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511</v>
      </c>
      <c r="B25" s="65">
        <v>18</v>
      </c>
      <c r="C25" s="102" t="s">
        <v>1623</v>
      </c>
      <c r="D25" s="67" t="s">
        <v>2010</v>
      </c>
      <c r="E25" s="68" t="s">
        <v>255</v>
      </c>
      <c r="F25" s="105" t="s">
        <v>1987</v>
      </c>
      <c r="G25" s="105" t="s">
        <v>682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512</v>
      </c>
      <c r="B26" s="65">
        <v>19</v>
      </c>
      <c r="C26" s="102" t="s">
        <v>1627</v>
      </c>
      <c r="D26" s="67" t="s">
        <v>2011</v>
      </c>
      <c r="E26" s="68" t="s">
        <v>331</v>
      </c>
      <c r="F26" s="105" t="s">
        <v>1987</v>
      </c>
      <c r="G26" s="105" t="s">
        <v>682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513</v>
      </c>
      <c r="B27" s="65">
        <v>20</v>
      </c>
      <c r="C27" s="102" t="s">
        <v>1625</v>
      </c>
      <c r="D27" s="67" t="s">
        <v>502</v>
      </c>
      <c r="E27" s="68" t="s">
        <v>382</v>
      </c>
      <c r="F27" s="105" t="s">
        <v>1987</v>
      </c>
      <c r="G27" s="105" t="s">
        <v>682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514</v>
      </c>
      <c r="B28" s="65">
        <v>21</v>
      </c>
      <c r="C28" s="102" t="s">
        <v>1266</v>
      </c>
      <c r="D28" s="67" t="s">
        <v>159</v>
      </c>
      <c r="E28" s="68" t="s">
        <v>138</v>
      </c>
      <c r="F28" s="105" t="s">
        <v>1987</v>
      </c>
      <c r="G28" s="105" t="s">
        <v>694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515</v>
      </c>
      <c r="B29" s="65">
        <v>22</v>
      </c>
      <c r="C29" s="102" t="s">
        <v>1199</v>
      </c>
      <c r="D29" s="67" t="s">
        <v>2012</v>
      </c>
      <c r="E29" s="68" t="s">
        <v>231</v>
      </c>
      <c r="F29" s="105" t="s">
        <v>2013</v>
      </c>
      <c r="G29" s="105" t="s">
        <v>685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516</v>
      </c>
      <c r="B30" s="65">
        <v>23</v>
      </c>
      <c r="C30" s="102" t="s">
        <v>1183</v>
      </c>
      <c r="D30" s="67" t="s">
        <v>2014</v>
      </c>
      <c r="E30" s="68" t="s">
        <v>116</v>
      </c>
      <c r="F30" s="105" t="s">
        <v>2013</v>
      </c>
      <c r="G30" s="105" t="s">
        <v>685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517</v>
      </c>
      <c r="B31" s="65">
        <v>24</v>
      </c>
      <c r="C31" s="102" t="s">
        <v>1215</v>
      </c>
      <c r="D31" s="67" t="s">
        <v>2015</v>
      </c>
      <c r="E31" s="68" t="s">
        <v>116</v>
      </c>
      <c r="F31" s="105" t="s">
        <v>2013</v>
      </c>
      <c r="G31" s="105" t="s">
        <v>685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518</v>
      </c>
      <c r="B32" s="65">
        <v>25</v>
      </c>
      <c r="C32" s="102" t="s">
        <v>2016</v>
      </c>
      <c r="D32" s="67" t="s">
        <v>415</v>
      </c>
      <c r="E32" s="68" t="s">
        <v>225</v>
      </c>
      <c r="F32" s="105" t="s">
        <v>2013</v>
      </c>
      <c r="G32" s="105" t="s">
        <v>685</v>
      </c>
      <c r="H32" s="69"/>
      <c r="I32" s="70"/>
      <c r="J32" s="70"/>
      <c r="K32" s="70"/>
      <c r="L32" s="173" t="s">
        <v>100</v>
      </c>
      <c r="M32" s="174"/>
      <c r="N32" s="175"/>
      <c r="O32" s="114" t="s">
        <v>2437</v>
      </c>
    </row>
    <row r="33" spans="1:16" ht="20.100000000000001" customHeight="1">
      <c r="A33" s="114">
        <v>519</v>
      </c>
      <c r="B33" s="65">
        <v>26</v>
      </c>
      <c r="C33" s="102" t="s">
        <v>1165</v>
      </c>
      <c r="D33" s="67" t="s">
        <v>2017</v>
      </c>
      <c r="E33" s="68" t="s">
        <v>225</v>
      </c>
      <c r="F33" s="105" t="s">
        <v>2013</v>
      </c>
      <c r="G33" s="105" t="s">
        <v>685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2472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2409</v>
      </c>
    </row>
    <row r="2" spans="1:15" s="56" customFormat="1">
      <c r="C2" s="186" t="s">
        <v>59</v>
      </c>
      <c r="D2" s="186"/>
      <c r="E2" s="59" t="s">
        <v>637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2473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520</v>
      </c>
      <c r="B8" s="65">
        <v>1</v>
      </c>
      <c r="C8" s="102" t="s">
        <v>1191</v>
      </c>
      <c r="D8" s="67" t="s">
        <v>363</v>
      </c>
      <c r="E8" s="68" t="s">
        <v>206</v>
      </c>
      <c r="F8" s="105" t="s">
        <v>2013</v>
      </c>
      <c r="G8" s="105" t="s">
        <v>685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521</v>
      </c>
      <c r="B9" s="65">
        <v>2</v>
      </c>
      <c r="C9" s="102" t="s">
        <v>1218</v>
      </c>
      <c r="D9" s="67" t="s">
        <v>2018</v>
      </c>
      <c r="E9" s="68" t="s">
        <v>178</v>
      </c>
      <c r="F9" s="105" t="s">
        <v>2013</v>
      </c>
      <c r="G9" s="105" t="s">
        <v>685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522</v>
      </c>
      <c r="B10" s="65">
        <v>3</v>
      </c>
      <c r="C10" s="102" t="s">
        <v>1159</v>
      </c>
      <c r="D10" s="67" t="s">
        <v>2019</v>
      </c>
      <c r="E10" s="68" t="s">
        <v>235</v>
      </c>
      <c r="F10" s="105" t="s">
        <v>2013</v>
      </c>
      <c r="G10" s="105" t="s">
        <v>685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523</v>
      </c>
      <c r="B11" s="65">
        <v>4</v>
      </c>
      <c r="C11" s="102" t="s">
        <v>1180</v>
      </c>
      <c r="D11" s="67" t="s">
        <v>2020</v>
      </c>
      <c r="E11" s="68" t="s">
        <v>107</v>
      </c>
      <c r="F11" s="105" t="s">
        <v>2013</v>
      </c>
      <c r="G11" s="105" t="s">
        <v>685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524</v>
      </c>
      <c r="B12" s="65">
        <v>5</v>
      </c>
      <c r="C12" s="102" t="s">
        <v>1200</v>
      </c>
      <c r="D12" s="67" t="s">
        <v>537</v>
      </c>
      <c r="E12" s="68" t="s">
        <v>183</v>
      </c>
      <c r="F12" s="105" t="s">
        <v>2013</v>
      </c>
      <c r="G12" s="105" t="s">
        <v>685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525</v>
      </c>
      <c r="B13" s="65">
        <v>6</v>
      </c>
      <c r="C13" s="102" t="s">
        <v>1231</v>
      </c>
      <c r="D13" s="67" t="s">
        <v>174</v>
      </c>
      <c r="E13" s="68" t="s">
        <v>184</v>
      </c>
      <c r="F13" s="105" t="s">
        <v>2013</v>
      </c>
      <c r="G13" s="105" t="s">
        <v>685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526</v>
      </c>
      <c r="B14" s="65">
        <v>7</v>
      </c>
      <c r="C14" s="102" t="s">
        <v>1162</v>
      </c>
      <c r="D14" s="67" t="s">
        <v>2021</v>
      </c>
      <c r="E14" s="68" t="s">
        <v>110</v>
      </c>
      <c r="F14" s="105" t="s">
        <v>2013</v>
      </c>
      <c r="G14" s="105" t="s">
        <v>685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527</v>
      </c>
      <c r="B15" s="65">
        <v>8</v>
      </c>
      <c r="C15" s="102" t="s">
        <v>1196</v>
      </c>
      <c r="D15" s="67" t="s">
        <v>2022</v>
      </c>
      <c r="E15" s="68" t="s">
        <v>160</v>
      </c>
      <c r="F15" s="105" t="s">
        <v>2013</v>
      </c>
      <c r="G15" s="105" t="s">
        <v>685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528</v>
      </c>
      <c r="B16" s="65">
        <v>9</v>
      </c>
      <c r="C16" s="102" t="s">
        <v>1174</v>
      </c>
      <c r="D16" s="67" t="s">
        <v>2023</v>
      </c>
      <c r="E16" s="68" t="s">
        <v>125</v>
      </c>
      <c r="F16" s="105" t="s">
        <v>2013</v>
      </c>
      <c r="G16" s="105" t="s">
        <v>685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529</v>
      </c>
      <c r="B17" s="65">
        <v>10</v>
      </c>
      <c r="C17" s="102" t="s">
        <v>2024</v>
      </c>
      <c r="D17" s="67" t="s">
        <v>2025</v>
      </c>
      <c r="E17" s="68" t="s">
        <v>246</v>
      </c>
      <c r="F17" s="105" t="s">
        <v>2013</v>
      </c>
      <c r="G17" s="105" t="s">
        <v>685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530</v>
      </c>
      <c r="B18" s="65">
        <v>11</v>
      </c>
      <c r="C18" s="102" t="s">
        <v>1175</v>
      </c>
      <c r="D18" s="67" t="s">
        <v>2026</v>
      </c>
      <c r="E18" s="68" t="s">
        <v>209</v>
      </c>
      <c r="F18" s="105" t="s">
        <v>2013</v>
      </c>
      <c r="G18" s="105" t="s">
        <v>685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531</v>
      </c>
      <c r="B19" s="65">
        <v>12</v>
      </c>
      <c r="C19" s="102" t="s">
        <v>1161</v>
      </c>
      <c r="D19" s="67" t="s">
        <v>579</v>
      </c>
      <c r="E19" s="68" t="s">
        <v>85</v>
      </c>
      <c r="F19" s="105" t="s">
        <v>2013</v>
      </c>
      <c r="G19" s="105" t="s">
        <v>685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532</v>
      </c>
      <c r="B20" s="65">
        <v>13</v>
      </c>
      <c r="C20" s="102" t="s">
        <v>2027</v>
      </c>
      <c r="D20" s="67" t="s">
        <v>442</v>
      </c>
      <c r="E20" s="68" t="s">
        <v>85</v>
      </c>
      <c r="F20" s="105" t="s">
        <v>2013</v>
      </c>
      <c r="G20" s="105" t="s">
        <v>685</v>
      </c>
      <c r="H20" s="69"/>
      <c r="I20" s="70"/>
      <c r="J20" s="70"/>
      <c r="K20" s="70"/>
      <c r="L20" s="173" t="s">
        <v>100</v>
      </c>
      <c r="M20" s="174"/>
      <c r="N20" s="175"/>
      <c r="O20" s="114" t="s">
        <v>2437</v>
      </c>
    </row>
    <row r="21" spans="1:15" ht="20.100000000000001" customHeight="1">
      <c r="A21" s="114">
        <v>533</v>
      </c>
      <c r="B21" s="65">
        <v>14</v>
      </c>
      <c r="C21" s="102" t="s">
        <v>2028</v>
      </c>
      <c r="D21" s="67" t="s">
        <v>2029</v>
      </c>
      <c r="E21" s="68" t="s">
        <v>113</v>
      </c>
      <c r="F21" s="105" t="s">
        <v>2013</v>
      </c>
      <c r="G21" s="105" t="s">
        <v>685</v>
      </c>
      <c r="H21" s="69"/>
      <c r="I21" s="70"/>
      <c r="J21" s="70"/>
      <c r="K21" s="70"/>
      <c r="L21" s="173" t="s">
        <v>100</v>
      </c>
      <c r="M21" s="174"/>
      <c r="N21" s="175"/>
      <c r="O21" s="114" t="s">
        <v>2437</v>
      </c>
    </row>
    <row r="22" spans="1:15" ht="20.100000000000001" customHeight="1">
      <c r="A22" s="114">
        <v>534</v>
      </c>
      <c r="B22" s="65">
        <v>15</v>
      </c>
      <c r="C22" s="102" t="s">
        <v>1176</v>
      </c>
      <c r="D22" s="67" t="s">
        <v>561</v>
      </c>
      <c r="E22" s="68" t="s">
        <v>142</v>
      </c>
      <c r="F22" s="105" t="s">
        <v>2013</v>
      </c>
      <c r="G22" s="105" t="s">
        <v>685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535</v>
      </c>
      <c r="B23" s="65">
        <v>16</v>
      </c>
      <c r="C23" s="102" t="s">
        <v>1233</v>
      </c>
      <c r="D23" s="67" t="s">
        <v>2030</v>
      </c>
      <c r="E23" s="68" t="s">
        <v>166</v>
      </c>
      <c r="F23" s="105" t="s">
        <v>2013</v>
      </c>
      <c r="G23" s="105" t="s">
        <v>685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536</v>
      </c>
      <c r="B24" s="65">
        <v>17</v>
      </c>
      <c r="C24" s="102" t="s">
        <v>1157</v>
      </c>
      <c r="D24" s="67" t="s">
        <v>2031</v>
      </c>
      <c r="E24" s="68" t="s">
        <v>189</v>
      </c>
      <c r="F24" s="105" t="s">
        <v>2013</v>
      </c>
      <c r="G24" s="105" t="s">
        <v>685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537</v>
      </c>
      <c r="B25" s="65">
        <v>18</v>
      </c>
      <c r="C25" s="102" t="s">
        <v>1167</v>
      </c>
      <c r="D25" s="67" t="s">
        <v>96</v>
      </c>
      <c r="E25" s="68" t="s">
        <v>126</v>
      </c>
      <c r="F25" s="105" t="s">
        <v>2013</v>
      </c>
      <c r="G25" s="105" t="s">
        <v>685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538</v>
      </c>
      <c r="B26" s="65">
        <v>19</v>
      </c>
      <c r="C26" s="102" t="s">
        <v>1224</v>
      </c>
      <c r="D26" s="67" t="s">
        <v>2032</v>
      </c>
      <c r="E26" s="68" t="s">
        <v>126</v>
      </c>
      <c r="F26" s="105" t="s">
        <v>2013</v>
      </c>
      <c r="G26" s="105" t="s">
        <v>685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539</v>
      </c>
      <c r="B27" s="65">
        <v>20</v>
      </c>
      <c r="C27" s="102" t="s">
        <v>1206</v>
      </c>
      <c r="D27" s="67" t="s">
        <v>2033</v>
      </c>
      <c r="E27" s="68" t="s">
        <v>128</v>
      </c>
      <c r="F27" s="105" t="s">
        <v>2013</v>
      </c>
      <c r="G27" s="105" t="s">
        <v>685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540</v>
      </c>
      <c r="B28" s="65">
        <v>21</v>
      </c>
      <c r="C28" s="102" t="s">
        <v>1212</v>
      </c>
      <c r="D28" s="67" t="s">
        <v>117</v>
      </c>
      <c r="E28" s="68" t="s">
        <v>137</v>
      </c>
      <c r="F28" s="105" t="s">
        <v>2013</v>
      </c>
      <c r="G28" s="105" t="s">
        <v>685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541</v>
      </c>
      <c r="B29" s="65">
        <v>22</v>
      </c>
      <c r="C29" s="102" t="s">
        <v>1216</v>
      </c>
      <c r="D29" s="67" t="s">
        <v>2034</v>
      </c>
      <c r="E29" s="68" t="s">
        <v>84</v>
      </c>
      <c r="F29" s="105" t="s">
        <v>2013</v>
      </c>
      <c r="G29" s="105" t="s">
        <v>685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542</v>
      </c>
      <c r="B30" s="65">
        <v>23</v>
      </c>
      <c r="C30" s="102" t="s">
        <v>1173</v>
      </c>
      <c r="D30" s="67" t="s">
        <v>2035</v>
      </c>
      <c r="E30" s="68" t="s">
        <v>84</v>
      </c>
      <c r="F30" s="105" t="s">
        <v>2013</v>
      </c>
      <c r="G30" s="105" t="s">
        <v>685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543</v>
      </c>
      <c r="B31" s="65">
        <v>24</v>
      </c>
      <c r="C31" s="102" t="s">
        <v>1190</v>
      </c>
      <c r="D31" s="67" t="s">
        <v>1756</v>
      </c>
      <c r="E31" s="68" t="s">
        <v>84</v>
      </c>
      <c r="F31" s="105" t="s">
        <v>2013</v>
      </c>
      <c r="G31" s="105" t="s">
        <v>685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544</v>
      </c>
      <c r="B32" s="65">
        <v>25</v>
      </c>
      <c r="C32" s="102" t="s">
        <v>1158</v>
      </c>
      <c r="D32" s="67" t="s">
        <v>2036</v>
      </c>
      <c r="E32" s="68" t="s">
        <v>84</v>
      </c>
      <c r="F32" s="105" t="s">
        <v>2013</v>
      </c>
      <c r="G32" s="105" t="s">
        <v>685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545</v>
      </c>
      <c r="B33" s="65">
        <v>26</v>
      </c>
      <c r="C33" s="102" t="s">
        <v>1219</v>
      </c>
      <c r="D33" s="67" t="s">
        <v>2037</v>
      </c>
      <c r="E33" s="68" t="s">
        <v>313</v>
      </c>
      <c r="F33" s="105" t="s">
        <v>2013</v>
      </c>
      <c r="G33" s="105" t="s">
        <v>685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2474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2410</v>
      </c>
    </row>
    <row r="2" spans="1:15" s="56" customFormat="1">
      <c r="C2" s="186" t="s">
        <v>59</v>
      </c>
      <c r="D2" s="186"/>
      <c r="E2" s="59" t="s">
        <v>639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2475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546</v>
      </c>
      <c r="B8" s="65">
        <v>1</v>
      </c>
      <c r="C8" s="102" t="s">
        <v>1166</v>
      </c>
      <c r="D8" s="67" t="s">
        <v>1732</v>
      </c>
      <c r="E8" s="68" t="s">
        <v>123</v>
      </c>
      <c r="F8" s="105" t="s">
        <v>2013</v>
      </c>
      <c r="G8" s="105" t="s">
        <v>685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547</v>
      </c>
      <c r="B9" s="65">
        <v>2</v>
      </c>
      <c r="C9" s="102" t="s">
        <v>1193</v>
      </c>
      <c r="D9" s="67" t="s">
        <v>2038</v>
      </c>
      <c r="E9" s="68" t="s">
        <v>168</v>
      </c>
      <c r="F9" s="105" t="s">
        <v>2013</v>
      </c>
      <c r="G9" s="105" t="s">
        <v>685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548</v>
      </c>
      <c r="B10" s="65">
        <v>3</v>
      </c>
      <c r="C10" s="102" t="s">
        <v>1172</v>
      </c>
      <c r="D10" s="67" t="s">
        <v>575</v>
      </c>
      <c r="E10" s="68" t="s">
        <v>168</v>
      </c>
      <c r="F10" s="105" t="s">
        <v>2013</v>
      </c>
      <c r="G10" s="105" t="s">
        <v>685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549</v>
      </c>
      <c r="B11" s="65">
        <v>4</v>
      </c>
      <c r="C11" s="102" t="s">
        <v>1185</v>
      </c>
      <c r="D11" s="67" t="s">
        <v>450</v>
      </c>
      <c r="E11" s="68" t="s">
        <v>201</v>
      </c>
      <c r="F11" s="105" t="s">
        <v>2013</v>
      </c>
      <c r="G11" s="105" t="s">
        <v>685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550</v>
      </c>
      <c r="B12" s="65">
        <v>5</v>
      </c>
      <c r="C12" s="102" t="s">
        <v>1210</v>
      </c>
      <c r="D12" s="67" t="s">
        <v>2039</v>
      </c>
      <c r="E12" s="68" t="s">
        <v>90</v>
      </c>
      <c r="F12" s="105" t="s">
        <v>2013</v>
      </c>
      <c r="G12" s="105" t="s">
        <v>685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551</v>
      </c>
      <c r="B13" s="65">
        <v>6</v>
      </c>
      <c r="C13" s="102" t="s">
        <v>1163</v>
      </c>
      <c r="D13" s="67" t="s">
        <v>447</v>
      </c>
      <c r="E13" s="68" t="s">
        <v>211</v>
      </c>
      <c r="F13" s="105" t="s">
        <v>2013</v>
      </c>
      <c r="G13" s="105" t="s">
        <v>685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552</v>
      </c>
      <c r="B14" s="65">
        <v>7</v>
      </c>
      <c r="C14" s="102" t="s">
        <v>1217</v>
      </c>
      <c r="D14" s="67" t="s">
        <v>2040</v>
      </c>
      <c r="E14" s="68" t="s">
        <v>211</v>
      </c>
      <c r="F14" s="105" t="s">
        <v>2013</v>
      </c>
      <c r="G14" s="105" t="s">
        <v>685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553</v>
      </c>
      <c r="B15" s="65">
        <v>8</v>
      </c>
      <c r="C15" s="102" t="s">
        <v>1194</v>
      </c>
      <c r="D15" s="67" t="s">
        <v>363</v>
      </c>
      <c r="E15" s="68" t="s">
        <v>155</v>
      </c>
      <c r="F15" s="105" t="s">
        <v>2013</v>
      </c>
      <c r="G15" s="105" t="s">
        <v>685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554</v>
      </c>
      <c r="B16" s="65">
        <v>9</v>
      </c>
      <c r="C16" s="102" t="s">
        <v>1192</v>
      </c>
      <c r="D16" s="67" t="s">
        <v>466</v>
      </c>
      <c r="E16" s="68" t="s">
        <v>438</v>
      </c>
      <c r="F16" s="105" t="s">
        <v>2013</v>
      </c>
      <c r="G16" s="105" t="s">
        <v>685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555</v>
      </c>
      <c r="B17" s="65">
        <v>10</v>
      </c>
      <c r="C17" s="102" t="s">
        <v>1657</v>
      </c>
      <c r="D17" s="67" t="s">
        <v>2041</v>
      </c>
      <c r="E17" s="68" t="s">
        <v>116</v>
      </c>
      <c r="F17" s="105" t="s">
        <v>2042</v>
      </c>
      <c r="G17" s="105" t="s">
        <v>628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556</v>
      </c>
      <c r="B18" s="65">
        <v>11</v>
      </c>
      <c r="C18" s="102" t="s">
        <v>1509</v>
      </c>
      <c r="D18" s="67" t="s">
        <v>596</v>
      </c>
      <c r="E18" s="68" t="s">
        <v>116</v>
      </c>
      <c r="F18" s="105" t="s">
        <v>2042</v>
      </c>
      <c r="G18" s="105" t="s">
        <v>689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557</v>
      </c>
      <c r="B19" s="65">
        <v>12</v>
      </c>
      <c r="C19" s="102" t="s">
        <v>1499</v>
      </c>
      <c r="D19" s="67" t="s">
        <v>2043</v>
      </c>
      <c r="E19" s="68" t="s">
        <v>152</v>
      </c>
      <c r="F19" s="105" t="s">
        <v>2042</v>
      </c>
      <c r="G19" s="105" t="s">
        <v>1635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558</v>
      </c>
      <c r="B20" s="65">
        <v>13</v>
      </c>
      <c r="C20" s="102" t="s">
        <v>1506</v>
      </c>
      <c r="D20" s="67" t="s">
        <v>243</v>
      </c>
      <c r="E20" s="68" t="s">
        <v>297</v>
      </c>
      <c r="F20" s="105" t="s">
        <v>2042</v>
      </c>
      <c r="G20" s="105" t="s">
        <v>689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559</v>
      </c>
      <c r="B21" s="65">
        <v>14</v>
      </c>
      <c r="C21" s="102" t="s">
        <v>1234</v>
      </c>
      <c r="D21" s="67" t="s">
        <v>2044</v>
      </c>
      <c r="E21" s="68" t="s">
        <v>270</v>
      </c>
      <c r="F21" s="105" t="s">
        <v>2042</v>
      </c>
      <c r="G21" s="105" t="s">
        <v>1636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560</v>
      </c>
      <c r="B22" s="65">
        <v>15</v>
      </c>
      <c r="C22" s="102" t="s">
        <v>718</v>
      </c>
      <c r="D22" s="67" t="s">
        <v>2045</v>
      </c>
      <c r="E22" s="68" t="s">
        <v>153</v>
      </c>
      <c r="F22" s="105" t="s">
        <v>2042</v>
      </c>
      <c r="G22" s="105" t="s">
        <v>679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561</v>
      </c>
      <c r="B23" s="65">
        <v>16</v>
      </c>
      <c r="C23" s="102" t="s">
        <v>1262</v>
      </c>
      <c r="D23" s="67" t="s">
        <v>572</v>
      </c>
      <c r="E23" s="68" t="s">
        <v>234</v>
      </c>
      <c r="F23" s="105" t="s">
        <v>2042</v>
      </c>
      <c r="G23" s="105" t="s">
        <v>1636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562</v>
      </c>
      <c r="B24" s="65">
        <v>17</v>
      </c>
      <c r="C24" s="102" t="s">
        <v>1252</v>
      </c>
      <c r="D24" s="67" t="s">
        <v>2046</v>
      </c>
      <c r="E24" s="68" t="s">
        <v>258</v>
      </c>
      <c r="F24" s="105" t="s">
        <v>2042</v>
      </c>
      <c r="G24" s="105" t="s">
        <v>1636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563</v>
      </c>
      <c r="B25" s="65">
        <v>18</v>
      </c>
      <c r="C25" s="102" t="s">
        <v>1260</v>
      </c>
      <c r="D25" s="67" t="s">
        <v>533</v>
      </c>
      <c r="E25" s="68" t="s">
        <v>207</v>
      </c>
      <c r="F25" s="105" t="s">
        <v>2042</v>
      </c>
      <c r="G25" s="105" t="s">
        <v>1636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564</v>
      </c>
      <c r="B26" s="65">
        <v>19</v>
      </c>
      <c r="C26" s="102" t="s">
        <v>1658</v>
      </c>
      <c r="D26" s="67" t="s">
        <v>135</v>
      </c>
      <c r="E26" s="68" t="s">
        <v>164</v>
      </c>
      <c r="F26" s="105" t="s">
        <v>2042</v>
      </c>
      <c r="G26" s="105" t="s">
        <v>628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565</v>
      </c>
      <c r="B27" s="65">
        <v>20</v>
      </c>
      <c r="C27" s="102" t="s">
        <v>1508</v>
      </c>
      <c r="D27" s="67" t="s">
        <v>154</v>
      </c>
      <c r="E27" s="68" t="s">
        <v>184</v>
      </c>
      <c r="F27" s="105" t="s">
        <v>2042</v>
      </c>
      <c r="G27" s="105" t="s">
        <v>689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566</v>
      </c>
      <c r="B28" s="65">
        <v>21</v>
      </c>
      <c r="C28" s="102" t="s">
        <v>1243</v>
      </c>
      <c r="D28" s="67" t="s">
        <v>2047</v>
      </c>
      <c r="E28" s="68" t="s">
        <v>246</v>
      </c>
      <c r="F28" s="105" t="s">
        <v>2042</v>
      </c>
      <c r="G28" s="105" t="s">
        <v>1636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567</v>
      </c>
      <c r="B29" s="65">
        <v>22</v>
      </c>
      <c r="C29" s="102" t="s">
        <v>1505</v>
      </c>
      <c r="D29" s="67" t="s">
        <v>380</v>
      </c>
      <c r="E29" s="68" t="s">
        <v>188</v>
      </c>
      <c r="F29" s="105" t="s">
        <v>2042</v>
      </c>
      <c r="G29" s="105" t="s">
        <v>689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568</v>
      </c>
      <c r="B30" s="65">
        <v>23</v>
      </c>
      <c r="C30" s="102" t="s">
        <v>1238</v>
      </c>
      <c r="D30" s="67" t="s">
        <v>1986</v>
      </c>
      <c r="E30" s="68" t="s">
        <v>85</v>
      </c>
      <c r="F30" s="105" t="s">
        <v>2042</v>
      </c>
      <c r="G30" s="105" t="s">
        <v>1636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569</v>
      </c>
      <c r="B31" s="65">
        <v>24</v>
      </c>
      <c r="C31" s="102" t="s">
        <v>1502</v>
      </c>
      <c r="D31" s="67" t="s">
        <v>2048</v>
      </c>
      <c r="E31" s="68" t="s">
        <v>85</v>
      </c>
      <c r="F31" s="105" t="s">
        <v>2042</v>
      </c>
      <c r="G31" s="105" t="s">
        <v>689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570</v>
      </c>
      <c r="B32" s="65">
        <v>25</v>
      </c>
      <c r="C32" s="102" t="s">
        <v>1259</v>
      </c>
      <c r="D32" s="67" t="s">
        <v>549</v>
      </c>
      <c r="E32" s="68" t="s">
        <v>223</v>
      </c>
      <c r="F32" s="105" t="s">
        <v>2042</v>
      </c>
      <c r="G32" s="105" t="s">
        <v>1636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2476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2411</v>
      </c>
    </row>
    <row r="2" spans="1:15" s="56" customFormat="1">
      <c r="C2" s="186" t="s">
        <v>59</v>
      </c>
      <c r="D2" s="186"/>
      <c r="E2" s="59" t="s">
        <v>634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2477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571</v>
      </c>
      <c r="B8" s="65">
        <v>1</v>
      </c>
      <c r="C8" s="102" t="s">
        <v>1504</v>
      </c>
      <c r="D8" s="67" t="s">
        <v>2049</v>
      </c>
      <c r="E8" s="68" t="s">
        <v>128</v>
      </c>
      <c r="F8" s="105" t="s">
        <v>2042</v>
      </c>
      <c r="G8" s="105" t="s">
        <v>689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572</v>
      </c>
      <c r="B9" s="65">
        <v>2</v>
      </c>
      <c r="C9" s="102" t="s">
        <v>1667</v>
      </c>
      <c r="D9" s="67" t="s">
        <v>476</v>
      </c>
      <c r="E9" s="68" t="s">
        <v>200</v>
      </c>
      <c r="F9" s="105" t="s">
        <v>2042</v>
      </c>
      <c r="G9" s="105" t="s">
        <v>615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573</v>
      </c>
      <c r="B10" s="65">
        <v>3</v>
      </c>
      <c r="C10" s="102" t="s">
        <v>1251</v>
      </c>
      <c r="D10" s="67" t="s">
        <v>542</v>
      </c>
      <c r="E10" s="68" t="s">
        <v>200</v>
      </c>
      <c r="F10" s="105" t="s">
        <v>2042</v>
      </c>
      <c r="G10" s="105" t="s">
        <v>1636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574</v>
      </c>
      <c r="B11" s="65">
        <v>4</v>
      </c>
      <c r="C11" s="102" t="s">
        <v>1503</v>
      </c>
      <c r="D11" s="67" t="s">
        <v>2050</v>
      </c>
      <c r="E11" s="68" t="s">
        <v>84</v>
      </c>
      <c r="F11" s="105" t="s">
        <v>2042</v>
      </c>
      <c r="G11" s="105" t="s">
        <v>689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575</v>
      </c>
      <c r="B12" s="65">
        <v>5</v>
      </c>
      <c r="C12" s="102" t="s">
        <v>1510</v>
      </c>
      <c r="D12" s="67" t="s">
        <v>2051</v>
      </c>
      <c r="E12" s="68" t="s">
        <v>90</v>
      </c>
      <c r="F12" s="105" t="s">
        <v>2042</v>
      </c>
      <c r="G12" s="105" t="s">
        <v>689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576</v>
      </c>
      <c r="B13" s="65">
        <v>6</v>
      </c>
      <c r="C13" s="102" t="s">
        <v>1501</v>
      </c>
      <c r="D13" s="67" t="s">
        <v>2052</v>
      </c>
      <c r="E13" s="68" t="s">
        <v>211</v>
      </c>
      <c r="F13" s="105" t="s">
        <v>2042</v>
      </c>
      <c r="G13" s="105" t="s">
        <v>689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577</v>
      </c>
      <c r="B14" s="65">
        <v>7</v>
      </c>
      <c r="C14" s="102" t="s">
        <v>1507</v>
      </c>
      <c r="D14" s="67" t="s">
        <v>2053</v>
      </c>
      <c r="E14" s="68" t="s">
        <v>86</v>
      </c>
      <c r="F14" s="105" t="s">
        <v>2042</v>
      </c>
      <c r="G14" s="105" t="s">
        <v>689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578</v>
      </c>
      <c r="B15" s="65">
        <v>8</v>
      </c>
      <c r="C15" s="102" t="s">
        <v>1213</v>
      </c>
      <c r="D15" s="67" t="s">
        <v>335</v>
      </c>
      <c r="E15" s="68" t="s">
        <v>148</v>
      </c>
      <c r="F15" s="105" t="s">
        <v>2042</v>
      </c>
      <c r="G15" s="105" t="s">
        <v>685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579</v>
      </c>
      <c r="B16" s="65">
        <v>9</v>
      </c>
      <c r="C16" s="102" t="s">
        <v>1230</v>
      </c>
      <c r="D16" s="67" t="s">
        <v>2054</v>
      </c>
      <c r="E16" s="68" t="s">
        <v>91</v>
      </c>
      <c r="F16" s="105" t="s">
        <v>2042</v>
      </c>
      <c r="G16" s="105" t="s">
        <v>685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580</v>
      </c>
      <c r="B17" s="65">
        <v>10</v>
      </c>
      <c r="C17" s="102" t="s">
        <v>1652</v>
      </c>
      <c r="D17" s="67" t="s">
        <v>2055</v>
      </c>
      <c r="E17" s="68" t="s">
        <v>140</v>
      </c>
      <c r="F17" s="105" t="s">
        <v>2042</v>
      </c>
      <c r="G17" s="105" t="s">
        <v>619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581</v>
      </c>
      <c r="B18" s="65">
        <v>11</v>
      </c>
      <c r="C18" s="102" t="s">
        <v>1189</v>
      </c>
      <c r="D18" s="67" t="s">
        <v>2056</v>
      </c>
      <c r="E18" s="68" t="s">
        <v>140</v>
      </c>
      <c r="F18" s="105" t="s">
        <v>2042</v>
      </c>
      <c r="G18" s="105" t="s">
        <v>685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582</v>
      </c>
      <c r="B19" s="65">
        <v>12</v>
      </c>
      <c r="C19" s="102" t="s">
        <v>1195</v>
      </c>
      <c r="D19" s="67" t="s">
        <v>670</v>
      </c>
      <c r="E19" s="68" t="s">
        <v>285</v>
      </c>
      <c r="F19" s="105" t="s">
        <v>2042</v>
      </c>
      <c r="G19" s="105" t="s">
        <v>685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583</v>
      </c>
      <c r="B20" s="65">
        <v>13</v>
      </c>
      <c r="C20" s="102" t="s">
        <v>1247</v>
      </c>
      <c r="D20" s="67" t="s">
        <v>2057</v>
      </c>
      <c r="E20" s="68" t="s">
        <v>255</v>
      </c>
      <c r="F20" s="105" t="s">
        <v>2042</v>
      </c>
      <c r="G20" s="105" t="s">
        <v>1636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584</v>
      </c>
      <c r="B21" s="65">
        <v>14</v>
      </c>
      <c r="C21" s="102" t="s">
        <v>1261</v>
      </c>
      <c r="D21" s="67" t="s">
        <v>2058</v>
      </c>
      <c r="E21" s="68" t="s">
        <v>255</v>
      </c>
      <c r="F21" s="105" t="s">
        <v>2042</v>
      </c>
      <c r="G21" s="105" t="s">
        <v>1636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585</v>
      </c>
      <c r="B22" s="65">
        <v>15</v>
      </c>
      <c r="C22" s="102" t="s">
        <v>1179</v>
      </c>
      <c r="D22" s="67" t="s">
        <v>2059</v>
      </c>
      <c r="E22" s="68" t="s">
        <v>287</v>
      </c>
      <c r="F22" s="105" t="s">
        <v>2042</v>
      </c>
      <c r="G22" s="105" t="s">
        <v>685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586</v>
      </c>
      <c r="B23" s="65">
        <v>16</v>
      </c>
      <c r="C23" s="102" t="s">
        <v>1204</v>
      </c>
      <c r="D23" s="67" t="s">
        <v>2060</v>
      </c>
      <c r="E23" s="68" t="s">
        <v>287</v>
      </c>
      <c r="F23" s="105" t="s">
        <v>2042</v>
      </c>
      <c r="G23" s="105" t="s">
        <v>685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587</v>
      </c>
      <c r="B24" s="65">
        <v>17</v>
      </c>
      <c r="C24" s="102" t="s">
        <v>1209</v>
      </c>
      <c r="D24" s="67" t="s">
        <v>491</v>
      </c>
      <c r="E24" s="68" t="s">
        <v>272</v>
      </c>
      <c r="F24" s="105" t="s">
        <v>2042</v>
      </c>
      <c r="G24" s="105" t="s">
        <v>685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588</v>
      </c>
      <c r="B25" s="65">
        <v>18</v>
      </c>
      <c r="C25" s="102" t="s">
        <v>1170</v>
      </c>
      <c r="D25" s="67" t="s">
        <v>2061</v>
      </c>
      <c r="E25" s="68" t="s">
        <v>272</v>
      </c>
      <c r="F25" s="105" t="s">
        <v>2042</v>
      </c>
      <c r="G25" s="105" t="s">
        <v>685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589</v>
      </c>
      <c r="B26" s="65">
        <v>19</v>
      </c>
      <c r="C26" s="102" t="s">
        <v>1245</v>
      </c>
      <c r="D26" s="67" t="s">
        <v>2062</v>
      </c>
      <c r="E26" s="68" t="s">
        <v>120</v>
      </c>
      <c r="F26" s="105" t="s">
        <v>2042</v>
      </c>
      <c r="G26" s="105" t="s">
        <v>1636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590</v>
      </c>
      <c r="B27" s="65">
        <v>20</v>
      </c>
      <c r="C27" s="102" t="s">
        <v>1177</v>
      </c>
      <c r="D27" s="67" t="s">
        <v>479</v>
      </c>
      <c r="E27" s="68" t="s">
        <v>326</v>
      </c>
      <c r="F27" s="105" t="s">
        <v>2042</v>
      </c>
      <c r="G27" s="105" t="s">
        <v>685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591</v>
      </c>
      <c r="B28" s="65">
        <v>21</v>
      </c>
      <c r="C28" s="102" t="s">
        <v>1202</v>
      </c>
      <c r="D28" s="67" t="s">
        <v>565</v>
      </c>
      <c r="E28" s="68" t="s">
        <v>326</v>
      </c>
      <c r="F28" s="105" t="s">
        <v>2042</v>
      </c>
      <c r="G28" s="105" t="s">
        <v>685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592</v>
      </c>
      <c r="B29" s="65">
        <v>22</v>
      </c>
      <c r="C29" s="102" t="s">
        <v>1500</v>
      </c>
      <c r="D29" s="67" t="s">
        <v>2063</v>
      </c>
      <c r="E29" s="68" t="s">
        <v>326</v>
      </c>
      <c r="F29" s="105" t="s">
        <v>2042</v>
      </c>
      <c r="G29" s="105" t="s">
        <v>689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593</v>
      </c>
      <c r="B30" s="65">
        <v>23</v>
      </c>
      <c r="C30" s="102" t="s">
        <v>697</v>
      </c>
      <c r="D30" s="67" t="s">
        <v>439</v>
      </c>
      <c r="E30" s="68" t="s">
        <v>149</v>
      </c>
      <c r="F30" s="105" t="s">
        <v>2042</v>
      </c>
      <c r="G30" s="105" t="s">
        <v>679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594</v>
      </c>
      <c r="B31" s="65">
        <v>24</v>
      </c>
      <c r="C31" s="102" t="s">
        <v>1197</v>
      </c>
      <c r="D31" s="67" t="s">
        <v>566</v>
      </c>
      <c r="E31" s="68" t="s">
        <v>149</v>
      </c>
      <c r="F31" s="105" t="s">
        <v>2042</v>
      </c>
      <c r="G31" s="105" t="s">
        <v>685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595</v>
      </c>
      <c r="B32" s="65">
        <v>25</v>
      </c>
      <c r="C32" s="102" t="s">
        <v>1250</v>
      </c>
      <c r="D32" s="67" t="s">
        <v>367</v>
      </c>
      <c r="E32" s="68" t="s">
        <v>87</v>
      </c>
      <c r="F32" s="105" t="s">
        <v>2042</v>
      </c>
      <c r="G32" s="105" t="s">
        <v>1636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2478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2"/>
  <sheetViews>
    <sheetView topLeftCell="A38" workbookViewId="0">
      <selection activeCell="AF17" sqref="AF17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47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15E3901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0" t="e">
        <f>IF(ISNA(VLOOKUP($B9,#REF!,AA$4,0))=FALSE,VLOOKUP($B9,#REF!,AA$4,0),"")</f>
        <v>#REF!</v>
      </c>
      <c r="AB9" s="161" t="e">
        <f>IF(ISNA(VLOOKUP($B9,#REF!,AB$4,0))=FALSE,VLOOKUP($B9,#REF!,AB$4,0),"")</f>
        <v>#REF!</v>
      </c>
      <c r="AC9" s="161" t="e">
        <f>IF(ISNA(VLOOKUP($B9,#REF!,AC$4,0))=FALSE,VLOOKUP($B9,#REF!,AC$4,0),"")</f>
        <v>#REF!</v>
      </c>
      <c r="AD9" s="162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15E3902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15E3903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15E3904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15E3905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15E3906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15E3907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15E3908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15E3909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15E3910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15E3911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15E3912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15E3913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15E3914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15E3915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3" t="e">
        <f>IF(ISNA(VLOOKUP($B23,#REF!,AA$4,0))=FALSE,VLOOKUP($B23,#REF!,AA$4,0),"")</f>
        <v>#REF!</v>
      </c>
      <c r="AB23" s="164" t="e">
        <f>IF(ISNA(VLOOKUP($B23,#REF!,AB$4,0))=FALSE,VLOOKUP($B23,#REF!,AB$4,0),"")</f>
        <v>#REF!</v>
      </c>
      <c r="AC23" s="164" t="e">
        <f>IF(ISNA(VLOOKUP($B23,#REF!,AC$4,0))=FALSE,VLOOKUP($B23,#REF!,AC$4,0),"")</f>
        <v>#REF!</v>
      </c>
      <c r="AD23" s="165" t="e">
        <f>IF(ISNA(VLOOKUP($B23,#REF!,AD$4,0))=FALSE,VLOOKUP($B23,#REF!,AD$4,0),"")</f>
        <v>#REF!</v>
      </c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A29" s="52"/>
      <c r="B29" s="53"/>
      <c r="C29" s="53"/>
      <c r="D29" s="54"/>
      <c r="E29" s="54"/>
      <c r="F29" s="53"/>
      <c r="G29" s="53"/>
      <c r="H29" s="53"/>
    </row>
    <row r="30" spans="1:30" s="1" customFormat="1">
      <c r="A30" s="52"/>
      <c r="B30" s="53"/>
      <c r="C30" s="53"/>
      <c r="D30" s="54"/>
      <c r="E30" s="54"/>
      <c r="F30" s="53"/>
      <c r="G30" s="53"/>
      <c r="H30" s="53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15E3916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0" t="e">
        <f>IF(ISNA(VLOOKUP($B32,#REF!,AA$4,0))=FALSE,VLOOKUP($B32,#REF!,AA$4,0),"")</f>
        <v>#REF!</v>
      </c>
      <c r="AB32" s="161" t="e">
        <f>IF(ISNA(VLOOKUP($B32,#REF!,AB$4,0))=FALSE,VLOOKUP($B32,#REF!,AB$4,0),"")</f>
        <v>#REF!</v>
      </c>
      <c r="AC32" s="161" t="e">
        <f>IF(ISNA(VLOOKUP($B32,#REF!,AC$4,0))=FALSE,VLOOKUP($B32,#REF!,AC$4,0),"")</f>
        <v>#REF!</v>
      </c>
      <c r="AD32" s="162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15E3917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15E3918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15E3919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15E3920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15E3921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15E3922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15E3923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15E3924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15E3925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15E3926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15E3927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15E3928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15E3929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15E3930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3" t="e">
        <f>IF(ISNA(VLOOKUP($B46,#REF!,AA$4,0))=FALSE,VLOOKUP($B46,#REF!,AA$4,0),"")</f>
        <v>#REF!</v>
      </c>
      <c r="AB46" s="164" t="e">
        <f>IF(ISNA(VLOOKUP($B46,#REF!,AB$4,0))=FALSE,VLOOKUP($B46,#REF!,AB$4,0),"")</f>
        <v>#REF!</v>
      </c>
      <c r="AC46" s="164" t="e">
        <f>IF(ISNA(VLOOKUP($B46,#REF!,AC$4,0))=FALSE,VLOOKUP($B46,#REF!,AC$4,0),"")</f>
        <v>#REF!</v>
      </c>
      <c r="AD46" s="165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A52" s="52"/>
      <c r="B52" s="53"/>
      <c r="C52" s="53"/>
      <c r="D52" s="54"/>
      <c r="E52" s="54"/>
      <c r="F52" s="53"/>
      <c r="G52" s="53"/>
      <c r="H52" s="53"/>
    </row>
    <row r="53" spans="1:30" s="1" customFormat="1">
      <c r="A53" s="52"/>
      <c r="B53" s="53"/>
      <c r="C53" s="53"/>
      <c r="D53" s="54"/>
      <c r="E53" s="54"/>
      <c r="F53" s="53"/>
      <c r="G53" s="53"/>
      <c r="H53" s="53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15E3931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60" t="e">
        <f>IF(ISNA(VLOOKUP($B55,#REF!,AA$4,0))=FALSE,VLOOKUP($B55,#REF!,AA$4,0),"")</f>
        <v>#REF!</v>
      </c>
      <c r="AB55" s="161" t="e">
        <f>IF(ISNA(VLOOKUP($B55,#REF!,AB$4,0))=FALSE,VLOOKUP($B55,#REF!,AB$4,0),"")</f>
        <v>#REF!</v>
      </c>
      <c r="AC55" s="161" t="e">
        <f>IF(ISNA(VLOOKUP($B55,#REF!,AC$4,0))=FALSE,VLOOKUP($B55,#REF!,AC$4,0),"")</f>
        <v>#REF!</v>
      </c>
      <c r="AD55" s="162" t="e">
        <f>IF(ISNA(VLOOKUP($B55,#REF!,AD$4,0))=FALSE,VLOOKUP($B55,#REF!,AD$4,0),"")</f>
        <v>#REF!</v>
      </c>
    </row>
    <row r="56" spans="1:30" s="1" customFormat="1" ht="19.5" customHeight="1">
      <c r="A56" s="26">
        <v>32</v>
      </c>
      <c r="B56" s="26" t="str">
        <f t="shared" si="0"/>
        <v>15E3932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57" t="e">
        <f>IF(ISNA(VLOOKUP($B56,#REF!,AA$4,0))=FALSE,VLOOKUP($B56,#REF!,AA$4,0),"")</f>
        <v>#REF!</v>
      </c>
      <c r="AB56" s="158" t="e">
        <f>IF(ISNA(VLOOKUP($B56,#REF!,AB$4,0))=FALSE,VLOOKUP($B56,#REF!,AB$4,0),"")</f>
        <v>#REF!</v>
      </c>
      <c r="AC56" s="158" t="e">
        <f>IF(ISNA(VLOOKUP($B56,#REF!,AC$4,0))=FALSE,VLOOKUP($B56,#REF!,AC$4,0),"")</f>
        <v>#REF!</v>
      </c>
      <c r="AD56" s="159" t="e">
        <f>IF(ISNA(VLOOKUP($B56,#REF!,AD$4,0))=FALSE,VLOOKUP($B56,#REF!,AD$4,0),"")</f>
        <v>#REF!</v>
      </c>
    </row>
    <row r="57" spans="1:30" s="1" customFormat="1" ht="19.5" customHeight="1">
      <c r="A57" s="26">
        <v>33</v>
      </c>
      <c r="B57" s="26" t="str">
        <f t="shared" si="0"/>
        <v>15E3933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57" t="e">
        <f>IF(ISNA(VLOOKUP($B57,#REF!,AA$4,0))=FALSE,VLOOKUP($B57,#REF!,AA$4,0),"")</f>
        <v>#REF!</v>
      </c>
      <c r="AB57" s="158" t="e">
        <f>IF(ISNA(VLOOKUP($B57,#REF!,AB$4,0))=FALSE,VLOOKUP($B57,#REF!,AB$4,0),"")</f>
        <v>#REF!</v>
      </c>
      <c r="AC57" s="158" t="e">
        <f>IF(ISNA(VLOOKUP($B57,#REF!,AC$4,0))=FALSE,VLOOKUP($B57,#REF!,AC$4,0),"")</f>
        <v>#REF!</v>
      </c>
      <c r="AD57" s="159" t="e">
        <f>IF(ISNA(VLOOKUP($B57,#REF!,AD$4,0))=FALSE,VLOOKUP($B57,#REF!,AD$4,0),"")</f>
        <v>#REF!</v>
      </c>
    </row>
    <row r="58" spans="1:30" s="1" customFormat="1" ht="19.5" customHeight="1">
      <c r="A58" s="26">
        <v>34</v>
      </c>
      <c r="B58" s="26" t="str">
        <f t="shared" si="0"/>
        <v>15E3934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57" t="e">
        <f>IF(ISNA(VLOOKUP($B58,#REF!,AA$4,0))=FALSE,VLOOKUP($B58,#REF!,AA$4,0),"")</f>
        <v>#REF!</v>
      </c>
      <c r="AB58" s="158" t="e">
        <f>IF(ISNA(VLOOKUP($B58,#REF!,AB$4,0))=FALSE,VLOOKUP($B58,#REF!,AB$4,0),"")</f>
        <v>#REF!</v>
      </c>
      <c r="AC58" s="158" t="e">
        <f>IF(ISNA(VLOOKUP($B58,#REF!,AC$4,0))=FALSE,VLOOKUP($B58,#REF!,AC$4,0),"")</f>
        <v>#REF!</v>
      </c>
      <c r="AD58" s="159" t="e">
        <f>IF(ISNA(VLOOKUP($B58,#REF!,AD$4,0))=FALSE,VLOOKUP($B58,#REF!,AD$4,0),"")</f>
        <v>#REF!</v>
      </c>
    </row>
    <row r="59" spans="1:30" s="1" customFormat="1" ht="19.5" customHeight="1">
      <c r="A59" s="26">
        <v>35</v>
      </c>
      <c r="B59" s="26" t="str">
        <f t="shared" si="0"/>
        <v>15E3935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57" t="e">
        <f>IF(ISNA(VLOOKUP($B59,#REF!,AA$4,0))=FALSE,VLOOKUP($B59,#REF!,AA$4,0),"")</f>
        <v>#REF!</v>
      </c>
      <c r="AB59" s="158" t="e">
        <f>IF(ISNA(VLOOKUP($B59,#REF!,AB$4,0))=FALSE,VLOOKUP($B59,#REF!,AB$4,0),"")</f>
        <v>#REF!</v>
      </c>
      <c r="AC59" s="158" t="e">
        <f>IF(ISNA(VLOOKUP($B59,#REF!,AC$4,0))=FALSE,VLOOKUP($B59,#REF!,AC$4,0),"")</f>
        <v>#REF!</v>
      </c>
      <c r="AD59" s="159" t="e">
        <f>IF(ISNA(VLOOKUP($B59,#REF!,AD$4,0))=FALSE,VLOOKUP($B59,#REF!,AD$4,0),"")</f>
        <v>#REF!</v>
      </c>
    </row>
    <row r="60" spans="1:30" s="1" customFormat="1" ht="19.5" customHeight="1">
      <c r="A60" s="26">
        <v>36</v>
      </c>
      <c r="B60" s="26" t="str">
        <f t="shared" si="0"/>
        <v>15E3936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57" t="e">
        <f>IF(ISNA(VLOOKUP($B60,#REF!,AA$4,0))=FALSE,VLOOKUP($B60,#REF!,AA$4,0),"")</f>
        <v>#REF!</v>
      </c>
      <c r="AB60" s="158" t="e">
        <f>IF(ISNA(VLOOKUP($B60,#REF!,AB$4,0))=FALSE,VLOOKUP($B60,#REF!,AB$4,0),"")</f>
        <v>#REF!</v>
      </c>
      <c r="AC60" s="158" t="e">
        <f>IF(ISNA(VLOOKUP($B60,#REF!,AC$4,0))=FALSE,VLOOKUP($B60,#REF!,AC$4,0),"")</f>
        <v>#REF!</v>
      </c>
      <c r="AD60" s="159" t="e">
        <f>IF(ISNA(VLOOKUP($B60,#REF!,AD$4,0))=FALSE,VLOOKUP($B60,#REF!,AD$4,0),"")</f>
        <v>#REF!</v>
      </c>
    </row>
    <row r="61" spans="1:30" s="1" customFormat="1" ht="19.5" customHeight="1">
      <c r="A61" s="26">
        <v>37</v>
      </c>
      <c r="B61" s="26" t="str">
        <f t="shared" si="0"/>
        <v>15E3937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57" t="e">
        <f>IF(ISNA(VLOOKUP($B61,#REF!,AA$4,0))=FALSE,VLOOKUP($B61,#REF!,AA$4,0),"")</f>
        <v>#REF!</v>
      </c>
      <c r="AB61" s="158" t="e">
        <f>IF(ISNA(VLOOKUP($B61,#REF!,AB$4,0))=FALSE,VLOOKUP($B61,#REF!,AB$4,0),"")</f>
        <v>#REF!</v>
      </c>
      <c r="AC61" s="158" t="e">
        <f>IF(ISNA(VLOOKUP($B61,#REF!,AC$4,0))=FALSE,VLOOKUP($B61,#REF!,AC$4,0),"")</f>
        <v>#REF!</v>
      </c>
      <c r="AD61" s="159" t="e">
        <f>IF(ISNA(VLOOKUP($B61,#REF!,AD$4,0))=FALSE,VLOOKUP($B61,#REF!,AD$4,0),"")</f>
        <v>#REF!</v>
      </c>
    </row>
    <row r="62" spans="1:30" s="1" customFormat="1" ht="19.5" customHeight="1">
      <c r="A62" s="26">
        <v>38</v>
      </c>
      <c r="B62" s="26" t="str">
        <f t="shared" si="0"/>
        <v>15E3938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57" t="e">
        <f>IF(ISNA(VLOOKUP($B62,#REF!,AA$4,0))=FALSE,VLOOKUP($B62,#REF!,AA$4,0),"")</f>
        <v>#REF!</v>
      </c>
      <c r="AB62" s="158" t="e">
        <f>IF(ISNA(VLOOKUP($B62,#REF!,AB$4,0))=FALSE,VLOOKUP($B62,#REF!,AB$4,0),"")</f>
        <v>#REF!</v>
      </c>
      <c r="AC62" s="158" t="e">
        <f>IF(ISNA(VLOOKUP($B62,#REF!,AC$4,0))=FALSE,VLOOKUP($B62,#REF!,AC$4,0),"")</f>
        <v>#REF!</v>
      </c>
      <c r="AD62" s="159" t="e">
        <f>IF(ISNA(VLOOKUP($B62,#REF!,AD$4,0))=FALSE,VLOOKUP($B62,#REF!,AD$4,0),"")</f>
        <v>#REF!</v>
      </c>
    </row>
    <row r="63" spans="1:30" s="1" customFormat="1" ht="19.5" customHeight="1">
      <c r="A63" s="26">
        <v>39</v>
      </c>
      <c r="B63" s="26" t="str">
        <f t="shared" si="0"/>
        <v>15E3939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57" t="e">
        <f>IF(ISNA(VLOOKUP($B63,#REF!,AA$4,0))=FALSE,VLOOKUP($B63,#REF!,AA$4,0),"")</f>
        <v>#REF!</v>
      </c>
      <c r="AB63" s="158" t="e">
        <f>IF(ISNA(VLOOKUP($B63,#REF!,AB$4,0))=FALSE,VLOOKUP($B63,#REF!,AB$4,0),"")</f>
        <v>#REF!</v>
      </c>
      <c r="AC63" s="158" t="e">
        <f>IF(ISNA(VLOOKUP($B63,#REF!,AC$4,0))=FALSE,VLOOKUP($B63,#REF!,AC$4,0),"")</f>
        <v>#REF!</v>
      </c>
      <c r="AD63" s="159" t="e">
        <f>IF(ISNA(VLOOKUP($B63,#REF!,AD$4,0))=FALSE,VLOOKUP($B63,#REF!,AD$4,0),"")</f>
        <v>#REF!</v>
      </c>
    </row>
    <row r="64" spans="1:30" s="1" customFormat="1" ht="19.5" customHeight="1">
      <c r="A64" s="26">
        <v>40</v>
      </c>
      <c r="B64" s="26" t="str">
        <f t="shared" si="0"/>
        <v>15E3940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57" t="e">
        <f>IF(ISNA(VLOOKUP($B64,#REF!,AA$4,0))=FALSE,VLOOKUP($B64,#REF!,AA$4,0),"")</f>
        <v>#REF!</v>
      </c>
      <c r="AB64" s="158" t="e">
        <f>IF(ISNA(VLOOKUP($B64,#REF!,AB$4,0))=FALSE,VLOOKUP($B64,#REF!,AB$4,0),"")</f>
        <v>#REF!</v>
      </c>
      <c r="AC64" s="158" t="e">
        <f>IF(ISNA(VLOOKUP($B64,#REF!,AC$4,0))=FALSE,VLOOKUP($B64,#REF!,AC$4,0),"")</f>
        <v>#REF!</v>
      </c>
      <c r="AD64" s="159" t="e">
        <f>IF(ISNA(VLOOKUP($B64,#REF!,AD$4,0))=FALSE,VLOOKUP($B64,#REF!,AD$4,0),"")</f>
        <v>#REF!</v>
      </c>
    </row>
    <row r="65" spans="1:30" s="1" customFormat="1" ht="19.5" customHeight="1">
      <c r="A65" s="26">
        <v>41</v>
      </c>
      <c r="B65" s="26" t="str">
        <f t="shared" si="0"/>
        <v>15E3941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57" t="e">
        <f>IF(ISNA(VLOOKUP($B65,#REF!,AA$4,0))=FALSE,VLOOKUP($B65,#REF!,AA$4,0),"")</f>
        <v>#REF!</v>
      </c>
      <c r="AB65" s="158" t="e">
        <f>IF(ISNA(VLOOKUP($B65,#REF!,AB$4,0))=FALSE,VLOOKUP($B65,#REF!,AB$4,0),"")</f>
        <v>#REF!</v>
      </c>
      <c r="AC65" s="158" t="e">
        <f>IF(ISNA(VLOOKUP($B65,#REF!,AC$4,0))=FALSE,VLOOKUP($B65,#REF!,AC$4,0),"")</f>
        <v>#REF!</v>
      </c>
      <c r="AD65" s="159" t="e">
        <f>IF(ISNA(VLOOKUP($B65,#REF!,AD$4,0))=FALSE,VLOOKUP($B65,#REF!,AD$4,0),"")</f>
        <v>#REF!</v>
      </c>
    </row>
    <row r="66" spans="1:30" s="1" customFormat="1" ht="19.5" customHeight="1">
      <c r="A66" s="26">
        <v>42</v>
      </c>
      <c r="B66" s="26" t="str">
        <f t="shared" si="0"/>
        <v>15E3942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57" t="e">
        <f>IF(ISNA(VLOOKUP($B66,#REF!,AA$4,0))=FALSE,VLOOKUP($B66,#REF!,AA$4,0),"")</f>
        <v>#REF!</v>
      </c>
      <c r="AB66" s="158" t="e">
        <f>IF(ISNA(VLOOKUP($B66,#REF!,AB$4,0))=FALSE,VLOOKUP($B66,#REF!,AB$4,0),"")</f>
        <v>#REF!</v>
      </c>
      <c r="AC66" s="158" t="e">
        <f>IF(ISNA(VLOOKUP($B66,#REF!,AC$4,0))=FALSE,VLOOKUP($B66,#REF!,AC$4,0),"")</f>
        <v>#REF!</v>
      </c>
      <c r="AD66" s="159" t="e">
        <f>IF(ISNA(VLOOKUP($B66,#REF!,AD$4,0))=FALSE,VLOOKUP($B66,#REF!,AD$4,0),"")</f>
        <v>#REF!</v>
      </c>
    </row>
    <row r="67" spans="1:30" s="1" customFormat="1" ht="19.5" customHeight="1">
      <c r="A67" s="26">
        <v>43</v>
      </c>
      <c r="B67" s="26" t="str">
        <f t="shared" si="0"/>
        <v>15E3943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57" t="e">
        <f>IF(ISNA(VLOOKUP($B67,#REF!,AA$4,0))=FALSE,VLOOKUP($B67,#REF!,AA$4,0),"")</f>
        <v>#REF!</v>
      </c>
      <c r="AB67" s="158" t="e">
        <f>IF(ISNA(VLOOKUP($B67,#REF!,AB$4,0))=FALSE,VLOOKUP($B67,#REF!,AB$4,0),"")</f>
        <v>#REF!</v>
      </c>
      <c r="AC67" s="158" t="e">
        <f>IF(ISNA(VLOOKUP($B67,#REF!,AC$4,0))=FALSE,VLOOKUP($B67,#REF!,AC$4,0),"")</f>
        <v>#REF!</v>
      </c>
      <c r="AD67" s="159" t="e">
        <f>IF(ISNA(VLOOKUP($B67,#REF!,AD$4,0))=FALSE,VLOOKUP($B67,#REF!,AD$4,0),"")</f>
        <v>#REF!</v>
      </c>
    </row>
    <row r="68" spans="1:30" s="1" customFormat="1" ht="19.5" customHeight="1">
      <c r="A68" s="26">
        <v>44</v>
      </c>
      <c r="B68" s="26" t="str">
        <f t="shared" si="0"/>
        <v>15E3944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57" t="e">
        <f>IF(ISNA(VLOOKUP($B68,#REF!,AA$4,0))=FALSE,VLOOKUP($B68,#REF!,AA$4,0),"")</f>
        <v>#REF!</v>
      </c>
      <c r="AB68" s="158" t="e">
        <f>IF(ISNA(VLOOKUP($B68,#REF!,AB$4,0))=FALSE,VLOOKUP($B68,#REF!,AB$4,0),"")</f>
        <v>#REF!</v>
      </c>
      <c r="AC68" s="158" t="e">
        <f>IF(ISNA(VLOOKUP($B68,#REF!,AC$4,0))=FALSE,VLOOKUP($B68,#REF!,AC$4,0),"")</f>
        <v>#REF!</v>
      </c>
      <c r="AD68" s="159" t="e">
        <f>IF(ISNA(VLOOKUP($B68,#REF!,AD$4,0))=FALSE,VLOOKUP($B68,#REF!,AD$4,0),"")</f>
        <v>#REF!</v>
      </c>
    </row>
    <row r="69" spans="1:30" s="1" customFormat="1" ht="19.5" customHeight="1">
      <c r="A69" s="38">
        <v>45</v>
      </c>
      <c r="B69" s="38" t="str">
        <f t="shared" si="0"/>
        <v>15E3945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63" t="e">
        <f>IF(ISNA(VLOOKUP($B69,#REF!,AA$4,0))=FALSE,VLOOKUP($B69,#REF!,AA$4,0),"")</f>
        <v>#REF!</v>
      </c>
      <c r="AB69" s="164" t="e">
        <f>IF(ISNA(VLOOKUP($B69,#REF!,AB$4,0))=FALSE,VLOOKUP($B69,#REF!,AB$4,0),"")</f>
        <v>#REF!</v>
      </c>
      <c r="AC69" s="164" t="e">
        <f>IF(ISNA(VLOOKUP($B69,#REF!,AC$4,0))=FALSE,VLOOKUP($B69,#REF!,AC$4,0),"")</f>
        <v>#REF!</v>
      </c>
      <c r="AD69" s="165" t="e">
        <f>IF(ISNA(VLOOKUP($B69,#REF!,AD$4,0))=FALSE,VLOOKUP($B69,#REF!,AD$4,0),"")</f>
        <v>#REF!</v>
      </c>
    </row>
    <row r="70" spans="1:30" s="1" customFormat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>
      <c r="A75" s="52"/>
      <c r="B75" s="53"/>
      <c r="C75" s="53"/>
      <c r="D75" s="54"/>
      <c r="E75" s="54"/>
      <c r="F75" s="53"/>
      <c r="G75" s="53"/>
      <c r="H75" s="53"/>
    </row>
    <row r="76" spans="1:30" s="1" customFormat="1">
      <c r="A76" s="52"/>
      <c r="B76" s="53"/>
      <c r="C76" s="53"/>
      <c r="D76" s="54"/>
      <c r="E76" s="54"/>
      <c r="F76" s="53"/>
      <c r="G76" s="53"/>
      <c r="H76" s="53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hidden="1" customHeight="1">
      <c r="A78" s="25">
        <v>46</v>
      </c>
      <c r="B78" s="25" t="str">
        <f t="shared" ref="B78:B92" si="1">$G$2&amp;TEXT(A78,"00")</f>
        <v>15E3946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3"/>
      <c r="AB78" s="124"/>
      <c r="AC78" s="124"/>
      <c r="AD78" s="125"/>
    </row>
    <row r="79" spans="1:30" s="1" customFormat="1" ht="19.5" hidden="1" customHeight="1">
      <c r="A79" s="26">
        <v>47</v>
      </c>
      <c r="B79" s="26" t="str">
        <f t="shared" si="1"/>
        <v>15E3947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6"/>
      <c r="AB79" s="117"/>
      <c r="AC79" s="117"/>
      <c r="AD79" s="118"/>
    </row>
    <row r="80" spans="1:30" s="1" customFormat="1" ht="19.5" hidden="1" customHeight="1">
      <c r="A80" s="26">
        <v>48</v>
      </c>
      <c r="B80" s="26" t="str">
        <f t="shared" si="1"/>
        <v>15E3948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6"/>
      <c r="AB80" s="117"/>
      <c r="AC80" s="117"/>
      <c r="AD80" s="118"/>
    </row>
    <row r="81" spans="1:30" s="1" customFormat="1" ht="19.5" hidden="1" customHeight="1">
      <c r="A81" s="26">
        <v>49</v>
      </c>
      <c r="B81" s="26" t="str">
        <f t="shared" si="1"/>
        <v>15E3949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6"/>
      <c r="AB81" s="117"/>
      <c r="AC81" s="117"/>
      <c r="AD81" s="118"/>
    </row>
    <row r="82" spans="1:30" s="1" customFormat="1" ht="19.5" hidden="1" customHeight="1">
      <c r="A82" s="26">
        <v>50</v>
      </c>
      <c r="B82" s="26" t="str">
        <f t="shared" si="1"/>
        <v>15E3950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6"/>
      <c r="AB82" s="117"/>
      <c r="AC82" s="117"/>
      <c r="AD82" s="118"/>
    </row>
    <row r="83" spans="1:30" s="1" customFormat="1" ht="19.5" hidden="1" customHeight="1">
      <c r="A83" s="26">
        <v>51</v>
      </c>
      <c r="B83" s="26" t="str">
        <f t="shared" si="1"/>
        <v>15E3951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6"/>
      <c r="AB83" s="117"/>
      <c r="AC83" s="117"/>
      <c r="AD83" s="118"/>
    </row>
    <row r="84" spans="1:30" s="1" customFormat="1" ht="19.5" hidden="1" customHeight="1">
      <c r="A84" s="26">
        <v>52</v>
      </c>
      <c r="B84" s="26" t="str">
        <f t="shared" si="1"/>
        <v>15E3952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6"/>
      <c r="AB84" s="117"/>
      <c r="AC84" s="117"/>
      <c r="AD84" s="118"/>
    </row>
    <row r="85" spans="1:30" s="1" customFormat="1" ht="19.5" hidden="1" customHeight="1">
      <c r="A85" s="26">
        <v>53</v>
      </c>
      <c r="B85" s="26" t="str">
        <f t="shared" si="1"/>
        <v>15E3953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6"/>
      <c r="AB85" s="117"/>
      <c r="AC85" s="117"/>
      <c r="AD85" s="118"/>
    </row>
    <row r="86" spans="1:30" s="1" customFormat="1" ht="19.5" hidden="1" customHeight="1">
      <c r="A86" s="26">
        <v>54</v>
      </c>
      <c r="B86" s="26" t="str">
        <f t="shared" si="1"/>
        <v>15E3954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6"/>
      <c r="AB86" s="117"/>
      <c r="AC86" s="117"/>
      <c r="AD86" s="118"/>
    </row>
    <row r="87" spans="1:30" s="1" customFormat="1" ht="19.5" hidden="1" customHeight="1">
      <c r="A87" s="26">
        <v>55</v>
      </c>
      <c r="B87" s="26" t="str">
        <f t="shared" si="1"/>
        <v>15E3955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6"/>
      <c r="AB87" s="117"/>
      <c r="AC87" s="117"/>
      <c r="AD87" s="118"/>
    </row>
    <row r="88" spans="1:30" s="1" customFormat="1" ht="19.5" hidden="1" customHeight="1">
      <c r="A88" s="26">
        <v>56</v>
      </c>
      <c r="B88" s="26" t="str">
        <f t="shared" si="1"/>
        <v>15E3956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6"/>
      <c r="AB88" s="117"/>
      <c r="AC88" s="117"/>
      <c r="AD88" s="118"/>
    </row>
    <row r="89" spans="1:30" s="1" customFormat="1" ht="19.5" hidden="1" customHeight="1">
      <c r="A89" s="26">
        <v>57</v>
      </c>
      <c r="B89" s="26" t="str">
        <f t="shared" si="1"/>
        <v>15E3957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6"/>
      <c r="AB89" s="117"/>
      <c r="AC89" s="117"/>
      <c r="AD89" s="118"/>
    </row>
    <row r="90" spans="1:30" s="1" customFormat="1" ht="19.5" hidden="1" customHeight="1">
      <c r="A90" s="26">
        <v>58</v>
      </c>
      <c r="B90" s="26" t="str">
        <f t="shared" si="1"/>
        <v>15E3958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6"/>
      <c r="AB90" s="117"/>
      <c r="AC90" s="117"/>
      <c r="AD90" s="118"/>
    </row>
    <row r="91" spans="1:30" s="1" customFormat="1" ht="19.5" hidden="1" customHeight="1">
      <c r="A91" s="26">
        <v>59</v>
      </c>
      <c r="B91" s="26" t="str">
        <f t="shared" si="1"/>
        <v>15E3959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6"/>
      <c r="AB91" s="117"/>
      <c r="AC91" s="117"/>
      <c r="AD91" s="118"/>
    </row>
    <row r="92" spans="1:30" s="1" customFormat="1" ht="19.5" hidden="1" customHeight="1">
      <c r="A92" s="38">
        <v>60</v>
      </c>
      <c r="B92" s="38" t="str">
        <f t="shared" si="1"/>
        <v>15E3960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19"/>
      <c r="AB92" s="120"/>
      <c r="AC92" s="120"/>
      <c r="AD92" s="121"/>
    </row>
    <row r="93" spans="1:30" s="1" customFormat="1" hidden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 hidden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 hidden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 hidden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idden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idden="1">
      <c r="A98" s="49" t="s">
        <v>55</v>
      </c>
      <c r="B98" s="50"/>
      <c r="C98" s="50"/>
      <c r="D98" s="51"/>
      <c r="E98" s="51"/>
      <c r="F98" s="50"/>
      <c r="G98" s="50"/>
      <c r="H98" s="50"/>
    </row>
    <row r="99" spans="1:29" s="1" customFormat="1" hidden="1">
      <c r="A99" s="49" t="s">
        <v>54</v>
      </c>
      <c r="B99" s="50"/>
      <c r="C99" s="50"/>
      <c r="D99" s="51"/>
      <c r="E99" s="51"/>
      <c r="F99" s="50"/>
      <c r="G99" s="50"/>
      <c r="H99" s="50"/>
    </row>
    <row r="100" spans="1:29" s="1" customFormat="1" hidden="1">
      <c r="D100" s="21"/>
      <c r="E100" s="21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  <mergeCell ref="S7:V7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A20:AD20"/>
    <mergeCell ref="AA21:AD21"/>
    <mergeCell ref="AA22:AD22"/>
    <mergeCell ref="AA23:AD23"/>
    <mergeCell ref="S24:AA24"/>
    <mergeCell ref="K25:R25"/>
    <mergeCell ref="V25:AA25"/>
    <mergeCell ref="K26:R26"/>
    <mergeCell ref="V26:AA26"/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A40:AD40"/>
    <mergeCell ref="AA41:AD41"/>
    <mergeCell ref="AA42:AD42"/>
    <mergeCell ref="AA43:AD43"/>
    <mergeCell ref="AA44:AD44"/>
    <mergeCell ref="AA45:AD45"/>
    <mergeCell ref="AA46:AD46"/>
    <mergeCell ref="S47:AA47"/>
    <mergeCell ref="K48:R48"/>
    <mergeCell ref="V48:AA48"/>
    <mergeCell ref="K49:R49"/>
    <mergeCell ref="V49:AA49"/>
    <mergeCell ref="AA55:AD55"/>
    <mergeCell ref="AA56:AD56"/>
    <mergeCell ref="AA57:AD57"/>
    <mergeCell ref="AA58:AD58"/>
    <mergeCell ref="AA59:AD59"/>
    <mergeCell ref="AA60:AD60"/>
    <mergeCell ref="AA61:AD61"/>
    <mergeCell ref="AA62:AD62"/>
    <mergeCell ref="AA63:AD63"/>
    <mergeCell ref="AA64:AD64"/>
    <mergeCell ref="AA65:AD65"/>
    <mergeCell ref="AA66:AD66"/>
    <mergeCell ref="AA67:AD67"/>
    <mergeCell ref="AA68:AD68"/>
    <mergeCell ref="AA69:AD69"/>
    <mergeCell ref="S70:AA70"/>
    <mergeCell ref="K71:R71"/>
    <mergeCell ref="V71:AA71"/>
    <mergeCell ref="K72:R72"/>
    <mergeCell ref="V72:AA72"/>
    <mergeCell ref="AA78:AD78"/>
    <mergeCell ref="AA79:AD79"/>
    <mergeCell ref="AA80:AD80"/>
    <mergeCell ref="AA81:AD81"/>
    <mergeCell ref="AA82:AD82"/>
    <mergeCell ref="AA83:AD83"/>
    <mergeCell ref="AA84:AD84"/>
    <mergeCell ref="AA85:AD85"/>
    <mergeCell ref="AA86:AD86"/>
    <mergeCell ref="AA87:AD87"/>
    <mergeCell ref="AA88:AD88"/>
    <mergeCell ref="AA89:AD89"/>
    <mergeCell ref="K95:R95"/>
    <mergeCell ref="V95:AA95"/>
    <mergeCell ref="AA90:AD90"/>
    <mergeCell ref="AA91:AD91"/>
    <mergeCell ref="AA92:AD92"/>
    <mergeCell ref="S93:AA93"/>
    <mergeCell ref="K94:R94"/>
    <mergeCell ref="V94:AA94"/>
  </mergeCells>
  <conditionalFormatting sqref="AA1:AD1048576">
    <cfRule type="cellIs" dxfId="94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2412</v>
      </c>
    </row>
    <row r="2" spans="1:15" s="56" customFormat="1">
      <c r="C2" s="186" t="s">
        <v>59</v>
      </c>
      <c r="D2" s="186"/>
      <c r="E2" s="59" t="s">
        <v>1724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2479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596</v>
      </c>
      <c r="B8" s="65">
        <v>1</v>
      </c>
      <c r="C8" s="102" t="s">
        <v>1239</v>
      </c>
      <c r="D8" s="67" t="s">
        <v>519</v>
      </c>
      <c r="E8" s="68" t="s">
        <v>161</v>
      </c>
      <c r="F8" s="105" t="s">
        <v>2042</v>
      </c>
      <c r="G8" s="105" t="s">
        <v>1636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597</v>
      </c>
      <c r="B9" s="65">
        <v>2</v>
      </c>
      <c r="C9" s="102" t="s">
        <v>1225</v>
      </c>
      <c r="D9" s="67" t="s">
        <v>2064</v>
      </c>
      <c r="E9" s="68" t="s">
        <v>111</v>
      </c>
      <c r="F9" s="105" t="s">
        <v>2042</v>
      </c>
      <c r="G9" s="105" t="s">
        <v>685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598</v>
      </c>
      <c r="B10" s="65">
        <v>3</v>
      </c>
      <c r="C10" s="102" t="s">
        <v>1511</v>
      </c>
      <c r="D10" s="67" t="s">
        <v>2065</v>
      </c>
      <c r="E10" s="68" t="s">
        <v>378</v>
      </c>
      <c r="F10" s="105" t="s">
        <v>2042</v>
      </c>
      <c r="G10" s="105" t="s">
        <v>689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599</v>
      </c>
      <c r="B11" s="65">
        <v>4</v>
      </c>
      <c r="C11" s="102" t="s">
        <v>1168</v>
      </c>
      <c r="D11" s="67" t="s">
        <v>429</v>
      </c>
      <c r="E11" s="68" t="s">
        <v>138</v>
      </c>
      <c r="F11" s="105" t="s">
        <v>2042</v>
      </c>
      <c r="G11" s="105" t="s">
        <v>685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600</v>
      </c>
      <c r="B12" s="65">
        <v>5</v>
      </c>
      <c r="C12" s="102" t="s">
        <v>2066</v>
      </c>
      <c r="D12" s="67" t="s">
        <v>2067</v>
      </c>
      <c r="E12" s="68" t="s">
        <v>116</v>
      </c>
      <c r="F12" s="105" t="s">
        <v>2068</v>
      </c>
      <c r="G12" s="105" t="s">
        <v>685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601</v>
      </c>
      <c r="B13" s="65">
        <v>6</v>
      </c>
      <c r="C13" s="102" t="s">
        <v>1188</v>
      </c>
      <c r="D13" s="67" t="s">
        <v>422</v>
      </c>
      <c r="E13" s="68" t="s">
        <v>153</v>
      </c>
      <c r="F13" s="105" t="s">
        <v>2068</v>
      </c>
      <c r="G13" s="105" t="s">
        <v>685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602</v>
      </c>
      <c r="B14" s="65">
        <v>7</v>
      </c>
      <c r="C14" s="102" t="s">
        <v>1198</v>
      </c>
      <c r="D14" s="67" t="s">
        <v>460</v>
      </c>
      <c r="E14" s="68" t="s">
        <v>124</v>
      </c>
      <c r="F14" s="105" t="s">
        <v>2068</v>
      </c>
      <c r="G14" s="105" t="s">
        <v>685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603</v>
      </c>
      <c r="B15" s="65">
        <v>8</v>
      </c>
      <c r="C15" s="102" t="s">
        <v>1156</v>
      </c>
      <c r="D15" s="67" t="s">
        <v>2069</v>
      </c>
      <c r="E15" s="68" t="s">
        <v>184</v>
      </c>
      <c r="F15" s="105" t="s">
        <v>2068</v>
      </c>
      <c r="G15" s="105" t="s">
        <v>685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604</v>
      </c>
      <c r="B16" s="65">
        <v>9</v>
      </c>
      <c r="C16" s="102" t="s">
        <v>2070</v>
      </c>
      <c r="D16" s="67" t="s">
        <v>170</v>
      </c>
      <c r="E16" s="68" t="s">
        <v>172</v>
      </c>
      <c r="F16" s="105" t="s">
        <v>2068</v>
      </c>
      <c r="G16" s="105" t="s">
        <v>685</v>
      </c>
      <c r="H16" s="69"/>
      <c r="I16" s="70"/>
      <c r="J16" s="70"/>
      <c r="K16" s="70"/>
      <c r="L16" s="173" t="s">
        <v>100</v>
      </c>
      <c r="M16" s="174"/>
      <c r="N16" s="175"/>
      <c r="O16" s="114" t="s">
        <v>2437</v>
      </c>
    </row>
    <row r="17" spans="1:15" ht="20.100000000000001" customHeight="1">
      <c r="A17" s="114">
        <v>605</v>
      </c>
      <c r="B17" s="65">
        <v>10</v>
      </c>
      <c r="C17" s="102" t="s">
        <v>1203</v>
      </c>
      <c r="D17" s="67" t="s">
        <v>1756</v>
      </c>
      <c r="E17" s="68" t="s">
        <v>160</v>
      </c>
      <c r="F17" s="105" t="s">
        <v>2068</v>
      </c>
      <c r="G17" s="105" t="s">
        <v>685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606</v>
      </c>
      <c r="B18" s="65">
        <v>11</v>
      </c>
      <c r="C18" s="102" t="s">
        <v>1181</v>
      </c>
      <c r="D18" s="67" t="s">
        <v>585</v>
      </c>
      <c r="E18" s="68" t="s">
        <v>160</v>
      </c>
      <c r="F18" s="105" t="s">
        <v>2068</v>
      </c>
      <c r="G18" s="105" t="s">
        <v>685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607</v>
      </c>
      <c r="B19" s="65">
        <v>12</v>
      </c>
      <c r="C19" s="102" t="s">
        <v>1160</v>
      </c>
      <c r="D19" s="67" t="s">
        <v>2071</v>
      </c>
      <c r="E19" s="68" t="s">
        <v>160</v>
      </c>
      <c r="F19" s="105" t="s">
        <v>2068</v>
      </c>
      <c r="G19" s="105" t="s">
        <v>685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608</v>
      </c>
      <c r="B20" s="65">
        <v>13</v>
      </c>
      <c r="C20" s="102" t="s">
        <v>2072</v>
      </c>
      <c r="D20" s="67" t="s">
        <v>2073</v>
      </c>
      <c r="E20" s="68" t="s">
        <v>160</v>
      </c>
      <c r="F20" s="105" t="s">
        <v>2068</v>
      </c>
      <c r="G20" s="105" t="s">
        <v>685</v>
      </c>
      <c r="H20" s="69"/>
      <c r="I20" s="70"/>
      <c r="J20" s="70"/>
      <c r="K20" s="70"/>
      <c r="L20" s="173" t="s">
        <v>100</v>
      </c>
      <c r="M20" s="174"/>
      <c r="N20" s="175"/>
      <c r="O20" s="114" t="s">
        <v>2437</v>
      </c>
    </row>
    <row r="21" spans="1:15" ht="20.100000000000001" customHeight="1">
      <c r="A21" s="114">
        <v>609</v>
      </c>
      <c r="B21" s="65">
        <v>14</v>
      </c>
      <c r="C21" s="102" t="s">
        <v>1155</v>
      </c>
      <c r="D21" s="67" t="s">
        <v>345</v>
      </c>
      <c r="E21" s="68" t="s">
        <v>160</v>
      </c>
      <c r="F21" s="105" t="s">
        <v>2068</v>
      </c>
      <c r="G21" s="105" t="s">
        <v>685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610</v>
      </c>
      <c r="B22" s="65">
        <v>15</v>
      </c>
      <c r="C22" s="102" t="s">
        <v>1184</v>
      </c>
      <c r="D22" s="67" t="s">
        <v>2074</v>
      </c>
      <c r="E22" s="68" t="s">
        <v>196</v>
      </c>
      <c r="F22" s="105" t="s">
        <v>2068</v>
      </c>
      <c r="G22" s="105" t="s">
        <v>685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611</v>
      </c>
      <c r="B23" s="65">
        <v>16</v>
      </c>
      <c r="C23" s="102" t="s">
        <v>1187</v>
      </c>
      <c r="D23" s="67" t="s">
        <v>497</v>
      </c>
      <c r="E23" s="68" t="s">
        <v>263</v>
      </c>
      <c r="F23" s="105" t="s">
        <v>2068</v>
      </c>
      <c r="G23" s="105" t="s">
        <v>685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612</v>
      </c>
      <c r="B24" s="65">
        <v>17</v>
      </c>
      <c r="C24" s="102" t="s">
        <v>1214</v>
      </c>
      <c r="D24" s="67" t="s">
        <v>2075</v>
      </c>
      <c r="E24" s="68" t="s">
        <v>188</v>
      </c>
      <c r="F24" s="105" t="s">
        <v>2068</v>
      </c>
      <c r="G24" s="105" t="s">
        <v>685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613</v>
      </c>
      <c r="B25" s="65">
        <v>18</v>
      </c>
      <c r="C25" s="102" t="s">
        <v>1694</v>
      </c>
      <c r="D25" s="67" t="s">
        <v>2076</v>
      </c>
      <c r="E25" s="68" t="s">
        <v>142</v>
      </c>
      <c r="F25" s="105" t="s">
        <v>2068</v>
      </c>
      <c r="G25" s="105" t="s">
        <v>685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614</v>
      </c>
      <c r="B26" s="65">
        <v>19</v>
      </c>
      <c r="C26" s="102" t="s">
        <v>1201</v>
      </c>
      <c r="D26" s="67" t="s">
        <v>294</v>
      </c>
      <c r="E26" s="68" t="s">
        <v>302</v>
      </c>
      <c r="F26" s="105" t="s">
        <v>2068</v>
      </c>
      <c r="G26" s="105" t="s">
        <v>685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615</v>
      </c>
      <c r="B27" s="65">
        <v>20</v>
      </c>
      <c r="C27" s="102" t="s">
        <v>1688</v>
      </c>
      <c r="D27" s="67" t="s">
        <v>2077</v>
      </c>
      <c r="E27" s="68" t="s">
        <v>166</v>
      </c>
      <c r="F27" s="105" t="s">
        <v>2068</v>
      </c>
      <c r="G27" s="105" t="s">
        <v>685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616</v>
      </c>
      <c r="B28" s="65">
        <v>21</v>
      </c>
      <c r="C28" s="102" t="s">
        <v>1164</v>
      </c>
      <c r="D28" s="67" t="s">
        <v>2078</v>
      </c>
      <c r="E28" s="68" t="s">
        <v>166</v>
      </c>
      <c r="F28" s="105" t="s">
        <v>2068</v>
      </c>
      <c r="G28" s="105" t="s">
        <v>685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617</v>
      </c>
      <c r="B29" s="65">
        <v>22</v>
      </c>
      <c r="C29" s="102" t="s">
        <v>1689</v>
      </c>
      <c r="D29" s="67" t="s">
        <v>2079</v>
      </c>
      <c r="E29" s="68" t="s">
        <v>282</v>
      </c>
      <c r="F29" s="105" t="s">
        <v>2068</v>
      </c>
      <c r="G29" s="105" t="s">
        <v>685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618</v>
      </c>
      <c r="B30" s="65">
        <v>23</v>
      </c>
      <c r="C30" s="102" t="s">
        <v>2080</v>
      </c>
      <c r="D30" s="67" t="s">
        <v>2081</v>
      </c>
      <c r="E30" s="68" t="s">
        <v>282</v>
      </c>
      <c r="F30" s="105" t="s">
        <v>2068</v>
      </c>
      <c r="G30" s="105" t="s">
        <v>685</v>
      </c>
      <c r="H30" s="69"/>
      <c r="I30" s="70"/>
      <c r="J30" s="70"/>
      <c r="K30" s="70"/>
      <c r="L30" s="173" t="s">
        <v>100</v>
      </c>
      <c r="M30" s="174"/>
      <c r="N30" s="175"/>
      <c r="O30" s="114" t="s">
        <v>2437</v>
      </c>
    </row>
    <row r="31" spans="1:15" ht="20.100000000000001" customHeight="1">
      <c r="A31" s="114">
        <v>619</v>
      </c>
      <c r="B31" s="65">
        <v>24</v>
      </c>
      <c r="C31" s="102" t="s">
        <v>1232</v>
      </c>
      <c r="D31" s="67" t="s">
        <v>2082</v>
      </c>
      <c r="E31" s="68" t="s">
        <v>133</v>
      </c>
      <c r="F31" s="105" t="s">
        <v>2068</v>
      </c>
      <c r="G31" s="105" t="s">
        <v>685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620</v>
      </c>
      <c r="B32" s="65">
        <v>25</v>
      </c>
      <c r="C32" s="102" t="s">
        <v>2083</v>
      </c>
      <c r="D32" s="67" t="s">
        <v>2084</v>
      </c>
      <c r="E32" s="68" t="s">
        <v>128</v>
      </c>
      <c r="F32" s="105" t="s">
        <v>2068</v>
      </c>
      <c r="G32" s="105" t="s">
        <v>685</v>
      </c>
      <c r="H32" s="69"/>
      <c r="I32" s="70"/>
      <c r="J32" s="70"/>
      <c r="K32" s="70"/>
      <c r="L32" s="173" t="s">
        <v>100</v>
      </c>
      <c r="M32" s="174"/>
      <c r="N32" s="175"/>
      <c r="O32" s="114" t="s">
        <v>2437</v>
      </c>
    </row>
    <row r="33" spans="1:16" ht="20.100000000000001" customHeight="1">
      <c r="A33" s="114">
        <v>621</v>
      </c>
      <c r="B33" s="65">
        <v>26</v>
      </c>
      <c r="C33" s="102" t="s">
        <v>1208</v>
      </c>
      <c r="D33" s="67" t="s">
        <v>2033</v>
      </c>
      <c r="E33" s="68" t="s">
        <v>128</v>
      </c>
      <c r="F33" s="105" t="s">
        <v>2068</v>
      </c>
      <c r="G33" s="105" t="s">
        <v>685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2480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2413</v>
      </c>
    </row>
    <row r="2" spans="1:15" s="56" customFormat="1">
      <c r="C2" s="186" t="s">
        <v>59</v>
      </c>
      <c r="D2" s="186"/>
      <c r="E2" s="59" t="s">
        <v>1725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2481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622</v>
      </c>
      <c r="B8" s="65">
        <v>1</v>
      </c>
      <c r="C8" s="102" t="s">
        <v>1221</v>
      </c>
      <c r="D8" s="67" t="s">
        <v>2085</v>
      </c>
      <c r="E8" s="68" t="s">
        <v>84</v>
      </c>
      <c r="F8" s="105" t="s">
        <v>2068</v>
      </c>
      <c r="G8" s="105" t="s">
        <v>685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623</v>
      </c>
      <c r="B9" s="65">
        <v>2</v>
      </c>
      <c r="C9" s="102" t="s">
        <v>1227</v>
      </c>
      <c r="D9" s="67" t="s">
        <v>2086</v>
      </c>
      <c r="E9" s="68" t="s">
        <v>84</v>
      </c>
      <c r="F9" s="105" t="s">
        <v>2068</v>
      </c>
      <c r="G9" s="105" t="s">
        <v>685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624</v>
      </c>
      <c r="B10" s="65">
        <v>3</v>
      </c>
      <c r="C10" s="102" t="s">
        <v>1178</v>
      </c>
      <c r="D10" s="67" t="s">
        <v>98</v>
      </c>
      <c r="E10" s="68" t="s">
        <v>93</v>
      </c>
      <c r="F10" s="105" t="s">
        <v>2068</v>
      </c>
      <c r="G10" s="105" t="s">
        <v>685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625</v>
      </c>
      <c r="B11" s="65">
        <v>4</v>
      </c>
      <c r="C11" s="102" t="s">
        <v>1223</v>
      </c>
      <c r="D11" s="67" t="s">
        <v>2087</v>
      </c>
      <c r="E11" s="68" t="s">
        <v>247</v>
      </c>
      <c r="F11" s="105" t="s">
        <v>2068</v>
      </c>
      <c r="G11" s="105" t="s">
        <v>685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626</v>
      </c>
      <c r="B12" s="65">
        <v>5</v>
      </c>
      <c r="C12" s="102" t="s">
        <v>2088</v>
      </c>
      <c r="D12" s="67" t="s">
        <v>389</v>
      </c>
      <c r="E12" s="68" t="s">
        <v>247</v>
      </c>
      <c r="F12" s="105" t="s">
        <v>2068</v>
      </c>
      <c r="G12" s="105" t="s">
        <v>685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627</v>
      </c>
      <c r="B13" s="65">
        <v>6</v>
      </c>
      <c r="C13" s="102" t="s">
        <v>1228</v>
      </c>
      <c r="D13" s="67" t="s">
        <v>2089</v>
      </c>
      <c r="E13" s="68" t="s">
        <v>123</v>
      </c>
      <c r="F13" s="105" t="s">
        <v>2068</v>
      </c>
      <c r="G13" s="105" t="s">
        <v>685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628</v>
      </c>
      <c r="B14" s="65">
        <v>7</v>
      </c>
      <c r="C14" s="102" t="s">
        <v>1169</v>
      </c>
      <c r="D14" s="67" t="s">
        <v>576</v>
      </c>
      <c r="E14" s="68" t="s">
        <v>168</v>
      </c>
      <c r="F14" s="105" t="s">
        <v>2068</v>
      </c>
      <c r="G14" s="105" t="s">
        <v>685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629</v>
      </c>
      <c r="B15" s="65">
        <v>8</v>
      </c>
      <c r="C15" s="102" t="s">
        <v>1186</v>
      </c>
      <c r="D15" s="67" t="s">
        <v>321</v>
      </c>
      <c r="E15" s="68" t="s">
        <v>144</v>
      </c>
      <c r="F15" s="105" t="s">
        <v>2068</v>
      </c>
      <c r="G15" s="105" t="s">
        <v>685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630</v>
      </c>
      <c r="B16" s="65">
        <v>9</v>
      </c>
      <c r="C16" s="102" t="s">
        <v>1222</v>
      </c>
      <c r="D16" s="67" t="s">
        <v>1910</v>
      </c>
      <c r="E16" s="68" t="s">
        <v>216</v>
      </c>
      <c r="F16" s="105" t="s">
        <v>2068</v>
      </c>
      <c r="G16" s="105" t="s">
        <v>685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631</v>
      </c>
      <c r="B17" s="65">
        <v>10</v>
      </c>
      <c r="C17" s="102" t="s">
        <v>1229</v>
      </c>
      <c r="D17" s="67" t="s">
        <v>2090</v>
      </c>
      <c r="E17" s="68" t="s">
        <v>141</v>
      </c>
      <c r="F17" s="105" t="s">
        <v>2068</v>
      </c>
      <c r="G17" s="105" t="s">
        <v>685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632</v>
      </c>
      <c r="B18" s="65">
        <v>11</v>
      </c>
      <c r="C18" s="102" t="s">
        <v>1207</v>
      </c>
      <c r="D18" s="67" t="s">
        <v>2091</v>
      </c>
      <c r="E18" s="68" t="s">
        <v>118</v>
      </c>
      <c r="F18" s="105" t="s">
        <v>2068</v>
      </c>
      <c r="G18" s="105" t="s">
        <v>685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633</v>
      </c>
      <c r="B19" s="65">
        <v>12</v>
      </c>
      <c r="C19" s="102" t="s">
        <v>1182</v>
      </c>
      <c r="D19" s="67" t="s">
        <v>551</v>
      </c>
      <c r="E19" s="68" t="s">
        <v>155</v>
      </c>
      <c r="F19" s="105" t="s">
        <v>2068</v>
      </c>
      <c r="G19" s="105" t="s">
        <v>685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634</v>
      </c>
      <c r="B20" s="65">
        <v>13</v>
      </c>
      <c r="C20" s="102" t="s">
        <v>1226</v>
      </c>
      <c r="D20" s="67" t="s">
        <v>2092</v>
      </c>
      <c r="E20" s="68" t="s">
        <v>86</v>
      </c>
      <c r="F20" s="105" t="s">
        <v>2068</v>
      </c>
      <c r="G20" s="105" t="s">
        <v>685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635</v>
      </c>
      <c r="B21" s="65">
        <v>14</v>
      </c>
      <c r="C21" s="102" t="s">
        <v>1220</v>
      </c>
      <c r="D21" s="67" t="s">
        <v>2093</v>
      </c>
      <c r="E21" s="68" t="s">
        <v>86</v>
      </c>
      <c r="F21" s="105" t="s">
        <v>2068</v>
      </c>
      <c r="G21" s="105" t="s">
        <v>685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636</v>
      </c>
      <c r="B22" s="65">
        <v>15</v>
      </c>
      <c r="C22" s="102" t="s">
        <v>1205</v>
      </c>
      <c r="D22" s="67" t="s">
        <v>2094</v>
      </c>
      <c r="E22" s="68" t="s">
        <v>131</v>
      </c>
      <c r="F22" s="105" t="s">
        <v>2068</v>
      </c>
      <c r="G22" s="105" t="s">
        <v>685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637</v>
      </c>
      <c r="B23" s="65">
        <v>16</v>
      </c>
      <c r="C23" s="102" t="s">
        <v>1211</v>
      </c>
      <c r="D23" s="67" t="s">
        <v>467</v>
      </c>
      <c r="E23" s="68" t="s">
        <v>276</v>
      </c>
      <c r="F23" s="105" t="s">
        <v>2068</v>
      </c>
      <c r="G23" s="105" t="s">
        <v>685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638</v>
      </c>
      <c r="B24" s="65">
        <v>17</v>
      </c>
      <c r="C24" s="102" t="s">
        <v>1171</v>
      </c>
      <c r="D24" s="67" t="s">
        <v>422</v>
      </c>
      <c r="E24" s="68" t="s">
        <v>276</v>
      </c>
      <c r="F24" s="105" t="s">
        <v>2068</v>
      </c>
      <c r="G24" s="105" t="s">
        <v>685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639</v>
      </c>
      <c r="B25" s="65">
        <v>18</v>
      </c>
      <c r="C25" s="102" t="s">
        <v>1669</v>
      </c>
      <c r="D25" s="67" t="s">
        <v>488</v>
      </c>
      <c r="E25" s="68" t="s">
        <v>252</v>
      </c>
      <c r="F25" s="105" t="s">
        <v>2068</v>
      </c>
      <c r="G25" s="105" t="s">
        <v>679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640</v>
      </c>
      <c r="B26" s="65">
        <v>19</v>
      </c>
      <c r="C26" s="102" t="s">
        <v>765</v>
      </c>
      <c r="D26" s="67" t="s">
        <v>2095</v>
      </c>
      <c r="E26" s="68" t="s">
        <v>231</v>
      </c>
      <c r="F26" s="105" t="s">
        <v>2096</v>
      </c>
      <c r="G26" s="105" t="s">
        <v>692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641</v>
      </c>
      <c r="B27" s="65">
        <v>20</v>
      </c>
      <c r="C27" s="102" t="s">
        <v>772</v>
      </c>
      <c r="D27" s="67" t="s">
        <v>2097</v>
      </c>
      <c r="E27" s="68" t="s">
        <v>229</v>
      </c>
      <c r="F27" s="105" t="s">
        <v>2096</v>
      </c>
      <c r="G27" s="105" t="s">
        <v>692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642</v>
      </c>
      <c r="B28" s="65">
        <v>21</v>
      </c>
      <c r="C28" s="102" t="s">
        <v>788</v>
      </c>
      <c r="D28" s="67" t="s">
        <v>419</v>
      </c>
      <c r="E28" s="68" t="s">
        <v>229</v>
      </c>
      <c r="F28" s="105" t="s">
        <v>2096</v>
      </c>
      <c r="G28" s="105" t="s">
        <v>692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643</v>
      </c>
      <c r="B29" s="65">
        <v>22</v>
      </c>
      <c r="C29" s="102" t="s">
        <v>758</v>
      </c>
      <c r="D29" s="67" t="s">
        <v>2098</v>
      </c>
      <c r="E29" s="68" t="s">
        <v>180</v>
      </c>
      <c r="F29" s="105" t="s">
        <v>2096</v>
      </c>
      <c r="G29" s="105" t="s">
        <v>692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644</v>
      </c>
      <c r="B30" s="65">
        <v>23</v>
      </c>
      <c r="C30" s="102" t="s">
        <v>794</v>
      </c>
      <c r="D30" s="67" t="s">
        <v>476</v>
      </c>
      <c r="E30" s="68" t="s">
        <v>153</v>
      </c>
      <c r="F30" s="105" t="s">
        <v>2096</v>
      </c>
      <c r="G30" s="105" t="s">
        <v>692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645</v>
      </c>
      <c r="B31" s="65">
        <v>24</v>
      </c>
      <c r="C31" s="102" t="s">
        <v>759</v>
      </c>
      <c r="D31" s="67" t="s">
        <v>2099</v>
      </c>
      <c r="E31" s="68" t="s">
        <v>153</v>
      </c>
      <c r="F31" s="105" t="s">
        <v>2096</v>
      </c>
      <c r="G31" s="105" t="s">
        <v>692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646</v>
      </c>
      <c r="B32" s="65">
        <v>25</v>
      </c>
      <c r="C32" s="102" t="s">
        <v>793</v>
      </c>
      <c r="D32" s="67" t="s">
        <v>492</v>
      </c>
      <c r="E32" s="68" t="s">
        <v>202</v>
      </c>
      <c r="F32" s="105" t="s">
        <v>2096</v>
      </c>
      <c r="G32" s="105" t="s">
        <v>692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647</v>
      </c>
      <c r="B33" s="65">
        <v>26</v>
      </c>
      <c r="C33" s="102" t="s">
        <v>775</v>
      </c>
      <c r="D33" s="67" t="s">
        <v>2100</v>
      </c>
      <c r="E33" s="68" t="s">
        <v>157</v>
      </c>
      <c r="F33" s="105" t="s">
        <v>2096</v>
      </c>
      <c r="G33" s="105" t="s">
        <v>692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2482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2414</v>
      </c>
    </row>
    <row r="2" spans="1:15" s="56" customFormat="1">
      <c r="C2" s="186" t="s">
        <v>59</v>
      </c>
      <c r="D2" s="186"/>
      <c r="E2" s="59" t="s">
        <v>1727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2483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648</v>
      </c>
      <c r="B8" s="65">
        <v>1</v>
      </c>
      <c r="C8" s="102" t="s">
        <v>792</v>
      </c>
      <c r="D8" s="67" t="s">
        <v>2101</v>
      </c>
      <c r="E8" s="68" t="s">
        <v>107</v>
      </c>
      <c r="F8" s="105" t="s">
        <v>2096</v>
      </c>
      <c r="G8" s="105" t="s">
        <v>692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649</v>
      </c>
      <c r="B9" s="65">
        <v>2</v>
      </c>
      <c r="C9" s="102" t="s">
        <v>790</v>
      </c>
      <c r="D9" s="67" t="s">
        <v>451</v>
      </c>
      <c r="E9" s="68" t="s">
        <v>124</v>
      </c>
      <c r="F9" s="105" t="s">
        <v>2096</v>
      </c>
      <c r="G9" s="105" t="s">
        <v>692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650</v>
      </c>
      <c r="B10" s="65">
        <v>3</v>
      </c>
      <c r="C10" s="102" t="s">
        <v>784</v>
      </c>
      <c r="D10" s="67" t="s">
        <v>534</v>
      </c>
      <c r="E10" s="68" t="s">
        <v>164</v>
      </c>
      <c r="F10" s="105" t="s">
        <v>2096</v>
      </c>
      <c r="G10" s="105" t="s">
        <v>692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651</v>
      </c>
      <c r="B11" s="65">
        <v>4</v>
      </c>
      <c r="C11" s="102" t="s">
        <v>774</v>
      </c>
      <c r="D11" s="67" t="s">
        <v>2102</v>
      </c>
      <c r="E11" s="68" t="s">
        <v>262</v>
      </c>
      <c r="F11" s="105" t="s">
        <v>2096</v>
      </c>
      <c r="G11" s="105" t="s">
        <v>692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652</v>
      </c>
      <c r="B12" s="65">
        <v>5</v>
      </c>
      <c r="C12" s="102" t="s">
        <v>771</v>
      </c>
      <c r="D12" s="67" t="s">
        <v>2103</v>
      </c>
      <c r="E12" s="68" t="s">
        <v>77</v>
      </c>
      <c r="F12" s="105" t="s">
        <v>2096</v>
      </c>
      <c r="G12" s="105" t="s">
        <v>692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653</v>
      </c>
      <c r="B13" s="65">
        <v>6</v>
      </c>
      <c r="C13" s="102" t="s">
        <v>764</v>
      </c>
      <c r="D13" s="67" t="s">
        <v>2104</v>
      </c>
      <c r="E13" s="68" t="s">
        <v>172</v>
      </c>
      <c r="F13" s="105" t="s">
        <v>2096</v>
      </c>
      <c r="G13" s="105" t="s">
        <v>692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654</v>
      </c>
      <c r="B14" s="65">
        <v>7</v>
      </c>
      <c r="C14" s="102" t="s">
        <v>760</v>
      </c>
      <c r="D14" s="67" t="s">
        <v>322</v>
      </c>
      <c r="E14" s="68" t="s">
        <v>311</v>
      </c>
      <c r="F14" s="105" t="s">
        <v>2096</v>
      </c>
      <c r="G14" s="105" t="s">
        <v>692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655</v>
      </c>
      <c r="B15" s="65">
        <v>8</v>
      </c>
      <c r="C15" s="102" t="s">
        <v>773</v>
      </c>
      <c r="D15" s="67" t="s">
        <v>2105</v>
      </c>
      <c r="E15" s="68" t="s">
        <v>311</v>
      </c>
      <c r="F15" s="105" t="s">
        <v>2096</v>
      </c>
      <c r="G15" s="105" t="s">
        <v>692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656</v>
      </c>
      <c r="B16" s="65">
        <v>9</v>
      </c>
      <c r="C16" s="102" t="s">
        <v>756</v>
      </c>
      <c r="D16" s="67" t="s">
        <v>332</v>
      </c>
      <c r="E16" s="68" t="s">
        <v>125</v>
      </c>
      <c r="F16" s="105" t="s">
        <v>2096</v>
      </c>
      <c r="G16" s="105" t="s">
        <v>692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657</v>
      </c>
      <c r="B17" s="65">
        <v>10</v>
      </c>
      <c r="C17" s="102" t="s">
        <v>779</v>
      </c>
      <c r="D17" s="67" t="s">
        <v>2106</v>
      </c>
      <c r="E17" s="68" t="s">
        <v>361</v>
      </c>
      <c r="F17" s="105" t="s">
        <v>2096</v>
      </c>
      <c r="G17" s="105" t="s">
        <v>692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658</v>
      </c>
      <c r="B18" s="65">
        <v>11</v>
      </c>
      <c r="C18" s="102" t="s">
        <v>757</v>
      </c>
      <c r="D18" s="67" t="s">
        <v>1703</v>
      </c>
      <c r="E18" s="68" t="s">
        <v>664</v>
      </c>
      <c r="F18" s="105" t="s">
        <v>2096</v>
      </c>
      <c r="G18" s="105" t="s">
        <v>692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659</v>
      </c>
      <c r="B19" s="65">
        <v>12</v>
      </c>
      <c r="C19" s="102" t="s">
        <v>770</v>
      </c>
      <c r="D19" s="67" t="s">
        <v>2107</v>
      </c>
      <c r="E19" s="68" t="s">
        <v>353</v>
      </c>
      <c r="F19" s="105" t="s">
        <v>2096</v>
      </c>
      <c r="G19" s="105" t="s">
        <v>692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660</v>
      </c>
      <c r="B20" s="65">
        <v>13</v>
      </c>
      <c r="C20" s="102" t="s">
        <v>791</v>
      </c>
      <c r="D20" s="67" t="s">
        <v>278</v>
      </c>
      <c r="E20" s="68" t="s">
        <v>106</v>
      </c>
      <c r="F20" s="105" t="s">
        <v>2096</v>
      </c>
      <c r="G20" s="105" t="s">
        <v>692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661</v>
      </c>
      <c r="B21" s="65">
        <v>14</v>
      </c>
      <c r="C21" s="102" t="s">
        <v>789</v>
      </c>
      <c r="D21" s="67" t="s">
        <v>522</v>
      </c>
      <c r="E21" s="68" t="s">
        <v>81</v>
      </c>
      <c r="F21" s="105" t="s">
        <v>2096</v>
      </c>
      <c r="G21" s="105" t="s">
        <v>692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662</v>
      </c>
      <c r="B22" s="65">
        <v>15</v>
      </c>
      <c r="C22" s="102" t="s">
        <v>782</v>
      </c>
      <c r="D22" s="67" t="s">
        <v>580</v>
      </c>
      <c r="E22" s="68" t="s">
        <v>81</v>
      </c>
      <c r="F22" s="105" t="s">
        <v>2096</v>
      </c>
      <c r="G22" s="105" t="s">
        <v>692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663</v>
      </c>
      <c r="B23" s="65">
        <v>16</v>
      </c>
      <c r="C23" s="102" t="s">
        <v>2108</v>
      </c>
      <c r="D23" s="67" t="s">
        <v>2109</v>
      </c>
      <c r="E23" s="68" t="s">
        <v>133</v>
      </c>
      <c r="F23" s="105" t="s">
        <v>2096</v>
      </c>
      <c r="G23" s="105" t="s">
        <v>692</v>
      </c>
      <c r="H23" s="69"/>
      <c r="I23" s="70"/>
      <c r="J23" s="70"/>
      <c r="K23" s="70"/>
      <c r="L23" s="173" t="s">
        <v>100</v>
      </c>
      <c r="M23" s="174"/>
      <c r="N23" s="175"/>
      <c r="O23" s="114" t="s">
        <v>2437</v>
      </c>
    </row>
    <row r="24" spans="1:15" ht="20.100000000000001" customHeight="1">
      <c r="A24" s="114">
        <v>664</v>
      </c>
      <c r="B24" s="65">
        <v>17</v>
      </c>
      <c r="C24" s="102" t="s">
        <v>780</v>
      </c>
      <c r="D24" s="67" t="s">
        <v>333</v>
      </c>
      <c r="E24" s="68" t="s">
        <v>200</v>
      </c>
      <c r="F24" s="105" t="s">
        <v>2096</v>
      </c>
      <c r="G24" s="105" t="s">
        <v>692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665</v>
      </c>
      <c r="B25" s="65">
        <v>18</v>
      </c>
      <c r="C25" s="102" t="s">
        <v>762</v>
      </c>
      <c r="D25" s="67" t="s">
        <v>2110</v>
      </c>
      <c r="E25" s="68" t="s">
        <v>244</v>
      </c>
      <c r="F25" s="105" t="s">
        <v>2096</v>
      </c>
      <c r="G25" s="105" t="s">
        <v>692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666</v>
      </c>
      <c r="B26" s="65">
        <v>19</v>
      </c>
      <c r="C26" s="102" t="s">
        <v>776</v>
      </c>
      <c r="D26" s="67" t="s">
        <v>481</v>
      </c>
      <c r="E26" s="68" t="s">
        <v>84</v>
      </c>
      <c r="F26" s="105" t="s">
        <v>2096</v>
      </c>
      <c r="G26" s="105" t="s">
        <v>692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667</v>
      </c>
      <c r="B27" s="65">
        <v>20</v>
      </c>
      <c r="C27" s="102" t="s">
        <v>769</v>
      </c>
      <c r="D27" s="67" t="s">
        <v>2111</v>
      </c>
      <c r="E27" s="68" t="s">
        <v>84</v>
      </c>
      <c r="F27" s="105" t="s">
        <v>2096</v>
      </c>
      <c r="G27" s="105" t="s">
        <v>692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668</v>
      </c>
      <c r="B28" s="65">
        <v>21</v>
      </c>
      <c r="C28" s="102" t="s">
        <v>778</v>
      </c>
      <c r="D28" s="67" t="s">
        <v>2112</v>
      </c>
      <c r="E28" s="68" t="s">
        <v>291</v>
      </c>
      <c r="F28" s="105" t="s">
        <v>2096</v>
      </c>
      <c r="G28" s="105" t="s">
        <v>692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669</v>
      </c>
      <c r="B29" s="65">
        <v>22</v>
      </c>
      <c r="C29" s="102" t="s">
        <v>796</v>
      </c>
      <c r="D29" s="67" t="s">
        <v>584</v>
      </c>
      <c r="E29" s="68" t="s">
        <v>123</v>
      </c>
      <c r="F29" s="105" t="s">
        <v>2096</v>
      </c>
      <c r="G29" s="105" t="s">
        <v>692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670</v>
      </c>
      <c r="B30" s="65">
        <v>23</v>
      </c>
      <c r="C30" s="102" t="s">
        <v>767</v>
      </c>
      <c r="D30" s="67" t="s">
        <v>2113</v>
      </c>
      <c r="E30" s="68" t="s">
        <v>168</v>
      </c>
      <c r="F30" s="105" t="s">
        <v>2096</v>
      </c>
      <c r="G30" s="105" t="s">
        <v>692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671</v>
      </c>
      <c r="B31" s="65">
        <v>24</v>
      </c>
      <c r="C31" s="102" t="s">
        <v>1653</v>
      </c>
      <c r="D31" s="67" t="s">
        <v>2114</v>
      </c>
      <c r="E31" s="68" t="s">
        <v>144</v>
      </c>
      <c r="F31" s="105" t="s">
        <v>2096</v>
      </c>
      <c r="G31" s="105" t="s">
        <v>622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672</v>
      </c>
      <c r="B32" s="65">
        <v>25</v>
      </c>
      <c r="C32" s="102" t="s">
        <v>783</v>
      </c>
      <c r="D32" s="67" t="s">
        <v>2115</v>
      </c>
      <c r="E32" s="68" t="s">
        <v>211</v>
      </c>
      <c r="F32" s="105" t="s">
        <v>2096</v>
      </c>
      <c r="G32" s="105" t="s">
        <v>692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673</v>
      </c>
      <c r="B33" s="65">
        <v>26</v>
      </c>
      <c r="C33" s="102" t="s">
        <v>2116</v>
      </c>
      <c r="D33" s="67" t="s">
        <v>2117</v>
      </c>
      <c r="E33" s="68" t="s">
        <v>396</v>
      </c>
      <c r="F33" s="105" t="s">
        <v>2096</v>
      </c>
      <c r="G33" s="105" t="s">
        <v>692</v>
      </c>
      <c r="H33" s="69"/>
      <c r="I33" s="70"/>
      <c r="J33" s="70"/>
      <c r="K33" s="70"/>
      <c r="L33" s="173" t="s">
        <v>100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2484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2415</v>
      </c>
    </row>
    <row r="2" spans="1:15" s="56" customFormat="1">
      <c r="C2" s="186" t="s">
        <v>59</v>
      </c>
      <c r="D2" s="186"/>
      <c r="E2" s="59" t="s">
        <v>1726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2485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674</v>
      </c>
      <c r="B8" s="65">
        <v>1</v>
      </c>
      <c r="C8" s="102" t="s">
        <v>763</v>
      </c>
      <c r="D8" s="67" t="s">
        <v>414</v>
      </c>
      <c r="E8" s="68" t="s">
        <v>656</v>
      </c>
      <c r="F8" s="105" t="s">
        <v>2096</v>
      </c>
      <c r="G8" s="105" t="s">
        <v>692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675</v>
      </c>
      <c r="B9" s="65">
        <v>2</v>
      </c>
      <c r="C9" s="102" t="s">
        <v>781</v>
      </c>
      <c r="D9" s="67" t="s">
        <v>284</v>
      </c>
      <c r="E9" s="68" t="s">
        <v>298</v>
      </c>
      <c r="F9" s="105" t="s">
        <v>2096</v>
      </c>
      <c r="G9" s="105" t="s">
        <v>692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676</v>
      </c>
      <c r="B10" s="65">
        <v>3</v>
      </c>
      <c r="C10" s="102" t="s">
        <v>798</v>
      </c>
      <c r="D10" s="67" t="s">
        <v>583</v>
      </c>
      <c r="E10" s="68" t="s">
        <v>213</v>
      </c>
      <c r="F10" s="105" t="s">
        <v>2096</v>
      </c>
      <c r="G10" s="105" t="s">
        <v>692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677</v>
      </c>
      <c r="B11" s="65">
        <v>4</v>
      </c>
      <c r="C11" s="102" t="s">
        <v>785</v>
      </c>
      <c r="D11" s="67" t="s">
        <v>422</v>
      </c>
      <c r="E11" s="68" t="s">
        <v>155</v>
      </c>
      <c r="F11" s="105" t="s">
        <v>2096</v>
      </c>
      <c r="G11" s="105" t="s">
        <v>692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678</v>
      </c>
      <c r="B12" s="65">
        <v>5</v>
      </c>
      <c r="C12" s="102" t="s">
        <v>766</v>
      </c>
      <c r="D12" s="67" t="s">
        <v>521</v>
      </c>
      <c r="E12" s="68" t="s">
        <v>327</v>
      </c>
      <c r="F12" s="105" t="s">
        <v>2096</v>
      </c>
      <c r="G12" s="105" t="s">
        <v>692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679</v>
      </c>
      <c r="B13" s="65">
        <v>6</v>
      </c>
      <c r="C13" s="102" t="s">
        <v>761</v>
      </c>
      <c r="D13" s="67" t="s">
        <v>2118</v>
      </c>
      <c r="E13" s="68" t="s">
        <v>204</v>
      </c>
      <c r="F13" s="105" t="s">
        <v>2096</v>
      </c>
      <c r="G13" s="105" t="s">
        <v>692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680</v>
      </c>
      <c r="B14" s="65">
        <v>7</v>
      </c>
      <c r="C14" s="102" t="s">
        <v>1141</v>
      </c>
      <c r="D14" s="67" t="s">
        <v>432</v>
      </c>
      <c r="E14" s="68" t="s">
        <v>169</v>
      </c>
      <c r="F14" s="105" t="s">
        <v>2119</v>
      </c>
      <c r="G14" s="105" t="s">
        <v>678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681</v>
      </c>
      <c r="B15" s="65">
        <v>8</v>
      </c>
      <c r="C15" s="102" t="s">
        <v>1135</v>
      </c>
      <c r="D15" s="67" t="s">
        <v>419</v>
      </c>
      <c r="E15" s="68" t="s">
        <v>153</v>
      </c>
      <c r="F15" s="105" t="s">
        <v>2119</v>
      </c>
      <c r="G15" s="105" t="s">
        <v>678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682</v>
      </c>
      <c r="B16" s="65">
        <v>9</v>
      </c>
      <c r="C16" s="102" t="s">
        <v>704</v>
      </c>
      <c r="D16" s="67" t="s">
        <v>135</v>
      </c>
      <c r="E16" s="68" t="s">
        <v>338</v>
      </c>
      <c r="F16" s="105" t="s">
        <v>2119</v>
      </c>
      <c r="G16" s="105" t="s">
        <v>679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683</v>
      </c>
      <c r="B17" s="65">
        <v>10</v>
      </c>
      <c r="C17" s="102" t="s">
        <v>1681</v>
      </c>
      <c r="D17" s="67" t="s">
        <v>98</v>
      </c>
      <c r="E17" s="68" t="s">
        <v>207</v>
      </c>
      <c r="F17" s="105" t="s">
        <v>2119</v>
      </c>
      <c r="G17" s="105" t="s">
        <v>630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684</v>
      </c>
      <c r="B18" s="65">
        <v>11</v>
      </c>
      <c r="C18" s="102" t="s">
        <v>755</v>
      </c>
      <c r="D18" s="67" t="s">
        <v>2120</v>
      </c>
      <c r="E18" s="68" t="s">
        <v>164</v>
      </c>
      <c r="F18" s="105" t="s">
        <v>2119</v>
      </c>
      <c r="G18" s="105" t="s">
        <v>693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685</v>
      </c>
      <c r="B19" s="65">
        <v>12</v>
      </c>
      <c r="C19" s="102" t="s">
        <v>1128</v>
      </c>
      <c r="D19" s="67" t="s">
        <v>286</v>
      </c>
      <c r="E19" s="68" t="s">
        <v>262</v>
      </c>
      <c r="F19" s="105" t="s">
        <v>2119</v>
      </c>
      <c r="G19" s="105" t="s">
        <v>678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686</v>
      </c>
      <c r="B20" s="65">
        <v>13</v>
      </c>
      <c r="C20" s="102" t="s">
        <v>1137</v>
      </c>
      <c r="D20" s="67" t="s">
        <v>598</v>
      </c>
      <c r="E20" s="68" t="s">
        <v>110</v>
      </c>
      <c r="F20" s="105" t="s">
        <v>2119</v>
      </c>
      <c r="G20" s="105" t="s">
        <v>678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687</v>
      </c>
      <c r="B21" s="65">
        <v>14</v>
      </c>
      <c r="C21" s="102" t="s">
        <v>1129</v>
      </c>
      <c r="D21" s="67" t="s">
        <v>385</v>
      </c>
      <c r="E21" s="68" t="s">
        <v>196</v>
      </c>
      <c r="F21" s="105" t="s">
        <v>2119</v>
      </c>
      <c r="G21" s="105" t="s">
        <v>678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688</v>
      </c>
      <c r="B22" s="65">
        <v>15</v>
      </c>
      <c r="C22" s="102" t="s">
        <v>1643</v>
      </c>
      <c r="D22" s="67" t="s">
        <v>2121</v>
      </c>
      <c r="E22" s="68" t="s">
        <v>218</v>
      </c>
      <c r="F22" s="105" t="s">
        <v>2119</v>
      </c>
      <c r="G22" s="105" t="s">
        <v>616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689</v>
      </c>
      <c r="B23" s="65">
        <v>16</v>
      </c>
      <c r="C23" s="102" t="s">
        <v>1149</v>
      </c>
      <c r="D23" s="67" t="s">
        <v>2122</v>
      </c>
      <c r="E23" s="68" t="s">
        <v>85</v>
      </c>
      <c r="F23" s="105" t="s">
        <v>2119</v>
      </c>
      <c r="G23" s="105" t="s">
        <v>681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690</v>
      </c>
      <c r="B24" s="65">
        <v>17</v>
      </c>
      <c r="C24" s="102" t="s">
        <v>1144</v>
      </c>
      <c r="D24" s="67" t="s">
        <v>562</v>
      </c>
      <c r="E24" s="68" t="s">
        <v>85</v>
      </c>
      <c r="F24" s="105" t="s">
        <v>2119</v>
      </c>
      <c r="G24" s="105" t="s">
        <v>678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691</v>
      </c>
      <c r="B25" s="65">
        <v>18</v>
      </c>
      <c r="C25" s="102" t="s">
        <v>1133</v>
      </c>
      <c r="D25" s="67" t="s">
        <v>2123</v>
      </c>
      <c r="E25" s="68" t="s">
        <v>113</v>
      </c>
      <c r="F25" s="105" t="s">
        <v>2119</v>
      </c>
      <c r="G25" s="105" t="s">
        <v>678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692</v>
      </c>
      <c r="B26" s="65">
        <v>19</v>
      </c>
      <c r="C26" s="102" t="s">
        <v>1130</v>
      </c>
      <c r="D26" s="67" t="s">
        <v>2124</v>
      </c>
      <c r="E26" s="68" t="s">
        <v>128</v>
      </c>
      <c r="F26" s="105" t="s">
        <v>2119</v>
      </c>
      <c r="G26" s="105" t="s">
        <v>678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693</v>
      </c>
      <c r="B27" s="65">
        <v>20</v>
      </c>
      <c r="C27" s="102" t="s">
        <v>1143</v>
      </c>
      <c r="D27" s="67" t="s">
        <v>2125</v>
      </c>
      <c r="E27" s="68" t="s">
        <v>200</v>
      </c>
      <c r="F27" s="105" t="s">
        <v>2119</v>
      </c>
      <c r="G27" s="105" t="s">
        <v>678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694</v>
      </c>
      <c r="B28" s="65">
        <v>21</v>
      </c>
      <c r="C28" s="102" t="s">
        <v>1140</v>
      </c>
      <c r="D28" s="67" t="s">
        <v>122</v>
      </c>
      <c r="E28" s="68" t="s">
        <v>123</v>
      </c>
      <c r="F28" s="105" t="s">
        <v>2119</v>
      </c>
      <c r="G28" s="105" t="s">
        <v>678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695</v>
      </c>
      <c r="B29" s="65">
        <v>22</v>
      </c>
      <c r="C29" s="102" t="s">
        <v>698</v>
      </c>
      <c r="D29" s="67" t="s">
        <v>112</v>
      </c>
      <c r="E29" s="68" t="s">
        <v>123</v>
      </c>
      <c r="F29" s="105" t="s">
        <v>2119</v>
      </c>
      <c r="G29" s="105" t="s">
        <v>679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696</v>
      </c>
      <c r="B30" s="65">
        <v>23</v>
      </c>
      <c r="C30" s="102" t="s">
        <v>706</v>
      </c>
      <c r="D30" s="67" t="s">
        <v>163</v>
      </c>
      <c r="E30" s="68" t="s">
        <v>216</v>
      </c>
      <c r="F30" s="105" t="s">
        <v>2119</v>
      </c>
      <c r="G30" s="105" t="s">
        <v>679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697</v>
      </c>
      <c r="B31" s="65">
        <v>24</v>
      </c>
      <c r="C31" s="102" t="s">
        <v>700</v>
      </c>
      <c r="D31" s="67" t="s">
        <v>384</v>
      </c>
      <c r="E31" s="68" t="s">
        <v>405</v>
      </c>
      <c r="F31" s="105" t="s">
        <v>2119</v>
      </c>
      <c r="G31" s="105" t="s">
        <v>679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698</v>
      </c>
      <c r="B32" s="65">
        <v>25</v>
      </c>
      <c r="C32" s="102" t="s">
        <v>1142</v>
      </c>
      <c r="D32" s="67" t="s">
        <v>269</v>
      </c>
      <c r="E32" s="68" t="s">
        <v>265</v>
      </c>
      <c r="F32" s="105" t="s">
        <v>2119</v>
      </c>
      <c r="G32" s="105" t="s">
        <v>678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699</v>
      </c>
      <c r="B33" s="65">
        <v>26</v>
      </c>
      <c r="C33" s="102" t="s">
        <v>1132</v>
      </c>
      <c r="D33" s="67" t="s">
        <v>458</v>
      </c>
      <c r="E33" s="68" t="s">
        <v>155</v>
      </c>
      <c r="F33" s="105" t="s">
        <v>2119</v>
      </c>
      <c r="G33" s="105" t="s">
        <v>678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2486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2416</v>
      </c>
    </row>
    <row r="2" spans="1:15" s="56" customFormat="1">
      <c r="C2" s="186" t="s">
        <v>59</v>
      </c>
      <c r="D2" s="186"/>
      <c r="E2" s="59" t="s">
        <v>1728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2487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700</v>
      </c>
      <c r="B8" s="65">
        <v>1</v>
      </c>
      <c r="C8" s="102" t="s">
        <v>2126</v>
      </c>
      <c r="D8" s="67" t="s">
        <v>567</v>
      </c>
      <c r="E8" s="68" t="s">
        <v>108</v>
      </c>
      <c r="F8" s="105" t="s">
        <v>2119</v>
      </c>
      <c r="G8" s="105" t="s">
        <v>99</v>
      </c>
      <c r="H8" s="69"/>
      <c r="I8" s="70"/>
      <c r="J8" s="70"/>
      <c r="K8" s="70"/>
      <c r="L8" s="183" t="s">
        <v>100</v>
      </c>
      <c r="M8" s="184"/>
      <c r="N8" s="185"/>
      <c r="O8" s="114" t="s">
        <v>2437</v>
      </c>
    </row>
    <row r="9" spans="1:15" ht="20.100000000000001" customHeight="1">
      <c r="A9" s="114">
        <v>701</v>
      </c>
      <c r="B9" s="65">
        <v>2</v>
      </c>
      <c r="C9" s="102" t="s">
        <v>1126</v>
      </c>
      <c r="D9" s="67" t="s">
        <v>2127</v>
      </c>
      <c r="E9" s="68" t="s">
        <v>131</v>
      </c>
      <c r="F9" s="105" t="s">
        <v>2119</v>
      </c>
      <c r="G9" s="105" t="s">
        <v>678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702</v>
      </c>
      <c r="B10" s="65">
        <v>3</v>
      </c>
      <c r="C10" s="102" t="s">
        <v>1134</v>
      </c>
      <c r="D10" s="67" t="s">
        <v>546</v>
      </c>
      <c r="E10" s="68" t="s">
        <v>131</v>
      </c>
      <c r="F10" s="105" t="s">
        <v>2119</v>
      </c>
      <c r="G10" s="105" t="s">
        <v>678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703</v>
      </c>
      <c r="B11" s="65">
        <v>4</v>
      </c>
      <c r="C11" s="102" t="s">
        <v>777</v>
      </c>
      <c r="D11" s="67" t="s">
        <v>570</v>
      </c>
      <c r="E11" s="68" t="s">
        <v>266</v>
      </c>
      <c r="F11" s="105" t="s">
        <v>2119</v>
      </c>
      <c r="G11" s="105" t="s">
        <v>692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704</v>
      </c>
      <c r="B12" s="65">
        <v>5</v>
      </c>
      <c r="C12" s="102" t="s">
        <v>1131</v>
      </c>
      <c r="D12" s="67" t="s">
        <v>2128</v>
      </c>
      <c r="E12" s="68" t="s">
        <v>248</v>
      </c>
      <c r="F12" s="105" t="s">
        <v>2119</v>
      </c>
      <c r="G12" s="105" t="s">
        <v>678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705</v>
      </c>
      <c r="B13" s="65">
        <v>6</v>
      </c>
      <c r="C13" s="102" t="s">
        <v>719</v>
      </c>
      <c r="D13" s="67" t="s">
        <v>395</v>
      </c>
      <c r="E13" s="68" t="s">
        <v>310</v>
      </c>
      <c r="F13" s="105" t="s">
        <v>2119</v>
      </c>
      <c r="G13" s="105" t="s">
        <v>679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706</v>
      </c>
      <c r="B14" s="65">
        <v>7</v>
      </c>
      <c r="C14" s="102" t="s">
        <v>797</v>
      </c>
      <c r="D14" s="67" t="s">
        <v>139</v>
      </c>
      <c r="E14" s="68" t="s">
        <v>115</v>
      </c>
      <c r="F14" s="105" t="s">
        <v>2119</v>
      </c>
      <c r="G14" s="105" t="s">
        <v>692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707</v>
      </c>
      <c r="B15" s="65">
        <v>8</v>
      </c>
      <c r="C15" s="102" t="s">
        <v>787</v>
      </c>
      <c r="D15" s="67" t="s">
        <v>2129</v>
      </c>
      <c r="E15" s="68" t="s">
        <v>272</v>
      </c>
      <c r="F15" s="105" t="s">
        <v>2119</v>
      </c>
      <c r="G15" s="105" t="s">
        <v>692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708</v>
      </c>
      <c r="B16" s="65">
        <v>9</v>
      </c>
      <c r="C16" s="102" t="s">
        <v>1139</v>
      </c>
      <c r="D16" s="67" t="s">
        <v>2130</v>
      </c>
      <c r="E16" s="68" t="s">
        <v>215</v>
      </c>
      <c r="F16" s="105" t="s">
        <v>2119</v>
      </c>
      <c r="G16" s="105" t="s">
        <v>678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709</v>
      </c>
      <c r="B17" s="65">
        <v>10</v>
      </c>
      <c r="C17" s="102" t="s">
        <v>795</v>
      </c>
      <c r="D17" s="67" t="s">
        <v>2131</v>
      </c>
      <c r="E17" s="68" t="s">
        <v>120</v>
      </c>
      <c r="F17" s="105" t="s">
        <v>2119</v>
      </c>
      <c r="G17" s="105" t="s">
        <v>692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710</v>
      </c>
      <c r="B18" s="65">
        <v>11</v>
      </c>
      <c r="C18" s="102" t="s">
        <v>786</v>
      </c>
      <c r="D18" s="67" t="s">
        <v>2132</v>
      </c>
      <c r="E18" s="68" t="s">
        <v>120</v>
      </c>
      <c r="F18" s="105" t="s">
        <v>2119</v>
      </c>
      <c r="G18" s="105" t="s">
        <v>692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711</v>
      </c>
      <c r="B19" s="65">
        <v>12</v>
      </c>
      <c r="C19" s="102" t="s">
        <v>1127</v>
      </c>
      <c r="D19" s="67" t="s">
        <v>2133</v>
      </c>
      <c r="E19" s="68" t="s">
        <v>220</v>
      </c>
      <c r="F19" s="105" t="s">
        <v>2119</v>
      </c>
      <c r="G19" s="105" t="s">
        <v>678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712</v>
      </c>
      <c r="B20" s="65">
        <v>13</v>
      </c>
      <c r="C20" s="102" t="s">
        <v>768</v>
      </c>
      <c r="D20" s="67" t="s">
        <v>2134</v>
      </c>
      <c r="E20" s="68" t="s">
        <v>288</v>
      </c>
      <c r="F20" s="105" t="s">
        <v>2119</v>
      </c>
      <c r="G20" s="105" t="s">
        <v>692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713</v>
      </c>
      <c r="B21" s="65">
        <v>14</v>
      </c>
      <c r="C21" s="102" t="s">
        <v>1136</v>
      </c>
      <c r="D21" s="67" t="s">
        <v>2135</v>
      </c>
      <c r="E21" s="68" t="s">
        <v>87</v>
      </c>
      <c r="F21" s="105" t="s">
        <v>2119</v>
      </c>
      <c r="G21" s="105" t="s">
        <v>678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714</v>
      </c>
      <c r="B22" s="65">
        <v>15</v>
      </c>
      <c r="C22" s="102" t="s">
        <v>1138</v>
      </c>
      <c r="D22" s="67" t="s">
        <v>243</v>
      </c>
      <c r="E22" s="68" t="s">
        <v>79</v>
      </c>
      <c r="F22" s="105" t="s">
        <v>2119</v>
      </c>
      <c r="G22" s="105" t="s">
        <v>678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715</v>
      </c>
      <c r="B23" s="65">
        <v>16</v>
      </c>
      <c r="C23" s="102" t="s">
        <v>1418</v>
      </c>
      <c r="D23" s="67" t="s">
        <v>2136</v>
      </c>
      <c r="E23" s="68" t="s">
        <v>231</v>
      </c>
      <c r="F23" s="105" t="s">
        <v>2137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716</v>
      </c>
      <c r="B24" s="65">
        <v>17</v>
      </c>
      <c r="C24" s="102" t="s">
        <v>1419</v>
      </c>
      <c r="D24" s="67" t="s">
        <v>1994</v>
      </c>
      <c r="E24" s="68" t="s">
        <v>231</v>
      </c>
      <c r="F24" s="105" t="s">
        <v>2137</v>
      </c>
      <c r="G24" s="105" t="s">
        <v>684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717</v>
      </c>
      <c r="B25" s="65">
        <v>18</v>
      </c>
      <c r="C25" s="102" t="s">
        <v>1634</v>
      </c>
      <c r="D25" s="67" t="s">
        <v>522</v>
      </c>
      <c r="E25" s="68" t="s">
        <v>231</v>
      </c>
      <c r="F25" s="105" t="s">
        <v>2137</v>
      </c>
      <c r="G25" s="105" t="s">
        <v>1691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718</v>
      </c>
      <c r="B26" s="65">
        <v>19</v>
      </c>
      <c r="C26" s="102" t="s">
        <v>2138</v>
      </c>
      <c r="D26" s="67" t="s">
        <v>2139</v>
      </c>
      <c r="E26" s="68" t="s">
        <v>320</v>
      </c>
      <c r="F26" s="105" t="s">
        <v>2137</v>
      </c>
      <c r="G26" s="105" t="s">
        <v>684</v>
      </c>
      <c r="H26" s="69"/>
      <c r="I26" s="70"/>
      <c r="J26" s="70"/>
      <c r="K26" s="70"/>
      <c r="L26" s="173" t="s">
        <v>100</v>
      </c>
      <c r="M26" s="174"/>
      <c r="N26" s="175"/>
      <c r="O26" s="114" t="s">
        <v>2437</v>
      </c>
    </row>
    <row r="27" spans="1:15" ht="20.100000000000001" customHeight="1">
      <c r="A27" s="114">
        <v>719</v>
      </c>
      <c r="B27" s="65">
        <v>20</v>
      </c>
      <c r="C27" s="102" t="s">
        <v>1465</v>
      </c>
      <c r="D27" s="67" t="s">
        <v>2140</v>
      </c>
      <c r="E27" s="68" t="s">
        <v>116</v>
      </c>
      <c r="F27" s="105" t="s">
        <v>2137</v>
      </c>
      <c r="G27" s="105" t="s">
        <v>684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720</v>
      </c>
      <c r="B28" s="65">
        <v>21</v>
      </c>
      <c r="C28" s="102" t="s">
        <v>1303</v>
      </c>
      <c r="D28" s="67" t="s">
        <v>399</v>
      </c>
      <c r="E28" s="68" t="s">
        <v>116</v>
      </c>
      <c r="F28" s="105" t="s">
        <v>2137</v>
      </c>
      <c r="G28" s="105" t="s">
        <v>684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721</v>
      </c>
      <c r="B29" s="65">
        <v>22</v>
      </c>
      <c r="C29" s="102" t="s">
        <v>1420</v>
      </c>
      <c r="D29" s="67" t="s">
        <v>465</v>
      </c>
      <c r="E29" s="68" t="s">
        <v>116</v>
      </c>
      <c r="F29" s="105" t="s">
        <v>2137</v>
      </c>
      <c r="G29" s="105" t="s">
        <v>684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722</v>
      </c>
      <c r="B30" s="65">
        <v>23</v>
      </c>
      <c r="C30" s="102" t="s">
        <v>1371</v>
      </c>
      <c r="D30" s="67" t="s">
        <v>2141</v>
      </c>
      <c r="E30" s="68" t="s">
        <v>225</v>
      </c>
      <c r="F30" s="105" t="s">
        <v>2137</v>
      </c>
      <c r="G30" s="105" t="s">
        <v>684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723</v>
      </c>
      <c r="B31" s="65">
        <v>24</v>
      </c>
      <c r="C31" s="102" t="s">
        <v>1459</v>
      </c>
      <c r="D31" s="67" t="s">
        <v>2142</v>
      </c>
      <c r="E31" s="68" t="s">
        <v>510</v>
      </c>
      <c r="F31" s="105" t="s">
        <v>2137</v>
      </c>
      <c r="G31" s="105" t="s">
        <v>684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724</v>
      </c>
      <c r="B32" s="65">
        <v>25</v>
      </c>
      <c r="C32" s="102" t="s">
        <v>1300</v>
      </c>
      <c r="D32" s="67" t="s">
        <v>2143</v>
      </c>
      <c r="E32" s="68" t="s">
        <v>178</v>
      </c>
      <c r="F32" s="105" t="s">
        <v>2137</v>
      </c>
      <c r="G32" s="105" t="s">
        <v>684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725</v>
      </c>
      <c r="B33" s="65">
        <v>26</v>
      </c>
      <c r="C33" s="102" t="s">
        <v>1473</v>
      </c>
      <c r="D33" s="67" t="s">
        <v>2144</v>
      </c>
      <c r="E33" s="68" t="s">
        <v>107</v>
      </c>
      <c r="F33" s="105" t="s">
        <v>2137</v>
      </c>
      <c r="G33" s="105" t="s">
        <v>684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2488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2417</v>
      </c>
    </row>
    <row r="2" spans="1:15" s="56" customFormat="1">
      <c r="C2" s="186" t="s">
        <v>59</v>
      </c>
      <c r="D2" s="186"/>
      <c r="E2" s="59" t="s">
        <v>1729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2489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726</v>
      </c>
      <c r="B8" s="65">
        <v>1</v>
      </c>
      <c r="C8" s="102" t="s">
        <v>1310</v>
      </c>
      <c r="D8" s="67" t="s">
        <v>2145</v>
      </c>
      <c r="E8" s="68" t="s">
        <v>107</v>
      </c>
      <c r="F8" s="105" t="s">
        <v>2137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727</v>
      </c>
      <c r="B9" s="65">
        <v>2</v>
      </c>
      <c r="C9" s="102" t="s">
        <v>1404</v>
      </c>
      <c r="D9" s="67" t="s">
        <v>2146</v>
      </c>
      <c r="E9" s="68" t="s">
        <v>121</v>
      </c>
      <c r="F9" s="105" t="s">
        <v>2137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728</v>
      </c>
      <c r="B10" s="65">
        <v>3</v>
      </c>
      <c r="C10" s="102" t="s">
        <v>1304</v>
      </c>
      <c r="D10" s="67" t="s">
        <v>1859</v>
      </c>
      <c r="E10" s="68" t="s">
        <v>88</v>
      </c>
      <c r="F10" s="105" t="s">
        <v>2137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729</v>
      </c>
      <c r="B11" s="65">
        <v>4</v>
      </c>
      <c r="C11" s="102" t="s">
        <v>1323</v>
      </c>
      <c r="D11" s="67" t="s">
        <v>2147</v>
      </c>
      <c r="E11" s="68" t="s">
        <v>184</v>
      </c>
      <c r="F11" s="105" t="s">
        <v>2137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730</v>
      </c>
      <c r="B12" s="65">
        <v>5</v>
      </c>
      <c r="C12" s="102" t="s">
        <v>2148</v>
      </c>
      <c r="D12" s="67" t="s">
        <v>2149</v>
      </c>
      <c r="E12" s="68" t="s">
        <v>110</v>
      </c>
      <c r="F12" s="105" t="s">
        <v>2137</v>
      </c>
      <c r="G12" s="105" t="s">
        <v>684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731</v>
      </c>
      <c r="B13" s="65">
        <v>6</v>
      </c>
      <c r="C13" s="102" t="s">
        <v>1350</v>
      </c>
      <c r="D13" s="67" t="s">
        <v>400</v>
      </c>
      <c r="E13" s="68" t="s">
        <v>197</v>
      </c>
      <c r="F13" s="105" t="s">
        <v>2137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732</v>
      </c>
      <c r="B14" s="65">
        <v>7</v>
      </c>
      <c r="C14" s="102" t="s">
        <v>1308</v>
      </c>
      <c r="D14" s="67" t="s">
        <v>388</v>
      </c>
      <c r="E14" s="68" t="s">
        <v>443</v>
      </c>
      <c r="F14" s="105" t="s">
        <v>2137</v>
      </c>
      <c r="G14" s="105" t="s">
        <v>684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733</v>
      </c>
      <c r="B15" s="65">
        <v>8</v>
      </c>
      <c r="C15" s="102" t="s">
        <v>2150</v>
      </c>
      <c r="D15" s="67" t="s">
        <v>2151</v>
      </c>
      <c r="E15" s="68" t="s">
        <v>85</v>
      </c>
      <c r="F15" s="105" t="s">
        <v>2137</v>
      </c>
      <c r="G15" s="105" t="s">
        <v>684</v>
      </c>
      <c r="H15" s="69"/>
      <c r="I15" s="70"/>
      <c r="J15" s="70"/>
      <c r="K15" s="70"/>
      <c r="L15" s="173" t="s">
        <v>100</v>
      </c>
      <c r="M15" s="174"/>
      <c r="N15" s="175"/>
      <c r="O15" s="114" t="s">
        <v>2437</v>
      </c>
    </row>
    <row r="16" spans="1:15" ht="20.100000000000001" customHeight="1">
      <c r="A16" s="114">
        <v>734</v>
      </c>
      <c r="B16" s="65">
        <v>9</v>
      </c>
      <c r="C16" s="102" t="s">
        <v>1289</v>
      </c>
      <c r="D16" s="67" t="s">
        <v>2031</v>
      </c>
      <c r="E16" s="68" t="s">
        <v>85</v>
      </c>
      <c r="F16" s="105" t="s">
        <v>2137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735</v>
      </c>
      <c r="B17" s="65">
        <v>10</v>
      </c>
      <c r="C17" s="102" t="s">
        <v>1455</v>
      </c>
      <c r="D17" s="67" t="s">
        <v>2152</v>
      </c>
      <c r="E17" s="68" t="s">
        <v>281</v>
      </c>
      <c r="F17" s="105" t="s">
        <v>2137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736</v>
      </c>
      <c r="B18" s="65">
        <v>11</v>
      </c>
      <c r="C18" s="102" t="s">
        <v>1467</v>
      </c>
      <c r="D18" s="67" t="s">
        <v>2153</v>
      </c>
      <c r="E18" s="68" t="s">
        <v>126</v>
      </c>
      <c r="F18" s="105" t="s">
        <v>2137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737</v>
      </c>
      <c r="B19" s="65">
        <v>12</v>
      </c>
      <c r="C19" s="102" t="s">
        <v>1432</v>
      </c>
      <c r="D19" s="67" t="s">
        <v>2154</v>
      </c>
      <c r="E19" s="68" t="s">
        <v>126</v>
      </c>
      <c r="F19" s="105" t="s">
        <v>2137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738</v>
      </c>
      <c r="B20" s="65">
        <v>13</v>
      </c>
      <c r="C20" s="102" t="s">
        <v>2155</v>
      </c>
      <c r="D20" s="67" t="s">
        <v>323</v>
      </c>
      <c r="E20" s="68" t="s">
        <v>128</v>
      </c>
      <c r="F20" s="105" t="s">
        <v>2137</v>
      </c>
      <c r="G20" s="105" t="s">
        <v>684</v>
      </c>
      <c r="H20" s="69"/>
      <c r="I20" s="70"/>
      <c r="J20" s="70"/>
      <c r="K20" s="70"/>
      <c r="L20" s="173" t="s">
        <v>100</v>
      </c>
      <c r="M20" s="174"/>
      <c r="N20" s="175"/>
      <c r="O20" s="114" t="s">
        <v>2437</v>
      </c>
    </row>
    <row r="21" spans="1:15" ht="20.100000000000001" customHeight="1">
      <c r="A21" s="114">
        <v>739</v>
      </c>
      <c r="B21" s="65">
        <v>14</v>
      </c>
      <c r="C21" s="102" t="s">
        <v>1345</v>
      </c>
      <c r="D21" s="67" t="s">
        <v>2156</v>
      </c>
      <c r="E21" s="68" t="s">
        <v>84</v>
      </c>
      <c r="F21" s="105" t="s">
        <v>2137</v>
      </c>
      <c r="G21" s="105" t="s">
        <v>684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740</v>
      </c>
      <c r="B22" s="65">
        <v>15</v>
      </c>
      <c r="C22" s="102" t="s">
        <v>1444</v>
      </c>
      <c r="D22" s="67" t="s">
        <v>2157</v>
      </c>
      <c r="E22" s="68" t="s">
        <v>84</v>
      </c>
      <c r="F22" s="105" t="s">
        <v>2137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741</v>
      </c>
      <c r="B23" s="65">
        <v>16</v>
      </c>
      <c r="C23" s="102" t="s">
        <v>1391</v>
      </c>
      <c r="D23" s="67" t="s">
        <v>2158</v>
      </c>
      <c r="E23" s="68" t="s">
        <v>247</v>
      </c>
      <c r="F23" s="105" t="s">
        <v>2137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742</v>
      </c>
      <c r="B24" s="65">
        <v>17</v>
      </c>
      <c r="C24" s="102" t="s">
        <v>1389</v>
      </c>
      <c r="D24" s="67" t="s">
        <v>2159</v>
      </c>
      <c r="E24" s="68" t="s">
        <v>123</v>
      </c>
      <c r="F24" s="105" t="s">
        <v>2137</v>
      </c>
      <c r="G24" s="105" t="s">
        <v>684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743</v>
      </c>
      <c r="B25" s="65">
        <v>18</v>
      </c>
      <c r="C25" s="102" t="s">
        <v>1336</v>
      </c>
      <c r="D25" s="67" t="s">
        <v>294</v>
      </c>
      <c r="E25" s="68" t="s">
        <v>226</v>
      </c>
      <c r="F25" s="105" t="s">
        <v>2137</v>
      </c>
      <c r="G25" s="105" t="s">
        <v>684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744</v>
      </c>
      <c r="B26" s="65">
        <v>19</v>
      </c>
      <c r="C26" s="102" t="s">
        <v>1321</v>
      </c>
      <c r="D26" s="67" t="s">
        <v>2160</v>
      </c>
      <c r="E26" s="68" t="s">
        <v>118</v>
      </c>
      <c r="F26" s="105" t="s">
        <v>2137</v>
      </c>
      <c r="G26" s="105" t="s">
        <v>684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745</v>
      </c>
      <c r="B27" s="65">
        <v>20</v>
      </c>
      <c r="C27" s="102" t="s">
        <v>1470</v>
      </c>
      <c r="D27" s="67" t="s">
        <v>2092</v>
      </c>
      <c r="E27" s="68" t="s">
        <v>86</v>
      </c>
      <c r="F27" s="105" t="s">
        <v>2137</v>
      </c>
      <c r="G27" s="105" t="s">
        <v>684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746</v>
      </c>
      <c r="B28" s="65">
        <v>21</v>
      </c>
      <c r="C28" s="102" t="s">
        <v>1414</v>
      </c>
      <c r="D28" s="67" t="s">
        <v>173</v>
      </c>
      <c r="E28" s="68" t="s">
        <v>86</v>
      </c>
      <c r="F28" s="105" t="s">
        <v>2137</v>
      </c>
      <c r="G28" s="105" t="s">
        <v>684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747</v>
      </c>
      <c r="B29" s="65">
        <v>22</v>
      </c>
      <c r="C29" s="102" t="s">
        <v>1283</v>
      </c>
      <c r="D29" s="67" t="s">
        <v>317</v>
      </c>
      <c r="E29" s="68" t="s">
        <v>86</v>
      </c>
      <c r="F29" s="105" t="s">
        <v>2137</v>
      </c>
      <c r="G29" s="105" t="s">
        <v>684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748</v>
      </c>
      <c r="B30" s="65">
        <v>23</v>
      </c>
      <c r="C30" s="102" t="s">
        <v>1431</v>
      </c>
      <c r="D30" s="67" t="s">
        <v>2161</v>
      </c>
      <c r="E30" s="68" t="s">
        <v>86</v>
      </c>
      <c r="F30" s="105" t="s">
        <v>2137</v>
      </c>
      <c r="G30" s="105" t="s">
        <v>684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749</v>
      </c>
      <c r="B31" s="65">
        <v>24</v>
      </c>
      <c r="C31" s="102" t="s">
        <v>1407</v>
      </c>
      <c r="D31" s="67" t="s">
        <v>1859</v>
      </c>
      <c r="E31" s="68" t="s">
        <v>329</v>
      </c>
      <c r="F31" s="105" t="s">
        <v>2137</v>
      </c>
      <c r="G31" s="105" t="s">
        <v>684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750</v>
      </c>
      <c r="B32" s="65">
        <v>25</v>
      </c>
      <c r="C32" s="102" t="s">
        <v>1461</v>
      </c>
      <c r="D32" s="67" t="s">
        <v>2162</v>
      </c>
      <c r="E32" s="68" t="s">
        <v>252</v>
      </c>
      <c r="F32" s="105" t="s">
        <v>2137</v>
      </c>
      <c r="G32" s="105" t="s">
        <v>684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751</v>
      </c>
      <c r="B33" s="65">
        <v>26</v>
      </c>
      <c r="C33" s="102" t="s">
        <v>1394</v>
      </c>
      <c r="D33" s="67" t="s">
        <v>556</v>
      </c>
      <c r="E33" s="68" t="s">
        <v>252</v>
      </c>
      <c r="F33" s="105" t="s">
        <v>2137</v>
      </c>
      <c r="G33" s="105" t="s">
        <v>684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2490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2418</v>
      </c>
    </row>
    <row r="2" spans="1:15" s="56" customFormat="1">
      <c r="C2" s="186" t="s">
        <v>59</v>
      </c>
      <c r="D2" s="186"/>
      <c r="E2" s="59" t="s">
        <v>642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2491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752</v>
      </c>
      <c r="B8" s="65">
        <v>1</v>
      </c>
      <c r="C8" s="102" t="s">
        <v>1463</v>
      </c>
      <c r="D8" s="67" t="s">
        <v>2163</v>
      </c>
      <c r="E8" s="68" t="s">
        <v>109</v>
      </c>
      <c r="F8" s="105" t="s">
        <v>2137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753</v>
      </c>
      <c r="B9" s="65">
        <v>2</v>
      </c>
      <c r="C9" s="102" t="s">
        <v>1298</v>
      </c>
      <c r="D9" s="67" t="s">
        <v>2164</v>
      </c>
      <c r="E9" s="68" t="s">
        <v>165</v>
      </c>
      <c r="F9" s="105" t="s">
        <v>2137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754</v>
      </c>
      <c r="B10" s="65">
        <v>3</v>
      </c>
      <c r="C10" s="102" t="s">
        <v>1343</v>
      </c>
      <c r="D10" s="67" t="s">
        <v>2165</v>
      </c>
      <c r="E10" s="68" t="s">
        <v>165</v>
      </c>
      <c r="F10" s="105" t="s">
        <v>2137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755</v>
      </c>
      <c r="B11" s="65">
        <v>4</v>
      </c>
      <c r="C11" s="102" t="s">
        <v>1468</v>
      </c>
      <c r="D11" s="67" t="s">
        <v>2166</v>
      </c>
      <c r="E11" s="68" t="s">
        <v>140</v>
      </c>
      <c r="F11" s="105" t="s">
        <v>2137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756</v>
      </c>
      <c r="B12" s="65">
        <v>5</v>
      </c>
      <c r="C12" s="102" t="s">
        <v>1375</v>
      </c>
      <c r="D12" s="67" t="s">
        <v>2167</v>
      </c>
      <c r="E12" s="68" t="s">
        <v>231</v>
      </c>
      <c r="F12" s="105" t="s">
        <v>2168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757</v>
      </c>
      <c r="B13" s="65">
        <v>6</v>
      </c>
      <c r="C13" s="102" t="s">
        <v>1279</v>
      </c>
      <c r="D13" s="67" t="s">
        <v>2169</v>
      </c>
      <c r="E13" s="68" t="s">
        <v>116</v>
      </c>
      <c r="F13" s="105" t="s">
        <v>2168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758</v>
      </c>
      <c r="B14" s="65">
        <v>7</v>
      </c>
      <c r="C14" s="102" t="s">
        <v>1241</v>
      </c>
      <c r="D14" s="67" t="s">
        <v>559</v>
      </c>
      <c r="E14" s="68" t="s">
        <v>470</v>
      </c>
      <c r="F14" s="105" t="s">
        <v>2168</v>
      </c>
      <c r="G14" s="105" t="s">
        <v>1636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759</v>
      </c>
      <c r="B15" s="65">
        <v>8</v>
      </c>
      <c r="C15" s="102" t="s">
        <v>2170</v>
      </c>
      <c r="D15" s="67" t="s">
        <v>533</v>
      </c>
      <c r="E15" s="68" t="s">
        <v>275</v>
      </c>
      <c r="F15" s="105" t="s">
        <v>2168</v>
      </c>
      <c r="G15" s="105" t="s">
        <v>684</v>
      </c>
      <c r="H15" s="69"/>
      <c r="I15" s="70"/>
      <c r="J15" s="70"/>
      <c r="K15" s="70"/>
      <c r="L15" s="173" t="s">
        <v>100</v>
      </c>
      <c r="M15" s="174"/>
      <c r="N15" s="175"/>
      <c r="O15" s="114" t="s">
        <v>2437</v>
      </c>
    </row>
    <row r="16" spans="1:15" ht="20.100000000000001" customHeight="1">
      <c r="A16" s="114">
        <v>760</v>
      </c>
      <c r="B16" s="65">
        <v>9</v>
      </c>
      <c r="C16" s="102" t="s">
        <v>1678</v>
      </c>
      <c r="D16" s="67" t="s">
        <v>2171</v>
      </c>
      <c r="E16" s="68" t="s">
        <v>338</v>
      </c>
      <c r="F16" s="105" t="s">
        <v>2168</v>
      </c>
      <c r="G16" s="105" t="s">
        <v>628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761</v>
      </c>
      <c r="B17" s="65">
        <v>10</v>
      </c>
      <c r="C17" s="102" t="s">
        <v>1403</v>
      </c>
      <c r="D17" s="67" t="s">
        <v>2031</v>
      </c>
      <c r="E17" s="68" t="s">
        <v>235</v>
      </c>
      <c r="F17" s="105" t="s">
        <v>2168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762</v>
      </c>
      <c r="B18" s="65">
        <v>11</v>
      </c>
      <c r="C18" s="102" t="s">
        <v>1376</v>
      </c>
      <c r="D18" s="67" t="s">
        <v>2172</v>
      </c>
      <c r="E18" s="68" t="s">
        <v>107</v>
      </c>
      <c r="F18" s="105" t="s">
        <v>2168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763</v>
      </c>
      <c r="B19" s="65">
        <v>12</v>
      </c>
      <c r="C19" s="102" t="s">
        <v>1398</v>
      </c>
      <c r="D19" s="67" t="s">
        <v>2173</v>
      </c>
      <c r="E19" s="68" t="s">
        <v>121</v>
      </c>
      <c r="F19" s="105" t="s">
        <v>2168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764</v>
      </c>
      <c r="B20" s="65">
        <v>13</v>
      </c>
      <c r="C20" s="102" t="s">
        <v>2174</v>
      </c>
      <c r="D20" s="67" t="s">
        <v>1859</v>
      </c>
      <c r="E20" s="68" t="s">
        <v>88</v>
      </c>
      <c r="F20" s="105" t="s">
        <v>2168</v>
      </c>
      <c r="G20" s="105" t="s">
        <v>684</v>
      </c>
      <c r="H20" s="69"/>
      <c r="I20" s="70"/>
      <c r="J20" s="70"/>
      <c r="K20" s="70"/>
      <c r="L20" s="173" t="s">
        <v>100</v>
      </c>
      <c r="M20" s="174"/>
      <c r="N20" s="175"/>
      <c r="O20" s="114" t="s">
        <v>2437</v>
      </c>
    </row>
    <row r="21" spans="1:15" ht="20.100000000000001" customHeight="1">
      <c r="A21" s="114">
        <v>765</v>
      </c>
      <c r="B21" s="65">
        <v>14</v>
      </c>
      <c r="C21" s="102" t="s">
        <v>1416</v>
      </c>
      <c r="D21" s="67" t="s">
        <v>2175</v>
      </c>
      <c r="E21" s="68" t="s">
        <v>262</v>
      </c>
      <c r="F21" s="105" t="s">
        <v>2168</v>
      </c>
      <c r="G21" s="105" t="s">
        <v>684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766</v>
      </c>
      <c r="B22" s="65">
        <v>15</v>
      </c>
      <c r="C22" s="102" t="s">
        <v>1457</v>
      </c>
      <c r="D22" s="67" t="s">
        <v>2176</v>
      </c>
      <c r="E22" s="68" t="s">
        <v>77</v>
      </c>
      <c r="F22" s="105" t="s">
        <v>2168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767</v>
      </c>
      <c r="B23" s="65">
        <v>16</v>
      </c>
      <c r="C23" s="102" t="s">
        <v>1384</v>
      </c>
      <c r="D23" s="67" t="s">
        <v>603</v>
      </c>
      <c r="E23" s="68" t="s">
        <v>110</v>
      </c>
      <c r="F23" s="105" t="s">
        <v>2168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768</v>
      </c>
      <c r="B24" s="65">
        <v>17</v>
      </c>
      <c r="C24" s="102" t="s">
        <v>705</v>
      </c>
      <c r="D24" s="67" t="s">
        <v>363</v>
      </c>
      <c r="E24" s="68" t="s">
        <v>125</v>
      </c>
      <c r="F24" s="105" t="s">
        <v>2168</v>
      </c>
      <c r="G24" s="105" t="s">
        <v>679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2492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2419</v>
      </c>
    </row>
    <row r="2" spans="1:15" s="56" customFormat="1">
      <c r="C2" s="186" t="s">
        <v>59</v>
      </c>
      <c r="D2" s="186"/>
      <c r="E2" s="59" t="s">
        <v>635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2493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769</v>
      </c>
      <c r="B8" s="65">
        <v>1</v>
      </c>
      <c r="C8" s="102" t="s">
        <v>1381</v>
      </c>
      <c r="D8" s="67" t="s">
        <v>2177</v>
      </c>
      <c r="E8" s="68" t="s">
        <v>166</v>
      </c>
      <c r="F8" s="105" t="s">
        <v>2168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770</v>
      </c>
      <c r="B9" s="65">
        <v>2</v>
      </c>
      <c r="C9" s="102" t="s">
        <v>1448</v>
      </c>
      <c r="D9" s="67" t="s">
        <v>159</v>
      </c>
      <c r="E9" s="68" t="s">
        <v>282</v>
      </c>
      <c r="F9" s="105" t="s">
        <v>2168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771</v>
      </c>
      <c r="B10" s="65">
        <v>3</v>
      </c>
      <c r="C10" s="102" t="s">
        <v>1445</v>
      </c>
      <c r="D10" s="67" t="s">
        <v>2178</v>
      </c>
      <c r="E10" s="68" t="s">
        <v>200</v>
      </c>
      <c r="F10" s="105" t="s">
        <v>2168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772</v>
      </c>
      <c r="B11" s="65">
        <v>4</v>
      </c>
      <c r="C11" s="102" t="s">
        <v>1319</v>
      </c>
      <c r="D11" s="67" t="s">
        <v>96</v>
      </c>
      <c r="E11" s="68" t="s">
        <v>346</v>
      </c>
      <c r="F11" s="105" t="s">
        <v>2168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773</v>
      </c>
      <c r="B12" s="65">
        <v>5</v>
      </c>
      <c r="C12" s="102" t="s">
        <v>717</v>
      </c>
      <c r="D12" s="67" t="s">
        <v>2179</v>
      </c>
      <c r="E12" s="68" t="s">
        <v>222</v>
      </c>
      <c r="F12" s="105" t="s">
        <v>2168</v>
      </c>
      <c r="G12" s="105" t="s">
        <v>679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774</v>
      </c>
      <c r="B13" s="65">
        <v>6</v>
      </c>
      <c r="C13" s="102" t="s">
        <v>1469</v>
      </c>
      <c r="D13" s="67" t="s">
        <v>254</v>
      </c>
      <c r="E13" s="68" t="s">
        <v>222</v>
      </c>
      <c r="F13" s="105" t="s">
        <v>2168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775</v>
      </c>
      <c r="B14" s="65">
        <v>7</v>
      </c>
      <c r="C14" s="102" t="s">
        <v>2180</v>
      </c>
      <c r="D14" s="67" t="s">
        <v>2181</v>
      </c>
      <c r="E14" s="68" t="s">
        <v>84</v>
      </c>
      <c r="F14" s="105" t="s">
        <v>2168</v>
      </c>
      <c r="G14" s="105" t="s">
        <v>684</v>
      </c>
      <c r="H14" s="69"/>
      <c r="I14" s="70"/>
      <c r="J14" s="70"/>
      <c r="K14" s="70"/>
      <c r="L14" s="173" t="s">
        <v>100</v>
      </c>
      <c r="M14" s="174"/>
      <c r="N14" s="175"/>
      <c r="O14" s="114" t="s">
        <v>2437</v>
      </c>
    </row>
    <row r="15" spans="1:15" ht="20.100000000000001" customHeight="1">
      <c r="A15" s="114">
        <v>776</v>
      </c>
      <c r="B15" s="65">
        <v>8</v>
      </c>
      <c r="C15" s="102" t="s">
        <v>1341</v>
      </c>
      <c r="D15" s="67" t="s">
        <v>2182</v>
      </c>
      <c r="E15" s="68" t="s">
        <v>190</v>
      </c>
      <c r="F15" s="105" t="s">
        <v>2168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777</v>
      </c>
      <c r="B16" s="65">
        <v>9</v>
      </c>
      <c r="C16" s="102" t="s">
        <v>1475</v>
      </c>
      <c r="D16" s="67" t="s">
        <v>2069</v>
      </c>
      <c r="E16" s="68" t="s">
        <v>247</v>
      </c>
      <c r="F16" s="105" t="s">
        <v>2168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778</v>
      </c>
      <c r="B17" s="65">
        <v>10</v>
      </c>
      <c r="C17" s="102" t="s">
        <v>2183</v>
      </c>
      <c r="D17" s="67" t="s">
        <v>2067</v>
      </c>
      <c r="E17" s="68" t="s">
        <v>247</v>
      </c>
      <c r="F17" s="105" t="s">
        <v>2168</v>
      </c>
      <c r="G17" s="105" t="s">
        <v>684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779</v>
      </c>
      <c r="B18" s="65">
        <v>11</v>
      </c>
      <c r="C18" s="102" t="s">
        <v>1471</v>
      </c>
      <c r="D18" s="67" t="s">
        <v>2184</v>
      </c>
      <c r="E18" s="68" t="s">
        <v>211</v>
      </c>
      <c r="F18" s="105" t="s">
        <v>2168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780</v>
      </c>
      <c r="B19" s="65">
        <v>12</v>
      </c>
      <c r="C19" s="102" t="s">
        <v>1385</v>
      </c>
      <c r="D19" s="67" t="s">
        <v>2185</v>
      </c>
      <c r="E19" s="68" t="s">
        <v>211</v>
      </c>
      <c r="F19" s="105" t="s">
        <v>2168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781</v>
      </c>
      <c r="B20" s="65">
        <v>13</v>
      </c>
      <c r="C20" s="102" t="s">
        <v>1297</v>
      </c>
      <c r="D20" s="67" t="s">
        <v>2186</v>
      </c>
      <c r="E20" s="68" t="s">
        <v>211</v>
      </c>
      <c r="F20" s="105" t="s">
        <v>2168</v>
      </c>
      <c r="G20" s="105" t="s">
        <v>684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782</v>
      </c>
      <c r="B21" s="65">
        <v>14</v>
      </c>
      <c r="C21" s="102" t="s">
        <v>1424</v>
      </c>
      <c r="D21" s="67" t="s">
        <v>547</v>
      </c>
      <c r="E21" s="68" t="s">
        <v>386</v>
      </c>
      <c r="F21" s="105" t="s">
        <v>2168</v>
      </c>
      <c r="G21" s="105" t="s">
        <v>684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783</v>
      </c>
      <c r="B22" s="65">
        <v>15</v>
      </c>
      <c r="C22" s="102" t="s">
        <v>1342</v>
      </c>
      <c r="D22" s="67" t="s">
        <v>2187</v>
      </c>
      <c r="E22" s="68" t="s">
        <v>86</v>
      </c>
      <c r="F22" s="105" t="s">
        <v>2168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784</v>
      </c>
      <c r="B23" s="65">
        <v>16</v>
      </c>
      <c r="C23" s="102" t="s">
        <v>1286</v>
      </c>
      <c r="D23" s="67" t="s">
        <v>2091</v>
      </c>
      <c r="E23" s="68" t="s">
        <v>324</v>
      </c>
      <c r="F23" s="105" t="s">
        <v>2168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785</v>
      </c>
      <c r="B24" s="65">
        <v>17</v>
      </c>
      <c r="C24" s="102" t="s">
        <v>1435</v>
      </c>
      <c r="D24" s="67" t="s">
        <v>563</v>
      </c>
      <c r="E24" s="68" t="s">
        <v>274</v>
      </c>
      <c r="F24" s="105" t="s">
        <v>2168</v>
      </c>
      <c r="G24" s="105" t="s">
        <v>684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786</v>
      </c>
      <c r="B25" s="65">
        <v>18</v>
      </c>
      <c r="C25" s="102" t="s">
        <v>1361</v>
      </c>
      <c r="D25" s="67" t="s">
        <v>2188</v>
      </c>
      <c r="E25" s="68" t="s">
        <v>276</v>
      </c>
      <c r="F25" s="105" t="s">
        <v>2168</v>
      </c>
      <c r="G25" s="105" t="s">
        <v>684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787</v>
      </c>
      <c r="B26" s="65">
        <v>19</v>
      </c>
      <c r="C26" s="102" t="s">
        <v>1436</v>
      </c>
      <c r="D26" s="67" t="s">
        <v>533</v>
      </c>
      <c r="E26" s="68" t="s">
        <v>276</v>
      </c>
      <c r="F26" s="105" t="s">
        <v>2168</v>
      </c>
      <c r="G26" s="105" t="s">
        <v>684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788</v>
      </c>
      <c r="B27" s="65">
        <v>20</v>
      </c>
      <c r="C27" s="102" t="s">
        <v>1365</v>
      </c>
      <c r="D27" s="67" t="s">
        <v>2189</v>
      </c>
      <c r="E27" s="68" t="s">
        <v>276</v>
      </c>
      <c r="F27" s="105" t="s">
        <v>2168</v>
      </c>
      <c r="G27" s="105" t="s">
        <v>684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789</v>
      </c>
      <c r="B28" s="65">
        <v>21</v>
      </c>
      <c r="C28" s="102" t="s">
        <v>1370</v>
      </c>
      <c r="D28" s="67" t="s">
        <v>2190</v>
      </c>
      <c r="E28" s="68" t="s">
        <v>91</v>
      </c>
      <c r="F28" s="105" t="s">
        <v>2168</v>
      </c>
      <c r="G28" s="105" t="s">
        <v>684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790</v>
      </c>
      <c r="B29" s="65">
        <v>22</v>
      </c>
      <c r="C29" s="102" t="s">
        <v>1441</v>
      </c>
      <c r="D29" s="67" t="s">
        <v>2191</v>
      </c>
      <c r="E29" s="68" t="s">
        <v>140</v>
      </c>
      <c r="F29" s="105" t="s">
        <v>2168</v>
      </c>
      <c r="G29" s="105" t="s">
        <v>684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791</v>
      </c>
      <c r="B30" s="65">
        <v>23</v>
      </c>
      <c r="C30" s="102" t="s">
        <v>1296</v>
      </c>
      <c r="D30" s="67" t="s">
        <v>2192</v>
      </c>
      <c r="E30" s="68" t="s">
        <v>140</v>
      </c>
      <c r="F30" s="105" t="s">
        <v>2168</v>
      </c>
      <c r="G30" s="105" t="s">
        <v>684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792</v>
      </c>
      <c r="B31" s="65">
        <v>24</v>
      </c>
      <c r="C31" s="102" t="s">
        <v>1322</v>
      </c>
      <c r="D31" s="67" t="s">
        <v>2193</v>
      </c>
      <c r="E31" s="68" t="s">
        <v>140</v>
      </c>
      <c r="F31" s="105" t="s">
        <v>2168</v>
      </c>
      <c r="G31" s="105" t="s">
        <v>684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793</v>
      </c>
      <c r="B32" s="65">
        <v>25</v>
      </c>
      <c r="C32" s="102" t="s">
        <v>1430</v>
      </c>
      <c r="D32" s="67" t="s">
        <v>1906</v>
      </c>
      <c r="E32" s="68" t="s">
        <v>255</v>
      </c>
      <c r="F32" s="105" t="s">
        <v>2168</v>
      </c>
      <c r="G32" s="105" t="s">
        <v>684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794</v>
      </c>
      <c r="B33" s="65">
        <v>26</v>
      </c>
      <c r="C33" s="102" t="s">
        <v>1450</v>
      </c>
      <c r="D33" s="67" t="s">
        <v>167</v>
      </c>
      <c r="E33" s="68" t="s">
        <v>255</v>
      </c>
      <c r="F33" s="105" t="s">
        <v>2168</v>
      </c>
      <c r="G33" s="105" t="s">
        <v>684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2494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2420</v>
      </c>
    </row>
    <row r="2" spans="1:15" s="56" customFormat="1">
      <c r="C2" s="186" t="s">
        <v>59</v>
      </c>
      <c r="D2" s="186"/>
      <c r="E2" s="59" t="s">
        <v>640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2495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795</v>
      </c>
      <c r="B8" s="65">
        <v>1</v>
      </c>
      <c r="C8" s="102" t="s">
        <v>1442</v>
      </c>
      <c r="D8" s="67" t="s">
        <v>2194</v>
      </c>
      <c r="E8" s="68" t="s">
        <v>359</v>
      </c>
      <c r="F8" s="105" t="s">
        <v>2168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796</v>
      </c>
      <c r="B9" s="65">
        <v>2</v>
      </c>
      <c r="C9" s="102" t="s">
        <v>1464</v>
      </c>
      <c r="D9" s="67" t="s">
        <v>325</v>
      </c>
      <c r="E9" s="68" t="s">
        <v>193</v>
      </c>
      <c r="F9" s="105" t="s">
        <v>2168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797</v>
      </c>
      <c r="B10" s="65">
        <v>3</v>
      </c>
      <c r="C10" s="102" t="s">
        <v>1294</v>
      </c>
      <c r="D10" s="67" t="s">
        <v>2195</v>
      </c>
      <c r="E10" s="68" t="s">
        <v>149</v>
      </c>
      <c r="F10" s="105" t="s">
        <v>2168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798</v>
      </c>
      <c r="B11" s="65">
        <v>4</v>
      </c>
      <c r="C11" s="102" t="s">
        <v>1320</v>
      </c>
      <c r="D11" s="67" t="s">
        <v>561</v>
      </c>
      <c r="E11" s="68" t="s">
        <v>83</v>
      </c>
      <c r="F11" s="105" t="s">
        <v>2168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799</v>
      </c>
      <c r="B12" s="65">
        <v>5</v>
      </c>
      <c r="C12" s="102" t="s">
        <v>1383</v>
      </c>
      <c r="D12" s="67" t="s">
        <v>427</v>
      </c>
      <c r="E12" s="68" t="s">
        <v>83</v>
      </c>
      <c r="F12" s="105" t="s">
        <v>2168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800</v>
      </c>
      <c r="B13" s="65">
        <v>6</v>
      </c>
      <c r="C13" s="102" t="s">
        <v>1325</v>
      </c>
      <c r="D13" s="67" t="s">
        <v>2196</v>
      </c>
      <c r="E13" s="68" t="s">
        <v>231</v>
      </c>
      <c r="F13" s="105" t="s">
        <v>2197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801</v>
      </c>
      <c r="B14" s="65">
        <v>7</v>
      </c>
      <c r="C14" s="102" t="s">
        <v>1421</v>
      </c>
      <c r="D14" s="67" t="s">
        <v>342</v>
      </c>
      <c r="E14" s="68" t="s">
        <v>116</v>
      </c>
      <c r="F14" s="105" t="s">
        <v>2197</v>
      </c>
      <c r="G14" s="105" t="s">
        <v>684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802</v>
      </c>
      <c r="B15" s="65">
        <v>8</v>
      </c>
      <c r="C15" s="102" t="s">
        <v>1451</v>
      </c>
      <c r="D15" s="67" t="s">
        <v>174</v>
      </c>
      <c r="E15" s="68" t="s">
        <v>195</v>
      </c>
      <c r="F15" s="105" t="s">
        <v>2197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803</v>
      </c>
      <c r="B16" s="65">
        <v>9</v>
      </c>
      <c r="C16" s="102" t="s">
        <v>1340</v>
      </c>
      <c r="D16" s="67" t="s">
        <v>2198</v>
      </c>
      <c r="E16" s="68" t="s">
        <v>182</v>
      </c>
      <c r="F16" s="105" t="s">
        <v>2197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804</v>
      </c>
      <c r="B17" s="65">
        <v>10</v>
      </c>
      <c r="C17" s="102" t="s">
        <v>1443</v>
      </c>
      <c r="D17" s="67" t="s">
        <v>526</v>
      </c>
      <c r="E17" s="68" t="s">
        <v>121</v>
      </c>
      <c r="F17" s="105" t="s">
        <v>2197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805</v>
      </c>
      <c r="B18" s="65">
        <v>11</v>
      </c>
      <c r="C18" s="102" t="s">
        <v>1349</v>
      </c>
      <c r="D18" s="67" t="s">
        <v>2199</v>
      </c>
      <c r="E18" s="68" t="s">
        <v>88</v>
      </c>
      <c r="F18" s="105" t="s">
        <v>2197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806</v>
      </c>
      <c r="B19" s="65">
        <v>12</v>
      </c>
      <c r="C19" s="102" t="s">
        <v>1377</v>
      </c>
      <c r="D19" s="67" t="s">
        <v>2200</v>
      </c>
      <c r="E19" s="68" t="s">
        <v>208</v>
      </c>
      <c r="F19" s="105" t="s">
        <v>2197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807</v>
      </c>
      <c r="B20" s="65">
        <v>13</v>
      </c>
      <c r="C20" s="102" t="s">
        <v>1405</v>
      </c>
      <c r="D20" s="67" t="s">
        <v>469</v>
      </c>
      <c r="E20" s="68" t="s">
        <v>172</v>
      </c>
      <c r="F20" s="105" t="s">
        <v>2197</v>
      </c>
      <c r="G20" s="105" t="s">
        <v>684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808</v>
      </c>
      <c r="B21" s="65">
        <v>14</v>
      </c>
      <c r="C21" s="102" t="s">
        <v>1293</v>
      </c>
      <c r="D21" s="67" t="s">
        <v>2078</v>
      </c>
      <c r="E21" s="68" t="s">
        <v>110</v>
      </c>
      <c r="F21" s="105" t="s">
        <v>2197</v>
      </c>
      <c r="G21" s="105" t="s">
        <v>684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809</v>
      </c>
      <c r="B22" s="65">
        <v>15</v>
      </c>
      <c r="C22" s="102" t="s">
        <v>2201</v>
      </c>
      <c r="D22" s="67" t="s">
        <v>2202</v>
      </c>
      <c r="E22" s="68" t="s">
        <v>350</v>
      </c>
      <c r="F22" s="105" t="s">
        <v>2197</v>
      </c>
      <c r="G22" s="105" t="s">
        <v>684</v>
      </c>
      <c r="H22" s="69"/>
      <c r="I22" s="70"/>
      <c r="J22" s="70"/>
      <c r="K22" s="70"/>
      <c r="L22" s="173" t="s">
        <v>100</v>
      </c>
      <c r="M22" s="174"/>
      <c r="N22" s="175"/>
      <c r="O22" s="114" t="s">
        <v>2437</v>
      </c>
    </row>
    <row r="23" spans="1:15" ht="20.100000000000001" customHeight="1">
      <c r="A23" s="114">
        <v>810</v>
      </c>
      <c r="B23" s="65">
        <v>16</v>
      </c>
      <c r="C23" s="102" t="s">
        <v>1426</v>
      </c>
      <c r="D23" s="67" t="s">
        <v>409</v>
      </c>
      <c r="E23" s="68" t="s">
        <v>196</v>
      </c>
      <c r="F23" s="105" t="s">
        <v>2197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811</v>
      </c>
      <c r="B24" s="65">
        <v>17</v>
      </c>
      <c r="C24" s="102" t="s">
        <v>1411</v>
      </c>
      <c r="D24" s="67" t="s">
        <v>2203</v>
      </c>
      <c r="E24" s="68" t="s">
        <v>658</v>
      </c>
      <c r="F24" s="105" t="s">
        <v>2197</v>
      </c>
      <c r="G24" s="105" t="s">
        <v>684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812</v>
      </c>
      <c r="B25" s="65">
        <v>18</v>
      </c>
      <c r="C25" s="102" t="s">
        <v>1408</v>
      </c>
      <c r="D25" s="67" t="s">
        <v>2204</v>
      </c>
      <c r="E25" s="68" t="s">
        <v>198</v>
      </c>
      <c r="F25" s="105" t="s">
        <v>2197</v>
      </c>
      <c r="G25" s="105" t="s">
        <v>684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813</v>
      </c>
      <c r="B26" s="65">
        <v>19</v>
      </c>
      <c r="C26" s="102" t="s">
        <v>1285</v>
      </c>
      <c r="D26" s="67" t="s">
        <v>315</v>
      </c>
      <c r="E26" s="68" t="s">
        <v>142</v>
      </c>
      <c r="F26" s="105" t="s">
        <v>2197</v>
      </c>
      <c r="G26" s="105" t="s">
        <v>684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814</v>
      </c>
      <c r="B27" s="65">
        <v>20</v>
      </c>
      <c r="C27" s="102" t="s">
        <v>1292</v>
      </c>
      <c r="D27" s="67" t="s">
        <v>2205</v>
      </c>
      <c r="E27" s="68" t="s">
        <v>142</v>
      </c>
      <c r="F27" s="105" t="s">
        <v>2197</v>
      </c>
      <c r="G27" s="105" t="s">
        <v>684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815</v>
      </c>
      <c r="B28" s="65">
        <v>21</v>
      </c>
      <c r="C28" s="102" t="s">
        <v>1314</v>
      </c>
      <c r="D28" s="67" t="s">
        <v>2206</v>
      </c>
      <c r="E28" s="68" t="s">
        <v>166</v>
      </c>
      <c r="F28" s="105" t="s">
        <v>2197</v>
      </c>
      <c r="G28" s="105" t="s">
        <v>684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816</v>
      </c>
      <c r="B29" s="65">
        <v>22</v>
      </c>
      <c r="C29" s="102" t="s">
        <v>1334</v>
      </c>
      <c r="D29" s="67" t="s">
        <v>489</v>
      </c>
      <c r="E29" s="68" t="s">
        <v>166</v>
      </c>
      <c r="F29" s="105" t="s">
        <v>2197</v>
      </c>
      <c r="G29" s="105" t="s">
        <v>684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817</v>
      </c>
      <c r="B30" s="65">
        <v>23</v>
      </c>
      <c r="C30" s="102" t="s">
        <v>1302</v>
      </c>
      <c r="D30" s="67" t="s">
        <v>410</v>
      </c>
      <c r="E30" s="68" t="s">
        <v>126</v>
      </c>
      <c r="F30" s="105" t="s">
        <v>2197</v>
      </c>
      <c r="G30" s="105" t="s">
        <v>684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818</v>
      </c>
      <c r="B31" s="65">
        <v>24</v>
      </c>
      <c r="C31" s="102" t="s">
        <v>1390</v>
      </c>
      <c r="D31" s="67" t="s">
        <v>2207</v>
      </c>
      <c r="E31" s="68" t="s">
        <v>200</v>
      </c>
      <c r="F31" s="105" t="s">
        <v>2197</v>
      </c>
      <c r="G31" s="105" t="s">
        <v>684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819</v>
      </c>
      <c r="B32" s="65">
        <v>25</v>
      </c>
      <c r="C32" s="102" t="s">
        <v>1309</v>
      </c>
      <c r="D32" s="67" t="s">
        <v>192</v>
      </c>
      <c r="E32" s="68" t="s">
        <v>84</v>
      </c>
      <c r="F32" s="105" t="s">
        <v>2197</v>
      </c>
      <c r="G32" s="105" t="s">
        <v>684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820</v>
      </c>
      <c r="B33" s="65">
        <v>26</v>
      </c>
      <c r="C33" s="102" t="s">
        <v>1337</v>
      </c>
      <c r="D33" s="67" t="s">
        <v>528</v>
      </c>
      <c r="E33" s="68" t="s">
        <v>84</v>
      </c>
      <c r="F33" s="105" t="s">
        <v>2197</v>
      </c>
      <c r="G33" s="105" t="s">
        <v>684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2496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2421</v>
      </c>
    </row>
    <row r="2" spans="1:15" s="56" customFormat="1">
      <c r="C2" s="186" t="s">
        <v>59</v>
      </c>
      <c r="D2" s="186"/>
      <c r="E2" s="59" t="s">
        <v>644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2497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821</v>
      </c>
      <c r="B8" s="65">
        <v>1</v>
      </c>
      <c r="C8" s="102" t="s">
        <v>1425</v>
      </c>
      <c r="D8" s="67" t="s">
        <v>2208</v>
      </c>
      <c r="E8" s="68" t="s">
        <v>283</v>
      </c>
      <c r="F8" s="105" t="s">
        <v>2197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822</v>
      </c>
      <c r="B9" s="65">
        <v>2</v>
      </c>
      <c r="C9" s="102" t="s">
        <v>1328</v>
      </c>
      <c r="D9" s="67" t="s">
        <v>2209</v>
      </c>
      <c r="E9" s="68" t="s">
        <v>129</v>
      </c>
      <c r="F9" s="105" t="s">
        <v>2197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823</v>
      </c>
      <c r="B10" s="65">
        <v>3</v>
      </c>
      <c r="C10" s="102" t="s">
        <v>1354</v>
      </c>
      <c r="D10" s="67" t="s">
        <v>2210</v>
      </c>
      <c r="E10" s="68" t="s">
        <v>247</v>
      </c>
      <c r="F10" s="105" t="s">
        <v>2197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824</v>
      </c>
      <c r="B11" s="65">
        <v>4</v>
      </c>
      <c r="C11" s="102" t="s">
        <v>1356</v>
      </c>
      <c r="D11" s="67" t="s">
        <v>2211</v>
      </c>
      <c r="E11" s="68" t="s">
        <v>168</v>
      </c>
      <c r="F11" s="105" t="s">
        <v>2197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825</v>
      </c>
      <c r="B12" s="65">
        <v>5</v>
      </c>
      <c r="C12" s="102" t="s">
        <v>1382</v>
      </c>
      <c r="D12" s="67" t="s">
        <v>2212</v>
      </c>
      <c r="E12" s="68" t="s">
        <v>168</v>
      </c>
      <c r="F12" s="105" t="s">
        <v>2197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826</v>
      </c>
      <c r="B13" s="65">
        <v>6</v>
      </c>
      <c r="C13" s="102" t="s">
        <v>1472</v>
      </c>
      <c r="D13" s="67" t="s">
        <v>2213</v>
      </c>
      <c r="E13" s="68" t="s">
        <v>90</v>
      </c>
      <c r="F13" s="105" t="s">
        <v>2197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827</v>
      </c>
      <c r="B14" s="65">
        <v>7</v>
      </c>
      <c r="C14" s="102" t="s">
        <v>2214</v>
      </c>
      <c r="D14" s="67" t="s">
        <v>309</v>
      </c>
      <c r="E14" s="68" t="s">
        <v>90</v>
      </c>
      <c r="F14" s="105" t="s">
        <v>2197</v>
      </c>
      <c r="G14" s="105" t="s">
        <v>684</v>
      </c>
      <c r="H14" s="69"/>
      <c r="I14" s="70"/>
      <c r="J14" s="70"/>
      <c r="K14" s="70"/>
      <c r="L14" s="173" t="s">
        <v>100</v>
      </c>
      <c r="M14" s="174"/>
      <c r="N14" s="175"/>
      <c r="O14" s="114" t="s">
        <v>2437</v>
      </c>
    </row>
    <row r="15" spans="1:15" ht="20.100000000000001" customHeight="1">
      <c r="A15" s="114">
        <v>828</v>
      </c>
      <c r="B15" s="65">
        <v>8</v>
      </c>
      <c r="C15" s="102" t="s">
        <v>1301</v>
      </c>
      <c r="D15" s="67" t="s">
        <v>600</v>
      </c>
      <c r="E15" s="68" t="s">
        <v>155</v>
      </c>
      <c r="F15" s="105" t="s">
        <v>2197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829</v>
      </c>
      <c r="B16" s="65">
        <v>9</v>
      </c>
      <c r="C16" s="102" t="s">
        <v>1347</v>
      </c>
      <c r="D16" s="67" t="s">
        <v>2215</v>
      </c>
      <c r="E16" s="68" t="s">
        <v>276</v>
      </c>
      <c r="F16" s="105" t="s">
        <v>2197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830</v>
      </c>
      <c r="B17" s="65">
        <v>10</v>
      </c>
      <c r="C17" s="102" t="s">
        <v>1362</v>
      </c>
      <c r="D17" s="67" t="s">
        <v>2216</v>
      </c>
      <c r="E17" s="68" t="s">
        <v>276</v>
      </c>
      <c r="F17" s="105" t="s">
        <v>2197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831</v>
      </c>
      <c r="B18" s="65">
        <v>11</v>
      </c>
      <c r="C18" s="102" t="s">
        <v>1364</v>
      </c>
      <c r="D18" s="67" t="s">
        <v>159</v>
      </c>
      <c r="E18" s="68" t="s">
        <v>158</v>
      </c>
      <c r="F18" s="105" t="s">
        <v>2197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832</v>
      </c>
      <c r="B19" s="65">
        <v>12</v>
      </c>
      <c r="C19" s="102" t="s">
        <v>1434</v>
      </c>
      <c r="D19" s="67" t="s">
        <v>2217</v>
      </c>
      <c r="E19" s="68" t="s">
        <v>148</v>
      </c>
      <c r="F19" s="105" t="s">
        <v>2197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833</v>
      </c>
      <c r="B20" s="65">
        <v>13</v>
      </c>
      <c r="C20" s="102" t="s">
        <v>1409</v>
      </c>
      <c r="D20" s="67" t="s">
        <v>448</v>
      </c>
      <c r="E20" s="68" t="s">
        <v>203</v>
      </c>
      <c r="F20" s="105" t="s">
        <v>2197</v>
      </c>
      <c r="G20" s="105" t="s">
        <v>684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834</v>
      </c>
      <c r="B21" s="65">
        <v>14</v>
      </c>
      <c r="C21" s="102" t="s">
        <v>1358</v>
      </c>
      <c r="D21" s="67" t="s">
        <v>1989</v>
      </c>
      <c r="E21" s="68" t="s">
        <v>109</v>
      </c>
      <c r="F21" s="105" t="s">
        <v>2197</v>
      </c>
      <c r="G21" s="105" t="s">
        <v>684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835</v>
      </c>
      <c r="B22" s="65">
        <v>15</v>
      </c>
      <c r="C22" s="102" t="s">
        <v>1462</v>
      </c>
      <c r="D22" s="67" t="s">
        <v>2218</v>
      </c>
      <c r="E22" s="68" t="s">
        <v>109</v>
      </c>
      <c r="F22" s="105" t="s">
        <v>2197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836</v>
      </c>
      <c r="B23" s="65">
        <v>16</v>
      </c>
      <c r="C23" s="102" t="s">
        <v>1351</v>
      </c>
      <c r="D23" s="67" t="s">
        <v>2219</v>
      </c>
      <c r="E23" s="68" t="s">
        <v>140</v>
      </c>
      <c r="F23" s="105" t="s">
        <v>2197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837</v>
      </c>
      <c r="B24" s="65">
        <v>17</v>
      </c>
      <c r="C24" s="102" t="s">
        <v>2220</v>
      </c>
      <c r="D24" s="67" t="s">
        <v>2221</v>
      </c>
      <c r="E24" s="68" t="s">
        <v>255</v>
      </c>
      <c r="F24" s="105" t="s">
        <v>2197</v>
      </c>
      <c r="G24" s="105" t="s">
        <v>684</v>
      </c>
      <c r="H24" s="69"/>
      <c r="I24" s="70"/>
      <c r="J24" s="70"/>
      <c r="K24" s="70"/>
      <c r="L24" s="173" t="s">
        <v>100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2498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102"/>
  <sheetViews>
    <sheetView topLeftCell="A44" workbookViewId="0">
      <selection activeCell="AF17" sqref="AF17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0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15I1301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0" t="e">
        <f>IF(ISNA(VLOOKUP($B9,#REF!,AA$4,0))=FALSE,VLOOKUP($B9,#REF!,AA$4,0),"")</f>
        <v>#REF!</v>
      </c>
      <c r="AB9" s="161" t="e">
        <f>IF(ISNA(VLOOKUP($B9,#REF!,AB$4,0))=FALSE,VLOOKUP($B9,#REF!,AB$4,0),"")</f>
        <v>#REF!</v>
      </c>
      <c r="AC9" s="161" t="e">
        <f>IF(ISNA(VLOOKUP($B9,#REF!,AC$4,0))=FALSE,VLOOKUP($B9,#REF!,AC$4,0),"")</f>
        <v>#REF!</v>
      </c>
      <c r="AD9" s="162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15I1302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15I1303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15I1304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15I1305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15I1306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15I1307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15I1308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15I1309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15I1310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15I1311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15I1312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15I1313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15I1314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15I1315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3" t="e">
        <f>IF(ISNA(VLOOKUP($B23,#REF!,AA$4,0))=FALSE,VLOOKUP($B23,#REF!,AA$4,0),"")</f>
        <v>#REF!</v>
      </c>
      <c r="AB23" s="164" t="e">
        <f>IF(ISNA(VLOOKUP($B23,#REF!,AB$4,0))=FALSE,VLOOKUP($B23,#REF!,AB$4,0),"")</f>
        <v>#REF!</v>
      </c>
      <c r="AC23" s="164" t="e">
        <f>IF(ISNA(VLOOKUP($B23,#REF!,AC$4,0))=FALSE,VLOOKUP($B23,#REF!,AC$4,0),"")</f>
        <v>#REF!</v>
      </c>
      <c r="AD23" s="165" t="e">
        <f>IF(ISNA(VLOOKUP($B23,#REF!,AD$4,0))=FALSE,VLOOKUP($B23,#REF!,AD$4,0),"")</f>
        <v>#REF!</v>
      </c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A29" s="52"/>
      <c r="B29" s="53"/>
      <c r="C29" s="53"/>
      <c r="D29" s="54"/>
      <c r="E29" s="54"/>
      <c r="F29" s="53"/>
      <c r="G29" s="53"/>
      <c r="H29" s="53"/>
    </row>
    <row r="30" spans="1:30" s="1" customFormat="1">
      <c r="A30" s="52"/>
      <c r="B30" s="53"/>
      <c r="C30" s="53"/>
      <c r="D30" s="54"/>
      <c r="E30" s="54"/>
      <c r="F30" s="53"/>
      <c r="G30" s="53"/>
      <c r="H30" s="53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15I1316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0" t="e">
        <f>IF(ISNA(VLOOKUP($B32,#REF!,AA$4,0))=FALSE,VLOOKUP($B32,#REF!,AA$4,0),"")</f>
        <v>#REF!</v>
      </c>
      <c r="AB32" s="161" t="e">
        <f>IF(ISNA(VLOOKUP($B32,#REF!,AB$4,0))=FALSE,VLOOKUP($B32,#REF!,AB$4,0),"")</f>
        <v>#REF!</v>
      </c>
      <c r="AC32" s="161" t="e">
        <f>IF(ISNA(VLOOKUP($B32,#REF!,AC$4,0))=FALSE,VLOOKUP($B32,#REF!,AC$4,0),"")</f>
        <v>#REF!</v>
      </c>
      <c r="AD32" s="162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15I1317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15I1318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15I1319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15I1320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15I1321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15I1322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15I1323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15I1324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15I1325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15I1326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15I1327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15I1328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15I1329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15I1330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3" t="e">
        <f>IF(ISNA(VLOOKUP($B46,#REF!,AA$4,0))=FALSE,VLOOKUP($B46,#REF!,AA$4,0),"")</f>
        <v>#REF!</v>
      </c>
      <c r="AB46" s="164" t="e">
        <f>IF(ISNA(VLOOKUP($B46,#REF!,AB$4,0))=FALSE,VLOOKUP($B46,#REF!,AB$4,0),"")</f>
        <v>#REF!</v>
      </c>
      <c r="AC46" s="164" t="e">
        <f>IF(ISNA(VLOOKUP($B46,#REF!,AC$4,0))=FALSE,VLOOKUP($B46,#REF!,AC$4,0),"")</f>
        <v>#REF!</v>
      </c>
      <c r="AD46" s="165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A52" s="52"/>
      <c r="B52" s="53"/>
      <c r="C52" s="53"/>
      <c r="D52" s="54"/>
      <c r="E52" s="54"/>
      <c r="F52" s="53"/>
      <c r="G52" s="53"/>
      <c r="H52" s="53"/>
    </row>
    <row r="53" spans="1:30" s="1" customFormat="1">
      <c r="A53" s="52"/>
      <c r="B53" s="53"/>
      <c r="C53" s="53"/>
      <c r="D53" s="54"/>
      <c r="E53" s="54"/>
      <c r="F53" s="53"/>
      <c r="G53" s="53"/>
      <c r="H53" s="53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15I1331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60" t="e">
        <f>IF(ISNA(VLOOKUP($B55,#REF!,AA$4,0))=FALSE,VLOOKUP($B55,#REF!,AA$4,0),"")</f>
        <v>#REF!</v>
      </c>
      <c r="AB55" s="161" t="e">
        <f>IF(ISNA(VLOOKUP($B55,#REF!,AB$4,0))=FALSE,VLOOKUP($B55,#REF!,AB$4,0),"")</f>
        <v>#REF!</v>
      </c>
      <c r="AC55" s="161" t="e">
        <f>IF(ISNA(VLOOKUP($B55,#REF!,AC$4,0))=FALSE,VLOOKUP($B55,#REF!,AC$4,0),"")</f>
        <v>#REF!</v>
      </c>
      <c r="AD55" s="162" t="e">
        <f>IF(ISNA(VLOOKUP($B55,#REF!,AD$4,0))=FALSE,VLOOKUP($B55,#REF!,AD$4,0),"")</f>
        <v>#REF!</v>
      </c>
    </row>
    <row r="56" spans="1:30" s="1" customFormat="1" ht="19.5" customHeight="1">
      <c r="A56" s="26">
        <v>32</v>
      </c>
      <c r="B56" s="26" t="str">
        <f t="shared" si="0"/>
        <v>15I1332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57" t="e">
        <f>IF(ISNA(VLOOKUP($B56,#REF!,AA$4,0))=FALSE,VLOOKUP($B56,#REF!,AA$4,0),"")</f>
        <v>#REF!</v>
      </c>
      <c r="AB56" s="158" t="e">
        <f>IF(ISNA(VLOOKUP($B56,#REF!,AB$4,0))=FALSE,VLOOKUP($B56,#REF!,AB$4,0),"")</f>
        <v>#REF!</v>
      </c>
      <c r="AC56" s="158" t="e">
        <f>IF(ISNA(VLOOKUP($B56,#REF!,AC$4,0))=FALSE,VLOOKUP($B56,#REF!,AC$4,0),"")</f>
        <v>#REF!</v>
      </c>
      <c r="AD56" s="159" t="e">
        <f>IF(ISNA(VLOOKUP($B56,#REF!,AD$4,0))=FALSE,VLOOKUP($B56,#REF!,AD$4,0),"")</f>
        <v>#REF!</v>
      </c>
    </row>
    <row r="57" spans="1:30" s="1" customFormat="1" ht="19.5" customHeight="1">
      <c r="A57" s="26">
        <v>33</v>
      </c>
      <c r="B57" s="26" t="str">
        <f t="shared" si="0"/>
        <v>15I1333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57" t="e">
        <f>IF(ISNA(VLOOKUP($B57,#REF!,AA$4,0))=FALSE,VLOOKUP($B57,#REF!,AA$4,0),"")</f>
        <v>#REF!</v>
      </c>
      <c r="AB57" s="158" t="e">
        <f>IF(ISNA(VLOOKUP($B57,#REF!,AB$4,0))=FALSE,VLOOKUP($B57,#REF!,AB$4,0),"")</f>
        <v>#REF!</v>
      </c>
      <c r="AC57" s="158" t="e">
        <f>IF(ISNA(VLOOKUP($B57,#REF!,AC$4,0))=FALSE,VLOOKUP($B57,#REF!,AC$4,0),"")</f>
        <v>#REF!</v>
      </c>
      <c r="AD57" s="159" t="e">
        <f>IF(ISNA(VLOOKUP($B57,#REF!,AD$4,0))=FALSE,VLOOKUP($B57,#REF!,AD$4,0),"")</f>
        <v>#REF!</v>
      </c>
    </row>
    <row r="58" spans="1:30" s="1" customFormat="1" ht="19.5" customHeight="1">
      <c r="A58" s="26">
        <v>34</v>
      </c>
      <c r="B58" s="26" t="str">
        <f t="shared" si="0"/>
        <v>15I1334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57" t="e">
        <f>IF(ISNA(VLOOKUP($B58,#REF!,AA$4,0))=FALSE,VLOOKUP($B58,#REF!,AA$4,0),"")</f>
        <v>#REF!</v>
      </c>
      <c r="AB58" s="158" t="e">
        <f>IF(ISNA(VLOOKUP($B58,#REF!,AB$4,0))=FALSE,VLOOKUP($B58,#REF!,AB$4,0),"")</f>
        <v>#REF!</v>
      </c>
      <c r="AC58" s="158" t="e">
        <f>IF(ISNA(VLOOKUP($B58,#REF!,AC$4,0))=FALSE,VLOOKUP($B58,#REF!,AC$4,0),"")</f>
        <v>#REF!</v>
      </c>
      <c r="AD58" s="159" t="e">
        <f>IF(ISNA(VLOOKUP($B58,#REF!,AD$4,0))=FALSE,VLOOKUP($B58,#REF!,AD$4,0),"")</f>
        <v>#REF!</v>
      </c>
    </row>
    <row r="59" spans="1:30" s="1" customFormat="1" ht="19.5" customHeight="1">
      <c r="A59" s="26">
        <v>35</v>
      </c>
      <c r="B59" s="26" t="str">
        <f t="shared" si="0"/>
        <v>15I1335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57" t="e">
        <f>IF(ISNA(VLOOKUP($B59,#REF!,AA$4,0))=FALSE,VLOOKUP($B59,#REF!,AA$4,0),"")</f>
        <v>#REF!</v>
      </c>
      <c r="AB59" s="158" t="e">
        <f>IF(ISNA(VLOOKUP($B59,#REF!,AB$4,0))=FALSE,VLOOKUP($B59,#REF!,AB$4,0),"")</f>
        <v>#REF!</v>
      </c>
      <c r="AC59" s="158" t="e">
        <f>IF(ISNA(VLOOKUP($B59,#REF!,AC$4,0))=FALSE,VLOOKUP($B59,#REF!,AC$4,0),"")</f>
        <v>#REF!</v>
      </c>
      <c r="AD59" s="159" t="e">
        <f>IF(ISNA(VLOOKUP($B59,#REF!,AD$4,0))=FALSE,VLOOKUP($B59,#REF!,AD$4,0),"")</f>
        <v>#REF!</v>
      </c>
    </row>
    <row r="60" spans="1:30" s="1" customFormat="1" ht="19.5" customHeight="1">
      <c r="A60" s="26">
        <v>36</v>
      </c>
      <c r="B60" s="26" t="str">
        <f t="shared" si="0"/>
        <v>15I1336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57" t="e">
        <f>IF(ISNA(VLOOKUP($B60,#REF!,AA$4,0))=FALSE,VLOOKUP($B60,#REF!,AA$4,0),"")</f>
        <v>#REF!</v>
      </c>
      <c r="AB60" s="158" t="e">
        <f>IF(ISNA(VLOOKUP($B60,#REF!,AB$4,0))=FALSE,VLOOKUP($B60,#REF!,AB$4,0),"")</f>
        <v>#REF!</v>
      </c>
      <c r="AC60" s="158" t="e">
        <f>IF(ISNA(VLOOKUP($B60,#REF!,AC$4,0))=FALSE,VLOOKUP($B60,#REF!,AC$4,0),"")</f>
        <v>#REF!</v>
      </c>
      <c r="AD60" s="159" t="e">
        <f>IF(ISNA(VLOOKUP($B60,#REF!,AD$4,0))=FALSE,VLOOKUP($B60,#REF!,AD$4,0),"")</f>
        <v>#REF!</v>
      </c>
    </row>
    <row r="61" spans="1:30" s="1" customFormat="1" ht="19.5" customHeight="1">
      <c r="A61" s="26">
        <v>37</v>
      </c>
      <c r="B61" s="26" t="str">
        <f t="shared" si="0"/>
        <v>15I1337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57" t="e">
        <f>IF(ISNA(VLOOKUP($B61,#REF!,AA$4,0))=FALSE,VLOOKUP($B61,#REF!,AA$4,0),"")</f>
        <v>#REF!</v>
      </c>
      <c r="AB61" s="158" t="e">
        <f>IF(ISNA(VLOOKUP($B61,#REF!,AB$4,0))=FALSE,VLOOKUP($B61,#REF!,AB$4,0),"")</f>
        <v>#REF!</v>
      </c>
      <c r="AC61" s="158" t="e">
        <f>IF(ISNA(VLOOKUP($B61,#REF!,AC$4,0))=FALSE,VLOOKUP($B61,#REF!,AC$4,0),"")</f>
        <v>#REF!</v>
      </c>
      <c r="AD61" s="159" t="e">
        <f>IF(ISNA(VLOOKUP($B61,#REF!,AD$4,0))=FALSE,VLOOKUP($B61,#REF!,AD$4,0),"")</f>
        <v>#REF!</v>
      </c>
    </row>
    <row r="62" spans="1:30" s="1" customFormat="1" ht="19.5" customHeight="1">
      <c r="A62" s="26">
        <v>38</v>
      </c>
      <c r="B62" s="26" t="str">
        <f t="shared" si="0"/>
        <v>15I1338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57" t="e">
        <f>IF(ISNA(VLOOKUP($B62,#REF!,AA$4,0))=FALSE,VLOOKUP($B62,#REF!,AA$4,0),"")</f>
        <v>#REF!</v>
      </c>
      <c r="AB62" s="158" t="e">
        <f>IF(ISNA(VLOOKUP($B62,#REF!,AB$4,0))=FALSE,VLOOKUP($B62,#REF!,AB$4,0),"")</f>
        <v>#REF!</v>
      </c>
      <c r="AC62" s="158" t="e">
        <f>IF(ISNA(VLOOKUP($B62,#REF!,AC$4,0))=FALSE,VLOOKUP($B62,#REF!,AC$4,0),"")</f>
        <v>#REF!</v>
      </c>
      <c r="AD62" s="159" t="e">
        <f>IF(ISNA(VLOOKUP($B62,#REF!,AD$4,0))=FALSE,VLOOKUP($B62,#REF!,AD$4,0),"")</f>
        <v>#REF!</v>
      </c>
    </row>
    <row r="63" spans="1:30" s="1" customFormat="1" ht="19.5" customHeight="1">
      <c r="A63" s="26">
        <v>39</v>
      </c>
      <c r="B63" s="26" t="str">
        <f t="shared" si="0"/>
        <v>15I1339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57" t="e">
        <f>IF(ISNA(VLOOKUP($B63,#REF!,AA$4,0))=FALSE,VLOOKUP($B63,#REF!,AA$4,0),"")</f>
        <v>#REF!</v>
      </c>
      <c r="AB63" s="158" t="e">
        <f>IF(ISNA(VLOOKUP($B63,#REF!,AB$4,0))=FALSE,VLOOKUP($B63,#REF!,AB$4,0),"")</f>
        <v>#REF!</v>
      </c>
      <c r="AC63" s="158" t="e">
        <f>IF(ISNA(VLOOKUP($B63,#REF!,AC$4,0))=FALSE,VLOOKUP($B63,#REF!,AC$4,0),"")</f>
        <v>#REF!</v>
      </c>
      <c r="AD63" s="159" t="e">
        <f>IF(ISNA(VLOOKUP($B63,#REF!,AD$4,0))=FALSE,VLOOKUP($B63,#REF!,AD$4,0),"")</f>
        <v>#REF!</v>
      </c>
    </row>
    <row r="64" spans="1:30" s="1" customFormat="1" ht="19.5" customHeight="1">
      <c r="A64" s="26">
        <v>40</v>
      </c>
      <c r="B64" s="26" t="str">
        <f t="shared" si="0"/>
        <v>15I1340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57" t="e">
        <f>IF(ISNA(VLOOKUP($B64,#REF!,AA$4,0))=FALSE,VLOOKUP($B64,#REF!,AA$4,0),"")</f>
        <v>#REF!</v>
      </c>
      <c r="AB64" s="158" t="e">
        <f>IF(ISNA(VLOOKUP($B64,#REF!,AB$4,0))=FALSE,VLOOKUP($B64,#REF!,AB$4,0),"")</f>
        <v>#REF!</v>
      </c>
      <c r="AC64" s="158" t="e">
        <f>IF(ISNA(VLOOKUP($B64,#REF!,AC$4,0))=FALSE,VLOOKUP($B64,#REF!,AC$4,0),"")</f>
        <v>#REF!</v>
      </c>
      <c r="AD64" s="159" t="e">
        <f>IF(ISNA(VLOOKUP($B64,#REF!,AD$4,0))=FALSE,VLOOKUP($B64,#REF!,AD$4,0),"")</f>
        <v>#REF!</v>
      </c>
    </row>
    <row r="65" spans="1:30" s="1" customFormat="1" ht="19.5" customHeight="1">
      <c r="A65" s="26">
        <v>41</v>
      </c>
      <c r="B65" s="26" t="str">
        <f t="shared" si="0"/>
        <v>15I1341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57" t="e">
        <f>IF(ISNA(VLOOKUP($B65,#REF!,AA$4,0))=FALSE,VLOOKUP($B65,#REF!,AA$4,0),"")</f>
        <v>#REF!</v>
      </c>
      <c r="AB65" s="158" t="e">
        <f>IF(ISNA(VLOOKUP($B65,#REF!,AB$4,0))=FALSE,VLOOKUP($B65,#REF!,AB$4,0),"")</f>
        <v>#REF!</v>
      </c>
      <c r="AC65" s="158" t="e">
        <f>IF(ISNA(VLOOKUP($B65,#REF!,AC$4,0))=FALSE,VLOOKUP($B65,#REF!,AC$4,0),"")</f>
        <v>#REF!</v>
      </c>
      <c r="AD65" s="159" t="e">
        <f>IF(ISNA(VLOOKUP($B65,#REF!,AD$4,0))=FALSE,VLOOKUP($B65,#REF!,AD$4,0),"")</f>
        <v>#REF!</v>
      </c>
    </row>
    <row r="66" spans="1:30" s="1" customFormat="1" ht="19.5" customHeight="1">
      <c r="A66" s="26">
        <v>42</v>
      </c>
      <c r="B66" s="26" t="str">
        <f t="shared" si="0"/>
        <v>15I1342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57" t="e">
        <f>IF(ISNA(VLOOKUP($B66,#REF!,AA$4,0))=FALSE,VLOOKUP($B66,#REF!,AA$4,0),"")</f>
        <v>#REF!</v>
      </c>
      <c r="AB66" s="158" t="e">
        <f>IF(ISNA(VLOOKUP($B66,#REF!,AB$4,0))=FALSE,VLOOKUP($B66,#REF!,AB$4,0),"")</f>
        <v>#REF!</v>
      </c>
      <c r="AC66" s="158" t="e">
        <f>IF(ISNA(VLOOKUP($B66,#REF!,AC$4,0))=FALSE,VLOOKUP($B66,#REF!,AC$4,0),"")</f>
        <v>#REF!</v>
      </c>
      <c r="AD66" s="159" t="e">
        <f>IF(ISNA(VLOOKUP($B66,#REF!,AD$4,0))=FALSE,VLOOKUP($B66,#REF!,AD$4,0),"")</f>
        <v>#REF!</v>
      </c>
    </row>
    <row r="67" spans="1:30" s="1" customFormat="1" ht="19.5" customHeight="1">
      <c r="A67" s="26">
        <v>43</v>
      </c>
      <c r="B67" s="26" t="str">
        <f t="shared" si="0"/>
        <v>15I1343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57" t="e">
        <f>IF(ISNA(VLOOKUP($B67,#REF!,AA$4,0))=FALSE,VLOOKUP($B67,#REF!,AA$4,0),"")</f>
        <v>#REF!</v>
      </c>
      <c r="AB67" s="158" t="e">
        <f>IF(ISNA(VLOOKUP($B67,#REF!,AB$4,0))=FALSE,VLOOKUP($B67,#REF!,AB$4,0),"")</f>
        <v>#REF!</v>
      </c>
      <c r="AC67" s="158" t="e">
        <f>IF(ISNA(VLOOKUP($B67,#REF!,AC$4,0))=FALSE,VLOOKUP($B67,#REF!,AC$4,0),"")</f>
        <v>#REF!</v>
      </c>
      <c r="AD67" s="159" t="e">
        <f>IF(ISNA(VLOOKUP($B67,#REF!,AD$4,0))=FALSE,VLOOKUP($B67,#REF!,AD$4,0),"")</f>
        <v>#REF!</v>
      </c>
    </row>
    <row r="68" spans="1:30" s="1" customFormat="1" ht="19.5" customHeight="1">
      <c r="A68" s="26">
        <v>44</v>
      </c>
      <c r="B68" s="26" t="str">
        <f t="shared" si="0"/>
        <v>15I1344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57" t="e">
        <f>IF(ISNA(VLOOKUP($B68,#REF!,AA$4,0))=FALSE,VLOOKUP($B68,#REF!,AA$4,0),"")</f>
        <v>#REF!</v>
      </c>
      <c r="AB68" s="158" t="e">
        <f>IF(ISNA(VLOOKUP($B68,#REF!,AB$4,0))=FALSE,VLOOKUP($B68,#REF!,AB$4,0),"")</f>
        <v>#REF!</v>
      </c>
      <c r="AC68" s="158" t="e">
        <f>IF(ISNA(VLOOKUP($B68,#REF!,AC$4,0))=FALSE,VLOOKUP($B68,#REF!,AC$4,0),"")</f>
        <v>#REF!</v>
      </c>
      <c r="AD68" s="159" t="e">
        <f>IF(ISNA(VLOOKUP($B68,#REF!,AD$4,0))=FALSE,VLOOKUP($B68,#REF!,AD$4,0),"")</f>
        <v>#REF!</v>
      </c>
    </row>
    <row r="69" spans="1:30" s="1" customFormat="1" ht="19.5" customHeight="1">
      <c r="A69" s="38">
        <v>45</v>
      </c>
      <c r="B69" s="38" t="str">
        <f t="shared" si="0"/>
        <v>15I1345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63" t="e">
        <f>IF(ISNA(VLOOKUP($B69,#REF!,AA$4,0))=FALSE,VLOOKUP($B69,#REF!,AA$4,0),"")</f>
        <v>#REF!</v>
      </c>
      <c r="AB69" s="164" t="e">
        <f>IF(ISNA(VLOOKUP($B69,#REF!,AB$4,0))=FALSE,VLOOKUP($B69,#REF!,AB$4,0),"")</f>
        <v>#REF!</v>
      </c>
      <c r="AC69" s="164" t="e">
        <f>IF(ISNA(VLOOKUP($B69,#REF!,AC$4,0))=FALSE,VLOOKUP($B69,#REF!,AC$4,0),"")</f>
        <v>#REF!</v>
      </c>
      <c r="AD69" s="165" t="e">
        <f>IF(ISNA(VLOOKUP($B69,#REF!,AD$4,0))=FALSE,VLOOKUP($B69,#REF!,AD$4,0),"")</f>
        <v>#REF!</v>
      </c>
    </row>
    <row r="70" spans="1:30" s="1" customFormat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>
      <c r="A75" s="52"/>
      <c r="B75" s="53"/>
      <c r="C75" s="53"/>
      <c r="D75" s="54"/>
      <c r="E75" s="54"/>
      <c r="F75" s="53"/>
      <c r="G75" s="53"/>
      <c r="H75" s="53"/>
    </row>
    <row r="76" spans="1:30" s="1" customFormat="1">
      <c r="A76" s="52"/>
      <c r="B76" s="53"/>
      <c r="C76" s="53"/>
      <c r="D76" s="54"/>
      <c r="E76" s="54"/>
      <c r="F76" s="53"/>
      <c r="G76" s="53"/>
      <c r="H76" s="53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customHeight="1">
      <c r="A78" s="25">
        <v>46</v>
      </c>
      <c r="B78" s="25" t="str">
        <f t="shared" ref="B78:B92" si="1">$G$2&amp;TEXT(A78,"00")</f>
        <v>15I1346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60" t="e">
        <f>IF(ISNA(VLOOKUP($B78,#REF!,AA$4,0))=FALSE,VLOOKUP($B78,#REF!,AA$4,0),"")</f>
        <v>#REF!</v>
      </c>
      <c r="AB78" s="161" t="e">
        <f>IF(ISNA(VLOOKUP($B78,#REF!,AB$4,0))=FALSE,VLOOKUP($B78,#REF!,AB$4,0),"")</f>
        <v>#REF!</v>
      </c>
      <c r="AC78" s="161" t="e">
        <f>IF(ISNA(VLOOKUP($B78,#REF!,AC$4,0))=FALSE,VLOOKUP($B78,#REF!,AC$4,0),"")</f>
        <v>#REF!</v>
      </c>
      <c r="AD78" s="162" t="e">
        <f>IF(ISNA(VLOOKUP($B78,#REF!,AD$4,0))=FALSE,VLOOKUP($B78,#REF!,AD$4,0),"")</f>
        <v>#REF!</v>
      </c>
    </row>
    <row r="79" spans="1:30" s="1" customFormat="1" ht="19.5" customHeight="1">
      <c r="A79" s="26">
        <v>47</v>
      </c>
      <c r="B79" s="26" t="str">
        <f t="shared" si="1"/>
        <v>15I1347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57" t="e">
        <f>IF(ISNA(VLOOKUP($B79,#REF!,AA$4,0))=FALSE,VLOOKUP($B79,#REF!,AA$4,0),"")</f>
        <v>#REF!</v>
      </c>
      <c r="AB79" s="158" t="e">
        <f>IF(ISNA(VLOOKUP($B79,#REF!,AB$4,0))=FALSE,VLOOKUP($B79,#REF!,AB$4,0),"")</f>
        <v>#REF!</v>
      </c>
      <c r="AC79" s="158" t="e">
        <f>IF(ISNA(VLOOKUP($B79,#REF!,AC$4,0))=FALSE,VLOOKUP($B79,#REF!,AC$4,0),"")</f>
        <v>#REF!</v>
      </c>
      <c r="AD79" s="159" t="e">
        <f>IF(ISNA(VLOOKUP($B79,#REF!,AD$4,0))=FALSE,VLOOKUP($B79,#REF!,AD$4,0),"")</f>
        <v>#REF!</v>
      </c>
    </row>
    <row r="80" spans="1:30" s="1" customFormat="1" ht="19.5" customHeight="1">
      <c r="A80" s="26">
        <v>48</v>
      </c>
      <c r="B80" s="26" t="str">
        <f t="shared" si="1"/>
        <v>15I1348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57" t="e">
        <f>IF(ISNA(VLOOKUP($B80,#REF!,AA$4,0))=FALSE,VLOOKUP($B80,#REF!,AA$4,0),"")</f>
        <v>#REF!</v>
      </c>
      <c r="AB80" s="158" t="e">
        <f>IF(ISNA(VLOOKUP($B80,#REF!,AB$4,0))=FALSE,VLOOKUP($B80,#REF!,AB$4,0),"")</f>
        <v>#REF!</v>
      </c>
      <c r="AC80" s="158" t="e">
        <f>IF(ISNA(VLOOKUP($B80,#REF!,AC$4,0))=FALSE,VLOOKUP($B80,#REF!,AC$4,0),"")</f>
        <v>#REF!</v>
      </c>
      <c r="AD80" s="159" t="e">
        <f>IF(ISNA(VLOOKUP($B80,#REF!,AD$4,0))=FALSE,VLOOKUP($B80,#REF!,AD$4,0),"")</f>
        <v>#REF!</v>
      </c>
    </row>
    <row r="81" spans="1:30" s="1" customFormat="1" ht="19.5" customHeight="1">
      <c r="A81" s="26">
        <v>49</v>
      </c>
      <c r="B81" s="26" t="str">
        <f t="shared" si="1"/>
        <v>15I1349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57" t="e">
        <f>IF(ISNA(VLOOKUP($B81,#REF!,AA$4,0))=FALSE,VLOOKUP($B81,#REF!,AA$4,0),"")</f>
        <v>#REF!</v>
      </c>
      <c r="AB81" s="158" t="e">
        <f>IF(ISNA(VLOOKUP($B81,#REF!,AB$4,0))=FALSE,VLOOKUP($B81,#REF!,AB$4,0),"")</f>
        <v>#REF!</v>
      </c>
      <c r="AC81" s="158" t="e">
        <f>IF(ISNA(VLOOKUP($B81,#REF!,AC$4,0))=FALSE,VLOOKUP($B81,#REF!,AC$4,0),"")</f>
        <v>#REF!</v>
      </c>
      <c r="AD81" s="159" t="e">
        <f>IF(ISNA(VLOOKUP($B81,#REF!,AD$4,0))=FALSE,VLOOKUP($B81,#REF!,AD$4,0),"")</f>
        <v>#REF!</v>
      </c>
    </row>
    <row r="82" spans="1:30" s="1" customFormat="1" ht="19.5" customHeight="1">
      <c r="A82" s="26">
        <v>50</v>
      </c>
      <c r="B82" s="26" t="str">
        <f t="shared" si="1"/>
        <v>15I1350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57" t="e">
        <f>IF(ISNA(VLOOKUP($B82,#REF!,AA$4,0))=FALSE,VLOOKUP($B82,#REF!,AA$4,0),"")</f>
        <v>#REF!</v>
      </c>
      <c r="AB82" s="158" t="e">
        <f>IF(ISNA(VLOOKUP($B82,#REF!,AB$4,0))=FALSE,VLOOKUP($B82,#REF!,AB$4,0),"")</f>
        <v>#REF!</v>
      </c>
      <c r="AC82" s="158" t="e">
        <f>IF(ISNA(VLOOKUP($B82,#REF!,AC$4,0))=FALSE,VLOOKUP($B82,#REF!,AC$4,0),"")</f>
        <v>#REF!</v>
      </c>
      <c r="AD82" s="159" t="e">
        <f>IF(ISNA(VLOOKUP($B82,#REF!,AD$4,0))=FALSE,VLOOKUP($B82,#REF!,AD$4,0),"")</f>
        <v>#REF!</v>
      </c>
    </row>
    <row r="83" spans="1:30" s="1" customFormat="1" ht="19.5" customHeight="1">
      <c r="A83" s="26">
        <v>51</v>
      </c>
      <c r="B83" s="26" t="str">
        <f t="shared" si="1"/>
        <v>15I1351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57" t="e">
        <f>IF(ISNA(VLOOKUP($B83,#REF!,AA$4,0))=FALSE,VLOOKUP($B83,#REF!,AA$4,0),"")</f>
        <v>#REF!</v>
      </c>
      <c r="AB83" s="158" t="e">
        <f>IF(ISNA(VLOOKUP($B83,#REF!,AB$4,0))=FALSE,VLOOKUP($B83,#REF!,AB$4,0),"")</f>
        <v>#REF!</v>
      </c>
      <c r="AC83" s="158" t="e">
        <f>IF(ISNA(VLOOKUP($B83,#REF!,AC$4,0))=FALSE,VLOOKUP($B83,#REF!,AC$4,0),"")</f>
        <v>#REF!</v>
      </c>
      <c r="AD83" s="159" t="e">
        <f>IF(ISNA(VLOOKUP($B83,#REF!,AD$4,0))=FALSE,VLOOKUP($B83,#REF!,AD$4,0),"")</f>
        <v>#REF!</v>
      </c>
    </row>
    <row r="84" spans="1:30" s="1" customFormat="1" ht="19.5" customHeight="1">
      <c r="A84" s="26">
        <v>52</v>
      </c>
      <c r="B84" s="26" t="str">
        <f t="shared" si="1"/>
        <v>15I1352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57" t="e">
        <f>IF(ISNA(VLOOKUP($B84,#REF!,AA$4,0))=FALSE,VLOOKUP($B84,#REF!,AA$4,0),"")</f>
        <v>#REF!</v>
      </c>
      <c r="AB84" s="158" t="e">
        <f>IF(ISNA(VLOOKUP($B84,#REF!,AB$4,0))=FALSE,VLOOKUP($B84,#REF!,AB$4,0),"")</f>
        <v>#REF!</v>
      </c>
      <c r="AC84" s="158" t="e">
        <f>IF(ISNA(VLOOKUP($B84,#REF!,AC$4,0))=FALSE,VLOOKUP($B84,#REF!,AC$4,0),"")</f>
        <v>#REF!</v>
      </c>
      <c r="AD84" s="159" t="e">
        <f>IF(ISNA(VLOOKUP($B84,#REF!,AD$4,0))=FALSE,VLOOKUP($B84,#REF!,AD$4,0),"")</f>
        <v>#REF!</v>
      </c>
    </row>
    <row r="85" spans="1:30" s="1" customFormat="1" ht="19.5" customHeight="1">
      <c r="A85" s="26">
        <v>53</v>
      </c>
      <c r="B85" s="26" t="str">
        <f t="shared" si="1"/>
        <v>15I1353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57" t="e">
        <f>IF(ISNA(VLOOKUP($B85,#REF!,AA$4,0))=FALSE,VLOOKUP($B85,#REF!,AA$4,0),"")</f>
        <v>#REF!</v>
      </c>
      <c r="AB85" s="158" t="e">
        <f>IF(ISNA(VLOOKUP($B85,#REF!,AB$4,0))=FALSE,VLOOKUP($B85,#REF!,AB$4,0),"")</f>
        <v>#REF!</v>
      </c>
      <c r="AC85" s="158" t="e">
        <f>IF(ISNA(VLOOKUP($B85,#REF!,AC$4,0))=FALSE,VLOOKUP($B85,#REF!,AC$4,0),"")</f>
        <v>#REF!</v>
      </c>
      <c r="AD85" s="159" t="e">
        <f>IF(ISNA(VLOOKUP($B85,#REF!,AD$4,0))=FALSE,VLOOKUP($B85,#REF!,AD$4,0),"")</f>
        <v>#REF!</v>
      </c>
    </row>
    <row r="86" spans="1:30" s="1" customFormat="1" ht="19.5" customHeight="1">
      <c r="A86" s="26">
        <v>54</v>
      </c>
      <c r="B86" s="26" t="str">
        <f t="shared" si="1"/>
        <v>15I1354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57" t="e">
        <f>IF(ISNA(VLOOKUP($B86,#REF!,AA$4,0))=FALSE,VLOOKUP($B86,#REF!,AA$4,0),"")</f>
        <v>#REF!</v>
      </c>
      <c r="AB86" s="158" t="e">
        <f>IF(ISNA(VLOOKUP($B86,#REF!,AB$4,0))=FALSE,VLOOKUP($B86,#REF!,AB$4,0),"")</f>
        <v>#REF!</v>
      </c>
      <c r="AC86" s="158" t="e">
        <f>IF(ISNA(VLOOKUP($B86,#REF!,AC$4,0))=FALSE,VLOOKUP($B86,#REF!,AC$4,0),"")</f>
        <v>#REF!</v>
      </c>
      <c r="AD86" s="159" t="e">
        <f>IF(ISNA(VLOOKUP($B86,#REF!,AD$4,0))=FALSE,VLOOKUP($B86,#REF!,AD$4,0),"")</f>
        <v>#REF!</v>
      </c>
    </row>
    <row r="87" spans="1:30" s="1" customFormat="1" ht="19.5" customHeight="1">
      <c r="A87" s="26">
        <v>55</v>
      </c>
      <c r="B87" s="26" t="str">
        <f t="shared" si="1"/>
        <v>15I1355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57" t="e">
        <f>IF(ISNA(VLOOKUP($B87,#REF!,AA$4,0))=FALSE,VLOOKUP($B87,#REF!,AA$4,0),"")</f>
        <v>#REF!</v>
      </c>
      <c r="AB87" s="158" t="e">
        <f>IF(ISNA(VLOOKUP($B87,#REF!,AB$4,0))=FALSE,VLOOKUP($B87,#REF!,AB$4,0),"")</f>
        <v>#REF!</v>
      </c>
      <c r="AC87" s="158" t="e">
        <f>IF(ISNA(VLOOKUP($B87,#REF!,AC$4,0))=FALSE,VLOOKUP($B87,#REF!,AC$4,0),"")</f>
        <v>#REF!</v>
      </c>
      <c r="AD87" s="159" t="e">
        <f>IF(ISNA(VLOOKUP($B87,#REF!,AD$4,0))=FALSE,VLOOKUP($B87,#REF!,AD$4,0),"")</f>
        <v>#REF!</v>
      </c>
    </row>
    <row r="88" spans="1:30" s="1" customFormat="1" ht="19.5" customHeight="1">
      <c r="A88" s="26">
        <v>56</v>
      </c>
      <c r="B88" s="26" t="str">
        <f t="shared" si="1"/>
        <v>15I1356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57" t="e">
        <f>IF(ISNA(VLOOKUP($B88,#REF!,AA$4,0))=FALSE,VLOOKUP($B88,#REF!,AA$4,0),"")</f>
        <v>#REF!</v>
      </c>
      <c r="AB88" s="158" t="e">
        <f>IF(ISNA(VLOOKUP($B88,#REF!,AB$4,0))=FALSE,VLOOKUP($B88,#REF!,AB$4,0),"")</f>
        <v>#REF!</v>
      </c>
      <c r="AC88" s="158" t="e">
        <f>IF(ISNA(VLOOKUP($B88,#REF!,AC$4,0))=FALSE,VLOOKUP($B88,#REF!,AC$4,0),"")</f>
        <v>#REF!</v>
      </c>
      <c r="AD88" s="159" t="e">
        <f>IF(ISNA(VLOOKUP($B88,#REF!,AD$4,0))=FALSE,VLOOKUP($B88,#REF!,AD$4,0),"")</f>
        <v>#REF!</v>
      </c>
    </row>
    <row r="89" spans="1:30" s="1" customFormat="1" ht="19.5" customHeight="1">
      <c r="A89" s="26">
        <v>57</v>
      </c>
      <c r="B89" s="26" t="str">
        <f t="shared" si="1"/>
        <v>15I1357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57" t="e">
        <f>IF(ISNA(VLOOKUP($B89,#REF!,AA$4,0))=FALSE,VLOOKUP($B89,#REF!,AA$4,0),"")</f>
        <v>#REF!</v>
      </c>
      <c r="AB89" s="158" t="e">
        <f>IF(ISNA(VLOOKUP($B89,#REF!,AB$4,0))=FALSE,VLOOKUP($B89,#REF!,AB$4,0),"")</f>
        <v>#REF!</v>
      </c>
      <c r="AC89" s="158" t="e">
        <f>IF(ISNA(VLOOKUP($B89,#REF!,AC$4,0))=FALSE,VLOOKUP($B89,#REF!,AC$4,0),"")</f>
        <v>#REF!</v>
      </c>
      <c r="AD89" s="159" t="e">
        <f>IF(ISNA(VLOOKUP($B89,#REF!,AD$4,0))=FALSE,VLOOKUP($B89,#REF!,AD$4,0),"")</f>
        <v>#REF!</v>
      </c>
    </row>
    <row r="90" spans="1:30" s="1" customFormat="1" ht="19.5" customHeight="1">
      <c r="A90" s="26">
        <v>58</v>
      </c>
      <c r="B90" s="26" t="str">
        <f t="shared" si="1"/>
        <v>15I1358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57" t="e">
        <f>IF(ISNA(VLOOKUP($B90,#REF!,AA$4,0))=FALSE,VLOOKUP($B90,#REF!,AA$4,0),"")</f>
        <v>#REF!</v>
      </c>
      <c r="AB90" s="158" t="e">
        <f>IF(ISNA(VLOOKUP($B90,#REF!,AB$4,0))=FALSE,VLOOKUP($B90,#REF!,AB$4,0),"")</f>
        <v>#REF!</v>
      </c>
      <c r="AC90" s="158" t="e">
        <f>IF(ISNA(VLOOKUP($B90,#REF!,AC$4,0))=FALSE,VLOOKUP($B90,#REF!,AC$4,0),"")</f>
        <v>#REF!</v>
      </c>
      <c r="AD90" s="159" t="e">
        <f>IF(ISNA(VLOOKUP($B90,#REF!,AD$4,0))=FALSE,VLOOKUP($B90,#REF!,AD$4,0),"")</f>
        <v>#REF!</v>
      </c>
    </row>
    <row r="91" spans="1:30" s="1" customFormat="1" ht="19.5" customHeight="1">
      <c r="A91" s="26">
        <v>59</v>
      </c>
      <c r="B91" s="26" t="str">
        <f t="shared" si="1"/>
        <v>15I1359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57" t="e">
        <f>IF(ISNA(VLOOKUP($B91,#REF!,AA$4,0))=FALSE,VLOOKUP($B91,#REF!,AA$4,0),"")</f>
        <v>#REF!</v>
      </c>
      <c r="AB91" s="158" t="e">
        <f>IF(ISNA(VLOOKUP($B91,#REF!,AB$4,0))=FALSE,VLOOKUP($B91,#REF!,AB$4,0),"")</f>
        <v>#REF!</v>
      </c>
      <c r="AC91" s="158" t="e">
        <f>IF(ISNA(VLOOKUP($B91,#REF!,AC$4,0))=FALSE,VLOOKUP($B91,#REF!,AC$4,0),"")</f>
        <v>#REF!</v>
      </c>
      <c r="AD91" s="159" t="e">
        <f>IF(ISNA(VLOOKUP($B91,#REF!,AD$4,0))=FALSE,VLOOKUP($B91,#REF!,AD$4,0),"")</f>
        <v>#REF!</v>
      </c>
    </row>
    <row r="92" spans="1:30" s="1" customFormat="1" ht="19.5" customHeight="1">
      <c r="A92" s="38">
        <v>60</v>
      </c>
      <c r="B92" s="38" t="str">
        <f t="shared" si="1"/>
        <v>15I1360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63" t="e">
        <f>IF(ISNA(VLOOKUP($B92,#REF!,AA$4,0))=FALSE,VLOOKUP($B92,#REF!,AA$4,0),"")</f>
        <v>#REF!</v>
      </c>
      <c r="AB92" s="164" t="e">
        <f>IF(ISNA(VLOOKUP($B92,#REF!,AB$4,0))=FALSE,VLOOKUP($B92,#REF!,AB$4,0),"")</f>
        <v>#REF!</v>
      </c>
      <c r="AC92" s="164" t="e">
        <f>IF(ISNA(VLOOKUP($B92,#REF!,AC$4,0))=FALSE,VLOOKUP($B92,#REF!,AC$4,0),"")</f>
        <v>#REF!</v>
      </c>
      <c r="AD92" s="165" t="e">
        <f>IF(ISNA(VLOOKUP($B92,#REF!,AD$4,0))=FALSE,VLOOKUP($B92,#REF!,AD$4,0),"")</f>
        <v>#REF!</v>
      </c>
    </row>
    <row r="93" spans="1:30" s="1" customFormat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>
      <c r="A98" s="52"/>
      <c r="B98" s="53"/>
      <c r="C98" s="53"/>
      <c r="D98" s="54"/>
      <c r="E98" s="54"/>
      <c r="F98" s="53"/>
      <c r="G98" s="53"/>
      <c r="H98" s="53"/>
    </row>
    <row r="99" spans="1:29" s="1" customFormat="1">
      <c r="A99" s="52"/>
      <c r="B99" s="53"/>
      <c r="C99" s="53"/>
      <c r="D99" s="54"/>
      <c r="E99" s="54"/>
      <c r="F99" s="53"/>
      <c r="G99" s="53"/>
      <c r="H99" s="53"/>
    </row>
    <row r="100" spans="1:29" s="1" customFormat="1">
      <c r="A100" s="53"/>
      <c r="B100" s="53"/>
      <c r="C100" s="53"/>
      <c r="D100" s="54"/>
      <c r="E100" s="54"/>
      <c r="F100" s="53"/>
      <c r="G100" s="53"/>
      <c r="H100" s="53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  <mergeCell ref="S7:V7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A20:AD20"/>
    <mergeCell ref="AA21:AD21"/>
    <mergeCell ref="AA22:AD22"/>
    <mergeCell ref="AA23:AD23"/>
    <mergeCell ref="S24:AA24"/>
    <mergeCell ref="K25:R25"/>
    <mergeCell ref="V25:AA25"/>
    <mergeCell ref="K26:R26"/>
    <mergeCell ref="V26:AA26"/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A40:AD40"/>
    <mergeCell ref="AA41:AD41"/>
    <mergeCell ref="AA42:AD42"/>
    <mergeCell ref="AA43:AD43"/>
    <mergeCell ref="AA44:AD44"/>
    <mergeCell ref="AA45:AD45"/>
    <mergeCell ref="AA46:AD46"/>
    <mergeCell ref="S47:AA47"/>
    <mergeCell ref="K48:R48"/>
    <mergeCell ref="V48:AA48"/>
    <mergeCell ref="K49:R49"/>
    <mergeCell ref="V49:AA49"/>
    <mergeCell ref="AA55:AD55"/>
    <mergeCell ref="AA56:AD56"/>
    <mergeCell ref="AA57:AD57"/>
    <mergeCell ref="AA58:AD58"/>
    <mergeCell ref="AA59:AD59"/>
    <mergeCell ref="AA60:AD60"/>
    <mergeCell ref="AA61:AD61"/>
    <mergeCell ref="AA62:AD62"/>
    <mergeCell ref="AA63:AD63"/>
    <mergeCell ref="AA64:AD64"/>
    <mergeCell ref="AA65:AD65"/>
    <mergeCell ref="AA66:AD66"/>
    <mergeCell ref="AA67:AD67"/>
    <mergeCell ref="AA68:AD68"/>
    <mergeCell ref="AA69:AD69"/>
    <mergeCell ref="S70:AA70"/>
    <mergeCell ref="K71:R71"/>
    <mergeCell ref="V71:AA71"/>
    <mergeCell ref="K72:R72"/>
    <mergeCell ref="V72:AA72"/>
    <mergeCell ref="AA78:AD78"/>
    <mergeCell ref="AA79:AD79"/>
    <mergeCell ref="AA80:AD80"/>
    <mergeCell ref="AA81:AD81"/>
    <mergeCell ref="AA82:AD82"/>
    <mergeCell ref="AA83:AD83"/>
    <mergeCell ref="AA84:AD84"/>
    <mergeCell ref="AA85:AD85"/>
    <mergeCell ref="AA86:AD86"/>
    <mergeCell ref="AA87:AD87"/>
    <mergeCell ref="AA88:AD88"/>
    <mergeCell ref="AA89:AD89"/>
    <mergeCell ref="K95:R95"/>
    <mergeCell ref="V95:AA95"/>
    <mergeCell ref="AA90:AD90"/>
    <mergeCell ref="AA91:AD91"/>
    <mergeCell ref="AA92:AD92"/>
    <mergeCell ref="S93:AA93"/>
    <mergeCell ref="K94:R94"/>
    <mergeCell ref="V94:AA94"/>
  </mergeCells>
  <conditionalFormatting sqref="AA1:AD1048576">
    <cfRule type="cellIs" dxfId="93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2422</v>
      </c>
    </row>
    <row r="2" spans="1:15" s="56" customFormat="1">
      <c r="C2" s="186" t="s">
        <v>59</v>
      </c>
      <c r="D2" s="186"/>
      <c r="E2" s="59" t="s">
        <v>650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2499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838</v>
      </c>
      <c r="B8" s="65">
        <v>1</v>
      </c>
      <c r="C8" s="102" t="s">
        <v>1428</v>
      </c>
      <c r="D8" s="67" t="s">
        <v>2209</v>
      </c>
      <c r="E8" s="68" t="s">
        <v>83</v>
      </c>
      <c r="F8" s="105" t="s">
        <v>2197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839</v>
      </c>
      <c r="B9" s="65">
        <v>2</v>
      </c>
      <c r="C9" s="102" t="s">
        <v>1453</v>
      </c>
      <c r="D9" s="67" t="s">
        <v>2222</v>
      </c>
      <c r="E9" s="68" t="s">
        <v>382</v>
      </c>
      <c r="F9" s="105" t="s">
        <v>2197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840</v>
      </c>
      <c r="B10" s="65">
        <v>3</v>
      </c>
      <c r="C10" s="102" t="s">
        <v>1458</v>
      </c>
      <c r="D10" s="67" t="s">
        <v>2223</v>
      </c>
      <c r="E10" s="68" t="s">
        <v>152</v>
      </c>
      <c r="F10" s="105" t="s">
        <v>2224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841</v>
      </c>
      <c r="B11" s="65">
        <v>4</v>
      </c>
      <c r="C11" s="102" t="s">
        <v>1352</v>
      </c>
      <c r="D11" s="67" t="s">
        <v>2225</v>
      </c>
      <c r="E11" s="68" t="s">
        <v>239</v>
      </c>
      <c r="F11" s="105" t="s">
        <v>2224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842</v>
      </c>
      <c r="B12" s="65">
        <v>5</v>
      </c>
      <c r="C12" s="102" t="s">
        <v>1357</v>
      </c>
      <c r="D12" s="67" t="s">
        <v>325</v>
      </c>
      <c r="E12" s="68" t="s">
        <v>234</v>
      </c>
      <c r="F12" s="105" t="s">
        <v>2224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843</v>
      </c>
      <c r="B13" s="65">
        <v>6</v>
      </c>
      <c r="C13" s="102" t="s">
        <v>1397</v>
      </c>
      <c r="D13" s="67" t="s">
        <v>432</v>
      </c>
      <c r="E13" s="68" t="s">
        <v>424</v>
      </c>
      <c r="F13" s="105" t="s">
        <v>2224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844</v>
      </c>
      <c r="B14" s="65">
        <v>7</v>
      </c>
      <c r="C14" s="102" t="s">
        <v>1331</v>
      </c>
      <c r="D14" s="67" t="s">
        <v>2226</v>
      </c>
      <c r="E14" s="68" t="s">
        <v>121</v>
      </c>
      <c r="F14" s="105" t="s">
        <v>2224</v>
      </c>
      <c r="G14" s="105" t="s">
        <v>684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845</v>
      </c>
      <c r="B15" s="65">
        <v>8</v>
      </c>
      <c r="C15" s="102" t="s">
        <v>1326</v>
      </c>
      <c r="D15" s="67" t="s">
        <v>105</v>
      </c>
      <c r="E15" s="68" t="s">
        <v>237</v>
      </c>
      <c r="F15" s="105" t="s">
        <v>2224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846</v>
      </c>
      <c r="B16" s="65">
        <v>9</v>
      </c>
      <c r="C16" s="102" t="s">
        <v>2227</v>
      </c>
      <c r="D16" s="67" t="s">
        <v>2228</v>
      </c>
      <c r="E16" s="68" t="s">
        <v>88</v>
      </c>
      <c r="F16" s="105" t="s">
        <v>2224</v>
      </c>
      <c r="G16" s="105" t="s">
        <v>684</v>
      </c>
      <c r="H16" s="69"/>
      <c r="I16" s="70"/>
      <c r="J16" s="70"/>
      <c r="K16" s="70"/>
      <c r="L16" s="173" t="s">
        <v>100</v>
      </c>
      <c r="M16" s="174"/>
      <c r="N16" s="175"/>
      <c r="O16" s="114" t="s">
        <v>2437</v>
      </c>
    </row>
    <row r="17" spans="1:15" ht="20.100000000000001" customHeight="1">
      <c r="A17" s="114">
        <v>847</v>
      </c>
      <c r="B17" s="65">
        <v>10</v>
      </c>
      <c r="C17" s="102" t="s">
        <v>1318</v>
      </c>
      <c r="D17" s="67" t="s">
        <v>159</v>
      </c>
      <c r="E17" s="68" t="s">
        <v>184</v>
      </c>
      <c r="F17" s="105" t="s">
        <v>2224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848</v>
      </c>
      <c r="B18" s="65">
        <v>11</v>
      </c>
      <c r="C18" s="102" t="s">
        <v>1335</v>
      </c>
      <c r="D18" s="67" t="s">
        <v>159</v>
      </c>
      <c r="E18" s="68" t="s">
        <v>196</v>
      </c>
      <c r="F18" s="105" t="s">
        <v>2224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849</v>
      </c>
      <c r="B19" s="65">
        <v>12</v>
      </c>
      <c r="C19" s="102" t="s">
        <v>1373</v>
      </c>
      <c r="D19" s="67" t="s">
        <v>150</v>
      </c>
      <c r="E19" s="68" t="s">
        <v>185</v>
      </c>
      <c r="F19" s="105" t="s">
        <v>2224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850</v>
      </c>
      <c r="B20" s="65">
        <v>13</v>
      </c>
      <c r="C20" s="102" t="s">
        <v>1399</v>
      </c>
      <c r="D20" s="67" t="s">
        <v>159</v>
      </c>
      <c r="E20" s="68" t="s">
        <v>494</v>
      </c>
      <c r="F20" s="105" t="s">
        <v>2224</v>
      </c>
      <c r="G20" s="105" t="s">
        <v>684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851</v>
      </c>
      <c r="B21" s="65">
        <v>14</v>
      </c>
      <c r="C21" s="102" t="s">
        <v>1410</v>
      </c>
      <c r="D21" s="67" t="s">
        <v>2229</v>
      </c>
      <c r="E21" s="68" t="s">
        <v>209</v>
      </c>
      <c r="F21" s="105" t="s">
        <v>2224</v>
      </c>
      <c r="G21" s="105" t="s">
        <v>684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852</v>
      </c>
      <c r="B22" s="65">
        <v>15</v>
      </c>
      <c r="C22" s="102" t="s">
        <v>1346</v>
      </c>
      <c r="D22" s="67" t="s">
        <v>2230</v>
      </c>
      <c r="E22" s="68" t="s">
        <v>85</v>
      </c>
      <c r="F22" s="105" t="s">
        <v>2224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853</v>
      </c>
      <c r="B23" s="65">
        <v>16</v>
      </c>
      <c r="C23" s="102" t="s">
        <v>1312</v>
      </c>
      <c r="D23" s="67" t="s">
        <v>2231</v>
      </c>
      <c r="E23" s="68" t="s">
        <v>85</v>
      </c>
      <c r="F23" s="105" t="s">
        <v>2224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854</v>
      </c>
      <c r="B24" s="65">
        <v>17</v>
      </c>
      <c r="C24" s="102" t="s">
        <v>1315</v>
      </c>
      <c r="D24" s="67" t="s">
        <v>2092</v>
      </c>
      <c r="E24" s="68" t="s">
        <v>198</v>
      </c>
      <c r="F24" s="105" t="s">
        <v>2224</v>
      </c>
      <c r="G24" s="105" t="s">
        <v>684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2500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2423</v>
      </c>
    </row>
    <row r="2" spans="1:15" s="56" customFormat="1">
      <c r="C2" s="186" t="s">
        <v>59</v>
      </c>
      <c r="D2" s="186"/>
      <c r="E2" s="59" t="s">
        <v>641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2501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855</v>
      </c>
      <c r="B8" s="65">
        <v>1</v>
      </c>
      <c r="C8" s="102" t="s">
        <v>1395</v>
      </c>
      <c r="D8" s="67" t="s">
        <v>2140</v>
      </c>
      <c r="E8" s="68" t="s">
        <v>142</v>
      </c>
      <c r="F8" s="105" t="s">
        <v>2224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856</v>
      </c>
      <c r="B9" s="65">
        <v>2</v>
      </c>
      <c r="C9" s="102" t="s">
        <v>2232</v>
      </c>
      <c r="D9" s="67" t="s">
        <v>2233</v>
      </c>
      <c r="E9" s="68" t="s">
        <v>142</v>
      </c>
      <c r="F9" s="105" t="s">
        <v>2224</v>
      </c>
      <c r="G9" s="105" t="s">
        <v>684</v>
      </c>
      <c r="H9" s="69"/>
      <c r="I9" s="70"/>
      <c r="J9" s="70"/>
      <c r="K9" s="70"/>
      <c r="L9" s="173" t="s">
        <v>100</v>
      </c>
      <c r="M9" s="174"/>
      <c r="N9" s="175"/>
      <c r="O9" s="114" t="s">
        <v>2437</v>
      </c>
    </row>
    <row r="10" spans="1:15" ht="20.100000000000001" customHeight="1">
      <c r="A10" s="114">
        <v>857</v>
      </c>
      <c r="B10" s="65">
        <v>3</v>
      </c>
      <c r="C10" s="102" t="s">
        <v>1386</v>
      </c>
      <c r="D10" s="67" t="s">
        <v>2154</v>
      </c>
      <c r="E10" s="68" t="s">
        <v>189</v>
      </c>
      <c r="F10" s="105" t="s">
        <v>2224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858</v>
      </c>
      <c r="B11" s="65">
        <v>4</v>
      </c>
      <c r="C11" s="102" t="s">
        <v>1433</v>
      </c>
      <c r="D11" s="67" t="s">
        <v>2234</v>
      </c>
      <c r="E11" s="68" t="s">
        <v>200</v>
      </c>
      <c r="F11" s="105" t="s">
        <v>2224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859</v>
      </c>
      <c r="B12" s="65">
        <v>5</v>
      </c>
      <c r="C12" s="102" t="s">
        <v>1280</v>
      </c>
      <c r="D12" s="67" t="s">
        <v>2235</v>
      </c>
      <c r="E12" s="68" t="s">
        <v>84</v>
      </c>
      <c r="F12" s="105" t="s">
        <v>2224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860</v>
      </c>
      <c r="B13" s="65">
        <v>6</v>
      </c>
      <c r="C13" s="102" t="s">
        <v>2236</v>
      </c>
      <c r="D13" s="67" t="s">
        <v>1989</v>
      </c>
      <c r="E13" s="68" t="s">
        <v>283</v>
      </c>
      <c r="F13" s="105" t="s">
        <v>2224</v>
      </c>
      <c r="G13" s="105" t="s">
        <v>684</v>
      </c>
      <c r="H13" s="69"/>
      <c r="I13" s="70"/>
      <c r="J13" s="70"/>
      <c r="K13" s="70"/>
      <c r="L13" s="173" t="s">
        <v>100</v>
      </c>
      <c r="M13" s="174"/>
      <c r="N13" s="175"/>
      <c r="O13" s="114" t="s">
        <v>2437</v>
      </c>
    </row>
    <row r="14" spans="1:15" ht="20.100000000000001" customHeight="1">
      <c r="A14" s="114">
        <v>861</v>
      </c>
      <c r="B14" s="65">
        <v>7</v>
      </c>
      <c r="C14" s="102" t="s">
        <v>1368</v>
      </c>
      <c r="D14" s="67" t="s">
        <v>2237</v>
      </c>
      <c r="E14" s="68" t="s">
        <v>214</v>
      </c>
      <c r="F14" s="105" t="s">
        <v>2224</v>
      </c>
      <c r="G14" s="105" t="s">
        <v>684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862</v>
      </c>
      <c r="B15" s="65">
        <v>8</v>
      </c>
      <c r="C15" s="102" t="s">
        <v>1344</v>
      </c>
      <c r="D15" s="67" t="s">
        <v>1859</v>
      </c>
      <c r="E15" s="68" t="s">
        <v>168</v>
      </c>
      <c r="F15" s="105" t="s">
        <v>2224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863</v>
      </c>
      <c r="B16" s="65">
        <v>9</v>
      </c>
      <c r="C16" s="102" t="s">
        <v>2238</v>
      </c>
      <c r="D16" s="67" t="s">
        <v>2239</v>
      </c>
      <c r="E16" s="68" t="s">
        <v>168</v>
      </c>
      <c r="F16" s="105" t="s">
        <v>2224</v>
      </c>
      <c r="G16" s="105" t="s">
        <v>684</v>
      </c>
      <c r="H16" s="69"/>
      <c r="I16" s="70"/>
      <c r="J16" s="70"/>
      <c r="K16" s="70"/>
      <c r="L16" s="173" t="s">
        <v>100</v>
      </c>
      <c r="M16" s="174"/>
      <c r="N16" s="175"/>
      <c r="O16" s="114" t="s">
        <v>2437</v>
      </c>
    </row>
    <row r="17" spans="1:15" ht="20.100000000000001" customHeight="1">
      <c r="A17" s="114">
        <v>864</v>
      </c>
      <c r="B17" s="65">
        <v>10</v>
      </c>
      <c r="C17" s="102" t="s">
        <v>1454</v>
      </c>
      <c r="D17" s="67" t="s">
        <v>2240</v>
      </c>
      <c r="E17" s="68" t="s">
        <v>90</v>
      </c>
      <c r="F17" s="105" t="s">
        <v>2224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865</v>
      </c>
      <c r="B18" s="65">
        <v>11</v>
      </c>
      <c r="C18" s="102" t="s">
        <v>1447</v>
      </c>
      <c r="D18" s="67" t="s">
        <v>2078</v>
      </c>
      <c r="E18" s="68" t="s">
        <v>211</v>
      </c>
      <c r="F18" s="105" t="s">
        <v>2224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866</v>
      </c>
      <c r="B19" s="65">
        <v>12</v>
      </c>
      <c r="C19" s="102" t="s">
        <v>1338</v>
      </c>
      <c r="D19" s="67" t="s">
        <v>445</v>
      </c>
      <c r="E19" s="68" t="s">
        <v>141</v>
      </c>
      <c r="F19" s="105" t="s">
        <v>2224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867</v>
      </c>
      <c r="B20" s="65">
        <v>13</v>
      </c>
      <c r="C20" s="102" t="s">
        <v>1438</v>
      </c>
      <c r="D20" s="67" t="s">
        <v>2178</v>
      </c>
      <c r="E20" s="68" t="s">
        <v>86</v>
      </c>
      <c r="F20" s="105" t="s">
        <v>2224</v>
      </c>
      <c r="G20" s="105" t="s">
        <v>684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868</v>
      </c>
      <c r="B21" s="65">
        <v>14</v>
      </c>
      <c r="C21" s="102" t="s">
        <v>1359</v>
      </c>
      <c r="D21" s="67" t="s">
        <v>2241</v>
      </c>
      <c r="E21" s="68" t="s">
        <v>276</v>
      </c>
      <c r="F21" s="105" t="s">
        <v>2224</v>
      </c>
      <c r="G21" s="105" t="s">
        <v>684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869</v>
      </c>
      <c r="B22" s="65">
        <v>15</v>
      </c>
      <c r="C22" s="102" t="s">
        <v>1460</v>
      </c>
      <c r="D22" s="67" t="s">
        <v>117</v>
      </c>
      <c r="E22" s="68" t="s">
        <v>276</v>
      </c>
      <c r="F22" s="105" t="s">
        <v>2224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870</v>
      </c>
      <c r="B23" s="65">
        <v>16</v>
      </c>
      <c r="C23" s="102" t="s">
        <v>1311</v>
      </c>
      <c r="D23" s="67" t="s">
        <v>2191</v>
      </c>
      <c r="E23" s="68" t="s">
        <v>148</v>
      </c>
      <c r="F23" s="105" t="s">
        <v>2224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871</v>
      </c>
      <c r="B24" s="65">
        <v>17</v>
      </c>
      <c r="C24" s="102" t="s">
        <v>1439</v>
      </c>
      <c r="D24" s="67" t="s">
        <v>2242</v>
      </c>
      <c r="E24" s="68" t="s">
        <v>148</v>
      </c>
      <c r="F24" s="105" t="s">
        <v>2224</v>
      </c>
      <c r="G24" s="105" t="s">
        <v>684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872</v>
      </c>
      <c r="B25" s="65">
        <v>18</v>
      </c>
      <c r="C25" s="102" t="s">
        <v>1474</v>
      </c>
      <c r="D25" s="67" t="s">
        <v>431</v>
      </c>
      <c r="E25" s="68" t="s">
        <v>203</v>
      </c>
      <c r="F25" s="105" t="s">
        <v>2224</v>
      </c>
      <c r="G25" s="105" t="s">
        <v>684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873</v>
      </c>
      <c r="B26" s="65">
        <v>19</v>
      </c>
      <c r="C26" s="102" t="s">
        <v>1324</v>
      </c>
      <c r="D26" s="67" t="s">
        <v>174</v>
      </c>
      <c r="E26" s="68" t="s">
        <v>407</v>
      </c>
      <c r="F26" s="105" t="s">
        <v>2224</v>
      </c>
      <c r="G26" s="105" t="s">
        <v>684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874</v>
      </c>
      <c r="B27" s="65">
        <v>20</v>
      </c>
      <c r="C27" s="102" t="s">
        <v>1423</v>
      </c>
      <c r="D27" s="67" t="s">
        <v>1869</v>
      </c>
      <c r="E27" s="68" t="s">
        <v>663</v>
      </c>
      <c r="F27" s="105" t="s">
        <v>2224</v>
      </c>
      <c r="G27" s="105" t="s">
        <v>684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875</v>
      </c>
      <c r="B28" s="65">
        <v>21</v>
      </c>
      <c r="C28" s="102" t="s">
        <v>1360</v>
      </c>
      <c r="D28" s="67" t="s">
        <v>2229</v>
      </c>
      <c r="E28" s="68" t="s">
        <v>165</v>
      </c>
      <c r="F28" s="105" t="s">
        <v>2224</v>
      </c>
      <c r="G28" s="105" t="s">
        <v>684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876</v>
      </c>
      <c r="B29" s="65">
        <v>22</v>
      </c>
      <c r="C29" s="102" t="s">
        <v>1284</v>
      </c>
      <c r="D29" s="67" t="s">
        <v>2243</v>
      </c>
      <c r="E29" s="68" t="s">
        <v>140</v>
      </c>
      <c r="F29" s="105" t="s">
        <v>2224</v>
      </c>
      <c r="G29" s="105" t="s">
        <v>684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877</v>
      </c>
      <c r="B30" s="65">
        <v>23</v>
      </c>
      <c r="C30" s="102" t="s">
        <v>1287</v>
      </c>
      <c r="D30" s="67" t="s">
        <v>2244</v>
      </c>
      <c r="E30" s="68" t="s">
        <v>140</v>
      </c>
      <c r="F30" s="105" t="s">
        <v>2224</v>
      </c>
      <c r="G30" s="105" t="s">
        <v>684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878</v>
      </c>
      <c r="B31" s="65">
        <v>24</v>
      </c>
      <c r="C31" s="102" t="s">
        <v>1366</v>
      </c>
      <c r="D31" s="67" t="s">
        <v>2245</v>
      </c>
      <c r="E31" s="68" t="s">
        <v>140</v>
      </c>
      <c r="F31" s="105" t="s">
        <v>2224</v>
      </c>
      <c r="G31" s="105" t="s">
        <v>684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879</v>
      </c>
      <c r="B32" s="65">
        <v>25</v>
      </c>
      <c r="C32" s="102" t="s">
        <v>2246</v>
      </c>
      <c r="D32" s="67" t="s">
        <v>2247</v>
      </c>
      <c r="E32" s="68" t="s">
        <v>231</v>
      </c>
      <c r="F32" s="105" t="s">
        <v>2248</v>
      </c>
      <c r="G32" s="105" t="s">
        <v>684</v>
      </c>
      <c r="H32" s="69"/>
      <c r="I32" s="70"/>
      <c r="J32" s="70"/>
      <c r="K32" s="70"/>
      <c r="L32" s="173" t="s">
        <v>100</v>
      </c>
      <c r="M32" s="174"/>
      <c r="N32" s="175"/>
      <c r="O32" s="114" t="s">
        <v>2437</v>
      </c>
    </row>
    <row r="33" spans="1:16" ht="20.100000000000001" customHeight="1">
      <c r="A33" s="114">
        <v>880</v>
      </c>
      <c r="B33" s="65">
        <v>26</v>
      </c>
      <c r="C33" s="102" t="s">
        <v>1392</v>
      </c>
      <c r="D33" s="67" t="s">
        <v>503</v>
      </c>
      <c r="E33" s="68" t="s">
        <v>231</v>
      </c>
      <c r="F33" s="105" t="s">
        <v>2248</v>
      </c>
      <c r="G33" s="105" t="s">
        <v>684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2502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2424</v>
      </c>
    </row>
    <row r="2" spans="1:15" s="56" customFormat="1">
      <c r="C2" s="186" t="s">
        <v>59</v>
      </c>
      <c r="D2" s="186"/>
      <c r="E2" s="59" t="s">
        <v>636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2503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881</v>
      </c>
      <c r="B8" s="65">
        <v>1</v>
      </c>
      <c r="C8" s="102" t="s">
        <v>1449</v>
      </c>
      <c r="D8" s="67" t="s">
        <v>2249</v>
      </c>
      <c r="E8" s="68" t="s">
        <v>116</v>
      </c>
      <c r="F8" s="105" t="s">
        <v>2248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882</v>
      </c>
      <c r="B9" s="65">
        <v>2</v>
      </c>
      <c r="C9" s="102" t="s">
        <v>1332</v>
      </c>
      <c r="D9" s="67" t="s">
        <v>2250</v>
      </c>
      <c r="E9" s="68" t="s">
        <v>116</v>
      </c>
      <c r="F9" s="105" t="s">
        <v>2248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883</v>
      </c>
      <c r="B10" s="65">
        <v>3</v>
      </c>
      <c r="C10" s="102" t="s">
        <v>1363</v>
      </c>
      <c r="D10" s="67" t="s">
        <v>2251</v>
      </c>
      <c r="E10" s="68" t="s">
        <v>116</v>
      </c>
      <c r="F10" s="105" t="s">
        <v>2248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884</v>
      </c>
      <c r="B11" s="65">
        <v>4</v>
      </c>
      <c r="C11" s="102" t="s">
        <v>1412</v>
      </c>
      <c r="D11" s="67" t="s">
        <v>2252</v>
      </c>
      <c r="E11" s="68" t="s">
        <v>230</v>
      </c>
      <c r="F11" s="105" t="s">
        <v>2248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885</v>
      </c>
      <c r="B12" s="65">
        <v>5</v>
      </c>
      <c r="C12" s="102" t="s">
        <v>1339</v>
      </c>
      <c r="D12" s="67" t="s">
        <v>2253</v>
      </c>
      <c r="E12" s="68" t="s">
        <v>178</v>
      </c>
      <c r="F12" s="105" t="s">
        <v>2248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886</v>
      </c>
      <c r="B13" s="65">
        <v>6</v>
      </c>
      <c r="C13" s="102" t="s">
        <v>1305</v>
      </c>
      <c r="D13" s="67" t="s">
        <v>167</v>
      </c>
      <c r="E13" s="68" t="s">
        <v>235</v>
      </c>
      <c r="F13" s="105" t="s">
        <v>2248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887</v>
      </c>
      <c r="B14" s="65">
        <v>7</v>
      </c>
      <c r="C14" s="102" t="s">
        <v>1396</v>
      </c>
      <c r="D14" s="67" t="s">
        <v>159</v>
      </c>
      <c r="E14" s="68" t="s">
        <v>207</v>
      </c>
      <c r="F14" s="105" t="s">
        <v>2248</v>
      </c>
      <c r="G14" s="105" t="s">
        <v>684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888</v>
      </c>
      <c r="B15" s="65">
        <v>8</v>
      </c>
      <c r="C15" s="102" t="s">
        <v>2254</v>
      </c>
      <c r="D15" s="67" t="s">
        <v>2255</v>
      </c>
      <c r="E15" s="68" t="s">
        <v>207</v>
      </c>
      <c r="F15" s="105" t="s">
        <v>2248</v>
      </c>
      <c r="G15" s="105" t="s">
        <v>684</v>
      </c>
      <c r="H15" s="69"/>
      <c r="I15" s="70"/>
      <c r="J15" s="70"/>
      <c r="K15" s="70"/>
      <c r="L15" s="173" t="s">
        <v>100</v>
      </c>
      <c r="M15" s="174"/>
      <c r="N15" s="175"/>
      <c r="O15" s="114" t="s">
        <v>2437</v>
      </c>
    </row>
    <row r="16" spans="1:15" ht="20.100000000000001" customHeight="1">
      <c r="A16" s="114">
        <v>889</v>
      </c>
      <c r="B16" s="65">
        <v>9</v>
      </c>
      <c r="C16" s="102" t="s">
        <v>1306</v>
      </c>
      <c r="D16" s="67" t="s">
        <v>2256</v>
      </c>
      <c r="E16" s="68" t="s">
        <v>164</v>
      </c>
      <c r="F16" s="105" t="s">
        <v>2248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890</v>
      </c>
      <c r="B17" s="65">
        <v>10</v>
      </c>
      <c r="C17" s="102" t="s">
        <v>1378</v>
      </c>
      <c r="D17" s="67" t="s">
        <v>315</v>
      </c>
      <c r="E17" s="68" t="s">
        <v>262</v>
      </c>
      <c r="F17" s="105" t="s">
        <v>2248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891</v>
      </c>
      <c r="B18" s="65">
        <v>11</v>
      </c>
      <c r="C18" s="102" t="s">
        <v>1670</v>
      </c>
      <c r="D18" s="67" t="s">
        <v>591</v>
      </c>
      <c r="E18" s="68" t="s">
        <v>78</v>
      </c>
      <c r="F18" s="105" t="s">
        <v>2248</v>
      </c>
      <c r="G18" s="105" t="s">
        <v>675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892</v>
      </c>
      <c r="B19" s="65">
        <v>12</v>
      </c>
      <c r="C19" s="102" t="s">
        <v>1406</v>
      </c>
      <c r="D19" s="67" t="s">
        <v>2257</v>
      </c>
      <c r="E19" s="68" t="s">
        <v>85</v>
      </c>
      <c r="F19" s="105" t="s">
        <v>2248</v>
      </c>
      <c r="G19" s="105" t="s">
        <v>684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893</v>
      </c>
      <c r="B20" s="65">
        <v>13</v>
      </c>
      <c r="C20" s="102" t="s">
        <v>2258</v>
      </c>
      <c r="D20" s="67" t="s">
        <v>535</v>
      </c>
      <c r="E20" s="68" t="s">
        <v>85</v>
      </c>
      <c r="F20" s="105" t="s">
        <v>2248</v>
      </c>
      <c r="G20" s="105" t="s">
        <v>684</v>
      </c>
      <c r="H20" s="69"/>
      <c r="I20" s="70"/>
      <c r="J20" s="70"/>
      <c r="K20" s="70"/>
      <c r="L20" s="173" t="s">
        <v>100</v>
      </c>
      <c r="M20" s="174"/>
      <c r="N20" s="175"/>
      <c r="O20" s="114" t="s">
        <v>2437</v>
      </c>
    </row>
    <row r="21" spans="1:15" ht="20.100000000000001" customHeight="1">
      <c r="A21" s="114">
        <v>894</v>
      </c>
      <c r="B21" s="65">
        <v>14</v>
      </c>
      <c r="C21" s="102" t="s">
        <v>1650</v>
      </c>
      <c r="D21" s="67" t="s">
        <v>112</v>
      </c>
      <c r="E21" s="68" t="s">
        <v>113</v>
      </c>
      <c r="F21" s="105" t="s">
        <v>2248</v>
      </c>
      <c r="G21" s="105" t="s">
        <v>618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895</v>
      </c>
      <c r="B22" s="65">
        <v>15</v>
      </c>
      <c r="C22" s="102" t="s">
        <v>1387</v>
      </c>
      <c r="D22" s="67" t="s">
        <v>2259</v>
      </c>
      <c r="E22" s="68" t="s">
        <v>189</v>
      </c>
      <c r="F22" s="105" t="s">
        <v>2248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896</v>
      </c>
      <c r="B23" s="65">
        <v>16</v>
      </c>
      <c r="C23" s="102" t="s">
        <v>1288</v>
      </c>
      <c r="D23" s="67" t="s">
        <v>514</v>
      </c>
      <c r="E23" s="68" t="s">
        <v>126</v>
      </c>
      <c r="F23" s="105" t="s">
        <v>2248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897</v>
      </c>
      <c r="B24" s="65">
        <v>17</v>
      </c>
      <c r="C24" s="102" t="s">
        <v>2260</v>
      </c>
      <c r="D24" s="67" t="s">
        <v>2261</v>
      </c>
      <c r="E24" s="68" t="s">
        <v>126</v>
      </c>
      <c r="F24" s="105" t="s">
        <v>2248</v>
      </c>
      <c r="G24" s="105" t="s">
        <v>684</v>
      </c>
      <c r="H24" s="69"/>
      <c r="I24" s="70"/>
      <c r="J24" s="70"/>
      <c r="K24" s="70"/>
      <c r="L24" s="173" t="s">
        <v>100</v>
      </c>
      <c r="M24" s="174"/>
      <c r="N24" s="175"/>
      <c r="O24" s="114" t="s">
        <v>2437</v>
      </c>
    </row>
    <row r="25" spans="1:15" ht="20.100000000000001" customHeight="1">
      <c r="A25" s="114">
        <v>898</v>
      </c>
      <c r="B25" s="65">
        <v>18</v>
      </c>
      <c r="C25" s="102" t="s">
        <v>1374</v>
      </c>
      <c r="D25" s="67" t="s">
        <v>561</v>
      </c>
      <c r="E25" s="68" t="s">
        <v>126</v>
      </c>
      <c r="F25" s="105" t="s">
        <v>2248</v>
      </c>
      <c r="G25" s="105" t="s">
        <v>684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899</v>
      </c>
      <c r="B26" s="65">
        <v>19</v>
      </c>
      <c r="C26" s="102" t="s">
        <v>1388</v>
      </c>
      <c r="D26" s="67" t="s">
        <v>627</v>
      </c>
      <c r="E26" s="68" t="s">
        <v>126</v>
      </c>
      <c r="F26" s="105" t="s">
        <v>2248</v>
      </c>
      <c r="G26" s="105" t="s">
        <v>684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900</v>
      </c>
      <c r="B27" s="65">
        <v>20</v>
      </c>
      <c r="C27" s="102" t="s">
        <v>1440</v>
      </c>
      <c r="D27" s="67" t="s">
        <v>2262</v>
      </c>
      <c r="E27" s="68" t="s">
        <v>137</v>
      </c>
      <c r="F27" s="105" t="s">
        <v>2248</v>
      </c>
      <c r="G27" s="105" t="s">
        <v>684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901</v>
      </c>
      <c r="B28" s="65">
        <v>21</v>
      </c>
      <c r="C28" s="102" t="s">
        <v>2263</v>
      </c>
      <c r="D28" s="67" t="s">
        <v>286</v>
      </c>
      <c r="E28" s="68" t="s">
        <v>222</v>
      </c>
      <c r="F28" s="105" t="s">
        <v>2248</v>
      </c>
      <c r="G28" s="105" t="s">
        <v>684</v>
      </c>
      <c r="H28" s="69"/>
      <c r="I28" s="70"/>
      <c r="J28" s="70"/>
      <c r="K28" s="70"/>
      <c r="L28" s="173" t="s">
        <v>100</v>
      </c>
      <c r="M28" s="174"/>
      <c r="N28" s="175"/>
      <c r="O28" s="114" t="s">
        <v>2437</v>
      </c>
    </row>
    <row r="29" spans="1:15" ht="20.100000000000001" customHeight="1">
      <c r="A29" s="114">
        <v>902</v>
      </c>
      <c r="B29" s="65">
        <v>22</v>
      </c>
      <c r="C29" s="102" t="s">
        <v>1413</v>
      </c>
      <c r="D29" s="67" t="s">
        <v>2235</v>
      </c>
      <c r="E29" s="68" t="s">
        <v>84</v>
      </c>
      <c r="F29" s="105" t="s">
        <v>2248</v>
      </c>
      <c r="G29" s="105" t="s">
        <v>684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903</v>
      </c>
      <c r="B30" s="65">
        <v>23</v>
      </c>
      <c r="C30" s="102" t="s">
        <v>1415</v>
      </c>
      <c r="D30" s="67" t="s">
        <v>2264</v>
      </c>
      <c r="E30" s="68" t="s">
        <v>84</v>
      </c>
      <c r="F30" s="105" t="s">
        <v>2248</v>
      </c>
      <c r="G30" s="105" t="s">
        <v>684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904</v>
      </c>
      <c r="B31" s="65">
        <v>24</v>
      </c>
      <c r="C31" s="102" t="s">
        <v>1446</v>
      </c>
      <c r="D31" s="67" t="s">
        <v>1830</v>
      </c>
      <c r="E31" s="68" t="s">
        <v>190</v>
      </c>
      <c r="F31" s="105" t="s">
        <v>2248</v>
      </c>
      <c r="G31" s="105" t="s">
        <v>684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905</v>
      </c>
      <c r="B32" s="65">
        <v>25</v>
      </c>
      <c r="C32" s="102" t="s">
        <v>1417</v>
      </c>
      <c r="D32" s="67" t="s">
        <v>2265</v>
      </c>
      <c r="E32" s="68" t="s">
        <v>190</v>
      </c>
      <c r="F32" s="105" t="s">
        <v>2248</v>
      </c>
      <c r="G32" s="105" t="s">
        <v>684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906</v>
      </c>
      <c r="B33" s="65">
        <v>26</v>
      </c>
      <c r="C33" s="102" t="s">
        <v>1379</v>
      </c>
      <c r="D33" s="67" t="s">
        <v>2235</v>
      </c>
      <c r="E33" s="68" t="s">
        <v>341</v>
      </c>
      <c r="F33" s="105" t="s">
        <v>2248</v>
      </c>
      <c r="G33" s="105" t="s">
        <v>684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2504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2425</v>
      </c>
    </row>
    <row r="2" spans="1:15" s="56" customFormat="1">
      <c r="C2" s="186" t="s">
        <v>59</v>
      </c>
      <c r="D2" s="186"/>
      <c r="E2" s="59" t="s">
        <v>643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2505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907</v>
      </c>
      <c r="B8" s="65">
        <v>1</v>
      </c>
      <c r="C8" s="102" t="s">
        <v>1400</v>
      </c>
      <c r="D8" s="67" t="s">
        <v>2018</v>
      </c>
      <c r="E8" s="68" t="s">
        <v>437</v>
      </c>
      <c r="F8" s="105" t="s">
        <v>2248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908</v>
      </c>
      <c r="B9" s="65">
        <v>2</v>
      </c>
      <c r="C9" s="102" t="s">
        <v>2266</v>
      </c>
      <c r="D9" s="67" t="s">
        <v>539</v>
      </c>
      <c r="E9" s="68" t="s">
        <v>123</v>
      </c>
      <c r="F9" s="105" t="s">
        <v>2248</v>
      </c>
      <c r="G9" s="105" t="s">
        <v>684</v>
      </c>
      <c r="H9" s="69"/>
      <c r="I9" s="70"/>
      <c r="J9" s="70"/>
      <c r="K9" s="70"/>
      <c r="L9" s="173" t="s">
        <v>100</v>
      </c>
      <c r="M9" s="174"/>
      <c r="N9" s="175"/>
      <c r="O9" s="114" t="s">
        <v>2437</v>
      </c>
    </row>
    <row r="10" spans="1:15" ht="20.100000000000001" customHeight="1">
      <c r="A10" s="114">
        <v>909</v>
      </c>
      <c r="B10" s="65">
        <v>3</v>
      </c>
      <c r="C10" s="102" t="s">
        <v>1355</v>
      </c>
      <c r="D10" s="67" t="s">
        <v>2267</v>
      </c>
      <c r="E10" s="68" t="s">
        <v>211</v>
      </c>
      <c r="F10" s="105" t="s">
        <v>2248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910</v>
      </c>
      <c r="B11" s="65">
        <v>4</v>
      </c>
      <c r="C11" s="102" t="s">
        <v>1427</v>
      </c>
      <c r="D11" s="67" t="s">
        <v>547</v>
      </c>
      <c r="E11" s="68" t="s">
        <v>304</v>
      </c>
      <c r="F11" s="105" t="s">
        <v>2248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911</v>
      </c>
      <c r="B12" s="65">
        <v>5</v>
      </c>
      <c r="C12" s="102" t="s">
        <v>1466</v>
      </c>
      <c r="D12" s="67" t="s">
        <v>485</v>
      </c>
      <c r="E12" s="68" t="s">
        <v>145</v>
      </c>
      <c r="F12" s="105" t="s">
        <v>2248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912</v>
      </c>
      <c r="B13" s="65">
        <v>6</v>
      </c>
      <c r="C13" s="102" t="s">
        <v>1401</v>
      </c>
      <c r="D13" s="67" t="s">
        <v>1859</v>
      </c>
      <c r="E13" s="68" t="s">
        <v>141</v>
      </c>
      <c r="F13" s="105" t="s">
        <v>2248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913</v>
      </c>
      <c r="B14" s="65">
        <v>7</v>
      </c>
      <c r="C14" s="102" t="s">
        <v>1393</v>
      </c>
      <c r="D14" s="67" t="s">
        <v>1859</v>
      </c>
      <c r="E14" s="68" t="s">
        <v>86</v>
      </c>
      <c r="F14" s="105" t="s">
        <v>2248</v>
      </c>
      <c r="G14" s="105" t="s">
        <v>684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914</v>
      </c>
      <c r="B15" s="65">
        <v>8</v>
      </c>
      <c r="C15" s="102" t="s">
        <v>1380</v>
      </c>
      <c r="D15" s="67" t="s">
        <v>163</v>
      </c>
      <c r="E15" s="68" t="s">
        <v>327</v>
      </c>
      <c r="F15" s="105" t="s">
        <v>2248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915</v>
      </c>
      <c r="B16" s="65">
        <v>9</v>
      </c>
      <c r="C16" s="102" t="s">
        <v>1299</v>
      </c>
      <c r="D16" s="67" t="s">
        <v>2268</v>
      </c>
      <c r="E16" s="68" t="s">
        <v>274</v>
      </c>
      <c r="F16" s="105" t="s">
        <v>2248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916</v>
      </c>
      <c r="B17" s="65">
        <v>10</v>
      </c>
      <c r="C17" s="102" t="s">
        <v>1452</v>
      </c>
      <c r="D17" s="67" t="s">
        <v>105</v>
      </c>
      <c r="E17" s="68" t="s">
        <v>148</v>
      </c>
      <c r="F17" s="105" t="s">
        <v>2248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917</v>
      </c>
      <c r="B18" s="65">
        <v>11</v>
      </c>
      <c r="C18" s="102" t="s">
        <v>2269</v>
      </c>
      <c r="D18" s="67" t="s">
        <v>2270</v>
      </c>
      <c r="E18" s="68" t="s">
        <v>148</v>
      </c>
      <c r="F18" s="105" t="s">
        <v>2248</v>
      </c>
      <c r="G18" s="105" t="s">
        <v>684</v>
      </c>
      <c r="H18" s="69"/>
      <c r="I18" s="70"/>
      <c r="J18" s="70"/>
      <c r="K18" s="70"/>
      <c r="L18" s="173" t="s">
        <v>100</v>
      </c>
      <c r="M18" s="174"/>
      <c r="N18" s="175"/>
      <c r="O18" s="114" t="s">
        <v>2437</v>
      </c>
    </row>
    <row r="19" spans="1:15" ht="20.100000000000001" customHeight="1">
      <c r="A19" s="114">
        <v>918</v>
      </c>
      <c r="B19" s="65">
        <v>12</v>
      </c>
      <c r="C19" s="102" t="s">
        <v>1656</v>
      </c>
      <c r="D19" s="67" t="s">
        <v>2271</v>
      </c>
      <c r="E19" s="68" t="s">
        <v>116</v>
      </c>
      <c r="F19" s="105" t="s">
        <v>2272</v>
      </c>
      <c r="G19" s="105" t="s">
        <v>628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919</v>
      </c>
      <c r="B20" s="65">
        <v>13</v>
      </c>
      <c r="C20" s="102" t="s">
        <v>1673</v>
      </c>
      <c r="D20" s="67" t="s">
        <v>94</v>
      </c>
      <c r="E20" s="68" t="s">
        <v>472</v>
      </c>
      <c r="F20" s="105" t="s">
        <v>2272</v>
      </c>
      <c r="G20" s="105" t="s">
        <v>616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920</v>
      </c>
      <c r="B21" s="65">
        <v>14</v>
      </c>
      <c r="C21" s="102" t="s">
        <v>1641</v>
      </c>
      <c r="D21" s="67" t="s">
        <v>371</v>
      </c>
      <c r="E21" s="68" t="s">
        <v>124</v>
      </c>
      <c r="F21" s="105" t="s">
        <v>2272</v>
      </c>
      <c r="G21" s="105" t="s">
        <v>616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921</v>
      </c>
      <c r="B22" s="65">
        <v>15</v>
      </c>
      <c r="C22" s="102" t="s">
        <v>1679</v>
      </c>
      <c r="D22" s="67" t="s">
        <v>1944</v>
      </c>
      <c r="E22" s="68" t="s">
        <v>160</v>
      </c>
      <c r="F22" s="105" t="s">
        <v>2272</v>
      </c>
      <c r="G22" s="105" t="s">
        <v>628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922</v>
      </c>
      <c r="B23" s="65">
        <v>16</v>
      </c>
      <c r="C23" s="102" t="s">
        <v>712</v>
      </c>
      <c r="D23" s="67" t="s">
        <v>422</v>
      </c>
      <c r="E23" s="68" t="s">
        <v>160</v>
      </c>
      <c r="F23" s="105" t="s">
        <v>2272</v>
      </c>
      <c r="G23" s="105" t="s">
        <v>679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923</v>
      </c>
      <c r="B24" s="65">
        <v>17</v>
      </c>
      <c r="C24" s="102" t="s">
        <v>702</v>
      </c>
      <c r="D24" s="67" t="s">
        <v>2273</v>
      </c>
      <c r="E24" s="68" t="s">
        <v>279</v>
      </c>
      <c r="F24" s="105" t="s">
        <v>2272</v>
      </c>
      <c r="G24" s="105" t="s">
        <v>679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2506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2426</v>
      </c>
    </row>
    <row r="2" spans="1:15" s="56" customFormat="1">
      <c r="C2" s="186" t="s">
        <v>59</v>
      </c>
      <c r="D2" s="186"/>
      <c r="E2" s="59" t="s">
        <v>645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2507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924</v>
      </c>
      <c r="B8" s="65">
        <v>1</v>
      </c>
      <c r="C8" s="102" t="s">
        <v>699</v>
      </c>
      <c r="D8" s="67" t="s">
        <v>422</v>
      </c>
      <c r="E8" s="68" t="s">
        <v>233</v>
      </c>
      <c r="F8" s="105" t="s">
        <v>2272</v>
      </c>
      <c r="G8" s="105" t="s">
        <v>679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925</v>
      </c>
      <c r="B9" s="65">
        <v>2</v>
      </c>
      <c r="C9" s="102" t="s">
        <v>1644</v>
      </c>
      <c r="D9" s="67" t="s">
        <v>2274</v>
      </c>
      <c r="E9" s="68" t="s">
        <v>213</v>
      </c>
      <c r="F9" s="105" t="s">
        <v>2272</v>
      </c>
      <c r="G9" s="105" t="s">
        <v>616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926</v>
      </c>
      <c r="B10" s="65">
        <v>3</v>
      </c>
      <c r="C10" s="102" t="s">
        <v>1290</v>
      </c>
      <c r="D10" s="67" t="s">
        <v>2275</v>
      </c>
      <c r="E10" s="68" t="s">
        <v>140</v>
      </c>
      <c r="F10" s="105" t="s">
        <v>2272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927</v>
      </c>
      <c r="B11" s="65">
        <v>4</v>
      </c>
      <c r="C11" s="102" t="s">
        <v>1307</v>
      </c>
      <c r="D11" s="67" t="s">
        <v>2276</v>
      </c>
      <c r="E11" s="68" t="s">
        <v>255</v>
      </c>
      <c r="F11" s="105" t="s">
        <v>2272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928</v>
      </c>
      <c r="B12" s="65">
        <v>5</v>
      </c>
      <c r="C12" s="102" t="s">
        <v>1330</v>
      </c>
      <c r="D12" s="67" t="s">
        <v>2192</v>
      </c>
      <c r="E12" s="68" t="s">
        <v>255</v>
      </c>
      <c r="F12" s="105" t="s">
        <v>2272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929</v>
      </c>
      <c r="B13" s="65">
        <v>6</v>
      </c>
      <c r="C13" s="102" t="s">
        <v>1316</v>
      </c>
      <c r="D13" s="67" t="s">
        <v>2277</v>
      </c>
      <c r="E13" s="68" t="s">
        <v>287</v>
      </c>
      <c r="F13" s="105" t="s">
        <v>2272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930</v>
      </c>
      <c r="B14" s="65">
        <v>7</v>
      </c>
      <c r="C14" s="102" t="s">
        <v>1647</v>
      </c>
      <c r="D14" s="67" t="s">
        <v>363</v>
      </c>
      <c r="E14" s="68" t="s">
        <v>272</v>
      </c>
      <c r="F14" s="105" t="s">
        <v>2272</v>
      </c>
      <c r="G14" s="105" t="s">
        <v>616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931</v>
      </c>
      <c r="B15" s="65">
        <v>8</v>
      </c>
      <c r="C15" s="102" t="s">
        <v>1327</v>
      </c>
      <c r="D15" s="67" t="s">
        <v>2140</v>
      </c>
      <c r="E15" s="68" t="s">
        <v>215</v>
      </c>
      <c r="F15" s="105" t="s">
        <v>2272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932</v>
      </c>
      <c r="B16" s="65">
        <v>9</v>
      </c>
      <c r="C16" s="102" t="s">
        <v>1329</v>
      </c>
      <c r="D16" s="67" t="s">
        <v>2278</v>
      </c>
      <c r="E16" s="68" t="s">
        <v>326</v>
      </c>
      <c r="F16" s="105" t="s">
        <v>2272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933</v>
      </c>
      <c r="B17" s="65">
        <v>10</v>
      </c>
      <c r="C17" s="102" t="s">
        <v>1333</v>
      </c>
      <c r="D17" s="67" t="s">
        <v>2279</v>
      </c>
      <c r="E17" s="68" t="s">
        <v>83</v>
      </c>
      <c r="F17" s="105" t="s">
        <v>2272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934</v>
      </c>
      <c r="B18" s="65">
        <v>11</v>
      </c>
      <c r="C18" s="102" t="s">
        <v>1317</v>
      </c>
      <c r="D18" s="67" t="s">
        <v>2280</v>
      </c>
      <c r="E18" s="68" t="s">
        <v>205</v>
      </c>
      <c r="F18" s="105" t="s">
        <v>2272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935</v>
      </c>
      <c r="B19" s="65">
        <v>12</v>
      </c>
      <c r="C19" s="102" t="s">
        <v>2281</v>
      </c>
      <c r="D19" s="67" t="s">
        <v>2282</v>
      </c>
      <c r="E19" s="68" t="s">
        <v>205</v>
      </c>
      <c r="F19" s="105" t="s">
        <v>2272</v>
      </c>
      <c r="G19" s="105" t="s">
        <v>684</v>
      </c>
      <c r="H19" s="69"/>
      <c r="I19" s="70"/>
      <c r="J19" s="70"/>
      <c r="K19" s="70"/>
      <c r="L19" s="173" t="s">
        <v>100</v>
      </c>
      <c r="M19" s="174"/>
      <c r="N19" s="175"/>
      <c r="O19" s="114" t="s">
        <v>2437</v>
      </c>
    </row>
    <row r="20" spans="1:15" ht="20.100000000000001" customHeight="1">
      <c r="A20" s="114">
        <v>936</v>
      </c>
      <c r="B20" s="65">
        <v>13</v>
      </c>
      <c r="C20" s="102" t="s">
        <v>1291</v>
      </c>
      <c r="D20" s="67" t="s">
        <v>2283</v>
      </c>
      <c r="E20" s="68" t="s">
        <v>205</v>
      </c>
      <c r="F20" s="105" t="s">
        <v>2272</v>
      </c>
      <c r="G20" s="105" t="s">
        <v>684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937</v>
      </c>
      <c r="B21" s="65">
        <v>14</v>
      </c>
      <c r="C21" s="102" t="s">
        <v>1648</v>
      </c>
      <c r="D21" s="67" t="s">
        <v>2284</v>
      </c>
      <c r="E21" s="68" t="s">
        <v>249</v>
      </c>
      <c r="F21" s="105" t="s">
        <v>2272</v>
      </c>
      <c r="G21" s="105" t="s">
        <v>616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938</v>
      </c>
      <c r="B22" s="65">
        <v>15</v>
      </c>
      <c r="C22" s="102" t="s">
        <v>1437</v>
      </c>
      <c r="D22" s="67" t="s">
        <v>2285</v>
      </c>
      <c r="E22" s="68" t="s">
        <v>111</v>
      </c>
      <c r="F22" s="105" t="s">
        <v>2272</v>
      </c>
      <c r="G22" s="105" t="s">
        <v>684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939</v>
      </c>
      <c r="B23" s="65">
        <v>16</v>
      </c>
      <c r="C23" s="102" t="s">
        <v>1422</v>
      </c>
      <c r="D23" s="67" t="s">
        <v>2286</v>
      </c>
      <c r="E23" s="68" t="s">
        <v>111</v>
      </c>
      <c r="F23" s="105" t="s">
        <v>2272</v>
      </c>
      <c r="G23" s="105" t="s">
        <v>684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940</v>
      </c>
      <c r="B24" s="65">
        <v>17</v>
      </c>
      <c r="C24" s="102" t="s">
        <v>1313</v>
      </c>
      <c r="D24" s="67" t="s">
        <v>2287</v>
      </c>
      <c r="E24" s="68" t="s">
        <v>111</v>
      </c>
      <c r="F24" s="105" t="s">
        <v>2272</v>
      </c>
      <c r="G24" s="105" t="s">
        <v>684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2508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2427</v>
      </c>
    </row>
    <row r="2" spans="1:15" s="56" customFormat="1">
      <c r="C2" s="186" t="s">
        <v>59</v>
      </c>
      <c r="D2" s="186"/>
      <c r="E2" s="59" t="s">
        <v>632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2509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941</v>
      </c>
      <c r="B8" s="65">
        <v>1</v>
      </c>
      <c r="C8" s="102" t="s">
        <v>1295</v>
      </c>
      <c r="D8" s="67" t="s">
        <v>599</v>
      </c>
      <c r="E8" s="68" t="s">
        <v>111</v>
      </c>
      <c r="F8" s="105" t="s">
        <v>2272</v>
      </c>
      <c r="G8" s="105" t="s">
        <v>684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942</v>
      </c>
      <c r="B9" s="65">
        <v>2</v>
      </c>
      <c r="C9" s="102" t="s">
        <v>1353</v>
      </c>
      <c r="D9" s="67" t="s">
        <v>2288</v>
      </c>
      <c r="E9" s="68" t="s">
        <v>111</v>
      </c>
      <c r="F9" s="105" t="s">
        <v>2272</v>
      </c>
      <c r="G9" s="105" t="s">
        <v>684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943</v>
      </c>
      <c r="B10" s="65">
        <v>3</v>
      </c>
      <c r="C10" s="102" t="s">
        <v>1402</v>
      </c>
      <c r="D10" s="67" t="s">
        <v>561</v>
      </c>
      <c r="E10" s="68" t="s">
        <v>111</v>
      </c>
      <c r="F10" s="105" t="s">
        <v>2272</v>
      </c>
      <c r="G10" s="105" t="s">
        <v>684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944</v>
      </c>
      <c r="B11" s="65">
        <v>4</v>
      </c>
      <c r="C11" s="102" t="s">
        <v>1372</v>
      </c>
      <c r="D11" s="67" t="s">
        <v>506</v>
      </c>
      <c r="E11" s="68" t="s">
        <v>578</v>
      </c>
      <c r="F11" s="105" t="s">
        <v>2272</v>
      </c>
      <c r="G11" s="105" t="s">
        <v>684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945</v>
      </c>
      <c r="B12" s="65">
        <v>5</v>
      </c>
      <c r="C12" s="102" t="s">
        <v>1456</v>
      </c>
      <c r="D12" s="67" t="s">
        <v>557</v>
      </c>
      <c r="E12" s="68" t="s">
        <v>312</v>
      </c>
      <c r="F12" s="105" t="s">
        <v>2272</v>
      </c>
      <c r="G12" s="105" t="s">
        <v>684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946</v>
      </c>
      <c r="B13" s="65">
        <v>6</v>
      </c>
      <c r="C13" s="102" t="s">
        <v>1367</v>
      </c>
      <c r="D13" s="67" t="s">
        <v>527</v>
      </c>
      <c r="E13" s="68" t="s">
        <v>312</v>
      </c>
      <c r="F13" s="105" t="s">
        <v>2272</v>
      </c>
      <c r="G13" s="105" t="s">
        <v>684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947</v>
      </c>
      <c r="B14" s="65">
        <v>7</v>
      </c>
      <c r="C14" s="102" t="s">
        <v>1281</v>
      </c>
      <c r="D14" s="67" t="s">
        <v>430</v>
      </c>
      <c r="E14" s="68" t="s">
        <v>312</v>
      </c>
      <c r="F14" s="105" t="s">
        <v>2272</v>
      </c>
      <c r="G14" s="105" t="s">
        <v>684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948</v>
      </c>
      <c r="B15" s="65">
        <v>8</v>
      </c>
      <c r="C15" s="102" t="s">
        <v>1282</v>
      </c>
      <c r="D15" s="67" t="s">
        <v>2289</v>
      </c>
      <c r="E15" s="68" t="s">
        <v>289</v>
      </c>
      <c r="F15" s="105" t="s">
        <v>2272</v>
      </c>
      <c r="G15" s="105" t="s">
        <v>684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949</v>
      </c>
      <c r="B16" s="65">
        <v>9</v>
      </c>
      <c r="C16" s="102" t="s">
        <v>1429</v>
      </c>
      <c r="D16" s="67" t="s">
        <v>2290</v>
      </c>
      <c r="E16" s="68" t="s">
        <v>138</v>
      </c>
      <c r="F16" s="105" t="s">
        <v>2272</v>
      </c>
      <c r="G16" s="105" t="s">
        <v>684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950</v>
      </c>
      <c r="B17" s="65">
        <v>10</v>
      </c>
      <c r="C17" s="102" t="s">
        <v>1348</v>
      </c>
      <c r="D17" s="67" t="s">
        <v>2291</v>
      </c>
      <c r="E17" s="68" t="s">
        <v>138</v>
      </c>
      <c r="F17" s="105" t="s">
        <v>2272</v>
      </c>
      <c r="G17" s="105" t="s">
        <v>684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951</v>
      </c>
      <c r="B18" s="65">
        <v>11</v>
      </c>
      <c r="C18" s="102" t="s">
        <v>1369</v>
      </c>
      <c r="D18" s="67" t="s">
        <v>563</v>
      </c>
      <c r="E18" s="68" t="s">
        <v>138</v>
      </c>
      <c r="F18" s="105" t="s">
        <v>2272</v>
      </c>
      <c r="G18" s="105" t="s">
        <v>684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952</v>
      </c>
      <c r="B19" s="65">
        <v>12</v>
      </c>
      <c r="C19" s="102" t="s">
        <v>721</v>
      </c>
      <c r="D19" s="67" t="s">
        <v>564</v>
      </c>
      <c r="E19" s="68" t="s">
        <v>231</v>
      </c>
      <c r="F19" s="105" t="s">
        <v>2292</v>
      </c>
      <c r="G19" s="105" t="s">
        <v>687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953</v>
      </c>
      <c r="B20" s="65">
        <v>13</v>
      </c>
      <c r="C20" s="102" t="s">
        <v>739</v>
      </c>
      <c r="D20" s="67" t="s">
        <v>419</v>
      </c>
      <c r="E20" s="68" t="s">
        <v>231</v>
      </c>
      <c r="F20" s="105" t="s">
        <v>2292</v>
      </c>
      <c r="G20" s="105" t="s">
        <v>687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954</v>
      </c>
      <c r="B21" s="65">
        <v>14</v>
      </c>
      <c r="C21" s="102" t="s">
        <v>730</v>
      </c>
      <c r="D21" s="67" t="s">
        <v>2293</v>
      </c>
      <c r="E21" s="68" t="s">
        <v>116</v>
      </c>
      <c r="F21" s="105" t="s">
        <v>2292</v>
      </c>
      <c r="G21" s="105" t="s">
        <v>687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955</v>
      </c>
      <c r="B22" s="65">
        <v>15</v>
      </c>
      <c r="C22" s="102" t="s">
        <v>726</v>
      </c>
      <c r="D22" s="67" t="s">
        <v>390</v>
      </c>
      <c r="E22" s="68" t="s">
        <v>116</v>
      </c>
      <c r="F22" s="105" t="s">
        <v>2292</v>
      </c>
      <c r="G22" s="105" t="s">
        <v>687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956</v>
      </c>
      <c r="B23" s="65">
        <v>16</v>
      </c>
      <c r="C23" s="102" t="s">
        <v>727</v>
      </c>
      <c r="D23" s="67" t="s">
        <v>2294</v>
      </c>
      <c r="E23" s="68" t="s">
        <v>229</v>
      </c>
      <c r="F23" s="105" t="s">
        <v>2292</v>
      </c>
      <c r="G23" s="105" t="s">
        <v>687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957</v>
      </c>
      <c r="B24" s="65">
        <v>17</v>
      </c>
      <c r="C24" s="102" t="s">
        <v>2295</v>
      </c>
      <c r="D24" s="67" t="s">
        <v>419</v>
      </c>
      <c r="E24" s="68" t="s">
        <v>229</v>
      </c>
      <c r="F24" s="105" t="s">
        <v>2292</v>
      </c>
      <c r="G24" s="105" t="s">
        <v>687</v>
      </c>
      <c r="H24" s="69"/>
      <c r="I24" s="70"/>
      <c r="J24" s="70"/>
      <c r="K24" s="70"/>
      <c r="L24" s="173" t="s">
        <v>100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2510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2428</v>
      </c>
    </row>
    <row r="2" spans="1:15" s="56" customFormat="1">
      <c r="C2" s="186" t="s">
        <v>59</v>
      </c>
      <c r="D2" s="186"/>
      <c r="E2" s="59" t="s">
        <v>646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2511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958</v>
      </c>
      <c r="B8" s="65">
        <v>1</v>
      </c>
      <c r="C8" s="102" t="s">
        <v>743</v>
      </c>
      <c r="D8" s="67" t="s">
        <v>2296</v>
      </c>
      <c r="E8" s="68" t="s">
        <v>153</v>
      </c>
      <c r="F8" s="105" t="s">
        <v>2292</v>
      </c>
      <c r="G8" s="105" t="s">
        <v>687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959</v>
      </c>
      <c r="B9" s="65">
        <v>2</v>
      </c>
      <c r="C9" s="102" t="s">
        <v>745</v>
      </c>
      <c r="D9" s="67" t="s">
        <v>367</v>
      </c>
      <c r="E9" s="68" t="s">
        <v>271</v>
      </c>
      <c r="F9" s="105" t="s">
        <v>2292</v>
      </c>
      <c r="G9" s="105" t="s">
        <v>687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960</v>
      </c>
      <c r="B10" s="65">
        <v>3</v>
      </c>
      <c r="C10" s="102" t="s">
        <v>741</v>
      </c>
      <c r="D10" s="67" t="s">
        <v>103</v>
      </c>
      <c r="E10" s="68" t="s">
        <v>157</v>
      </c>
      <c r="F10" s="105" t="s">
        <v>2292</v>
      </c>
      <c r="G10" s="105" t="s">
        <v>687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961</v>
      </c>
      <c r="B11" s="65">
        <v>4</v>
      </c>
      <c r="C11" s="102" t="s">
        <v>733</v>
      </c>
      <c r="D11" s="67" t="s">
        <v>119</v>
      </c>
      <c r="E11" s="68" t="s">
        <v>157</v>
      </c>
      <c r="F11" s="105" t="s">
        <v>2292</v>
      </c>
      <c r="G11" s="105" t="s">
        <v>687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962</v>
      </c>
      <c r="B12" s="65">
        <v>5</v>
      </c>
      <c r="C12" s="102" t="s">
        <v>735</v>
      </c>
      <c r="D12" s="67" t="s">
        <v>2297</v>
      </c>
      <c r="E12" s="68" t="s">
        <v>261</v>
      </c>
      <c r="F12" s="105" t="s">
        <v>2292</v>
      </c>
      <c r="G12" s="105" t="s">
        <v>687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963</v>
      </c>
      <c r="B13" s="65">
        <v>6</v>
      </c>
      <c r="C13" s="102" t="s">
        <v>750</v>
      </c>
      <c r="D13" s="67" t="s">
        <v>368</v>
      </c>
      <c r="E13" s="68" t="s">
        <v>261</v>
      </c>
      <c r="F13" s="105" t="s">
        <v>2292</v>
      </c>
      <c r="G13" s="105" t="s">
        <v>687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964</v>
      </c>
      <c r="B14" s="65">
        <v>7</v>
      </c>
      <c r="C14" s="102" t="s">
        <v>724</v>
      </c>
      <c r="D14" s="67" t="s">
        <v>2298</v>
      </c>
      <c r="E14" s="68" t="s">
        <v>88</v>
      </c>
      <c r="F14" s="105" t="s">
        <v>2292</v>
      </c>
      <c r="G14" s="105" t="s">
        <v>687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965</v>
      </c>
      <c r="B15" s="65">
        <v>8</v>
      </c>
      <c r="C15" s="102" t="s">
        <v>751</v>
      </c>
      <c r="D15" s="67" t="s">
        <v>2299</v>
      </c>
      <c r="E15" s="68" t="s">
        <v>217</v>
      </c>
      <c r="F15" s="105" t="s">
        <v>2292</v>
      </c>
      <c r="G15" s="105" t="s">
        <v>687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966</v>
      </c>
      <c r="B16" s="65">
        <v>9</v>
      </c>
      <c r="C16" s="102" t="s">
        <v>746</v>
      </c>
      <c r="D16" s="67" t="s">
        <v>333</v>
      </c>
      <c r="E16" s="68" t="s">
        <v>160</v>
      </c>
      <c r="F16" s="105" t="s">
        <v>2292</v>
      </c>
      <c r="G16" s="105" t="s">
        <v>687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967</v>
      </c>
      <c r="B17" s="65">
        <v>10</v>
      </c>
      <c r="C17" s="102" t="s">
        <v>728</v>
      </c>
      <c r="D17" s="67" t="s">
        <v>466</v>
      </c>
      <c r="E17" s="68" t="s">
        <v>372</v>
      </c>
      <c r="F17" s="105" t="s">
        <v>2292</v>
      </c>
      <c r="G17" s="105" t="s">
        <v>687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968</v>
      </c>
      <c r="B18" s="65">
        <v>11</v>
      </c>
      <c r="C18" s="102" t="s">
        <v>734</v>
      </c>
      <c r="D18" s="67" t="s">
        <v>418</v>
      </c>
      <c r="E18" s="68" t="s">
        <v>106</v>
      </c>
      <c r="F18" s="105" t="s">
        <v>2292</v>
      </c>
      <c r="G18" s="105" t="s">
        <v>687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969</v>
      </c>
      <c r="B19" s="65">
        <v>12</v>
      </c>
      <c r="C19" s="102" t="s">
        <v>722</v>
      </c>
      <c r="D19" s="67" t="s">
        <v>340</v>
      </c>
      <c r="E19" s="68" t="s">
        <v>81</v>
      </c>
      <c r="F19" s="105" t="s">
        <v>2292</v>
      </c>
      <c r="G19" s="105" t="s">
        <v>687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970</v>
      </c>
      <c r="B20" s="65">
        <v>13</v>
      </c>
      <c r="C20" s="102" t="s">
        <v>2300</v>
      </c>
      <c r="D20" s="67" t="s">
        <v>2301</v>
      </c>
      <c r="E20" s="68" t="s">
        <v>166</v>
      </c>
      <c r="F20" s="105" t="s">
        <v>2292</v>
      </c>
      <c r="G20" s="105" t="s">
        <v>99</v>
      </c>
      <c r="H20" s="69"/>
      <c r="I20" s="70"/>
      <c r="J20" s="70"/>
      <c r="K20" s="70"/>
      <c r="L20" s="173" t="s">
        <v>100</v>
      </c>
      <c r="M20" s="174"/>
      <c r="N20" s="175"/>
      <c r="O20" s="114" t="s">
        <v>2437</v>
      </c>
    </row>
    <row r="21" spans="1:15" ht="20.100000000000001" customHeight="1">
      <c r="A21" s="114">
        <v>971</v>
      </c>
      <c r="B21" s="65">
        <v>14</v>
      </c>
      <c r="C21" s="102" t="s">
        <v>1236</v>
      </c>
      <c r="D21" s="67" t="s">
        <v>335</v>
      </c>
      <c r="E21" s="68" t="s">
        <v>133</v>
      </c>
      <c r="F21" s="105" t="s">
        <v>2292</v>
      </c>
      <c r="G21" s="105" t="s">
        <v>1636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972</v>
      </c>
      <c r="B22" s="65">
        <v>15</v>
      </c>
      <c r="C22" s="102" t="s">
        <v>747</v>
      </c>
      <c r="D22" s="67" t="s">
        <v>2302</v>
      </c>
      <c r="E22" s="68" t="s">
        <v>200</v>
      </c>
      <c r="F22" s="105" t="s">
        <v>2292</v>
      </c>
      <c r="G22" s="105" t="s">
        <v>687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973</v>
      </c>
      <c r="B23" s="65">
        <v>16</v>
      </c>
      <c r="C23" s="102" t="s">
        <v>744</v>
      </c>
      <c r="D23" s="67" t="s">
        <v>2303</v>
      </c>
      <c r="E23" s="68" t="s">
        <v>222</v>
      </c>
      <c r="F23" s="105" t="s">
        <v>2292</v>
      </c>
      <c r="G23" s="105" t="s">
        <v>687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974</v>
      </c>
      <c r="B24" s="65">
        <v>17</v>
      </c>
      <c r="C24" s="102" t="s">
        <v>740</v>
      </c>
      <c r="D24" s="67" t="s">
        <v>2304</v>
      </c>
      <c r="E24" s="68" t="s">
        <v>84</v>
      </c>
      <c r="F24" s="105" t="s">
        <v>2292</v>
      </c>
      <c r="G24" s="105" t="s">
        <v>687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975</v>
      </c>
      <c r="B25" s="65">
        <v>18</v>
      </c>
      <c r="C25" s="102" t="s">
        <v>742</v>
      </c>
      <c r="D25" s="67" t="s">
        <v>406</v>
      </c>
      <c r="E25" s="68" t="s">
        <v>84</v>
      </c>
      <c r="F25" s="105" t="s">
        <v>2292</v>
      </c>
      <c r="G25" s="105" t="s">
        <v>687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976</v>
      </c>
      <c r="B26" s="65">
        <v>19</v>
      </c>
      <c r="C26" s="102" t="s">
        <v>731</v>
      </c>
      <c r="D26" s="67" t="s">
        <v>2305</v>
      </c>
      <c r="E26" s="68" t="s">
        <v>313</v>
      </c>
      <c r="F26" s="105" t="s">
        <v>2292</v>
      </c>
      <c r="G26" s="105" t="s">
        <v>687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977</v>
      </c>
      <c r="B27" s="65">
        <v>20</v>
      </c>
      <c r="C27" s="102" t="s">
        <v>1686</v>
      </c>
      <c r="D27" s="67" t="s">
        <v>366</v>
      </c>
      <c r="E27" s="68" t="s">
        <v>123</v>
      </c>
      <c r="F27" s="105" t="s">
        <v>2292</v>
      </c>
      <c r="G27" s="105" t="s">
        <v>687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978</v>
      </c>
      <c r="B28" s="65">
        <v>21</v>
      </c>
      <c r="C28" s="102" t="s">
        <v>723</v>
      </c>
      <c r="D28" s="67" t="s">
        <v>422</v>
      </c>
      <c r="E28" s="68" t="s">
        <v>123</v>
      </c>
      <c r="F28" s="105" t="s">
        <v>2292</v>
      </c>
      <c r="G28" s="105" t="s">
        <v>687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979</v>
      </c>
      <c r="B29" s="65">
        <v>22</v>
      </c>
      <c r="C29" s="102" t="s">
        <v>695</v>
      </c>
      <c r="D29" s="67" t="s">
        <v>374</v>
      </c>
      <c r="E29" s="68" t="s">
        <v>168</v>
      </c>
      <c r="F29" s="105" t="s">
        <v>2292</v>
      </c>
      <c r="G29" s="105" t="s">
        <v>610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980</v>
      </c>
      <c r="B30" s="65">
        <v>23</v>
      </c>
      <c r="C30" s="102" t="s">
        <v>2306</v>
      </c>
      <c r="D30" s="67" t="s">
        <v>381</v>
      </c>
      <c r="E30" s="68" t="s">
        <v>144</v>
      </c>
      <c r="F30" s="105" t="s">
        <v>2292</v>
      </c>
      <c r="G30" s="105" t="s">
        <v>687</v>
      </c>
      <c r="H30" s="69"/>
      <c r="I30" s="70"/>
      <c r="J30" s="70"/>
      <c r="K30" s="70"/>
      <c r="L30" s="173" t="s">
        <v>100</v>
      </c>
      <c r="M30" s="174"/>
      <c r="N30" s="175"/>
      <c r="O30" s="114" t="s">
        <v>2437</v>
      </c>
    </row>
    <row r="31" spans="1:15" ht="20.100000000000001" customHeight="1">
      <c r="A31" s="114">
        <v>981</v>
      </c>
      <c r="B31" s="65">
        <v>24</v>
      </c>
      <c r="C31" s="102" t="s">
        <v>737</v>
      </c>
      <c r="D31" s="67" t="s">
        <v>1810</v>
      </c>
      <c r="E31" s="68" t="s">
        <v>90</v>
      </c>
      <c r="F31" s="105" t="s">
        <v>2292</v>
      </c>
      <c r="G31" s="105" t="s">
        <v>687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982</v>
      </c>
      <c r="B32" s="65">
        <v>25</v>
      </c>
      <c r="C32" s="102" t="s">
        <v>736</v>
      </c>
      <c r="D32" s="67" t="s">
        <v>497</v>
      </c>
      <c r="E32" s="68" t="s">
        <v>369</v>
      </c>
      <c r="F32" s="105" t="s">
        <v>2292</v>
      </c>
      <c r="G32" s="105" t="s">
        <v>687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983</v>
      </c>
      <c r="B33" s="65">
        <v>26</v>
      </c>
      <c r="C33" s="102" t="s">
        <v>729</v>
      </c>
      <c r="D33" s="67" t="s">
        <v>357</v>
      </c>
      <c r="E33" s="68" t="s">
        <v>82</v>
      </c>
      <c r="F33" s="105" t="s">
        <v>2292</v>
      </c>
      <c r="G33" s="105" t="s">
        <v>687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2512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2429</v>
      </c>
    </row>
    <row r="2" spans="1:15" s="56" customFormat="1">
      <c r="C2" s="186" t="s">
        <v>59</v>
      </c>
      <c r="D2" s="186"/>
      <c r="E2" s="59" t="s">
        <v>651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2513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984</v>
      </c>
      <c r="B8" s="65">
        <v>1</v>
      </c>
      <c r="C8" s="102" t="s">
        <v>748</v>
      </c>
      <c r="D8" s="67" t="s">
        <v>114</v>
      </c>
      <c r="E8" s="68" t="s">
        <v>118</v>
      </c>
      <c r="F8" s="105" t="s">
        <v>2292</v>
      </c>
      <c r="G8" s="105" t="s">
        <v>687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985</v>
      </c>
      <c r="B9" s="65">
        <v>2</v>
      </c>
      <c r="C9" s="102" t="s">
        <v>753</v>
      </c>
      <c r="D9" s="67" t="s">
        <v>328</v>
      </c>
      <c r="E9" s="68" t="s">
        <v>151</v>
      </c>
      <c r="F9" s="105" t="s">
        <v>2292</v>
      </c>
      <c r="G9" s="105" t="s">
        <v>687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986</v>
      </c>
      <c r="B10" s="65">
        <v>3</v>
      </c>
      <c r="C10" s="102" t="s">
        <v>749</v>
      </c>
      <c r="D10" s="67" t="s">
        <v>328</v>
      </c>
      <c r="E10" s="68" t="s">
        <v>151</v>
      </c>
      <c r="F10" s="105" t="s">
        <v>2292</v>
      </c>
      <c r="G10" s="105" t="s">
        <v>687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987</v>
      </c>
      <c r="B11" s="65">
        <v>4</v>
      </c>
      <c r="C11" s="102" t="s">
        <v>1255</v>
      </c>
      <c r="D11" s="67" t="s">
        <v>2307</v>
      </c>
      <c r="E11" s="68" t="s">
        <v>265</v>
      </c>
      <c r="F11" s="105" t="s">
        <v>2292</v>
      </c>
      <c r="G11" s="105" t="s">
        <v>1636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988</v>
      </c>
      <c r="B12" s="65">
        <v>5</v>
      </c>
      <c r="C12" s="102" t="s">
        <v>2308</v>
      </c>
      <c r="D12" s="67" t="s">
        <v>2309</v>
      </c>
      <c r="E12" s="68" t="s">
        <v>148</v>
      </c>
      <c r="F12" s="105" t="s">
        <v>2292</v>
      </c>
      <c r="G12" s="105" t="s">
        <v>687</v>
      </c>
      <c r="H12" s="69"/>
      <c r="I12" s="70"/>
      <c r="J12" s="70"/>
      <c r="K12" s="70"/>
      <c r="L12" s="173" t="s">
        <v>100</v>
      </c>
      <c r="M12" s="174"/>
      <c r="N12" s="175"/>
      <c r="O12" s="114" t="s">
        <v>2437</v>
      </c>
    </row>
    <row r="13" spans="1:15" ht="20.100000000000001" customHeight="1">
      <c r="A13" s="114">
        <v>989</v>
      </c>
      <c r="B13" s="65">
        <v>6</v>
      </c>
      <c r="C13" s="102" t="s">
        <v>738</v>
      </c>
      <c r="D13" s="67" t="s">
        <v>2310</v>
      </c>
      <c r="E13" s="68" t="s">
        <v>248</v>
      </c>
      <c r="F13" s="105" t="s">
        <v>2292</v>
      </c>
      <c r="G13" s="105" t="s">
        <v>687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990</v>
      </c>
      <c r="B14" s="65">
        <v>7</v>
      </c>
      <c r="C14" s="102" t="s">
        <v>752</v>
      </c>
      <c r="D14" s="67" t="s">
        <v>219</v>
      </c>
      <c r="E14" s="68" t="s">
        <v>326</v>
      </c>
      <c r="F14" s="105" t="s">
        <v>2292</v>
      </c>
      <c r="G14" s="105" t="s">
        <v>687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991</v>
      </c>
      <c r="B15" s="65">
        <v>8</v>
      </c>
      <c r="C15" s="102" t="s">
        <v>725</v>
      </c>
      <c r="D15" s="67" t="s">
        <v>2311</v>
      </c>
      <c r="E15" s="68" t="s">
        <v>161</v>
      </c>
      <c r="F15" s="105" t="s">
        <v>2292</v>
      </c>
      <c r="G15" s="105" t="s">
        <v>687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992</v>
      </c>
      <c r="B16" s="65">
        <v>9</v>
      </c>
      <c r="C16" s="102" t="s">
        <v>732</v>
      </c>
      <c r="D16" s="67" t="s">
        <v>2312</v>
      </c>
      <c r="E16" s="68" t="s">
        <v>161</v>
      </c>
      <c r="F16" s="105" t="s">
        <v>2292</v>
      </c>
      <c r="G16" s="105" t="s">
        <v>687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993</v>
      </c>
      <c r="B17" s="65">
        <v>10</v>
      </c>
      <c r="C17" s="102" t="s">
        <v>1661</v>
      </c>
      <c r="D17" s="67" t="s">
        <v>2313</v>
      </c>
      <c r="E17" s="68" t="s">
        <v>267</v>
      </c>
      <c r="F17" s="105" t="s">
        <v>2292</v>
      </c>
      <c r="G17" s="105" t="s">
        <v>629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994</v>
      </c>
      <c r="B18" s="65">
        <v>11</v>
      </c>
      <c r="C18" s="102" t="s">
        <v>1516</v>
      </c>
      <c r="D18" s="67" t="s">
        <v>538</v>
      </c>
      <c r="E18" s="68" t="s">
        <v>116</v>
      </c>
      <c r="F18" s="105" t="s">
        <v>2314</v>
      </c>
      <c r="G18" s="105" t="s">
        <v>683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995</v>
      </c>
      <c r="B19" s="65">
        <v>12</v>
      </c>
      <c r="C19" s="102" t="s">
        <v>1582</v>
      </c>
      <c r="D19" s="67" t="s">
        <v>2315</v>
      </c>
      <c r="E19" s="68" t="s">
        <v>116</v>
      </c>
      <c r="F19" s="105" t="s">
        <v>2314</v>
      </c>
      <c r="G19" s="105" t="s">
        <v>683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996</v>
      </c>
      <c r="B20" s="65">
        <v>13</v>
      </c>
      <c r="C20" s="102" t="s">
        <v>1548</v>
      </c>
      <c r="D20" s="67" t="s">
        <v>2316</v>
      </c>
      <c r="E20" s="68" t="s">
        <v>568</v>
      </c>
      <c r="F20" s="105" t="s">
        <v>2314</v>
      </c>
      <c r="G20" s="105" t="s">
        <v>683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997</v>
      </c>
      <c r="B21" s="65">
        <v>14</v>
      </c>
      <c r="C21" s="102" t="s">
        <v>1547</v>
      </c>
      <c r="D21" s="67" t="s">
        <v>381</v>
      </c>
      <c r="E21" s="68" t="s">
        <v>180</v>
      </c>
      <c r="F21" s="105" t="s">
        <v>2314</v>
      </c>
      <c r="G21" s="105" t="s">
        <v>683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998</v>
      </c>
      <c r="B22" s="65">
        <v>15</v>
      </c>
      <c r="C22" s="102" t="s">
        <v>1549</v>
      </c>
      <c r="D22" s="67" t="s">
        <v>390</v>
      </c>
      <c r="E22" s="68" t="s">
        <v>157</v>
      </c>
      <c r="F22" s="105" t="s">
        <v>2314</v>
      </c>
      <c r="G22" s="105" t="s">
        <v>683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999</v>
      </c>
      <c r="B23" s="65">
        <v>16</v>
      </c>
      <c r="C23" s="102" t="s">
        <v>1585</v>
      </c>
      <c r="D23" s="67" t="s">
        <v>374</v>
      </c>
      <c r="E23" s="68" t="s">
        <v>234</v>
      </c>
      <c r="F23" s="105" t="s">
        <v>2314</v>
      </c>
      <c r="G23" s="105" t="s">
        <v>683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1000</v>
      </c>
      <c r="B24" s="65">
        <v>17</v>
      </c>
      <c r="C24" s="102" t="s">
        <v>2317</v>
      </c>
      <c r="D24" s="67" t="s">
        <v>2318</v>
      </c>
      <c r="E24" s="68" t="s">
        <v>121</v>
      </c>
      <c r="F24" s="105" t="s">
        <v>2314</v>
      </c>
      <c r="G24" s="105" t="s">
        <v>683</v>
      </c>
      <c r="H24" s="69"/>
      <c r="I24" s="70"/>
      <c r="J24" s="70"/>
      <c r="K24" s="70"/>
      <c r="L24" s="173" t="s">
        <v>100</v>
      </c>
      <c r="M24" s="174"/>
      <c r="N24" s="175"/>
      <c r="O24" s="114" t="s">
        <v>2437</v>
      </c>
    </row>
    <row r="25" spans="1:15" ht="20.100000000000001" customHeight="1">
      <c r="A25" s="114">
        <v>1001</v>
      </c>
      <c r="B25" s="65">
        <v>18</v>
      </c>
      <c r="C25" s="102" t="s">
        <v>1565</v>
      </c>
      <c r="D25" s="67" t="s">
        <v>2319</v>
      </c>
      <c r="E25" s="68" t="s">
        <v>261</v>
      </c>
      <c r="F25" s="105" t="s">
        <v>2314</v>
      </c>
      <c r="G25" s="105" t="s">
        <v>683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1002</v>
      </c>
      <c r="B26" s="65">
        <v>19</v>
      </c>
      <c r="C26" s="102" t="s">
        <v>1587</v>
      </c>
      <c r="D26" s="67" t="s">
        <v>96</v>
      </c>
      <c r="E26" s="68" t="s">
        <v>207</v>
      </c>
      <c r="F26" s="105" t="s">
        <v>2314</v>
      </c>
      <c r="G26" s="105" t="s">
        <v>683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1003</v>
      </c>
      <c r="B27" s="65">
        <v>20</v>
      </c>
      <c r="C27" s="102" t="s">
        <v>1573</v>
      </c>
      <c r="D27" s="67" t="s">
        <v>117</v>
      </c>
      <c r="E27" s="68" t="s">
        <v>88</v>
      </c>
      <c r="F27" s="105" t="s">
        <v>2314</v>
      </c>
      <c r="G27" s="105" t="s">
        <v>683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2514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2430</v>
      </c>
    </row>
    <row r="2" spans="1:15" s="56" customFormat="1">
      <c r="C2" s="186" t="s">
        <v>59</v>
      </c>
      <c r="D2" s="186"/>
      <c r="E2" s="59" t="s">
        <v>652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2515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1004</v>
      </c>
      <c r="B8" s="65">
        <v>1</v>
      </c>
      <c r="C8" s="102" t="s">
        <v>1538</v>
      </c>
      <c r="D8" s="67" t="s">
        <v>2320</v>
      </c>
      <c r="E8" s="68" t="s">
        <v>88</v>
      </c>
      <c r="F8" s="105" t="s">
        <v>2314</v>
      </c>
      <c r="G8" s="105" t="s">
        <v>683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1005</v>
      </c>
      <c r="B9" s="65">
        <v>2</v>
      </c>
      <c r="C9" s="102" t="s">
        <v>1699</v>
      </c>
      <c r="D9" s="67" t="s">
        <v>432</v>
      </c>
      <c r="E9" s="68" t="s">
        <v>262</v>
      </c>
      <c r="F9" s="105" t="s">
        <v>2314</v>
      </c>
      <c r="G9" s="105" t="s">
        <v>683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1006</v>
      </c>
      <c r="B10" s="65">
        <v>3</v>
      </c>
      <c r="C10" s="102" t="s">
        <v>1560</v>
      </c>
      <c r="D10" s="67" t="s">
        <v>462</v>
      </c>
      <c r="E10" s="68" t="s">
        <v>78</v>
      </c>
      <c r="F10" s="105" t="s">
        <v>2314</v>
      </c>
      <c r="G10" s="105" t="s">
        <v>683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1007</v>
      </c>
      <c r="B11" s="65">
        <v>4</v>
      </c>
      <c r="C11" s="102" t="s">
        <v>1530</v>
      </c>
      <c r="D11" s="67" t="s">
        <v>2321</v>
      </c>
      <c r="E11" s="68" t="s">
        <v>436</v>
      </c>
      <c r="F11" s="105" t="s">
        <v>2314</v>
      </c>
      <c r="G11" s="105" t="s">
        <v>683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1008</v>
      </c>
      <c r="B12" s="65">
        <v>5</v>
      </c>
      <c r="C12" s="102" t="s">
        <v>1550</v>
      </c>
      <c r="D12" s="67" t="s">
        <v>2322</v>
      </c>
      <c r="E12" s="68" t="s">
        <v>160</v>
      </c>
      <c r="F12" s="105" t="s">
        <v>2314</v>
      </c>
      <c r="G12" s="105" t="s">
        <v>683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1009</v>
      </c>
      <c r="B13" s="65">
        <v>6</v>
      </c>
      <c r="C13" s="102" t="s">
        <v>1590</v>
      </c>
      <c r="D13" s="67" t="s">
        <v>2323</v>
      </c>
      <c r="E13" s="68" t="s">
        <v>160</v>
      </c>
      <c r="F13" s="105" t="s">
        <v>2314</v>
      </c>
      <c r="G13" s="105" t="s">
        <v>683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1010</v>
      </c>
      <c r="B14" s="65">
        <v>7</v>
      </c>
      <c r="C14" s="102" t="s">
        <v>1520</v>
      </c>
      <c r="D14" s="67" t="s">
        <v>2324</v>
      </c>
      <c r="E14" s="68" t="s">
        <v>196</v>
      </c>
      <c r="F14" s="105" t="s">
        <v>2314</v>
      </c>
      <c r="G14" s="105" t="s">
        <v>683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1011</v>
      </c>
      <c r="B15" s="65">
        <v>8</v>
      </c>
      <c r="C15" s="102" t="s">
        <v>1600</v>
      </c>
      <c r="D15" s="67" t="s">
        <v>2325</v>
      </c>
      <c r="E15" s="68" t="s">
        <v>196</v>
      </c>
      <c r="F15" s="105" t="s">
        <v>2314</v>
      </c>
      <c r="G15" s="105" t="s">
        <v>683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1012</v>
      </c>
      <c r="B16" s="65">
        <v>9</v>
      </c>
      <c r="C16" s="102" t="s">
        <v>1567</v>
      </c>
      <c r="D16" s="67" t="s">
        <v>2326</v>
      </c>
      <c r="E16" s="68" t="s">
        <v>85</v>
      </c>
      <c r="F16" s="105" t="s">
        <v>2314</v>
      </c>
      <c r="G16" s="105" t="s">
        <v>683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1013</v>
      </c>
      <c r="B17" s="65">
        <v>10</v>
      </c>
      <c r="C17" s="102" t="s">
        <v>1534</v>
      </c>
      <c r="D17" s="67" t="s">
        <v>435</v>
      </c>
      <c r="E17" s="68" t="s">
        <v>85</v>
      </c>
      <c r="F17" s="105" t="s">
        <v>2314</v>
      </c>
      <c r="G17" s="105" t="s">
        <v>683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1014</v>
      </c>
      <c r="B18" s="65">
        <v>11</v>
      </c>
      <c r="C18" s="102" t="s">
        <v>1543</v>
      </c>
      <c r="D18" s="67" t="s">
        <v>95</v>
      </c>
      <c r="E18" s="68" t="s">
        <v>113</v>
      </c>
      <c r="F18" s="105" t="s">
        <v>2314</v>
      </c>
      <c r="G18" s="105" t="s">
        <v>683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1015</v>
      </c>
      <c r="B19" s="65">
        <v>12</v>
      </c>
      <c r="C19" s="102" t="s">
        <v>1551</v>
      </c>
      <c r="D19" s="67" t="s">
        <v>159</v>
      </c>
      <c r="E19" s="68" t="s">
        <v>199</v>
      </c>
      <c r="F19" s="105" t="s">
        <v>2314</v>
      </c>
      <c r="G19" s="105" t="s">
        <v>683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1016</v>
      </c>
      <c r="B20" s="65">
        <v>13</v>
      </c>
      <c r="C20" s="102" t="s">
        <v>1606</v>
      </c>
      <c r="D20" s="67" t="s">
        <v>2327</v>
      </c>
      <c r="E20" s="68" t="s">
        <v>166</v>
      </c>
      <c r="F20" s="105" t="s">
        <v>2314</v>
      </c>
      <c r="G20" s="105" t="s">
        <v>683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1017</v>
      </c>
      <c r="B21" s="65">
        <v>14</v>
      </c>
      <c r="C21" s="102" t="s">
        <v>1571</v>
      </c>
      <c r="D21" s="67" t="s">
        <v>2328</v>
      </c>
      <c r="E21" s="68" t="s">
        <v>282</v>
      </c>
      <c r="F21" s="105" t="s">
        <v>2314</v>
      </c>
      <c r="G21" s="105" t="s">
        <v>683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1018</v>
      </c>
      <c r="B22" s="65">
        <v>15</v>
      </c>
      <c r="C22" s="102" t="s">
        <v>1541</v>
      </c>
      <c r="D22" s="67" t="s">
        <v>373</v>
      </c>
      <c r="E22" s="68" t="s">
        <v>223</v>
      </c>
      <c r="F22" s="105" t="s">
        <v>2314</v>
      </c>
      <c r="G22" s="105" t="s">
        <v>683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1019</v>
      </c>
      <c r="B23" s="65">
        <v>16</v>
      </c>
      <c r="C23" s="102" t="s">
        <v>1522</v>
      </c>
      <c r="D23" s="67" t="s">
        <v>2329</v>
      </c>
      <c r="E23" s="68" t="s">
        <v>200</v>
      </c>
      <c r="F23" s="105" t="s">
        <v>2314</v>
      </c>
      <c r="G23" s="105" t="s">
        <v>683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1020</v>
      </c>
      <c r="B24" s="65">
        <v>17</v>
      </c>
      <c r="C24" s="102" t="s">
        <v>1561</v>
      </c>
      <c r="D24" s="67" t="s">
        <v>2330</v>
      </c>
      <c r="E24" s="68" t="s">
        <v>84</v>
      </c>
      <c r="F24" s="105" t="s">
        <v>2314</v>
      </c>
      <c r="G24" s="105" t="s">
        <v>683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1021</v>
      </c>
      <c r="B25" s="65">
        <v>18</v>
      </c>
      <c r="C25" s="102" t="s">
        <v>1574</v>
      </c>
      <c r="D25" s="67" t="s">
        <v>2331</v>
      </c>
      <c r="E25" s="68" t="s">
        <v>84</v>
      </c>
      <c r="F25" s="105" t="s">
        <v>2314</v>
      </c>
      <c r="G25" s="105" t="s">
        <v>683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1022</v>
      </c>
      <c r="B26" s="65">
        <v>19</v>
      </c>
      <c r="C26" s="102" t="s">
        <v>1525</v>
      </c>
      <c r="D26" s="67" t="s">
        <v>498</v>
      </c>
      <c r="E26" s="68" t="s">
        <v>129</v>
      </c>
      <c r="F26" s="105" t="s">
        <v>2314</v>
      </c>
      <c r="G26" s="105" t="s">
        <v>683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1023</v>
      </c>
      <c r="B27" s="65">
        <v>20</v>
      </c>
      <c r="C27" s="102" t="s">
        <v>1527</v>
      </c>
      <c r="D27" s="67" t="s">
        <v>625</v>
      </c>
      <c r="E27" s="68" t="s">
        <v>168</v>
      </c>
      <c r="F27" s="105" t="s">
        <v>2314</v>
      </c>
      <c r="G27" s="105" t="s">
        <v>683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2516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2431</v>
      </c>
    </row>
    <row r="2" spans="1:15" s="56" customFormat="1">
      <c r="C2" s="186" t="s">
        <v>59</v>
      </c>
      <c r="D2" s="186"/>
      <c r="E2" s="59" t="s">
        <v>633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2517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1024</v>
      </c>
      <c r="B8" s="65">
        <v>1</v>
      </c>
      <c r="C8" s="102" t="s">
        <v>1555</v>
      </c>
      <c r="D8" s="67" t="s">
        <v>560</v>
      </c>
      <c r="E8" s="68" t="s">
        <v>168</v>
      </c>
      <c r="F8" s="105" t="s">
        <v>2314</v>
      </c>
      <c r="G8" s="105" t="s">
        <v>683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1025</v>
      </c>
      <c r="B9" s="65">
        <v>2</v>
      </c>
      <c r="C9" s="102" t="s">
        <v>1540</v>
      </c>
      <c r="D9" s="67" t="s">
        <v>259</v>
      </c>
      <c r="E9" s="68" t="s">
        <v>144</v>
      </c>
      <c r="F9" s="105" t="s">
        <v>2314</v>
      </c>
      <c r="G9" s="105" t="s">
        <v>683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1026</v>
      </c>
      <c r="B10" s="65">
        <v>3</v>
      </c>
      <c r="C10" s="102" t="s">
        <v>1603</v>
      </c>
      <c r="D10" s="67" t="s">
        <v>1810</v>
      </c>
      <c r="E10" s="68" t="s">
        <v>211</v>
      </c>
      <c r="F10" s="105" t="s">
        <v>2314</v>
      </c>
      <c r="G10" s="105" t="s">
        <v>683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1027</v>
      </c>
      <c r="B11" s="65">
        <v>4</v>
      </c>
      <c r="C11" s="102" t="s">
        <v>1556</v>
      </c>
      <c r="D11" s="67" t="s">
        <v>587</v>
      </c>
      <c r="E11" s="68" t="s">
        <v>213</v>
      </c>
      <c r="F11" s="105" t="s">
        <v>2314</v>
      </c>
      <c r="G11" s="105" t="s">
        <v>683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1028</v>
      </c>
      <c r="B12" s="65">
        <v>5</v>
      </c>
      <c r="C12" s="102" t="s">
        <v>1697</v>
      </c>
      <c r="D12" s="67" t="s">
        <v>2332</v>
      </c>
      <c r="E12" s="68" t="s">
        <v>118</v>
      </c>
      <c r="F12" s="105" t="s">
        <v>2314</v>
      </c>
      <c r="G12" s="105" t="s">
        <v>683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1029</v>
      </c>
      <c r="B13" s="65">
        <v>6</v>
      </c>
      <c r="C13" s="102" t="s">
        <v>1513</v>
      </c>
      <c r="D13" s="67" t="s">
        <v>2333</v>
      </c>
      <c r="E13" s="68" t="s">
        <v>86</v>
      </c>
      <c r="F13" s="105" t="s">
        <v>2314</v>
      </c>
      <c r="G13" s="105" t="s">
        <v>683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1030</v>
      </c>
      <c r="B14" s="65">
        <v>7</v>
      </c>
      <c r="C14" s="102" t="s">
        <v>1607</v>
      </c>
      <c r="D14" s="67" t="s">
        <v>2334</v>
      </c>
      <c r="E14" s="68" t="s">
        <v>356</v>
      </c>
      <c r="F14" s="105" t="s">
        <v>2314</v>
      </c>
      <c r="G14" s="105" t="s">
        <v>683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1031</v>
      </c>
      <c r="B15" s="65">
        <v>8</v>
      </c>
      <c r="C15" s="102" t="s">
        <v>1700</v>
      </c>
      <c r="D15" s="67" t="s">
        <v>2335</v>
      </c>
      <c r="E15" s="68" t="s">
        <v>344</v>
      </c>
      <c r="F15" s="105" t="s">
        <v>2314</v>
      </c>
      <c r="G15" s="105" t="s">
        <v>683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1032</v>
      </c>
      <c r="B16" s="65">
        <v>9</v>
      </c>
      <c r="C16" s="102" t="s">
        <v>1545</v>
      </c>
      <c r="D16" s="67" t="s">
        <v>2336</v>
      </c>
      <c r="E16" s="68" t="s">
        <v>109</v>
      </c>
      <c r="F16" s="105" t="s">
        <v>2314</v>
      </c>
      <c r="G16" s="105" t="s">
        <v>683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1033</v>
      </c>
      <c r="B17" s="65">
        <v>10</v>
      </c>
      <c r="C17" s="102" t="s">
        <v>2337</v>
      </c>
      <c r="D17" s="67" t="s">
        <v>2338</v>
      </c>
      <c r="E17" s="68" t="s">
        <v>287</v>
      </c>
      <c r="F17" s="105" t="s">
        <v>2314</v>
      </c>
      <c r="G17" s="105" t="s">
        <v>683</v>
      </c>
      <c r="H17" s="69"/>
      <c r="I17" s="70"/>
      <c r="J17" s="70"/>
      <c r="K17" s="70"/>
      <c r="L17" s="173" t="s">
        <v>100</v>
      </c>
      <c r="M17" s="174"/>
      <c r="N17" s="175"/>
      <c r="O17" s="114" t="s">
        <v>2437</v>
      </c>
    </row>
    <row r="18" spans="1:15" ht="20.100000000000001" customHeight="1">
      <c r="A18" s="114">
        <v>1034</v>
      </c>
      <c r="B18" s="65">
        <v>11</v>
      </c>
      <c r="C18" s="102" t="s">
        <v>1639</v>
      </c>
      <c r="D18" s="67" t="s">
        <v>2339</v>
      </c>
      <c r="E18" s="68" t="s">
        <v>225</v>
      </c>
      <c r="F18" s="105" t="s">
        <v>2340</v>
      </c>
      <c r="G18" s="105" t="s">
        <v>616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1035</v>
      </c>
      <c r="B19" s="65">
        <v>12</v>
      </c>
      <c r="C19" s="102" t="s">
        <v>1512</v>
      </c>
      <c r="D19" s="67" t="s">
        <v>174</v>
      </c>
      <c r="E19" s="68" t="s">
        <v>276</v>
      </c>
      <c r="F19" s="105" t="s">
        <v>2340</v>
      </c>
      <c r="G19" s="105" t="s">
        <v>683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1036</v>
      </c>
      <c r="B20" s="65">
        <v>13</v>
      </c>
      <c r="C20" s="102" t="s">
        <v>1609</v>
      </c>
      <c r="D20" s="67" t="s">
        <v>192</v>
      </c>
      <c r="E20" s="68" t="s">
        <v>187</v>
      </c>
      <c r="F20" s="105" t="s">
        <v>2340</v>
      </c>
      <c r="G20" s="105" t="s">
        <v>683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1037</v>
      </c>
      <c r="B21" s="65">
        <v>14</v>
      </c>
      <c r="C21" s="102" t="s">
        <v>1531</v>
      </c>
      <c r="D21" s="67" t="s">
        <v>1967</v>
      </c>
      <c r="E21" s="68" t="s">
        <v>140</v>
      </c>
      <c r="F21" s="105" t="s">
        <v>2340</v>
      </c>
      <c r="G21" s="105" t="s">
        <v>683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1038</v>
      </c>
      <c r="B22" s="65">
        <v>15</v>
      </c>
      <c r="C22" s="102" t="s">
        <v>1569</v>
      </c>
      <c r="D22" s="67" t="s">
        <v>2341</v>
      </c>
      <c r="E22" s="68" t="s">
        <v>287</v>
      </c>
      <c r="F22" s="105" t="s">
        <v>2340</v>
      </c>
      <c r="G22" s="105" t="s">
        <v>683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1039</v>
      </c>
      <c r="B23" s="65">
        <v>16</v>
      </c>
      <c r="C23" s="102" t="s">
        <v>1535</v>
      </c>
      <c r="D23" s="67" t="s">
        <v>345</v>
      </c>
      <c r="E23" s="68" t="s">
        <v>115</v>
      </c>
      <c r="F23" s="105" t="s">
        <v>2340</v>
      </c>
      <c r="G23" s="105" t="s">
        <v>683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1040</v>
      </c>
      <c r="B24" s="65">
        <v>17</v>
      </c>
      <c r="C24" s="102" t="s">
        <v>1593</v>
      </c>
      <c r="D24" s="67" t="s">
        <v>2342</v>
      </c>
      <c r="E24" s="68" t="s">
        <v>115</v>
      </c>
      <c r="F24" s="105" t="s">
        <v>2340</v>
      </c>
      <c r="G24" s="105" t="s">
        <v>683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2518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15"/>
  <sheetViews>
    <sheetView workbookViewId="0">
      <pane ySplit="7" topLeftCell="A8" activePane="bottomLeft" state="frozen"/>
      <selection pane="bottomLeft" activeCell="Q12" sqref="Q12"/>
    </sheetView>
  </sheetViews>
  <sheetFormatPr defaultRowHeight="15"/>
  <cols>
    <col min="1" max="1" width="5.5703125" hidden="1" customWidth="1"/>
    <col min="2" max="2" width="3.85546875" customWidth="1"/>
    <col min="3" max="3" width="10" customWidth="1"/>
    <col min="4" max="4" width="21.28515625" customWidth="1"/>
    <col min="5" max="5" width="8.28515625" customWidth="1"/>
    <col min="6" max="6" width="13.42578125" customWidth="1"/>
    <col min="7" max="7" width="4.28515625" customWidth="1"/>
    <col min="8" max="8" width="11.42578125" customWidth="1"/>
    <col min="9" max="9" width="4.28515625" customWidth="1"/>
    <col min="10" max="10" width="12.42578125" customWidth="1"/>
    <col min="11" max="11" width="7.140625" customWidth="1"/>
    <col min="12" max="12" width="1.140625" customWidth="1"/>
    <col min="13" max="13" width="1.85546875" customWidth="1"/>
  </cols>
  <sheetData>
    <row r="1" spans="1:13" s="56" customFormat="1">
      <c r="C1" s="170" t="s">
        <v>57</v>
      </c>
      <c r="D1" s="170"/>
      <c r="E1" s="57"/>
      <c r="F1" s="170" t="s">
        <v>58</v>
      </c>
      <c r="G1" s="170"/>
      <c r="H1" s="170"/>
      <c r="I1" s="170"/>
      <c r="J1" s="170"/>
      <c r="K1" s="58" t="s">
        <v>74</v>
      </c>
    </row>
    <row r="2" spans="1:13" s="56" customFormat="1">
      <c r="C2" s="170" t="s">
        <v>59</v>
      </c>
      <c r="D2" s="170"/>
      <c r="E2" s="59" t="e">
        <f ca="1">[1]!ExtractElement(K1,1,"-")</f>
        <v>#NAME?</v>
      </c>
      <c r="F2" s="170" t="e">
        <f ca="1">"(KHÓA K17: "&amp;VLOOKUP($E$2&amp;"-"&amp;$C$3,#REF!,11,0)&amp;")"</f>
        <v>#NAME?</v>
      </c>
      <c r="G2" s="170"/>
      <c r="H2" s="170"/>
      <c r="I2" s="170"/>
      <c r="J2" s="170"/>
      <c r="K2" s="60" t="s">
        <v>60</v>
      </c>
      <c r="L2" s="61" t="s">
        <v>61</v>
      </c>
      <c r="M2" s="61">
        <v>2</v>
      </c>
    </row>
    <row r="3" spans="1:13" s="62" customFormat="1" ht="18.75" customHeight="1">
      <c r="C3" s="63" t="e">
        <f ca="1">[1]!ExtractElement(K1,2,"-")</f>
        <v>#NAME?</v>
      </c>
      <c r="D3" s="171" t="e">
        <f ca="1">"MÔN :"&amp;VLOOKUP($E$2&amp;"-"&amp;$C$3,#REF!,6,0) &amp;"* MÃ MÔN:ENG "&amp;VLOOKUP($E$2&amp;"-"&amp;$C$3,#REF!,5,0)</f>
        <v>#NAME?</v>
      </c>
      <c r="E3" s="171"/>
      <c r="F3" s="171"/>
      <c r="G3" s="171"/>
      <c r="H3" s="171"/>
      <c r="I3" s="171"/>
      <c r="J3" s="171"/>
      <c r="K3" s="60" t="s">
        <v>62</v>
      </c>
      <c r="L3" s="60" t="s">
        <v>61</v>
      </c>
      <c r="M3" s="60">
        <v>3</v>
      </c>
    </row>
    <row r="4" spans="1:13" s="62" customFormat="1" ht="18.75" customHeight="1">
      <c r="B4" s="172" t="e">
        <f ca="1">"Thời gian:" &amp;VLOOKUP($E$2&amp;"-"&amp;$C$3,#REF!,8,0)&amp;" - Ngày "&amp;TEXT(VLOOKUP($E$2&amp;"-"&amp;$C$3,#REF!,7,0),"dd/mm/yyyy")&amp;" - Phòng: "&amp;$E$2 &amp; " - cơ sở:  "&amp;VLOOKUP($E$2&amp;"-"&amp;$C$3,#REF!,9,0)</f>
        <v>#NAME?</v>
      </c>
      <c r="C4" s="172"/>
      <c r="D4" s="172"/>
      <c r="E4" s="172"/>
      <c r="F4" s="172"/>
      <c r="G4" s="172"/>
      <c r="H4" s="172"/>
      <c r="I4" s="172"/>
      <c r="J4" s="172"/>
      <c r="K4" s="60" t="s">
        <v>63</v>
      </c>
      <c r="L4" s="60" t="s">
        <v>61</v>
      </c>
      <c r="M4" s="60">
        <v>1</v>
      </c>
    </row>
    <row r="5" spans="1:13" ht="9" customHeight="1"/>
    <row r="6" spans="1:13" ht="15" customHeight="1">
      <c r="B6" s="166" t="s">
        <v>4</v>
      </c>
      <c r="C6" s="167" t="s">
        <v>64</v>
      </c>
      <c r="D6" s="168" t="s">
        <v>65</v>
      </c>
      <c r="E6" s="169" t="s">
        <v>10</v>
      </c>
      <c r="F6" s="167" t="s">
        <v>12</v>
      </c>
      <c r="G6" s="167" t="s">
        <v>66</v>
      </c>
      <c r="H6" s="167" t="s">
        <v>67</v>
      </c>
      <c r="I6" s="176" t="s">
        <v>56</v>
      </c>
      <c r="J6" s="176"/>
      <c r="K6" s="177" t="s">
        <v>68</v>
      </c>
      <c r="L6" s="178"/>
      <c r="M6" s="179"/>
    </row>
    <row r="7" spans="1:13" ht="27" customHeight="1">
      <c r="B7" s="166"/>
      <c r="C7" s="166"/>
      <c r="D7" s="168"/>
      <c r="E7" s="169"/>
      <c r="F7" s="166"/>
      <c r="G7" s="166"/>
      <c r="H7" s="166"/>
      <c r="I7" s="64" t="s">
        <v>69</v>
      </c>
      <c r="J7" s="64" t="s">
        <v>70</v>
      </c>
      <c r="K7" s="180"/>
      <c r="L7" s="181"/>
      <c r="M7" s="182"/>
    </row>
    <row r="8" spans="1:13" ht="20.100000000000001" customHeight="1">
      <c r="A8" t="e">
        <f ca="1">VLOOKUP($E$2&amp;"-"&amp;$C$3,#REF!,3,FALSE)</f>
        <v>#NAME?</v>
      </c>
      <c r="B8" s="65">
        <v>1</v>
      </c>
      <c r="C8" s="66" t="e">
        <f ca="1">IF($A8&gt;0,VLOOKUP($A8,#REF!,4),"")</f>
        <v>#NAME?</v>
      </c>
      <c r="D8" s="67" t="e">
        <f ca="1">IF($A8&gt;0,VLOOKUP($A8,#REF!,5),"")</f>
        <v>#NAME?</v>
      </c>
      <c r="E8" s="68" t="e">
        <f ca="1">IF($A8&gt;0,VLOOKUP($A8,#REF!,6),"")</f>
        <v>#NAME?</v>
      </c>
      <c r="F8" s="98" t="e">
        <f ca="1">IF($A8&gt;0,VLOOKUP($A8,#REF!,8),"")</f>
        <v>#NAME?</v>
      </c>
      <c r="G8" s="69"/>
      <c r="H8" s="70"/>
      <c r="I8" s="70"/>
      <c r="J8" s="70"/>
      <c r="K8" s="183" t="e">
        <f ca="1">IF($A8&gt;0,VLOOKUP($A8,#REF!,16,0),"")</f>
        <v>#NAME?</v>
      </c>
      <c r="L8" s="184"/>
      <c r="M8" s="185"/>
    </row>
    <row r="9" spans="1:13" ht="20.100000000000001" customHeight="1">
      <c r="A9" t="e">
        <f ca="1">IF(B9&gt;VLOOKUP($E$2&amp;"-"&amp;$C$3,#REF!,2,FALSE),0,A8+1)</f>
        <v>#NAME?</v>
      </c>
      <c r="B9" s="65">
        <f t="shared" ref="B9:B72" si="0">B8+1</f>
        <v>2</v>
      </c>
      <c r="C9" s="66" t="e">
        <f ca="1">IF($A9&gt;0,VLOOKUP($A9,#REF!,4),"")</f>
        <v>#NAME?</v>
      </c>
      <c r="D9" s="67" t="e">
        <f ca="1">IF($A9&gt;0,VLOOKUP($A9,#REF!,5),"")</f>
        <v>#NAME?</v>
      </c>
      <c r="E9" s="68" t="e">
        <f ca="1">IF($A9&gt;0,VLOOKUP($A9,#REF!,6),"")</f>
        <v>#NAME?</v>
      </c>
      <c r="F9" s="98" t="e">
        <f ca="1">IF($A9&gt;0,VLOOKUP($A9,#REF!,8),"")</f>
        <v>#NAME?</v>
      </c>
      <c r="G9" s="69"/>
      <c r="H9" s="70"/>
      <c r="I9" s="70"/>
      <c r="J9" s="70"/>
      <c r="K9" s="173" t="e">
        <f ca="1">IF($A9&gt;0,VLOOKUP($A9,#REF!,16,0),"")</f>
        <v>#NAME?</v>
      </c>
      <c r="L9" s="174"/>
      <c r="M9" s="175"/>
    </row>
    <row r="10" spans="1:13" ht="20.100000000000001" customHeight="1">
      <c r="A10" t="e">
        <f ca="1">IF(B10&gt;VLOOKUP($E$2&amp;"-"&amp;$C$3,#REF!,2,FALSE),0,A9+1)</f>
        <v>#NAME?</v>
      </c>
      <c r="B10" s="65">
        <f t="shared" si="0"/>
        <v>3</v>
      </c>
      <c r="C10" s="66" t="e">
        <f ca="1">IF($A10&gt;0,VLOOKUP($A10,#REF!,4),"")</f>
        <v>#NAME?</v>
      </c>
      <c r="D10" s="67" t="e">
        <f ca="1">IF($A10&gt;0,VLOOKUP($A10,#REF!,5),"")</f>
        <v>#NAME?</v>
      </c>
      <c r="E10" s="68" t="e">
        <f ca="1">IF($A10&gt;0,VLOOKUP($A10,#REF!,6),"")</f>
        <v>#NAME?</v>
      </c>
      <c r="F10" s="98" t="e">
        <f ca="1">IF($A10&gt;0,VLOOKUP($A10,#REF!,8),"")</f>
        <v>#NAME?</v>
      </c>
      <c r="G10" s="69"/>
      <c r="H10" s="70"/>
      <c r="I10" s="70"/>
      <c r="J10" s="70"/>
      <c r="K10" s="173" t="e">
        <f ca="1">IF($A10&gt;0,VLOOKUP($A10,#REF!,16,0),"")</f>
        <v>#NAME?</v>
      </c>
      <c r="L10" s="174"/>
      <c r="M10" s="175"/>
    </row>
    <row r="11" spans="1:13" ht="20.100000000000001" customHeight="1">
      <c r="A11" t="e">
        <f ca="1">IF(B11&gt;VLOOKUP($E$2&amp;"-"&amp;$C$3,#REF!,2,FALSE),0,A10+1)</f>
        <v>#NAME?</v>
      </c>
      <c r="B11" s="65">
        <f t="shared" si="0"/>
        <v>4</v>
      </c>
      <c r="C11" s="66" t="e">
        <f ca="1">IF($A11&gt;0,VLOOKUP($A11,#REF!,4),"")</f>
        <v>#NAME?</v>
      </c>
      <c r="D11" s="67" t="e">
        <f ca="1">IF($A11&gt;0,VLOOKUP($A11,#REF!,5),"")</f>
        <v>#NAME?</v>
      </c>
      <c r="E11" s="68" t="e">
        <f ca="1">IF($A11&gt;0,VLOOKUP($A11,#REF!,6),"")</f>
        <v>#NAME?</v>
      </c>
      <c r="F11" s="98" t="e">
        <f ca="1">IF($A11&gt;0,VLOOKUP($A11,#REF!,8),"")</f>
        <v>#NAME?</v>
      </c>
      <c r="G11" s="69"/>
      <c r="H11" s="70"/>
      <c r="I11" s="70"/>
      <c r="J11" s="70"/>
      <c r="K11" s="173" t="e">
        <f ca="1">IF($A11&gt;0,VLOOKUP($A11,#REF!,16,0),"")</f>
        <v>#NAME?</v>
      </c>
      <c r="L11" s="174"/>
      <c r="M11" s="175"/>
    </row>
    <row r="12" spans="1:13" ht="20.100000000000001" customHeight="1">
      <c r="A12" t="e">
        <f ca="1">IF(B12&gt;VLOOKUP($E$2&amp;"-"&amp;$C$3,#REF!,2,FALSE),0,A11+1)</f>
        <v>#NAME?</v>
      </c>
      <c r="B12" s="65">
        <f t="shared" si="0"/>
        <v>5</v>
      </c>
      <c r="C12" s="66" t="e">
        <f ca="1">IF($A12&gt;0,VLOOKUP($A12,#REF!,4),"")</f>
        <v>#NAME?</v>
      </c>
      <c r="D12" s="67" t="e">
        <f ca="1">IF($A12&gt;0,VLOOKUP($A12,#REF!,5),"")</f>
        <v>#NAME?</v>
      </c>
      <c r="E12" s="68" t="e">
        <f ca="1">IF($A12&gt;0,VLOOKUP($A12,#REF!,6),"")</f>
        <v>#NAME?</v>
      </c>
      <c r="F12" s="98" t="e">
        <f ca="1">IF($A12&gt;0,VLOOKUP($A12,#REF!,8),"")</f>
        <v>#NAME?</v>
      </c>
      <c r="G12" s="69"/>
      <c r="H12" s="70"/>
      <c r="I12" s="70"/>
      <c r="J12" s="70"/>
      <c r="K12" s="173" t="e">
        <f ca="1">IF($A12&gt;0,VLOOKUP($A12,#REF!,16,0),"")</f>
        <v>#NAME?</v>
      </c>
      <c r="L12" s="174"/>
      <c r="M12" s="175"/>
    </row>
    <row r="13" spans="1:13" ht="20.100000000000001" customHeight="1">
      <c r="A13" t="e">
        <f ca="1">IF(B13&gt;VLOOKUP($E$2&amp;"-"&amp;$C$3,#REF!,2,FALSE),0,A12+1)</f>
        <v>#NAME?</v>
      </c>
      <c r="B13" s="65">
        <f t="shared" si="0"/>
        <v>6</v>
      </c>
      <c r="C13" s="66" t="e">
        <f ca="1">IF($A13&gt;0,VLOOKUP($A13,#REF!,4),"")</f>
        <v>#NAME?</v>
      </c>
      <c r="D13" s="67" t="e">
        <f ca="1">IF($A13&gt;0,VLOOKUP($A13,#REF!,5),"")</f>
        <v>#NAME?</v>
      </c>
      <c r="E13" s="68" t="e">
        <f ca="1">IF($A13&gt;0,VLOOKUP($A13,#REF!,6),"")</f>
        <v>#NAME?</v>
      </c>
      <c r="F13" s="98" t="e">
        <f ca="1">IF($A13&gt;0,VLOOKUP($A13,#REF!,8),"")</f>
        <v>#NAME?</v>
      </c>
      <c r="G13" s="69"/>
      <c r="H13" s="70"/>
      <c r="I13" s="70"/>
      <c r="J13" s="70"/>
      <c r="K13" s="173" t="e">
        <f ca="1">IF($A13&gt;0,VLOOKUP($A13,#REF!,16,0),"")</f>
        <v>#NAME?</v>
      </c>
      <c r="L13" s="174"/>
      <c r="M13" s="175"/>
    </row>
    <row r="14" spans="1:13" ht="20.100000000000001" customHeight="1">
      <c r="A14" t="e">
        <f ca="1">IF(B14&gt;VLOOKUP($E$2&amp;"-"&amp;$C$3,#REF!,2,FALSE),0,A13+1)</f>
        <v>#NAME?</v>
      </c>
      <c r="B14" s="65">
        <f t="shared" si="0"/>
        <v>7</v>
      </c>
      <c r="C14" s="66" t="e">
        <f ca="1">IF($A14&gt;0,VLOOKUP($A14,#REF!,4),"")</f>
        <v>#NAME?</v>
      </c>
      <c r="D14" s="67" t="e">
        <f ca="1">IF($A14&gt;0,VLOOKUP($A14,#REF!,5),"")</f>
        <v>#NAME?</v>
      </c>
      <c r="E14" s="68" t="e">
        <f ca="1">IF($A14&gt;0,VLOOKUP($A14,#REF!,6),"")</f>
        <v>#NAME?</v>
      </c>
      <c r="F14" s="98" t="e">
        <f ca="1">IF($A14&gt;0,VLOOKUP($A14,#REF!,8),"")</f>
        <v>#NAME?</v>
      </c>
      <c r="G14" s="69"/>
      <c r="H14" s="70"/>
      <c r="I14" s="70"/>
      <c r="J14" s="70"/>
      <c r="K14" s="173" t="e">
        <f ca="1">IF($A14&gt;0,VLOOKUP($A14,#REF!,16,0),"")</f>
        <v>#NAME?</v>
      </c>
      <c r="L14" s="174"/>
      <c r="M14" s="175"/>
    </row>
    <row r="15" spans="1:13" ht="20.100000000000001" customHeight="1">
      <c r="A15" t="e">
        <f ca="1">IF(B15&gt;VLOOKUP($E$2&amp;"-"&amp;$C$3,#REF!,2,FALSE),0,A14+1)</f>
        <v>#NAME?</v>
      </c>
      <c r="B15" s="65">
        <f t="shared" si="0"/>
        <v>8</v>
      </c>
      <c r="C15" s="66" t="e">
        <f ca="1">IF($A15&gt;0,VLOOKUP($A15,#REF!,4),"")</f>
        <v>#NAME?</v>
      </c>
      <c r="D15" s="67" t="e">
        <f ca="1">IF($A15&gt;0,VLOOKUP($A15,#REF!,5),"")</f>
        <v>#NAME?</v>
      </c>
      <c r="E15" s="68" t="e">
        <f ca="1">IF($A15&gt;0,VLOOKUP($A15,#REF!,6),"")</f>
        <v>#NAME?</v>
      </c>
      <c r="F15" s="98" t="e">
        <f ca="1">IF($A15&gt;0,VLOOKUP($A15,#REF!,8),"")</f>
        <v>#NAME?</v>
      </c>
      <c r="G15" s="69"/>
      <c r="H15" s="70"/>
      <c r="I15" s="70"/>
      <c r="J15" s="70"/>
      <c r="K15" s="173" t="e">
        <f ca="1">IF($A15&gt;0,VLOOKUP($A15,#REF!,16,0),"")</f>
        <v>#NAME?</v>
      </c>
      <c r="L15" s="174"/>
      <c r="M15" s="175"/>
    </row>
    <row r="16" spans="1:13" ht="20.100000000000001" customHeight="1">
      <c r="A16" t="e">
        <f ca="1">IF(B16&gt;VLOOKUP($E$2&amp;"-"&amp;$C$3,#REF!,2,FALSE),0,A15+1)</f>
        <v>#NAME?</v>
      </c>
      <c r="B16" s="65">
        <f t="shared" si="0"/>
        <v>9</v>
      </c>
      <c r="C16" s="66" t="e">
        <f ca="1">IF($A16&gt;0,VLOOKUP($A16,#REF!,4),"")</f>
        <v>#NAME?</v>
      </c>
      <c r="D16" s="67" t="e">
        <f ca="1">IF($A16&gt;0,VLOOKUP($A16,#REF!,5),"")</f>
        <v>#NAME?</v>
      </c>
      <c r="E16" s="68" t="e">
        <f ca="1">IF($A16&gt;0,VLOOKUP($A16,#REF!,6),"")</f>
        <v>#NAME?</v>
      </c>
      <c r="F16" s="98" t="e">
        <f ca="1">IF($A16&gt;0,VLOOKUP($A16,#REF!,8),"")</f>
        <v>#NAME?</v>
      </c>
      <c r="G16" s="69"/>
      <c r="H16" s="70"/>
      <c r="I16" s="70"/>
      <c r="J16" s="70"/>
      <c r="K16" s="173" t="e">
        <f ca="1">IF($A16&gt;0,VLOOKUP($A16,#REF!,16,0),"")</f>
        <v>#NAME?</v>
      </c>
      <c r="L16" s="174"/>
      <c r="M16" s="175"/>
    </row>
    <row r="17" spans="1:13" ht="20.100000000000001" customHeight="1">
      <c r="A17" t="e">
        <f ca="1">IF(B17&gt;VLOOKUP($E$2&amp;"-"&amp;$C$3,#REF!,2,FALSE),0,A16+1)</f>
        <v>#NAME?</v>
      </c>
      <c r="B17" s="65">
        <f t="shared" si="0"/>
        <v>10</v>
      </c>
      <c r="C17" s="66" t="e">
        <f ca="1">IF($A17&gt;0,VLOOKUP($A17,#REF!,4),"")</f>
        <v>#NAME?</v>
      </c>
      <c r="D17" s="67" t="e">
        <f ca="1">IF($A17&gt;0,VLOOKUP($A17,#REF!,5),"")</f>
        <v>#NAME?</v>
      </c>
      <c r="E17" s="68" t="e">
        <f ca="1">IF($A17&gt;0,VLOOKUP($A17,#REF!,6),"")</f>
        <v>#NAME?</v>
      </c>
      <c r="F17" s="98" t="e">
        <f ca="1">IF($A17&gt;0,VLOOKUP($A17,#REF!,8),"")</f>
        <v>#NAME?</v>
      </c>
      <c r="G17" s="69"/>
      <c r="H17" s="70"/>
      <c r="I17" s="70"/>
      <c r="J17" s="70"/>
      <c r="K17" s="173" t="e">
        <f ca="1">IF($A17&gt;0,VLOOKUP($A17,#REF!,16,0),"")</f>
        <v>#NAME?</v>
      </c>
      <c r="L17" s="174"/>
      <c r="M17" s="175"/>
    </row>
    <row r="18" spans="1:13" ht="20.100000000000001" customHeight="1">
      <c r="A18" t="e">
        <f ca="1">IF(B18&gt;VLOOKUP($E$2&amp;"-"&amp;$C$3,#REF!,2,FALSE),0,A17+1)</f>
        <v>#NAME?</v>
      </c>
      <c r="B18" s="65">
        <f t="shared" si="0"/>
        <v>11</v>
      </c>
      <c r="C18" s="66" t="e">
        <f ca="1">IF($A18&gt;0,VLOOKUP($A18,#REF!,4),"")</f>
        <v>#NAME?</v>
      </c>
      <c r="D18" s="67" t="e">
        <f ca="1">IF($A18&gt;0,VLOOKUP($A18,#REF!,5),"")</f>
        <v>#NAME?</v>
      </c>
      <c r="E18" s="68" t="e">
        <f ca="1">IF($A18&gt;0,VLOOKUP($A18,#REF!,6),"")</f>
        <v>#NAME?</v>
      </c>
      <c r="F18" s="98" t="e">
        <f ca="1">IF($A18&gt;0,VLOOKUP($A18,#REF!,8),"")</f>
        <v>#NAME?</v>
      </c>
      <c r="G18" s="69"/>
      <c r="H18" s="70"/>
      <c r="I18" s="70"/>
      <c r="J18" s="70"/>
      <c r="K18" s="173" t="e">
        <f ca="1">IF($A18&gt;0,VLOOKUP($A18,#REF!,16,0),"")</f>
        <v>#NAME?</v>
      </c>
      <c r="L18" s="174"/>
      <c r="M18" s="175"/>
    </row>
    <row r="19" spans="1:13" ht="20.100000000000001" customHeight="1">
      <c r="A19" t="e">
        <f ca="1">IF(B19&gt;VLOOKUP($E$2&amp;"-"&amp;$C$3,#REF!,2,FALSE),0,A18+1)</f>
        <v>#NAME?</v>
      </c>
      <c r="B19" s="65">
        <f t="shared" si="0"/>
        <v>12</v>
      </c>
      <c r="C19" s="66" t="e">
        <f ca="1">IF($A19&gt;0,VLOOKUP($A19,#REF!,4),"")</f>
        <v>#NAME?</v>
      </c>
      <c r="D19" s="67" t="e">
        <f ca="1">IF($A19&gt;0,VLOOKUP($A19,#REF!,5),"")</f>
        <v>#NAME?</v>
      </c>
      <c r="E19" s="68" t="e">
        <f ca="1">IF($A19&gt;0,VLOOKUP($A19,#REF!,6),"")</f>
        <v>#NAME?</v>
      </c>
      <c r="F19" s="98" t="e">
        <f ca="1">IF($A19&gt;0,VLOOKUP($A19,#REF!,8),"")</f>
        <v>#NAME?</v>
      </c>
      <c r="G19" s="69"/>
      <c r="H19" s="70"/>
      <c r="I19" s="70"/>
      <c r="J19" s="70"/>
      <c r="K19" s="173" t="e">
        <f ca="1">IF($A19&gt;0,VLOOKUP($A19,#REF!,16,0),"")</f>
        <v>#NAME?</v>
      </c>
      <c r="L19" s="174"/>
      <c r="M19" s="175"/>
    </row>
    <row r="20" spans="1:13" ht="20.100000000000001" customHeight="1">
      <c r="A20" t="e">
        <f ca="1">IF(B20&gt;VLOOKUP($E$2&amp;"-"&amp;$C$3,#REF!,2,FALSE),0,A19+1)</f>
        <v>#NAME?</v>
      </c>
      <c r="B20" s="65">
        <f t="shared" si="0"/>
        <v>13</v>
      </c>
      <c r="C20" s="66" t="e">
        <f ca="1">IF($A20&gt;0,VLOOKUP($A20,#REF!,4),"")</f>
        <v>#NAME?</v>
      </c>
      <c r="D20" s="67" t="e">
        <f ca="1">IF($A20&gt;0,VLOOKUP($A20,#REF!,5),"")</f>
        <v>#NAME?</v>
      </c>
      <c r="E20" s="68" t="e">
        <f ca="1">IF($A20&gt;0,VLOOKUP($A20,#REF!,6),"")</f>
        <v>#NAME?</v>
      </c>
      <c r="F20" s="98" t="e">
        <f ca="1">IF($A20&gt;0,VLOOKUP($A20,#REF!,8),"")</f>
        <v>#NAME?</v>
      </c>
      <c r="G20" s="69"/>
      <c r="H20" s="70"/>
      <c r="I20" s="70"/>
      <c r="J20" s="70"/>
      <c r="K20" s="173" t="e">
        <f ca="1">IF($A20&gt;0,VLOOKUP($A20,#REF!,16,0),"")</f>
        <v>#NAME?</v>
      </c>
      <c r="L20" s="174"/>
      <c r="M20" s="175"/>
    </row>
    <row r="21" spans="1:13" ht="20.100000000000001" customHeight="1">
      <c r="A21" t="e">
        <f ca="1">IF(B21&gt;VLOOKUP($E$2&amp;"-"&amp;$C$3,#REF!,2,FALSE),0,A20+1)</f>
        <v>#NAME?</v>
      </c>
      <c r="B21" s="65">
        <f t="shared" si="0"/>
        <v>14</v>
      </c>
      <c r="C21" s="66" t="e">
        <f ca="1">IF($A21&gt;0,VLOOKUP($A21,#REF!,4),"")</f>
        <v>#NAME?</v>
      </c>
      <c r="D21" s="67" t="e">
        <f ca="1">IF($A21&gt;0,VLOOKUP($A21,#REF!,5),"")</f>
        <v>#NAME?</v>
      </c>
      <c r="E21" s="68" t="e">
        <f ca="1">IF($A21&gt;0,VLOOKUP($A21,#REF!,6),"")</f>
        <v>#NAME?</v>
      </c>
      <c r="F21" s="98" t="e">
        <f ca="1">IF($A21&gt;0,VLOOKUP($A21,#REF!,8),"")</f>
        <v>#NAME?</v>
      </c>
      <c r="G21" s="69"/>
      <c r="H21" s="70"/>
      <c r="I21" s="70"/>
      <c r="J21" s="70"/>
      <c r="K21" s="173" t="e">
        <f ca="1">IF($A21&gt;0,VLOOKUP($A21,#REF!,16,0),"")</f>
        <v>#NAME?</v>
      </c>
      <c r="L21" s="174"/>
      <c r="M21" s="175"/>
    </row>
    <row r="22" spans="1:13" ht="20.100000000000001" customHeight="1">
      <c r="A22" t="e">
        <f ca="1">IF(B22&gt;VLOOKUP($E$2&amp;"-"&amp;$C$3,#REF!,2,FALSE),0,A21+1)</f>
        <v>#NAME?</v>
      </c>
      <c r="B22" s="65">
        <f t="shared" si="0"/>
        <v>15</v>
      </c>
      <c r="C22" s="66" t="e">
        <f ca="1">IF($A22&gt;0,VLOOKUP($A22,#REF!,4),"")</f>
        <v>#NAME?</v>
      </c>
      <c r="D22" s="67" t="e">
        <f ca="1">IF($A22&gt;0,VLOOKUP($A22,#REF!,5),"")</f>
        <v>#NAME?</v>
      </c>
      <c r="E22" s="68" t="e">
        <f ca="1">IF($A22&gt;0,VLOOKUP($A22,#REF!,6),"")</f>
        <v>#NAME?</v>
      </c>
      <c r="F22" s="98" t="e">
        <f ca="1">IF($A22&gt;0,VLOOKUP($A22,#REF!,8),"")</f>
        <v>#NAME?</v>
      </c>
      <c r="G22" s="69"/>
      <c r="H22" s="70"/>
      <c r="I22" s="70"/>
      <c r="J22" s="70"/>
      <c r="K22" s="173" t="e">
        <f ca="1">IF($A22&gt;0,VLOOKUP($A22,#REF!,16,0),"")</f>
        <v>#NAME?</v>
      </c>
      <c r="L22" s="174"/>
      <c r="M22" s="175"/>
    </row>
    <row r="23" spans="1:13" ht="20.100000000000001" customHeight="1">
      <c r="A23" t="e">
        <f ca="1">IF(B23&gt;VLOOKUP($E$2&amp;"-"&amp;$C$3,#REF!,2,FALSE),0,A22+1)</f>
        <v>#NAME?</v>
      </c>
      <c r="B23" s="65">
        <f t="shared" si="0"/>
        <v>16</v>
      </c>
      <c r="C23" s="66" t="e">
        <f ca="1">IF($A23&gt;0,VLOOKUP($A23,#REF!,4),"")</f>
        <v>#NAME?</v>
      </c>
      <c r="D23" s="67" t="e">
        <f ca="1">IF($A23&gt;0,VLOOKUP($A23,#REF!,5),"")</f>
        <v>#NAME?</v>
      </c>
      <c r="E23" s="68" t="e">
        <f ca="1">IF($A23&gt;0,VLOOKUP($A23,#REF!,6),"")</f>
        <v>#NAME?</v>
      </c>
      <c r="F23" s="98" t="e">
        <f ca="1">IF($A23&gt;0,VLOOKUP($A23,#REF!,8),"")</f>
        <v>#NAME?</v>
      </c>
      <c r="G23" s="69"/>
      <c r="H23" s="70"/>
      <c r="I23" s="70"/>
      <c r="J23" s="70"/>
      <c r="K23" s="173" t="e">
        <f ca="1">IF($A23&gt;0,VLOOKUP($A23,#REF!,16,0),"")</f>
        <v>#NAME?</v>
      </c>
      <c r="L23" s="174"/>
      <c r="M23" s="175"/>
    </row>
    <row r="24" spans="1:13" ht="20.100000000000001" customHeight="1">
      <c r="A24" t="e">
        <f ca="1">IF(B24&gt;VLOOKUP($E$2&amp;"-"&amp;$C$3,#REF!,2,FALSE),0,A23+1)</f>
        <v>#NAME?</v>
      </c>
      <c r="B24" s="65">
        <f t="shared" si="0"/>
        <v>17</v>
      </c>
      <c r="C24" s="66" t="e">
        <f ca="1">IF($A24&gt;0,VLOOKUP($A24,#REF!,4),"")</f>
        <v>#NAME?</v>
      </c>
      <c r="D24" s="67" t="e">
        <f ca="1">IF($A24&gt;0,VLOOKUP($A24,#REF!,5),"")</f>
        <v>#NAME?</v>
      </c>
      <c r="E24" s="68" t="e">
        <f ca="1">IF($A24&gt;0,VLOOKUP($A24,#REF!,6),"")</f>
        <v>#NAME?</v>
      </c>
      <c r="F24" s="98" t="e">
        <f ca="1">IF($A24&gt;0,VLOOKUP($A24,#REF!,8),"")</f>
        <v>#NAME?</v>
      </c>
      <c r="G24" s="69"/>
      <c r="H24" s="70"/>
      <c r="I24" s="70"/>
      <c r="J24" s="70"/>
      <c r="K24" s="173" t="e">
        <f ca="1">IF($A24&gt;0,VLOOKUP($A24,#REF!,16,0),"")</f>
        <v>#NAME?</v>
      </c>
      <c r="L24" s="174"/>
      <c r="M24" s="175"/>
    </row>
    <row r="25" spans="1:13" ht="20.100000000000001" customHeight="1">
      <c r="A25" t="e">
        <f ca="1">IF(B25&gt;VLOOKUP($E$2&amp;"-"&amp;$C$3,#REF!,2,FALSE),0,A24+1)</f>
        <v>#NAME?</v>
      </c>
      <c r="B25" s="65">
        <f t="shared" si="0"/>
        <v>18</v>
      </c>
      <c r="C25" s="66" t="e">
        <f ca="1">IF($A25&gt;0,VLOOKUP($A25,#REF!,4),"")</f>
        <v>#NAME?</v>
      </c>
      <c r="D25" s="67" t="e">
        <f ca="1">IF($A25&gt;0,VLOOKUP($A25,#REF!,5),"")</f>
        <v>#NAME?</v>
      </c>
      <c r="E25" s="68" t="e">
        <f ca="1">IF($A25&gt;0,VLOOKUP($A25,#REF!,6),"")</f>
        <v>#NAME?</v>
      </c>
      <c r="F25" s="98" t="e">
        <f ca="1">IF($A25&gt;0,VLOOKUP($A25,#REF!,8),"")</f>
        <v>#NAME?</v>
      </c>
      <c r="G25" s="69"/>
      <c r="H25" s="70"/>
      <c r="I25" s="70"/>
      <c r="J25" s="70"/>
      <c r="K25" s="173" t="e">
        <f ca="1">IF($A25&gt;0,VLOOKUP($A25,#REF!,16,0),"")</f>
        <v>#NAME?</v>
      </c>
      <c r="L25" s="174"/>
      <c r="M25" s="175"/>
    </row>
    <row r="26" spans="1:13" ht="20.100000000000001" customHeight="1">
      <c r="A26" t="e">
        <f ca="1">IF(B26&gt;VLOOKUP($E$2&amp;"-"&amp;$C$3,#REF!,2,FALSE),0,A25+1)</f>
        <v>#NAME?</v>
      </c>
      <c r="B26" s="65">
        <f t="shared" si="0"/>
        <v>19</v>
      </c>
      <c r="C26" s="66" t="e">
        <f ca="1">IF($A26&gt;0,VLOOKUP($A26,#REF!,4),"")</f>
        <v>#NAME?</v>
      </c>
      <c r="D26" s="67" t="e">
        <f ca="1">IF($A26&gt;0,VLOOKUP($A26,#REF!,5),"")</f>
        <v>#NAME?</v>
      </c>
      <c r="E26" s="68" t="e">
        <f ca="1">IF($A26&gt;0,VLOOKUP($A26,#REF!,6),"")</f>
        <v>#NAME?</v>
      </c>
      <c r="F26" s="98" t="e">
        <f ca="1">IF($A26&gt;0,VLOOKUP($A26,#REF!,8),"")</f>
        <v>#NAME?</v>
      </c>
      <c r="G26" s="69"/>
      <c r="H26" s="70"/>
      <c r="I26" s="70"/>
      <c r="J26" s="70"/>
      <c r="K26" s="173" t="e">
        <f ca="1">IF($A26&gt;0,VLOOKUP($A26,#REF!,16,0),"")</f>
        <v>#NAME?</v>
      </c>
      <c r="L26" s="174"/>
      <c r="M26" s="175"/>
    </row>
    <row r="27" spans="1:13" ht="20.100000000000001" customHeight="1">
      <c r="A27" t="e">
        <f ca="1">IF(B27&gt;VLOOKUP($E$2&amp;"-"&amp;$C$3,#REF!,2,FALSE),0,A26+1)</f>
        <v>#NAME?</v>
      </c>
      <c r="B27" s="65">
        <f t="shared" si="0"/>
        <v>20</v>
      </c>
      <c r="C27" s="66" t="e">
        <f ca="1">IF($A27&gt;0,VLOOKUP($A27,#REF!,4),"")</f>
        <v>#NAME?</v>
      </c>
      <c r="D27" s="67" t="e">
        <f ca="1">IF($A27&gt;0,VLOOKUP($A27,#REF!,5),"")</f>
        <v>#NAME?</v>
      </c>
      <c r="E27" s="68" t="e">
        <f ca="1">IF($A27&gt;0,VLOOKUP($A27,#REF!,6),"")</f>
        <v>#NAME?</v>
      </c>
      <c r="F27" s="98" t="e">
        <f ca="1">IF($A27&gt;0,VLOOKUP($A27,#REF!,8),"")</f>
        <v>#NAME?</v>
      </c>
      <c r="G27" s="69"/>
      <c r="H27" s="70"/>
      <c r="I27" s="70"/>
      <c r="J27" s="70"/>
      <c r="K27" s="173" t="e">
        <f ca="1">IF($A27&gt;0,VLOOKUP($A27,#REF!,16,0),"")</f>
        <v>#NAME?</v>
      </c>
      <c r="L27" s="174"/>
      <c r="M27" s="175"/>
    </row>
    <row r="28" spans="1:13" ht="20.100000000000001" customHeight="1">
      <c r="A28" t="e">
        <f ca="1">IF(B28&gt;VLOOKUP($E$2&amp;"-"&amp;$C$3,#REF!,2,FALSE),0,A27+1)</f>
        <v>#NAME?</v>
      </c>
      <c r="B28" s="65">
        <f t="shared" si="0"/>
        <v>21</v>
      </c>
      <c r="C28" s="66" t="e">
        <f ca="1">IF($A28&gt;0,VLOOKUP($A28,#REF!,4),"")</f>
        <v>#NAME?</v>
      </c>
      <c r="D28" s="67" t="e">
        <f ca="1">IF($A28&gt;0,VLOOKUP($A28,#REF!,5),"")</f>
        <v>#NAME?</v>
      </c>
      <c r="E28" s="68" t="e">
        <f ca="1">IF($A28&gt;0,VLOOKUP($A28,#REF!,6),"")</f>
        <v>#NAME?</v>
      </c>
      <c r="F28" s="98" t="e">
        <f ca="1">IF($A28&gt;0,VLOOKUP($A28,#REF!,8),"")</f>
        <v>#NAME?</v>
      </c>
      <c r="G28" s="69"/>
      <c r="H28" s="70"/>
      <c r="I28" s="70"/>
      <c r="J28" s="70"/>
      <c r="K28" s="173" t="e">
        <f ca="1">IF($A28&gt;0,VLOOKUP($A28,#REF!,16,0),"")</f>
        <v>#NAME?</v>
      </c>
      <c r="L28" s="174"/>
      <c r="M28" s="175"/>
    </row>
    <row r="29" spans="1:13" ht="20.100000000000001" customHeight="1">
      <c r="A29" t="e">
        <f ca="1">IF(B29&gt;VLOOKUP($E$2&amp;"-"&amp;$C$3,#REF!,2,FALSE),0,A28+1)</f>
        <v>#NAME?</v>
      </c>
      <c r="B29" s="65">
        <f t="shared" si="0"/>
        <v>22</v>
      </c>
      <c r="C29" s="66" t="e">
        <f ca="1">IF($A29&gt;0,VLOOKUP($A29,#REF!,4),"")</f>
        <v>#NAME?</v>
      </c>
      <c r="D29" s="67" t="e">
        <f ca="1">IF($A29&gt;0,VLOOKUP($A29,#REF!,5),"")</f>
        <v>#NAME?</v>
      </c>
      <c r="E29" s="68" t="e">
        <f ca="1">IF($A29&gt;0,VLOOKUP($A29,#REF!,6),"")</f>
        <v>#NAME?</v>
      </c>
      <c r="F29" s="98" t="e">
        <f ca="1">IF($A29&gt;0,VLOOKUP($A29,#REF!,8),"")</f>
        <v>#NAME?</v>
      </c>
      <c r="G29" s="69"/>
      <c r="H29" s="70"/>
      <c r="I29" s="70"/>
      <c r="J29" s="70"/>
      <c r="K29" s="173" t="e">
        <f ca="1">IF($A29&gt;0,VLOOKUP($A29,#REF!,16,0),"")</f>
        <v>#NAME?</v>
      </c>
      <c r="L29" s="174"/>
      <c r="M29" s="175"/>
    </row>
    <row r="30" spans="1:13" ht="20.100000000000001" customHeight="1">
      <c r="A30" t="e">
        <f ca="1">IF(B30&gt;VLOOKUP($E$2&amp;"-"&amp;$C$3,#REF!,2,FALSE),0,A29+1)</f>
        <v>#NAME?</v>
      </c>
      <c r="B30" s="65">
        <f t="shared" si="0"/>
        <v>23</v>
      </c>
      <c r="C30" s="66" t="e">
        <f ca="1">IF($A30&gt;0,VLOOKUP($A30,#REF!,4),"")</f>
        <v>#NAME?</v>
      </c>
      <c r="D30" s="67" t="e">
        <f ca="1">IF($A30&gt;0,VLOOKUP($A30,#REF!,5),"")</f>
        <v>#NAME?</v>
      </c>
      <c r="E30" s="68" t="e">
        <f ca="1">IF($A30&gt;0,VLOOKUP($A30,#REF!,6),"")</f>
        <v>#NAME?</v>
      </c>
      <c r="F30" s="98" t="e">
        <f ca="1">IF($A30&gt;0,VLOOKUP($A30,#REF!,8),"")</f>
        <v>#NAME?</v>
      </c>
      <c r="G30" s="69"/>
      <c r="H30" s="70"/>
      <c r="I30" s="70"/>
      <c r="J30" s="70"/>
      <c r="K30" s="173" t="e">
        <f ca="1">IF($A30&gt;0,VLOOKUP($A30,#REF!,16,0),"")</f>
        <v>#NAME?</v>
      </c>
      <c r="L30" s="174"/>
      <c r="M30" s="175"/>
    </row>
    <row r="31" spans="1:13" ht="20.100000000000001" customHeight="1">
      <c r="A31" t="e">
        <f ca="1">IF(B31&gt;VLOOKUP($E$2&amp;"-"&amp;$C$3,#REF!,2,FALSE),0,A30+1)</f>
        <v>#NAME?</v>
      </c>
      <c r="B31" s="65">
        <f t="shared" si="0"/>
        <v>24</v>
      </c>
      <c r="C31" s="66" t="e">
        <f ca="1">IF($A31&gt;0,VLOOKUP($A31,#REF!,4),"")</f>
        <v>#NAME?</v>
      </c>
      <c r="D31" s="67" t="e">
        <f ca="1">IF($A31&gt;0,VLOOKUP($A31,#REF!,5),"")</f>
        <v>#NAME?</v>
      </c>
      <c r="E31" s="68" t="e">
        <f ca="1">IF($A31&gt;0,VLOOKUP($A31,#REF!,6),"")</f>
        <v>#NAME?</v>
      </c>
      <c r="F31" s="98" t="e">
        <f ca="1">IF($A31&gt;0,VLOOKUP($A31,#REF!,8),"")</f>
        <v>#NAME?</v>
      </c>
      <c r="G31" s="69"/>
      <c r="H31" s="70"/>
      <c r="I31" s="70"/>
      <c r="J31" s="70"/>
      <c r="K31" s="173" t="e">
        <f ca="1">IF($A31&gt;0,VLOOKUP($A31,#REF!,16,0),"")</f>
        <v>#NAME?</v>
      </c>
      <c r="L31" s="174"/>
      <c r="M31" s="175"/>
    </row>
    <row r="32" spans="1:13" ht="20.100000000000001" customHeight="1">
      <c r="A32" t="e">
        <f ca="1">IF(B32&gt;VLOOKUP($E$2&amp;"-"&amp;$C$3,#REF!,2,FALSE),0,A31+1)</f>
        <v>#NAME?</v>
      </c>
      <c r="B32" s="65">
        <f t="shared" si="0"/>
        <v>25</v>
      </c>
      <c r="C32" s="66" t="e">
        <f ca="1">IF($A32&gt;0,VLOOKUP($A32,#REF!,4),"")</f>
        <v>#NAME?</v>
      </c>
      <c r="D32" s="67" t="e">
        <f ca="1">IF($A32&gt;0,VLOOKUP($A32,#REF!,5),"")</f>
        <v>#NAME?</v>
      </c>
      <c r="E32" s="68" t="e">
        <f ca="1">IF($A32&gt;0,VLOOKUP($A32,#REF!,6),"")</f>
        <v>#NAME?</v>
      </c>
      <c r="F32" s="98" t="e">
        <f ca="1">IF($A32&gt;0,VLOOKUP($A32,#REF!,8),"")</f>
        <v>#NAME?</v>
      </c>
      <c r="G32" s="69"/>
      <c r="H32" s="70"/>
      <c r="I32" s="70"/>
      <c r="J32" s="70"/>
      <c r="K32" s="173" t="e">
        <f ca="1">IF($A32&gt;0,VLOOKUP($A32,#REF!,16,0),"")</f>
        <v>#NAME?</v>
      </c>
      <c r="L32" s="174"/>
      <c r="M32" s="175"/>
    </row>
    <row r="33" spans="1:13" ht="20.100000000000001" customHeight="1">
      <c r="A33" t="e">
        <f ca="1">IF(B33&gt;VLOOKUP($E$2&amp;"-"&amp;$C$3,#REF!,2,FALSE),0,A32+1)</f>
        <v>#NAME?</v>
      </c>
      <c r="B33" s="65">
        <f t="shared" si="0"/>
        <v>26</v>
      </c>
      <c r="C33" s="66" t="e">
        <f ca="1">IF($A33&gt;0,VLOOKUP($A33,#REF!,4),"")</f>
        <v>#NAME?</v>
      </c>
      <c r="D33" s="67" t="e">
        <f ca="1">IF($A33&gt;0,VLOOKUP($A33,#REF!,5),"")</f>
        <v>#NAME?</v>
      </c>
      <c r="E33" s="68" t="e">
        <f ca="1">IF($A33&gt;0,VLOOKUP($A33,#REF!,6),"")</f>
        <v>#NAME?</v>
      </c>
      <c r="F33" s="98" t="e">
        <f ca="1">IF($A33&gt;0,VLOOKUP($A33,#REF!,8),"")</f>
        <v>#NAME?</v>
      </c>
      <c r="G33" s="69"/>
      <c r="H33" s="70"/>
      <c r="I33" s="70"/>
      <c r="J33" s="70"/>
      <c r="K33" s="173" t="e">
        <f ca="1">IF($A33&gt;0,VLOOKUP($A33,#REF!,16,0),"")</f>
        <v>#NAME?</v>
      </c>
      <c r="L33" s="174"/>
      <c r="M33" s="175"/>
    </row>
    <row r="34" spans="1:13" ht="20.100000000000001" customHeight="1">
      <c r="A34" t="e">
        <f ca="1">IF(B34&gt;VLOOKUP($E$2&amp;"-"&amp;$C$3,#REF!,2,FALSE),0,A33+1)</f>
        <v>#NAME?</v>
      </c>
      <c r="B34" s="65">
        <f t="shared" si="0"/>
        <v>27</v>
      </c>
      <c r="C34" s="66" t="e">
        <f ca="1">IF($A34&gt;0,VLOOKUP($A34,#REF!,4),"")</f>
        <v>#NAME?</v>
      </c>
      <c r="D34" s="67" t="e">
        <f ca="1">IF($A34&gt;0,VLOOKUP($A34,#REF!,5),"")</f>
        <v>#NAME?</v>
      </c>
      <c r="E34" s="68" t="e">
        <f ca="1">IF($A34&gt;0,VLOOKUP($A34,#REF!,6),"")</f>
        <v>#NAME?</v>
      </c>
      <c r="F34" s="98" t="e">
        <f ca="1">IF($A34&gt;0,VLOOKUP($A34,#REF!,8),"")</f>
        <v>#NAME?</v>
      </c>
      <c r="G34" s="69"/>
      <c r="H34" s="70"/>
      <c r="I34" s="70"/>
      <c r="J34" s="70"/>
      <c r="K34" s="173" t="e">
        <f ca="1">IF($A34&gt;0,VLOOKUP($A34,#REF!,16,0),"")</f>
        <v>#NAME?</v>
      </c>
      <c r="L34" s="174"/>
      <c r="M34" s="175"/>
    </row>
    <row r="35" spans="1:13" ht="20.100000000000001" customHeight="1">
      <c r="A35" t="e">
        <f ca="1">IF(B35&gt;VLOOKUP($E$2&amp;"-"&amp;$C$3,#REF!,2,FALSE),0,A34+1)</f>
        <v>#NAME?</v>
      </c>
      <c r="B35" s="65">
        <f t="shared" si="0"/>
        <v>28</v>
      </c>
      <c r="C35" s="66" t="e">
        <f ca="1">IF($A35&gt;0,VLOOKUP($A35,#REF!,4),"")</f>
        <v>#NAME?</v>
      </c>
      <c r="D35" s="67" t="e">
        <f ca="1">IF($A35&gt;0,VLOOKUP($A35,#REF!,5),"")</f>
        <v>#NAME?</v>
      </c>
      <c r="E35" s="68" t="e">
        <f ca="1">IF($A35&gt;0,VLOOKUP($A35,#REF!,6),"")</f>
        <v>#NAME?</v>
      </c>
      <c r="F35" s="98" t="e">
        <f ca="1">IF($A35&gt;0,VLOOKUP($A35,#REF!,8),"")</f>
        <v>#NAME?</v>
      </c>
      <c r="G35" s="69"/>
      <c r="H35" s="70"/>
      <c r="I35" s="70"/>
      <c r="J35" s="70"/>
      <c r="K35" s="173" t="e">
        <f ca="1">IF($A35&gt;0,VLOOKUP($A35,#REF!,16,0),"")</f>
        <v>#NAME?</v>
      </c>
      <c r="L35" s="174"/>
      <c r="M35" s="175"/>
    </row>
    <row r="36" spans="1:13" ht="20.100000000000001" customHeight="1">
      <c r="A36" t="e">
        <f ca="1">IF(B36&gt;VLOOKUP($E$2&amp;"-"&amp;$C$3,#REF!,2,FALSE),0,A35+1)</f>
        <v>#NAME?</v>
      </c>
      <c r="B36" s="65">
        <f t="shared" si="0"/>
        <v>29</v>
      </c>
      <c r="C36" s="66" t="e">
        <f ca="1">IF($A36&gt;0,VLOOKUP($A36,#REF!,4),"")</f>
        <v>#NAME?</v>
      </c>
      <c r="D36" s="67" t="e">
        <f ca="1">IF($A36&gt;0,VLOOKUP($A36,#REF!,5),"")</f>
        <v>#NAME?</v>
      </c>
      <c r="E36" s="68" t="e">
        <f ca="1">IF($A36&gt;0,VLOOKUP($A36,#REF!,6),"")</f>
        <v>#NAME?</v>
      </c>
      <c r="F36" s="98" t="e">
        <f ca="1">IF($A36&gt;0,VLOOKUP($A36,#REF!,8),"")</f>
        <v>#NAME?</v>
      </c>
      <c r="G36" s="69"/>
      <c r="H36" s="70"/>
      <c r="I36" s="70"/>
      <c r="J36" s="70"/>
      <c r="K36" s="173" t="e">
        <f ca="1">IF($A36&gt;0,VLOOKUP($A36,#REF!,16,0),"")</f>
        <v>#NAME?</v>
      </c>
      <c r="L36" s="174"/>
      <c r="M36" s="175"/>
    </row>
    <row r="37" spans="1:13" ht="20.100000000000001" customHeight="1">
      <c r="A37" t="e">
        <f ca="1">IF(B37&gt;VLOOKUP($E$2&amp;"-"&amp;$C$3,#REF!,2,FALSE),0,A36+1)</f>
        <v>#NAME?</v>
      </c>
      <c r="B37" s="72">
        <f t="shared" si="0"/>
        <v>30</v>
      </c>
      <c r="C37" s="66" t="e">
        <f ca="1">IF($A37&gt;0,VLOOKUP($A37,#REF!,4),"")</f>
        <v>#NAME?</v>
      </c>
      <c r="D37" s="67" t="e">
        <f ca="1">IF($A37&gt;0,VLOOKUP($A37,#REF!,5),"")</f>
        <v>#NAME?</v>
      </c>
      <c r="E37" s="68" t="e">
        <f ca="1">IF($A37&gt;0,VLOOKUP($A37,#REF!,6),"")</f>
        <v>#NAME?</v>
      </c>
      <c r="F37" s="98" t="e">
        <f ca="1">IF($A37&gt;0,VLOOKUP($A37,#REF!,8),"")</f>
        <v>#NAME?</v>
      </c>
      <c r="G37" s="73"/>
      <c r="H37" s="74"/>
      <c r="I37" s="74"/>
      <c r="J37" s="74"/>
      <c r="K37" s="173" t="e">
        <f ca="1">IF($A37&gt;0,VLOOKUP($A37,#REF!,16,0),"")</f>
        <v>#NAME?</v>
      </c>
      <c r="L37" s="174"/>
      <c r="M37" s="175"/>
    </row>
    <row r="38" spans="1:13" ht="23.25" customHeight="1">
      <c r="B38" s="75" t="s">
        <v>71</v>
      </c>
      <c r="C38" s="76"/>
      <c r="D38" s="77"/>
      <c r="E38" s="78"/>
      <c r="F38" s="79"/>
      <c r="G38" s="80"/>
      <c r="H38" s="81"/>
      <c r="I38" s="81"/>
      <c r="J38" s="81"/>
      <c r="K38" s="71"/>
      <c r="L38" s="71"/>
      <c r="M38" s="71"/>
    </row>
    <row r="39" spans="1:13" ht="20.100000000000001" customHeight="1">
      <c r="B39" s="82" t="s">
        <v>72</v>
      </c>
      <c r="C39" s="83"/>
      <c r="D39" s="84"/>
      <c r="E39" s="85"/>
      <c r="F39" s="86"/>
      <c r="G39" s="87"/>
      <c r="H39" s="88"/>
      <c r="I39" s="88"/>
      <c r="J39" s="88"/>
      <c r="K39" s="89"/>
      <c r="L39" s="89"/>
      <c r="M39" s="89"/>
    </row>
    <row r="40" spans="1:13" ht="20.100000000000001" customHeight="1">
      <c r="B40" s="90"/>
      <c r="C40" s="83"/>
      <c r="D40" s="84"/>
      <c r="E40" s="85"/>
      <c r="F40" s="86"/>
      <c r="G40" s="87"/>
      <c r="H40" s="88"/>
      <c r="I40" s="88"/>
      <c r="J40" s="88"/>
      <c r="K40" s="89"/>
      <c r="L40" s="89"/>
      <c r="M40" s="89"/>
    </row>
    <row r="41" spans="1:13" ht="20.100000000000001" customHeight="1">
      <c r="B41" s="90"/>
      <c r="C41" s="83"/>
      <c r="D41" s="84"/>
      <c r="E41" s="85"/>
      <c r="F41" s="86"/>
      <c r="G41" s="87"/>
      <c r="H41" s="88"/>
      <c r="I41" s="88"/>
      <c r="J41" s="88"/>
      <c r="K41" s="89"/>
      <c r="L41" s="89"/>
      <c r="M41" s="89"/>
    </row>
    <row r="42" spans="1:13" ht="8.25" customHeight="1">
      <c r="B42" s="90"/>
      <c r="C42" s="83"/>
      <c r="D42" s="84"/>
      <c r="E42" s="85"/>
      <c r="F42" s="86"/>
      <c r="G42" s="87"/>
      <c r="H42" s="88"/>
      <c r="I42" s="88"/>
      <c r="J42" s="88"/>
      <c r="K42" s="89"/>
      <c r="L42" s="89"/>
      <c r="M42" s="89"/>
    </row>
    <row r="43" spans="1:13" ht="20.100000000000001" customHeight="1">
      <c r="B43" s="91" t="s">
        <v>73</v>
      </c>
      <c r="C43" s="83"/>
      <c r="D43" s="84"/>
      <c r="E43" s="85"/>
      <c r="F43" s="86"/>
      <c r="G43" s="87"/>
      <c r="H43" s="88"/>
      <c r="I43" s="88"/>
      <c r="J43" s="88"/>
      <c r="K43" s="89"/>
      <c r="L43" s="89"/>
      <c r="M43" s="89"/>
    </row>
    <row r="44" spans="1:13" ht="20.100000000000001" customHeight="1">
      <c r="A44" t="e">
        <f ca="1">IF(B44&gt;VLOOKUP($E$2&amp;"-"&amp;$C$3,#REF!,2,FALSE),0,A37+1)</f>
        <v>#NAME?</v>
      </c>
      <c r="B44" s="92">
        <f>B37+1</f>
        <v>31</v>
      </c>
      <c r="C44" s="93" t="e">
        <f ca="1">IF($A44&gt;0,VLOOKUP($A44,#REF!,4),"")</f>
        <v>#NAME?</v>
      </c>
      <c r="D44" s="94" t="e">
        <f ca="1">IF($A44&gt;0,VLOOKUP($A44,#REF!,5),"")</f>
        <v>#NAME?</v>
      </c>
      <c r="E44" s="95" t="e">
        <f ca="1">IF($A44&gt;0,VLOOKUP($A44,#REF!,6),"")</f>
        <v>#NAME?</v>
      </c>
      <c r="F44" s="99" t="e">
        <f ca="1">IF($A44&gt;0,VLOOKUP($A44,#REF!,8),"")</f>
        <v>#NAME?</v>
      </c>
      <c r="G44" s="96"/>
      <c r="H44" s="97"/>
      <c r="I44" s="97"/>
      <c r="J44" s="97"/>
      <c r="K44" s="183" t="e">
        <f ca="1">IF($A44&gt;0,VLOOKUP($A44,#REF!,16,0),"")</f>
        <v>#NAME?</v>
      </c>
      <c r="L44" s="184"/>
      <c r="M44" s="185"/>
    </row>
    <row r="45" spans="1:13" ht="20.100000000000001" customHeight="1">
      <c r="A45" t="e">
        <f ca="1">IF(B45&gt;VLOOKUP($E$2&amp;"-"&amp;$C$3,#REF!,2,FALSE),0,A44+1)</f>
        <v>#NAME?</v>
      </c>
      <c r="B45" s="65">
        <f t="shared" si="0"/>
        <v>32</v>
      </c>
      <c r="C45" s="66" t="e">
        <f ca="1">IF($A45&gt;0,VLOOKUP($A45,#REF!,4),"")</f>
        <v>#NAME?</v>
      </c>
      <c r="D45" s="67" t="e">
        <f ca="1">IF($A45&gt;0,VLOOKUP($A45,#REF!,5),"")</f>
        <v>#NAME?</v>
      </c>
      <c r="E45" s="68" t="e">
        <f ca="1">IF($A45&gt;0,VLOOKUP($A45,#REF!,6),"")</f>
        <v>#NAME?</v>
      </c>
      <c r="F45" s="98" t="e">
        <f ca="1">IF($A45&gt;0,VLOOKUP($A45,#REF!,8),"")</f>
        <v>#NAME?</v>
      </c>
      <c r="G45" s="69"/>
      <c r="H45" s="70"/>
      <c r="I45" s="70"/>
      <c r="J45" s="70"/>
      <c r="K45" s="173" t="e">
        <f ca="1">IF($A45&gt;0,VLOOKUP($A45,#REF!,16,0),"")</f>
        <v>#NAME?</v>
      </c>
      <c r="L45" s="174"/>
      <c r="M45" s="175"/>
    </row>
    <row r="46" spans="1:13" ht="20.100000000000001" customHeight="1">
      <c r="A46" t="e">
        <f ca="1">IF(B46&gt;VLOOKUP($E$2&amp;"-"&amp;$C$3,#REF!,2,FALSE),0,A45+1)</f>
        <v>#NAME?</v>
      </c>
      <c r="B46" s="65">
        <f t="shared" si="0"/>
        <v>33</v>
      </c>
      <c r="C46" s="66" t="e">
        <f ca="1">IF($A46&gt;0,VLOOKUP($A46,#REF!,4),"")</f>
        <v>#NAME?</v>
      </c>
      <c r="D46" s="67" t="e">
        <f ca="1">IF($A46&gt;0,VLOOKUP($A46,#REF!,5),"")</f>
        <v>#NAME?</v>
      </c>
      <c r="E46" s="68" t="e">
        <f ca="1">IF($A46&gt;0,VLOOKUP($A46,#REF!,6),"")</f>
        <v>#NAME?</v>
      </c>
      <c r="F46" s="98" t="e">
        <f ca="1">IF($A46&gt;0,VLOOKUP($A46,#REF!,8),"")</f>
        <v>#NAME?</v>
      </c>
      <c r="G46" s="69"/>
      <c r="H46" s="70"/>
      <c r="I46" s="70"/>
      <c r="J46" s="70"/>
      <c r="K46" s="173" t="e">
        <f ca="1">IF($A46&gt;0,VLOOKUP($A46,#REF!,16,0),"")</f>
        <v>#NAME?</v>
      </c>
      <c r="L46" s="174"/>
      <c r="M46" s="175"/>
    </row>
    <row r="47" spans="1:13" ht="20.100000000000001" customHeight="1">
      <c r="A47" t="e">
        <f ca="1">IF(B47&gt;VLOOKUP($E$2&amp;"-"&amp;$C$3,#REF!,2,FALSE),0,A46+1)</f>
        <v>#NAME?</v>
      </c>
      <c r="B47" s="65">
        <f t="shared" si="0"/>
        <v>34</v>
      </c>
      <c r="C47" s="66" t="e">
        <f ca="1">IF($A47&gt;0,VLOOKUP($A47,#REF!,4),"")</f>
        <v>#NAME?</v>
      </c>
      <c r="D47" s="67" t="e">
        <f ca="1">IF($A47&gt;0,VLOOKUP($A47,#REF!,5),"")</f>
        <v>#NAME?</v>
      </c>
      <c r="E47" s="68" t="e">
        <f ca="1">IF($A47&gt;0,VLOOKUP($A47,#REF!,6),"")</f>
        <v>#NAME?</v>
      </c>
      <c r="F47" s="98" t="e">
        <f ca="1">IF($A47&gt;0,VLOOKUP($A47,#REF!,8),"")</f>
        <v>#NAME?</v>
      </c>
      <c r="G47" s="69"/>
      <c r="H47" s="70"/>
      <c r="I47" s="70"/>
      <c r="J47" s="70"/>
      <c r="K47" s="173" t="e">
        <f ca="1">IF($A47&gt;0,VLOOKUP($A47,#REF!,16,0),"")</f>
        <v>#NAME?</v>
      </c>
      <c r="L47" s="174"/>
      <c r="M47" s="175"/>
    </row>
    <row r="48" spans="1:13" ht="20.100000000000001" customHeight="1">
      <c r="A48" t="e">
        <f ca="1">IF(B48&gt;VLOOKUP($E$2&amp;"-"&amp;$C$3,#REF!,2,FALSE),0,A47+1)</f>
        <v>#NAME?</v>
      </c>
      <c r="B48" s="65">
        <f t="shared" si="0"/>
        <v>35</v>
      </c>
      <c r="C48" s="66" t="e">
        <f ca="1">IF($A48&gt;0,VLOOKUP($A48,#REF!,4),"")</f>
        <v>#NAME?</v>
      </c>
      <c r="D48" s="67" t="e">
        <f ca="1">IF($A48&gt;0,VLOOKUP($A48,#REF!,5),"")</f>
        <v>#NAME?</v>
      </c>
      <c r="E48" s="68" t="e">
        <f ca="1">IF($A48&gt;0,VLOOKUP($A48,#REF!,6),"")</f>
        <v>#NAME?</v>
      </c>
      <c r="F48" s="98" t="e">
        <f ca="1">IF($A48&gt;0,VLOOKUP($A48,#REF!,8),"")</f>
        <v>#NAME?</v>
      </c>
      <c r="G48" s="69"/>
      <c r="H48" s="70"/>
      <c r="I48" s="70"/>
      <c r="J48" s="70"/>
      <c r="K48" s="173" t="e">
        <f ca="1">IF($A48&gt;0,VLOOKUP($A48,#REF!,16,0),"")</f>
        <v>#NAME?</v>
      </c>
      <c r="L48" s="174"/>
      <c r="M48" s="175"/>
    </row>
    <row r="49" spans="1:13" ht="20.100000000000001" customHeight="1">
      <c r="A49" t="e">
        <f ca="1">IF(B49&gt;VLOOKUP($E$2&amp;"-"&amp;$C$3,#REF!,2,FALSE),0,A48+1)</f>
        <v>#NAME?</v>
      </c>
      <c r="B49" s="65">
        <f t="shared" si="0"/>
        <v>36</v>
      </c>
      <c r="C49" s="66" t="e">
        <f ca="1">IF($A49&gt;0,VLOOKUP($A49,#REF!,4),"")</f>
        <v>#NAME?</v>
      </c>
      <c r="D49" s="67" t="e">
        <f ca="1">IF($A49&gt;0,VLOOKUP($A49,#REF!,5),"")</f>
        <v>#NAME?</v>
      </c>
      <c r="E49" s="68" t="e">
        <f ca="1">IF($A49&gt;0,VLOOKUP($A49,#REF!,6),"")</f>
        <v>#NAME?</v>
      </c>
      <c r="F49" s="98" t="e">
        <f ca="1">IF($A49&gt;0,VLOOKUP($A49,#REF!,8),"")</f>
        <v>#NAME?</v>
      </c>
      <c r="G49" s="69"/>
      <c r="H49" s="70"/>
      <c r="I49" s="70"/>
      <c r="J49" s="70"/>
      <c r="K49" s="173" t="e">
        <f ca="1">IF($A49&gt;0,VLOOKUP($A49,#REF!,16,0),"")</f>
        <v>#NAME?</v>
      </c>
      <c r="L49" s="174"/>
      <c r="M49" s="175"/>
    </row>
    <row r="50" spans="1:13" ht="20.100000000000001" customHeight="1">
      <c r="A50" t="e">
        <f ca="1">IF(B50&gt;VLOOKUP($E$2&amp;"-"&amp;$C$3,#REF!,2,FALSE),0,A49+1)</f>
        <v>#NAME?</v>
      </c>
      <c r="B50" s="65">
        <f t="shared" si="0"/>
        <v>37</v>
      </c>
      <c r="C50" s="66" t="e">
        <f ca="1">IF($A50&gt;0,VLOOKUP($A50,#REF!,4),"")</f>
        <v>#NAME?</v>
      </c>
      <c r="D50" s="67" t="e">
        <f ca="1">IF($A50&gt;0,VLOOKUP($A50,#REF!,5),"")</f>
        <v>#NAME?</v>
      </c>
      <c r="E50" s="68" t="e">
        <f ca="1">IF($A50&gt;0,VLOOKUP($A50,#REF!,6),"")</f>
        <v>#NAME?</v>
      </c>
      <c r="F50" s="98" t="e">
        <f ca="1">IF($A50&gt;0,VLOOKUP($A50,#REF!,8),"")</f>
        <v>#NAME?</v>
      </c>
      <c r="G50" s="69"/>
      <c r="H50" s="70"/>
      <c r="I50" s="70"/>
      <c r="J50" s="70"/>
      <c r="K50" s="173" t="e">
        <f ca="1">IF($A50&gt;0,VLOOKUP($A50,#REF!,16,0),"")</f>
        <v>#NAME?</v>
      </c>
      <c r="L50" s="174"/>
      <c r="M50" s="175"/>
    </row>
    <row r="51" spans="1:13" ht="20.100000000000001" customHeight="1">
      <c r="A51" t="e">
        <f ca="1">IF(B51&gt;VLOOKUP($E$2&amp;"-"&amp;$C$3,#REF!,2,FALSE),0,A50+1)</f>
        <v>#NAME?</v>
      </c>
      <c r="B51" s="65">
        <f t="shared" si="0"/>
        <v>38</v>
      </c>
      <c r="C51" s="66" t="e">
        <f ca="1">IF($A51&gt;0,VLOOKUP($A51,#REF!,4),"")</f>
        <v>#NAME?</v>
      </c>
      <c r="D51" s="67" t="e">
        <f ca="1">IF($A51&gt;0,VLOOKUP($A51,#REF!,5),"")</f>
        <v>#NAME?</v>
      </c>
      <c r="E51" s="68" t="e">
        <f ca="1">IF($A51&gt;0,VLOOKUP($A51,#REF!,6),"")</f>
        <v>#NAME?</v>
      </c>
      <c r="F51" s="98" t="e">
        <f ca="1">IF($A51&gt;0,VLOOKUP($A51,#REF!,8),"")</f>
        <v>#NAME?</v>
      </c>
      <c r="G51" s="69"/>
      <c r="H51" s="70"/>
      <c r="I51" s="70"/>
      <c r="J51" s="70"/>
      <c r="K51" s="173" t="e">
        <f ca="1">IF($A51&gt;0,VLOOKUP($A51,#REF!,16,0),"")</f>
        <v>#NAME?</v>
      </c>
      <c r="L51" s="174"/>
      <c r="M51" s="175"/>
    </row>
    <row r="52" spans="1:13" ht="20.100000000000001" customHeight="1">
      <c r="A52" t="e">
        <f ca="1">IF(B52&gt;VLOOKUP($E$2&amp;"-"&amp;$C$3,#REF!,2,FALSE),0,A51+1)</f>
        <v>#NAME?</v>
      </c>
      <c r="B52" s="65">
        <f t="shared" si="0"/>
        <v>39</v>
      </c>
      <c r="C52" s="66" t="e">
        <f ca="1">IF($A52&gt;0,VLOOKUP($A52,#REF!,4),"")</f>
        <v>#NAME?</v>
      </c>
      <c r="D52" s="67" t="e">
        <f ca="1">IF($A52&gt;0,VLOOKUP($A52,#REF!,5),"")</f>
        <v>#NAME?</v>
      </c>
      <c r="E52" s="68" t="e">
        <f ca="1">IF($A52&gt;0,VLOOKUP($A52,#REF!,6),"")</f>
        <v>#NAME?</v>
      </c>
      <c r="F52" s="98" t="e">
        <f ca="1">IF($A52&gt;0,VLOOKUP($A52,#REF!,8),"")</f>
        <v>#NAME?</v>
      </c>
      <c r="G52" s="69"/>
      <c r="H52" s="70"/>
      <c r="I52" s="70"/>
      <c r="J52" s="70"/>
      <c r="K52" s="173" t="e">
        <f ca="1">IF($A52&gt;0,VLOOKUP($A52,#REF!,16,0),"")</f>
        <v>#NAME?</v>
      </c>
      <c r="L52" s="174"/>
      <c r="M52" s="175"/>
    </row>
    <row r="53" spans="1:13" ht="20.100000000000001" customHeight="1">
      <c r="A53" t="e">
        <f ca="1">IF(B53&gt;VLOOKUP($E$2&amp;"-"&amp;$C$3,#REF!,2,FALSE),0,A52+1)</f>
        <v>#NAME?</v>
      </c>
      <c r="B53" s="65">
        <f t="shared" si="0"/>
        <v>40</v>
      </c>
      <c r="C53" s="66" t="e">
        <f ca="1">IF($A53&gt;0,VLOOKUP($A53,#REF!,4),"")</f>
        <v>#NAME?</v>
      </c>
      <c r="D53" s="67" t="e">
        <f ca="1">IF($A53&gt;0,VLOOKUP($A53,#REF!,5),"")</f>
        <v>#NAME?</v>
      </c>
      <c r="E53" s="68" t="e">
        <f ca="1">IF($A53&gt;0,VLOOKUP($A53,#REF!,6),"")</f>
        <v>#NAME?</v>
      </c>
      <c r="F53" s="98" t="e">
        <f ca="1">IF($A53&gt;0,VLOOKUP($A53,#REF!,8),"")</f>
        <v>#NAME?</v>
      </c>
      <c r="G53" s="69"/>
      <c r="H53" s="70"/>
      <c r="I53" s="70"/>
      <c r="J53" s="70"/>
      <c r="K53" s="173" t="e">
        <f ca="1">IF($A53&gt;0,VLOOKUP($A53,#REF!,16,0),"")</f>
        <v>#NAME?</v>
      </c>
      <c r="L53" s="174"/>
      <c r="M53" s="175"/>
    </row>
    <row r="54" spans="1:13" ht="20.100000000000001" customHeight="1">
      <c r="A54" t="e">
        <f ca="1">IF(B54&gt;VLOOKUP($E$2&amp;"-"&amp;$C$3,#REF!,2,FALSE),0,A53+1)</f>
        <v>#NAME?</v>
      </c>
      <c r="B54" s="65">
        <f t="shared" si="0"/>
        <v>41</v>
      </c>
      <c r="C54" s="66" t="e">
        <f ca="1">IF($A54&gt;0,VLOOKUP($A54,#REF!,4),"")</f>
        <v>#NAME?</v>
      </c>
      <c r="D54" s="67" t="e">
        <f ca="1">IF($A54&gt;0,VLOOKUP($A54,#REF!,5),"")</f>
        <v>#NAME?</v>
      </c>
      <c r="E54" s="68" t="e">
        <f ca="1">IF($A54&gt;0,VLOOKUP($A54,#REF!,6),"")</f>
        <v>#NAME?</v>
      </c>
      <c r="F54" s="98" t="e">
        <f ca="1">IF($A54&gt;0,VLOOKUP($A54,#REF!,8),"")</f>
        <v>#NAME?</v>
      </c>
      <c r="G54" s="69"/>
      <c r="H54" s="70"/>
      <c r="I54" s="70"/>
      <c r="J54" s="70"/>
      <c r="K54" s="173" t="e">
        <f ca="1">IF($A54&gt;0,VLOOKUP($A54,#REF!,16,0),"")</f>
        <v>#NAME?</v>
      </c>
      <c r="L54" s="174"/>
      <c r="M54" s="175"/>
    </row>
    <row r="55" spans="1:13" ht="20.100000000000001" customHeight="1">
      <c r="A55" t="e">
        <f ca="1">IF(B55&gt;VLOOKUP($E$2&amp;"-"&amp;$C$3,#REF!,2,FALSE),0,A54+1)</f>
        <v>#NAME?</v>
      </c>
      <c r="B55" s="65">
        <f t="shared" si="0"/>
        <v>42</v>
      </c>
      <c r="C55" s="66" t="e">
        <f ca="1">IF($A55&gt;0,VLOOKUP($A55,#REF!,4),"")</f>
        <v>#NAME?</v>
      </c>
      <c r="D55" s="67" t="e">
        <f ca="1">IF($A55&gt;0,VLOOKUP($A55,#REF!,5),"")</f>
        <v>#NAME?</v>
      </c>
      <c r="E55" s="68" t="e">
        <f ca="1">IF($A55&gt;0,VLOOKUP($A55,#REF!,6),"")</f>
        <v>#NAME?</v>
      </c>
      <c r="F55" s="98" t="e">
        <f ca="1">IF($A55&gt;0,VLOOKUP($A55,#REF!,8),"")</f>
        <v>#NAME?</v>
      </c>
      <c r="G55" s="69"/>
      <c r="H55" s="70"/>
      <c r="I55" s="70"/>
      <c r="J55" s="70"/>
      <c r="K55" s="173" t="e">
        <f ca="1">IF($A55&gt;0,VLOOKUP($A55,#REF!,16,0),"")</f>
        <v>#NAME?</v>
      </c>
      <c r="L55" s="174"/>
      <c r="M55" s="175"/>
    </row>
    <row r="56" spans="1:13" ht="20.100000000000001" customHeight="1">
      <c r="A56" t="e">
        <f ca="1">IF(B56&gt;VLOOKUP($E$2&amp;"-"&amp;$C$3,#REF!,2,FALSE),0,A55+1)</f>
        <v>#NAME?</v>
      </c>
      <c r="B56" s="65">
        <f t="shared" si="0"/>
        <v>43</v>
      </c>
      <c r="C56" s="66" t="e">
        <f ca="1">IF($A56&gt;0,VLOOKUP($A56,#REF!,4),"")</f>
        <v>#NAME?</v>
      </c>
      <c r="D56" s="67" t="e">
        <f ca="1">IF($A56&gt;0,VLOOKUP($A56,#REF!,5),"")</f>
        <v>#NAME?</v>
      </c>
      <c r="E56" s="68" t="e">
        <f ca="1">IF($A56&gt;0,VLOOKUP($A56,#REF!,6),"")</f>
        <v>#NAME?</v>
      </c>
      <c r="F56" s="98" t="e">
        <f ca="1">IF($A56&gt;0,VLOOKUP($A56,#REF!,8),"")</f>
        <v>#NAME?</v>
      </c>
      <c r="G56" s="69"/>
      <c r="H56" s="70"/>
      <c r="I56" s="70"/>
      <c r="J56" s="70"/>
      <c r="K56" s="173" t="e">
        <f ca="1">IF($A56&gt;0,VLOOKUP($A56,#REF!,16,0),"")</f>
        <v>#NAME?</v>
      </c>
      <c r="L56" s="174"/>
      <c r="M56" s="175"/>
    </row>
    <row r="57" spans="1:13" ht="20.100000000000001" customHeight="1">
      <c r="A57" t="e">
        <f ca="1">IF(B57&gt;VLOOKUP($E$2&amp;"-"&amp;$C$3,#REF!,2,FALSE),0,A56+1)</f>
        <v>#NAME?</v>
      </c>
      <c r="B57" s="65">
        <f t="shared" si="0"/>
        <v>44</v>
      </c>
      <c r="C57" s="66" t="e">
        <f ca="1">IF($A57&gt;0,VLOOKUP($A57,#REF!,4),"")</f>
        <v>#NAME?</v>
      </c>
      <c r="D57" s="67" t="e">
        <f ca="1">IF($A57&gt;0,VLOOKUP($A57,#REF!,5),"")</f>
        <v>#NAME?</v>
      </c>
      <c r="E57" s="68" t="e">
        <f ca="1">IF($A57&gt;0,VLOOKUP($A57,#REF!,6),"")</f>
        <v>#NAME?</v>
      </c>
      <c r="F57" s="98" t="e">
        <f ca="1">IF($A57&gt;0,VLOOKUP($A57,#REF!,8),"")</f>
        <v>#NAME?</v>
      </c>
      <c r="G57" s="69"/>
      <c r="H57" s="70"/>
      <c r="I57" s="70"/>
      <c r="J57" s="70"/>
      <c r="K57" s="173" t="e">
        <f ca="1">IF($A57&gt;0,VLOOKUP($A57,#REF!,16,0),"")</f>
        <v>#NAME?</v>
      </c>
      <c r="L57" s="174"/>
      <c r="M57" s="175"/>
    </row>
    <row r="58" spans="1:13" ht="20.100000000000001" customHeight="1">
      <c r="A58" t="e">
        <f ca="1">IF(B58&gt;VLOOKUP($E$2&amp;"-"&amp;$C$3,#REF!,2,FALSE),0,A57+1)</f>
        <v>#NAME?</v>
      </c>
      <c r="B58" s="65">
        <f t="shared" si="0"/>
        <v>45</v>
      </c>
      <c r="C58" s="66" t="e">
        <f ca="1">IF($A58&gt;0,VLOOKUP($A58,#REF!,4),"")</f>
        <v>#NAME?</v>
      </c>
      <c r="D58" s="67" t="e">
        <f ca="1">IF($A58&gt;0,VLOOKUP($A58,#REF!,5),"")</f>
        <v>#NAME?</v>
      </c>
      <c r="E58" s="68" t="e">
        <f ca="1">IF($A58&gt;0,VLOOKUP($A58,#REF!,6),"")</f>
        <v>#NAME?</v>
      </c>
      <c r="F58" s="98" t="e">
        <f ca="1">IF($A58&gt;0,VLOOKUP($A58,#REF!,8),"")</f>
        <v>#NAME?</v>
      </c>
      <c r="G58" s="69"/>
      <c r="H58" s="70"/>
      <c r="I58" s="70"/>
      <c r="J58" s="70"/>
      <c r="K58" s="173" t="e">
        <f ca="1">IF($A58&gt;0,VLOOKUP($A58,#REF!,16,0),"")</f>
        <v>#NAME?</v>
      </c>
      <c r="L58" s="174"/>
      <c r="M58" s="175"/>
    </row>
    <row r="59" spans="1:13" ht="20.100000000000001" customHeight="1">
      <c r="A59" t="e">
        <f ca="1">IF(B59&gt;VLOOKUP($E$2&amp;"-"&amp;$C$3,#REF!,2,FALSE),0,A58+1)</f>
        <v>#NAME?</v>
      </c>
      <c r="B59" s="65">
        <f t="shared" si="0"/>
        <v>46</v>
      </c>
      <c r="C59" s="66" t="e">
        <f ca="1">IF($A59&gt;0,VLOOKUP($A59,#REF!,4),"")</f>
        <v>#NAME?</v>
      </c>
      <c r="D59" s="67" t="e">
        <f ca="1">IF($A59&gt;0,VLOOKUP($A59,#REF!,5),"")</f>
        <v>#NAME?</v>
      </c>
      <c r="E59" s="68" t="e">
        <f ca="1">IF($A59&gt;0,VLOOKUP($A59,#REF!,6),"")</f>
        <v>#NAME?</v>
      </c>
      <c r="F59" s="98" t="e">
        <f ca="1">IF($A59&gt;0,VLOOKUP($A59,#REF!,8),"")</f>
        <v>#NAME?</v>
      </c>
      <c r="G59" s="69"/>
      <c r="H59" s="70"/>
      <c r="I59" s="70"/>
      <c r="J59" s="70"/>
      <c r="K59" s="173" t="e">
        <f ca="1">IF($A59&gt;0,VLOOKUP($A59,#REF!,16,0),"")</f>
        <v>#NAME?</v>
      </c>
      <c r="L59" s="174"/>
      <c r="M59" s="175"/>
    </row>
    <row r="60" spans="1:13" ht="20.100000000000001" customHeight="1">
      <c r="A60" t="e">
        <f ca="1">IF(B60&gt;VLOOKUP($E$2&amp;"-"&amp;$C$3,#REF!,2,FALSE),0,A59+1)</f>
        <v>#NAME?</v>
      </c>
      <c r="B60" s="65">
        <f t="shared" si="0"/>
        <v>47</v>
      </c>
      <c r="C60" s="66" t="e">
        <f ca="1">IF($A60&gt;0,VLOOKUP($A60,#REF!,4),"")</f>
        <v>#NAME?</v>
      </c>
      <c r="D60" s="67" t="e">
        <f ca="1">IF($A60&gt;0,VLOOKUP($A60,#REF!,5),"")</f>
        <v>#NAME?</v>
      </c>
      <c r="E60" s="68" t="e">
        <f ca="1">IF($A60&gt;0,VLOOKUP($A60,#REF!,6),"")</f>
        <v>#NAME?</v>
      </c>
      <c r="F60" s="98" t="e">
        <f ca="1">IF($A60&gt;0,VLOOKUP($A60,#REF!,8),"")</f>
        <v>#NAME?</v>
      </c>
      <c r="G60" s="69"/>
      <c r="H60" s="70"/>
      <c r="I60" s="70"/>
      <c r="J60" s="70"/>
      <c r="K60" s="173" t="e">
        <f ca="1">IF($A60&gt;0,VLOOKUP($A60,#REF!,16,0),"")</f>
        <v>#NAME?</v>
      </c>
      <c r="L60" s="174"/>
      <c r="M60" s="175"/>
    </row>
    <row r="61" spans="1:13" ht="20.100000000000001" customHeight="1">
      <c r="A61" t="e">
        <f ca="1">IF(B61&gt;VLOOKUP($E$2&amp;"-"&amp;$C$3,#REF!,2,FALSE),0,A60+1)</f>
        <v>#NAME?</v>
      </c>
      <c r="B61" s="65">
        <f t="shared" si="0"/>
        <v>48</v>
      </c>
      <c r="C61" s="66" t="e">
        <f ca="1">IF($A61&gt;0,VLOOKUP($A61,#REF!,4),"")</f>
        <v>#NAME?</v>
      </c>
      <c r="D61" s="67" t="e">
        <f ca="1">IF($A61&gt;0,VLOOKUP($A61,#REF!,5),"")</f>
        <v>#NAME?</v>
      </c>
      <c r="E61" s="68" t="e">
        <f ca="1">IF($A61&gt;0,VLOOKUP($A61,#REF!,6),"")</f>
        <v>#NAME?</v>
      </c>
      <c r="F61" s="98" t="e">
        <f ca="1">IF($A61&gt;0,VLOOKUP($A61,#REF!,8),"")</f>
        <v>#NAME?</v>
      </c>
      <c r="G61" s="69"/>
      <c r="H61" s="70"/>
      <c r="I61" s="70"/>
      <c r="J61" s="70"/>
      <c r="K61" s="173" t="e">
        <f ca="1">IF($A61&gt;0,VLOOKUP($A61,#REF!,16,0),"")</f>
        <v>#NAME?</v>
      </c>
      <c r="L61" s="174"/>
      <c r="M61" s="175"/>
    </row>
    <row r="62" spans="1:13" ht="20.100000000000001" customHeight="1">
      <c r="A62" t="e">
        <f ca="1">IF(B62&gt;VLOOKUP($E$2&amp;"-"&amp;$C$3,#REF!,2,FALSE),0,A61+1)</f>
        <v>#NAME?</v>
      </c>
      <c r="B62" s="65">
        <f t="shared" si="0"/>
        <v>49</v>
      </c>
      <c r="C62" s="66" t="e">
        <f ca="1">IF($A62&gt;0,VLOOKUP($A62,#REF!,4),"")</f>
        <v>#NAME?</v>
      </c>
      <c r="D62" s="67" t="e">
        <f ca="1">IF($A62&gt;0,VLOOKUP($A62,#REF!,5),"")</f>
        <v>#NAME?</v>
      </c>
      <c r="E62" s="68" t="e">
        <f ca="1">IF($A62&gt;0,VLOOKUP($A62,#REF!,6),"")</f>
        <v>#NAME?</v>
      </c>
      <c r="F62" s="98" t="e">
        <f ca="1">IF($A62&gt;0,VLOOKUP($A62,#REF!,8),"")</f>
        <v>#NAME?</v>
      </c>
      <c r="G62" s="69"/>
      <c r="H62" s="70"/>
      <c r="I62" s="70"/>
      <c r="J62" s="70"/>
      <c r="K62" s="173" t="e">
        <f ca="1">IF($A62&gt;0,VLOOKUP($A62,#REF!,16,0),"")</f>
        <v>#NAME?</v>
      </c>
      <c r="L62" s="174"/>
      <c r="M62" s="175"/>
    </row>
    <row r="63" spans="1:13" ht="20.100000000000001" customHeight="1">
      <c r="A63" t="e">
        <f ca="1">IF(B63&gt;VLOOKUP($E$2&amp;"-"&amp;$C$3,#REF!,2,FALSE),0,A62+1)</f>
        <v>#NAME?</v>
      </c>
      <c r="B63" s="65">
        <f t="shared" si="0"/>
        <v>50</v>
      </c>
      <c r="C63" s="66" t="e">
        <f ca="1">IF($A63&gt;0,VLOOKUP($A63,#REF!,4),"")</f>
        <v>#NAME?</v>
      </c>
      <c r="D63" s="67" t="e">
        <f ca="1">IF($A63&gt;0,VLOOKUP($A63,#REF!,5),"")</f>
        <v>#NAME?</v>
      </c>
      <c r="E63" s="68" t="e">
        <f ca="1">IF($A63&gt;0,VLOOKUP($A63,#REF!,6),"")</f>
        <v>#NAME?</v>
      </c>
      <c r="F63" s="98" t="e">
        <f ca="1">IF($A63&gt;0,VLOOKUP($A63,#REF!,8),"")</f>
        <v>#NAME?</v>
      </c>
      <c r="G63" s="69"/>
      <c r="H63" s="70"/>
      <c r="I63" s="70"/>
      <c r="J63" s="70"/>
      <c r="K63" s="173" t="e">
        <f ca="1">IF($A63&gt;0,VLOOKUP($A63,#REF!,16,0),"")</f>
        <v>#NAME?</v>
      </c>
      <c r="L63" s="174"/>
      <c r="M63" s="175"/>
    </row>
    <row r="64" spans="1:13" ht="20.100000000000001" customHeight="1">
      <c r="A64" t="e">
        <f ca="1">IF(B64&gt;VLOOKUP($E$2&amp;"-"&amp;$C$3,#REF!,2,FALSE),0,A63+1)</f>
        <v>#NAME?</v>
      </c>
      <c r="B64" s="65">
        <f t="shared" si="0"/>
        <v>51</v>
      </c>
      <c r="C64" s="66" t="e">
        <f ca="1">IF($A64&gt;0,VLOOKUP($A64,#REF!,4),"")</f>
        <v>#NAME?</v>
      </c>
      <c r="D64" s="67" t="e">
        <f ca="1">IF($A64&gt;0,VLOOKUP($A64,#REF!,5),"")</f>
        <v>#NAME?</v>
      </c>
      <c r="E64" s="68" t="e">
        <f ca="1">IF($A64&gt;0,VLOOKUP($A64,#REF!,6),"")</f>
        <v>#NAME?</v>
      </c>
      <c r="F64" s="98" t="e">
        <f ca="1">IF($A64&gt;0,VLOOKUP($A64,#REF!,8),"")</f>
        <v>#NAME?</v>
      </c>
      <c r="G64" s="69"/>
      <c r="H64" s="70"/>
      <c r="I64" s="70"/>
      <c r="J64" s="70"/>
      <c r="K64" s="173" t="e">
        <f ca="1">IF($A64&gt;0,VLOOKUP($A64,#REF!,16,0),"")</f>
        <v>#NAME?</v>
      </c>
      <c r="L64" s="174"/>
      <c r="M64" s="175"/>
    </row>
    <row r="65" spans="1:13" ht="20.100000000000001" customHeight="1">
      <c r="A65" t="e">
        <f ca="1">IF(B65&gt;VLOOKUP($E$2&amp;"-"&amp;$C$3,#REF!,2,FALSE),0,A64+1)</f>
        <v>#NAME?</v>
      </c>
      <c r="B65" s="65">
        <f t="shared" si="0"/>
        <v>52</v>
      </c>
      <c r="C65" s="66" t="e">
        <f ca="1">IF($A65&gt;0,VLOOKUP($A65,#REF!,4),"")</f>
        <v>#NAME?</v>
      </c>
      <c r="D65" s="67" t="e">
        <f ca="1">IF($A65&gt;0,VLOOKUP($A65,#REF!,5),"")</f>
        <v>#NAME?</v>
      </c>
      <c r="E65" s="68" t="e">
        <f ca="1">IF($A65&gt;0,VLOOKUP($A65,#REF!,6),"")</f>
        <v>#NAME?</v>
      </c>
      <c r="F65" s="98" t="e">
        <f ca="1">IF($A65&gt;0,VLOOKUP($A65,#REF!,8),"")</f>
        <v>#NAME?</v>
      </c>
      <c r="G65" s="69"/>
      <c r="H65" s="70"/>
      <c r="I65" s="70"/>
      <c r="J65" s="70"/>
      <c r="K65" s="173" t="e">
        <f ca="1">IF($A65&gt;0,VLOOKUP($A65,#REF!,16,0),"")</f>
        <v>#NAME?</v>
      </c>
      <c r="L65" s="174"/>
      <c r="M65" s="175"/>
    </row>
    <row r="66" spans="1:13" ht="20.100000000000001" customHeight="1">
      <c r="A66" t="e">
        <f ca="1">IF(B66&gt;VLOOKUP($E$2&amp;"-"&amp;$C$3,#REF!,2,FALSE),0,A65+1)</f>
        <v>#NAME?</v>
      </c>
      <c r="B66" s="65">
        <f t="shared" si="0"/>
        <v>53</v>
      </c>
      <c r="C66" s="66" t="e">
        <f ca="1">IF($A66&gt;0,VLOOKUP($A66,#REF!,4),"")</f>
        <v>#NAME?</v>
      </c>
      <c r="D66" s="67" t="e">
        <f ca="1">IF($A66&gt;0,VLOOKUP($A66,#REF!,5),"")</f>
        <v>#NAME?</v>
      </c>
      <c r="E66" s="68" t="e">
        <f ca="1">IF($A66&gt;0,VLOOKUP($A66,#REF!,6),"")</f>
        <v>#NAME?</v>
      </c>
      <c r="F66" s="98" t="e">
        <f ca="1">IF($A66&gt;0,VLOOKUP($A66,#REF!,8),"")</f>
        <v>#NAME?</v>
      </c>
      <c r="G66" s="69"/>
      <c r="H66" s="70"/>
      <c r="I66" s="70"/>
      <c r="J66" s="70"/>
      <c r="K66" s="173" t="e">
        <f ca="1">IF($A66&gt;0,VLOOKUP($A66,#REF!,16,0),"")</f>
        <v>#NAME?</v>
      </c>
      <c r="L66" s="174"/>
      <c r="M66" s="175"/>
    </row>
    <row r="67" spans="1:13" ht="20.100000000000001" customHeight="1">
      <c r="A67" t="e">
        <f ca="1">IF(B67&gt;VLOOKUP($E$2&amp;"-"&amp;$C$3,#REF!,2,FALSE),0,A66+1)</f>
        <v>#NAME?</v>
      </c>
      <c r="B67" s="65">
        <f t="shared" si="0"/>
        <v>54</v>
      </c>
      <c r="C67" s="66" t="e">
        <f ca="1">IF($A67&gt;0,VLOOKUP($A67,#REF!,4),"")</f>
        <v>#NAME?</v>
      </c>
      <c r="D67" s="67" t="e">
        <f ca="1">IF($A67&gt;0,VLOOKUP($A67,#REF!,5),"")</f>
        <v>#NAME?</v>
      </c>
      <c r="E67" s="68" t="e">
        <f ca="1">IF($A67&gt;0,VLOOKUP($A67,#REF!,6),"")</f>
        <v>#NAME?</v>
      </c>
      <c r="F67" s="98" t="e">
        <f ca="1">IF($A67&gt;0,VLOOKUP($A67,#REF!,8),"")</f>
        <v>#NAME?</v>
      </c>
      <c r="G67" s="69"/>
      <c r="H67" s="70"/>
      <c r="I67" s="70"/>
      <c r="J67" s="70"/>
      <c r="K67" s="173" t="e">
        <f ca="1">IF($A67&gt;0,VLOOKUP($A67,#REF!,16,0),"")</f>
        <v>#NAME?</v>
      </c>
      <c r="L67" s="174"/>
      <c r="M67" s="175"/>
    </row>
    <row r="68" spans="1:13" ht="20.100000000000001" customHeight="1">
      <c r="A68" t="e">
        <f ca="1">IF(B68&gt;VLOOKUP($E$2&amp;"-"&amp;$C$3,#REF!,2,FALSE),0,A67+1)</f>
        <v>#NAME?</v>
      </c>
      <c r="B68" s="65">
        <f t="shared" si="0"/>
        <v>55</v>
      </c>
      <c r="C68" s="66" t="e">
        <f ca="1">IF($A68&gt;0,VLOOKUP($A68,#REF!,4),"")</f>
        <v>#NAME?</v>
      </c>
      <c r="D68" s="67" t="e">
        <f ca="1">IF($A68&gt;0,VLOOKUP($A68,#REF!,5),"")</f>
        <v>#NAME?</v>
      </c>
      <c r="E68" s="68" t="e">
        <f ca="1">IF($A68&gt;0,VLOOKUP($A68,#REF!,6),"")</f>
        <v>#NAME?</v>
      </c>
      <c r="F68" s="98" t="e">
        <f ca="1">IF($A68&gt;0,VLOOKUP($A68,#REF!,8),"")</f>
        <v>#NAME?</v>
      </c>
      <c r="G68" s="69"/>
      <c r="H68" s="70"/>
      <c r="I68" s="70"/>
      <c r="J68" s="70"/>
      <c r="K68" s="173" t="e">
        <f ca="1">IF($A68&gt;0,VLOOKUP($A68,#REF!,16,0),"")</f>
        <v>#NAME?</v>
      </c>
      <c r="L68" s="174"/>
      <c r="M68" s="175"/>
    </row>
    <row r="69" spans="1:13" ht="20.100000000000001" customHeight="1">
      <c r="A69" t="e">
        <f ca="1">IF(B69&gt;VLOOKUP($E$2&amp;"-"&amp;$C$3,#REF!,2,FALSE),0,A68+1)</f>
        <v>#NAME?</v>
      </c>
      <c r="B69" s="65">
        <f t="shared" si="0"/>
        <v>56</v>
      </c>
      <c r="C69" s="66" t="e">
        <f ca="1">IF($A69&gt;0,VLOOKUP($A69,#REF!,4),"")</f>
        <v>#NAME?</v>
      </c>
      <c r="D69" s="67" t="e">
        <f ca="1">IF($A69&gt;0,VLOOKUP($A69,#REF!,5),"")</f>
        <v>#NAME?</v>
      </c>
      <c r="E69" s="68" t="e">
        <f ca="1">IF($A69&gt;0,VLOOKUP($A69,#REF!,6),"")</f>
        <v>#NAME?</v>
      </c>
      <c r="F69" s="98" t="e">
        <f ca="1">IF($A69&gt;0,VLOOKUP($A69,#REF!,8),"")</f>
        <v>#NAME?</v>
      </c>
      <c r="G69" s="69"/>
      <c r="H69" s="70"/>
      <c r="I69" s="70"/>
      <c r="J69" s="70"/>
      <c r="K69" s="173" t="e">
        <f ca="1">IF($A69&gt;0,VLOOKUP($A69,#REF!,16,0),"")</f>
        <v>#NAME?</v>
      </c>
      <c r="L69" s="174"/>
      <c r="M69" s="175"/>
    </row>
    <row r="70" spans="1:13" ht="20.100000000000001" customHeight="1">
      <c r="A70" t="e">
        <f ca="1">IF(B70&gt;VLOOKUP($E$2&amp;"-"&amp;$C$3,#REF!,2,FALSE),0,A69+1)</f>
        <v>#NAME?</v>
      </c>
      <c r="B70" s="65">
        <f t="shared" si="0"/>
        <v>57</v>
      </c>
      <c r="C70" s="66" t="e">
        <f ca="1">IF($A70&gt;0,VLOOKUP($A70,#REF!,4),"")</f>
        <v>#NAME?</v>
      </c>
      <c r="D70" s="67" t="e">
        <f ca="1">IF($A70&gt;0,VLOOKUP($A70,#REF!,5),"")</f>
        <v>#NAME?</v>
      </c>
      <c r="E70" s="68" t="e">
        <f ca="1">IF($A70&gt;0,VLOOKUP($A70,#REF!,6),"")</f>
        <v>#NAME?</v>
      </c>
      <c r="F70" s="98" t="e">
        <f ca="1">IF($A70&gt;0,VLOOKUP($A70,#REF!,8),"")</f>
        <v>#NAME?</v>
      </c>
      <c r="G70" s="69"/>
      <c r="H70" s="70"/>
      <c r="I70" s="70"/>
      <c r="J70" s="70"/>
      <c r="K70" s="173" t="e">
        <f ca="1">IF($A70&gt;0,VLOOKUP($A70,#REF!,16,0),"")</f>
        <v>#NAME?</v>
      </c>
      <c r="L70" s="174"/>
      <c r="M70" s="175"/>
    </row>
    <row r="71" spans="1:13" ht="20.100000000000001" customHeight="1">
      <c r="A71" t="e">
        <f ca="1">IF(B71&gt;VLOOKUP($E$2&amp;"-"&amp;$C$3,#REF!,2,FALSE),0,A70+1)</f>
        <v>#NAME?</v>
      </c>
      <c r="B71" s="65">
        <f t="shared" si="0"/>
        <v>58</v>
      </c>
      <c r="C71" s="66" t="e">
        <f ca="1">IF($A71&gt;0,VLOOKUP($A71,#REF!,4),"")</f>
        <v>#NAME?</v>
      </c>
      <c r="D71" s="67" t="e">
        <f ca="1">IF($A71&gt;0,VLOOKUP($A71,#REF!,5),"")</f>
        <v>#NAME?</v>
      </c>
      <c r="E71" s="68" t="e">
        <f ca="1">IF($A71&gt;0,VLOOKUP($A71,#REF!,6),"")</f>
        <v>#NAME?</v>
      </c>
      <c r="F71" s="98" t="e">
        <f ca="1">IF($A71&gt;0,VLOOKUP($A71,#REF!,8),"")</f>
        <v>#NAME?</v>
      </c>
      <c r="G71" s="69"/>
      <c r="H71" s="70"/>
      <c r="I71" s="70"/>
      <c r="J71" s="70"/>
      <c r="K71" s="173" t="e">
        <f ca="1">IF($A71&gt;0,VLOOKUP($A71,#REF!,16,0),"")</f>
        <v>#NAME?</v>
      </c>
      <c r="L71" s="174"/>
      <c r="M71" s="175"/>
    </row>
    <row r="72" spans="1:13" ht="20.100000000000001" customHeight="1">
      <c r="A72" t="e">
        <f ca="1">IF(B72&gt;VLOOKUP($E$2&amp;"-"&amp;$C$3,#REF!,2,FALSE),0,A71+1)</f>
        <v>#NAME?</v>
      </c>
      <c r="B72" s="65">
        <f t="shared" si="0"/>
        <v>59</v>
      </c>
      <c r="C72" s="66" t="e">
        <f ca="1">IF($A72&gt;0,VLOOKUP($A72,#REF!,4),"")</f>
        <v>#NAME?</v>
      </c>
      <c r="D72" s="67" t="e">
        <f ca="1">IF($A72&gt;0,VLOOKUP($A72,#REF!,5),"")</f>
        <v>#NAME?</v>
      </c>
      <c r="E72" s="68" t="e">
        <f ca="1">IF($A72&gt;0,VLOOKUP($A72,#REF!,6),"")</f>
        <v>#NAME?</v>
      </c>
      <c r="F72" s="98" t="e">
        <f ca="1">IF($A72&gt;0,VLOOKUP($A72,#REF!,8),"")</f>
        <v>#NAME?</v>
      </c>
      <c r="G72" s="69"/>
      <c r="H72" s="70"/>
      <c r="I72" s="70"/>
      <c r="J72" s="70"/>
      <c r="K72" s="173" t="e">
        <f ca="1">IF($A72&gt;0,VLOOKUP($A72,#REF!,16,0),"")</f>
        <v>#NAME?</v>
      </c>
      <c r="L72" s="174"/>
      <c r="M72" s="175"/>
    </row>
    <row r="73" spans="1:13" ht="20.100000000000001" customHeight="1">
      <c r="A73" t="e">
        <f ca="1">IF(B73&gt;VLOOKUP($E$2&amp;"-"&amp;$C$3,#REF!,2,FALSE),0,A72+1)</f>
        <v>#NAME?</v>
      </c>
      <c r="B73" s="65">
        <f t="shared" ref="B73:B109" si="1">B72+1</f>
        <v>60</v>
      </c>
      <c r="C73" s="66" t="e">
        <f ca="1">IF($A73&gt;0,VLOOKUP($A73,#REF!,4),"")</f>
        <v>#NAME?</v>
      </c>
      <c r="D73" s="67" t="e">
        <f ca="1">IF($A73&gt;0,VLOOKUP($A73,#REF!,5),"")</f>
        <v>#NAME?</v>
      </c>
      <c r="E73" s="68" t="e">
        <f ca="1">IF($A73&gt;0,VLOOKUP($A73,#REF!,6),"")</f>
        <v>#NAME?</v>
      </c>
      <c r="F73" s="98" t="e">
        <f ca="1">IF($A73&gt;0,VLOOKUP($A73,#REF!,8),"")</f>
        <v>#NAME?</v>
      </c>
      <c r="G73" s="69"/>
      <c r="H73" s="70"/>
      <c r="I73" s="70"/>
      <c r="J73" s="70"/>
      <c r="K73" s="173" t="e">
        <f ca="1">IF($A73&gt;0,VLOOKUP($A73,#REF!,16,0),"")</f>
        <v>#NAME?</v>
      </c>
      <c r="L73" s="174"/>
      <c r="M73" s="175"/>
    </row>
    <row r="74" spans="1:13" ht="23.25" customHeight="1">
      <c r="B74" s="75" t="s">
        <v>71</v>
      </c>
      <c r="C74" s="76"/>
      <c r="D74" s="77"/>
      <c r="E74" s="78"/>
      <c r="F74" s="79"/>
      <c r="G74" s="80"/>
      <c r="H74" s="81"/>
      <c r="I74" s="81"/>
      <c r="J74" s="81"/>
      <c r="K74" s="71"/>
      <c r="L74" s="71"/>
      <c r="M74" s="71"/>
    </row>
    <row r="75" spans="1:13" ht="20.100000000000001" customHeight="1">
      <c r="B75" s="82" t="s">
        <v>72</v>
      </c>
      <c r="C75" s="83"/>
      <c r="D75" s="84"/>
      <c r="E75" s="85"/>
      <c r="F75" s="86"/>
      <c r="G75" s="87"/>
      <c r="H75" s="88"/>
      <c r="I75" s="88"/>
      <c r="J75" s="88"/>
      <c r="K75" s="89"/>
      <c r="L75" s="89"/>
      <c r="M75" s="89"/>
    </row>
    <row r="76" spans="1:13" ht="20.100000000000001" customHeight="1">
      <c r="B76" s="90"/>
      <c r="C76" s="83"/>
      <c r="D76" s="84"/>
      <c r="E76" s="85"/>
      <c r="F76" s="86"/>
      <c r="G76" s="87"/>
      <c r="H76" s="88"/>
      <c r="I76" s="88"/>
      <c r="J76" s="88"/>
      <c r="K76" s="89"/>
      <c r="L76" s="89"/>
      <c r="M76" s="89"/>
    </row>
    <row r="77" spans="1:13" ht="20.100000000000001" customHeight="1">
      <c r="B77" s="90"/>
      <c r="C77" s="83"/>
      <c r="D77" s="84"/>
      <c r="E77" s="85"/>
      <c r="F77" s="86"/>
      <c r="G77" s="87"/>
      <c r="H77" s="88"/>
      <c r="I77" s="88"/>
      <c r="J77" s="88"/>
      <c r="K77" s="89"/>
      <c r="L77" s="89"/>
      <c r="M77" s="89"/>
    </row>
    <row r="78" spans="1:13" ht="8.25" customHeight="1">
      <c r="B78" s="90"/>
      <c r="C78" s="83"/>
      <c r="D78" s="84"/>
      <c r="E78" s="85"/>
      <c r="F78" s="86"/>
      <c r="G78" s="87"/>
      <c r="H78" s="88"/>
      <c r="I78" s="88"/>
      <c r="J78" s="88"/>
      <c r="K78" s="89"/>
      <c r="L78" s="89"/>
      <c r="M78" s="89"/>
    </row>
    <row r="79" spans="1:13" ht="20.100000000000001" customHeight="1">
      <c r="B79" s="91" t="s">
        <v>73</v>
      </c>
      <c r="C79" s="83"/>
      <c r="D79" s="84"/>
      <c r="E79" s="85"/>
      <c r="F79" s="86"/>
      <c r="G79" s="87"/>
      <c r="H79" s="88"/>
      <c r="I79" s="88"/>
      <c r="J79" s="88"/>
      <c r="K79" s="89"/>
      <c r="L79" s="89"/>
      <c r="M79" s="89"/>
    </row>
    <row r="80" spans="1:13" ht="20.100000000000001" customHeight="1">
      <c r="A80" t="e">
        <f ca="1">IF(B80&gt;VLOOKUP($E$2&amp;"-"&amp;$C$3,#REF!,2,FALSE),0,A73+1)</f>
        <v>#NAME?</v>
      </c>
      <c r="B80" s="92">
        <f>B73+1</f>
        <v>61</v>
      </c>
      <c r="C80" s="93" t="e">
        <f ca="1">IF($A80&gt;0,VLOOKUP($A80,#REF!,4),"")</f>
        <v>#NAME?</v>
      </c>
      <c r="D80" s="94" t="e">
        <f ca="1">IF($A80&gt;0,VLOOKUP($A80,#REF!,5),"")</f>
        <v>#NAME?</v>
      </c>
      <c r="E80" s="95" t="e">
        <f ca="1">IF($A80&gt;0,VLOOKUP($A80,#REF!,6),"")</f>
        <v>#NAME?</v>
      </c>
      <c r="F80" s="99" t="e">
        <f ca="1">IF($A80&gt;0,VLOOKUP($A80,#REF!,8),"")</f>
        <v>#NAME?</v>
      </c>
      <c r="G80" s="96"/>
      <c r="H80" s="97"/>
      <c r="I80" s="97"/>
      <c r="J80" s="97"/>
      <c r="K80" s="183" t="e">
        <f ca="1">IF($A80&gt;0,VLOOKUP($A80,#REF!,16,0),"")</f>
        <v>#NAME?</v>
      </c>
      <c r="L80" s="184"/>
      <c r="M80" s="185"/>
    </row>
    <row r="81" spans="1:13" ht="20.100000000000001" customHeight="1">
      <c r="A81" t="e">
        <f ca="1">IF(B81&gt;VLOOKUP($E$2&amp;"-"&amp;$C$3,#REF!,2,FALSE),0,A80+1)</f>
        <v>#NAME?</v>
      </c>
      <c r="B81" s="65">
        <f t="shared" si="1"/>
        <v>62</v>
      </c>
      <c r="C81" s="66" t="e">
        <f ca="1">IF($A81&gt;0,VLOOKUP($A81,#REF!,4),"")</f>
        <v>#NAME?</v>
      </c>
      <c r="D81" s="67" t="e">
        <f ca="1">IF($A81&gt;0,VLOOKUP($A81,#REF!,5),"")</f>
        <v>#NAME?</v>
      </c>
      <c r="E81" s="68" t="e">
        <f ca="1">IF($A81&gt;0,VLOOKUP($A81,#REF!,6),"")</f>
        <v>#NAME?</v>
      </c>
      <c r="F81" s="98" t="e">
        <f ca="1">IF($A81&gt;0,VLOOKUP($A81,#REF!,8),"")</f>
        <v>#NAME?</v>
      </c>
      <c r="G81" s="69"/>
      <c r="H81" s="70"/>
      <c r="I81" s="70"/>
      <c r="J81" s="70"/>
      <c r="K81" s="173" t="e">
        <f ca="1">IF($A81&gt;0,VLOOKUP($A81,#REF!,16,0),"")</f>
        <v>#NAME?</v>
      </c>
      <c r="L81" s="174"/>
      <c r="M81" s="175"/>
    </row>
    <row r="82" spans="1:13" ht="20.100000000000001" customHeight="1">
      <c r="A82" t="e">
        <f ca="1">IF(B82&gt;VLOOKUP($E$2&amp;"-"&amp;$C$3,#REF!,2,FALSE),0,A81+1)</f>
        <v>#NAME?</v>
      </c>
      <c r="B82" s="65">
        <f t="shared" si="1"/>
        <v>63</v>
      </c>
      <c r="C82" s="66" t="e">
        <f ca="1">IF($A82&gt;0,VLOOKUP($A82,#REF!,4),"")</f>
        <v>#NAME?</v>
      </c>
      <c r="D82" s="67" t="e">
        <f ca="1">IF($A82&gt;0,VLOOKUP($A82,#REF!,5),"")</f>
        <v>#NAME?</v>
      </c>
      <c r="E82" s="68" t="e">
        <f ca="1">IF($A82&gt;0,VLOOKUP($A82,#REF!,6),"")</f>
        <v>#NAME?</v>
      </c>
      <c r="F82" s="98" t="e">
        <f ca="1">IF($A82&gt;0,VLOOKUP($A82,#REF!,8),"")</f>
        <v>#NAME?</v>
      </c>
      <c r="G82" s="69"/>
      <c r="H82" s="70"/>
      <c r="I82" s="70"/>
      <c r="J82" s="70"/>
      <c r="K82" s="173" t="e">
        <f ca="1">IF($A82&gt;0,VLOOKUP($A82,#REF!,16,0),"")</f>
        <v>#NAME?</v>
      </c>
      <c r="L82" s="174"/>
      <c r="M82" s="175"/>
    </row>
    <row r="83" spans="1:13" ht="20.100000000000001" customHeight="1">
      <c r="A83" t="e">
        <f ca="1">IF(B83&gt;VLOOKUP($E$2&amp;"-"&amp;$C$3,#REF!,2,FALSE),0,A82+1)</f>
        <v>#NAME?</v>
      </c>
      <c r="B83" s="65">
        <f t="shared" si="1"/>
        <v>64</v>
      </c>
      <c r="C83" s="66" t="e">
        <f ca="1">IF($A83&gt;0,VLOOKUP($A83,#REF!,4),"")</f>
        <v>#NAME?</v>
      </c>
      <c r="D83" s="67" t="e">
        <f ca="1">IF($A83&gt;0,VLOOKUP($A83,#REF!,5),"")</f>
        <v>#NAME?</v>
      </c>
      <c r="E83" s="68" t="e">
        <f ca="1">IF($A83&gt;0,VLOOKUP($A83,#REF!,6),"")</f>
        <v>#NAME?</v>
      </c>
      <c r="F83" s="98" t="e">
        <f ca="1">IF($A83&gt;0,VLOOKUP($A83,#REF!,8),"")</f>
        <v>#NAME?</v>
      </c>
      <c r="G83" s="69"/>
      <c r="H83" s="70"/>
      <c r="I83" s="70"/>
      <c r="J83" s="70"/>
      <c r="K83" s="173" t="e">
        <f ca="1">IF($A83&gt;0,VLOOKUP($A83,#REF!,16,0),"")</f>
        <v>#NAME?</v>
      </c>
      <c r="L83" s="174"/>
      <c r="M83" s="175"/>
    </row>
    <row r="84" spans="1:13" ht="20.100000000000001" customHeight="1">
      <c r="A84" t="e">
        <f ca="1">IF(B84&gt;VLOOKUP($E$2&amp;"-"&amp;$C$3,#REF!,2,FALSE),0,A83+1)</f>
        <v>#NAME?</v>
      </c>
      <c r="B84" s="65">
        <f t="shared" si="1"/>
        <v>65</v>
      </c>
      <c r="C84" s="66" t="e">
        <f ca="1">IF($A84&gt;0,VLOOKUP($A84,#REF!,4),"")</f>
        <v>#NAME?</v>
      </c>
      <c r="D84" s="67" t="e">
        <f ca="1">IF($A84&gt;0,VLOOKUP($A84,#REF!,5),"")</f>
        <v>#NAME?</v>
      </c>
      <c r="E84" s="68" t="e">
        <f ca="1">IF($A84&gt;0,VLOOKUP($A84,#REF!,6),"")</f>
        <v>#NAME?</v>
      </c>
      <c r="F84" s="98" t="e">
        <f ca="1">IF($A84&gt;0,VLOOKUP($A84,#REF!,8),"")</f>
        <v>#NAME?</v>
      </c>
      <c r="G84" s="69"/>
      <c r="H84" s="70"/>
      <c r="I84" s="70"/>
      <c r="J84" s="70"/>
      <c r="K84" s="173" t="e">
        <f ca="1">IF($A84&gt;0,VLOOKUP($A84,#REF!,16,0),"")</f>
        <v>#NAME?</v>
      </c>
      <c r="L84" s="174"/>
      <c r="M84" s="175"/>
    </row>
    <row r="85" spans="1:13" ht="20.100000000000001" customHeight="1">
      <c r="A85" t="e">
        <f ca="1">IF(B85&gt;VLOOKUP($E$2&amp;"-"&amp;$C$3,#REF!,2,FALSE),0,A84+1)</f>
        <v>#NAME?</v>
      </c>
      <c r="B85" s="65">
        <f t="shared" si="1"/>
        <v>66</v>
      </c>
      <c r="C85" s="66" t="e">
        <f ca="1">IF($A85&gt;0,VLOOKUP($A85,#REF!,4),"")</f>
        <v>#NAME?</v>
      </c>
      <c r="D85" s="67" t="e">
        <f ca="1">IF($A85&gt;0,VLOOKUP($A85,#REF!,5),"")</f>
        <v>#NAME?</v>
      </c>
      <c r="E85" s="68" t="e">
        <f ca="1">IF($A85&gt;0,VLOOKUP($A85,#REF!,6),"")</f>
        <v>#NAME?</v>
      </c>
      <c r="F85" s="98" t="e">
        <f ca="1">IF($A85&gt;0,VLOOKUP($A85,#REF!,8),"")</f>
        <v>#NAME?</v>
      </c>
      <c r="G85" s="69"/>
      <c r="H85" s="70"/>
      <c r="I85" s="70"/>
      <c r="J85" s="70"/>
      <c r="K85" s="173" t="e">
        <f ca="1">IF($A85&gt;0,VLOOKUP($A85,#REF!,16,0),"")</f>
        <v>#NAME?</v>
      </c>
      <c r="L85" s="174"/>
      <c r="M85" s="175"/>
    </row>
    <row r="86" spans="1:13" ht="20.100000000000001" customHeight="1">
      <c r="A86" t="e">
        <f ca="1">IF(B86&gt;VLOOKUP($E$2&amp;"-"&amp;$C$3,#REF!,2,FALSE),0,A85+1)</f>
        <v>#NAME?</v>
      </c>
      <c r="B86" s="65">
        <f t="shared" si="1"/>
        <v>67</v>
      </c>
      <c r="C86" s="66" t="e">
        <f ca="1">IF($A86&gt;0,VLOOKUP($A86,#REF!,4),"")</f>
        <v>#NAME?</v>
      </c>
      <c r="D86" s="67" t="e">
        <f ca="1">IF($A86&gt;0,VLOOKUP($A86,#REF!,5),"")</f>
        <v>#NAME?</v>
      </c>
      <c r="E86" s="68" t="e">
        <f ca="1">IF($A86&gt;0,VLOOKUP($A86,#REF!,6),"")</f>
        <v>#NAME?</v>
      </c>
      <c r="F86" s="98" t="e">
        <f ca="1">IF($A86&gt;0,VLOOKUP($A86,#REF!,8),"")</f>
        <v>#NAME?</v>
      </c>
      <c r="G86" s="69"/>
      <c r="H86" s="70"/>
      <c r="I86" s="70"/>
      <c r="J86" s="70"/>
      <c r="K86" s="173" t="e">
        <f ca="1">IF($A86&gt;0,VLOOKUP($A86,#REF!,16,0),"")</f>
        <v>#NAME?</v>
      </c>
      <c r="L86" s="174"/>
      <c r="M86" s="175"/>
    </row>
    <row r="87" spans="1:13" ht="20.100000000000001" customHeight="1">
      <c r="A87" t="e">
        <f ca="1">IF(B87&gt;VLOOKUP($E$2&amp;"-"&amp;$C$3,#REF!,2,FALSE),0,A86+1)</f>
        <v>#NAME?</v>
      </c>
      <c r="B87" s="65">
        <f t="shared" si="1"/>
        <v>68</v>
      </c>
      <c r="C87" s="66" t="e">
        <f ca="1">IF($A87&gt;0,VLOOKUP($A87,#REF!,4),"")</f>
        <v>#NAME?</v>
      </c>
      <c r="D87" s="67" t="e">
        <f ca="1">IF($A87&gt;0,VLOOKUP($A87,#REF!,5),"")</f>
        <v>#NAME?</v>
      </c>
      <c r="E87" s="68" t="e">
        <f ca="1">IF($A87&gt;0,VLOOKUP($A87,#REF!,6),"")</f>
        <v>#NAME?</v>
      </c>
      <c r="F87" s="98" t="e">
        <f ca="1">IF($A87&gt;0,VLOOKUP($A87,#REF!,8),"")</f>
        <v>#NAME?</v>
      </c>
      <c r="G87" s="69"/>
      <c r="H87" s="70"/>
      <c r="I87" s="70"/>
      <c r="J87" s="70"/>
      <c r="K87" s="173" t="e">
        <f ca="1">IF($A87&gt;0,VLOOKUP($A87,#REF!,16,0),"")</f>
        <v>#NAME?</v>
      </c>
      <c r="L87" s="174"/>
      <c r="M87" s="175"/>
    </row>
    <row r="88" spans="1:13" ht="20.100000000000001" customHeight="1">
      <c r="A88" t="e">
        <f ca="1">IF(B88&gt;VLOOKUP($E$2&amp;"-"&amp;$C$3,#REF!,2,FALSE),0,A87+1)</f>
        <v>#NAME?</v>
      </c>
      <c r="B88" s="65">
        <f t="shared" si="1"/>
        <v>69</v>
      </c>
      <c r="C88" s="66" t="e">
        <f ca="1">IF($A88&gt;0,VLOOKUP($A88,#REF!,4),"")</f>
        <v>#NAME?</v>
      </c>
      <c r="D88" s="67" t="e">
        <f ca="1">IF($A88&gt;0,VLOOKUP($A88,#REF!,5),"")</f>
        <v>#NAME?</v>
      </c>
      <c r="E88" s="68" t="e">
        <f ca="1">IF($A88&gt;0,VLOOKUP($A88,#REF!,6),"")</f>
        <v>#NAME?</v>
      </c>
      <c r="F88" s="98" t="e">
        <f ca="1">IF($A88&gt;0,VLOOKUP($A88,#REF!,8),"")</f>
        <v>#NAME?</v>
      </c>
      <c r="G88" s="69"/>
      <c r="H88" s="70"/>
      <c r="I88" s="70"/>
      <c r="J88" s="70"/>
      <c r="K88" s="173" t="e">
        <f ca="1">IF($A88&gt;0,VLOOKUP($A88,#REF!,16,0),"")</f>
        <v>#NAME?</v>
      </c>
      <c r="L88" s="174"/>
      <c r="M88" s="175"/>
    </row>
    <row r="89" spans="1:13" ht="20.100000000000001" customHeight="1">
      <c r="A89" t="e">
        <f ca="1">IF(B89&gt;VLOOKUP($E$2&amp;"-"&amp;$C$3,#REF!,2,FALSE),0,A88+1)</f>
        <v>#NAME?</v>
      </c>
      <c r="B89" s="65">
        <f t="shared" si="1"/>
        <v>70</v>
      </c>
      <c r="C89" s="66" t="e">
        <f ca="1">IF($A89&gt;0,VLOOKUP($A89,#REF!,4),"")</f>
        <v>#NAME?</v>
      </c>
      <c r="D89" s="67" t="e">
        <f ca="1">IF($A89&gt;0,VLOOKUP($A89,#REF!,5),"")</f>
        <v>#NAME?</v>
      </c>
      <c r="E89" s="68" t="e">
        <f ca="1">IF($A89&gt;0,VLOOKUP($A89,#REF!,6),"")</f>
        <v>#NAME?</v>
      </c>
      <c r="F89" s="98" t="e">
        <f ca="1">IF($A89&gt;0,VLOOKUP($A89,#REF!,8),"")</f>
        <v>#NAME?</v>
      </c>
      <c r="G89" s="69"/>
      <c r="H89" s="70"/>
      <c r="I89" s="70"/>
      <c r="J89" s="70"/>
      <c r="K89" s="173" t="e">
        <f ca="1">IF($A89&gt;0,VLOOKUP($A89,#REF!,16,0),"")</f>
        <v>#NAME?</v>
      </c>
      <c r="L89" s="174"/>
      <c r="M89" s="175"/>
    </row>
    <row r="90" spans="1:13" ht="20.100000000000001" customHeight="1">
      <c r="A90" t="e">
        <f ca="1">IF(B90&gt;VLOOKUP($E$2&amp;"-"&amp;$C$3,#REF!,2,FALSE),0,A89+1)</f>
        <v>#NAME?</v>
      </c>
      <c r="B90" s="65">
        <f t="shared" si="1"/>
        <v>71</v>
      </c>
      <c r="C90" s="66" t="e">
        <f ca="1">IF($A90&gt;0,VLOOKUP($A90,#REF!,4),"")</f>
        <v>#NAME?</v>
      </c>
      <c r="D90" s="67" t="e">
        <f ca="1">IF($A90&gt;0,VLOOKUP($A90,#REF!,5),"")</f>
        <v>#NAME?</v>
      </c>
      <c r="E90" s="68" t="e">
        <f ca="1">IF($A90&gt;0,VLOOKUP($A90,#REF!,6),"")</f>
        <v>#NAME?</v>
      </c>
      <c r="F90" s="98" t="e">
        <f ca="1">IF($A90&gt;0,VLOOKUP($A90,#REF!,8),"")</f>
        <v>#NAME?</v>
      </c>
      <c r="G90" s="69"/>
      <c r="H90" s="70"/>
      <c r="I90" s="70"/>
      <c r="J90" s="70"/>
      <c r="K90" s="173" t="e">
        <f ca="1">IF($A90&gt;0,VLOOKUP($A90,#REF!,16,0),"")</f>
        <v>#NAME?</v>
      </c>
      <c r="L90" s="174"/>
      <c r="M90" s="175"/>
    </row>
    <row r="91" spans="1:13" ht="20.100000000000001" customHeight="1">
      <c r="A91" t="e">
        <f ca="1">IF(B91&gt;VLOOKUP($E$2&amp;"-"&amp;$C$3,#REF!,2,FALSE),0,A90+1)</f>
        <v>#NAME?</v>
      </c>
      <c r="B91" s="65">
        <f t="shared" si="1"/>
        <v>72</v>
      </c>
      <c r="C91" s="66" t="e">
        <f ca="1">IF($A91&gt;0,VLOOKUP($A91,#REF!,4),"")</f>
        <v>#NAME?</v>
      </c>
      <c r="D91" s="67" t="e">
        <f ca="1">IF($A91&gt;0,VLOOKUP($A91,#REF!,5),"")</f>
        <v>#NAME?</v>
      </c>
      <c r="E91" s="68" t="e">
        <f ca="1">IF($A91&gt;0,VLOOKUP($A91,#REF!,6),"")</f>
        <v>#NAME?</v>
      </c>
      <c r="F91" s="98" t="e">
        <f ca="1">IF($A91&gt;0,VLOOKUP($A91,#REF!,8),"")</f>
        <v>#NAME?</v>
      </c>
      <c r="G91" s="69"/>
      <c r="H91" s="70"/>
      <c r="I91" s="70"/>
      <c r="J91" s="70"/>
      <c r="K91" s="173" t="e">
        <f ca="1">IF($A91&gt;0,VLOOKUP($A91,#REF!,16,0),"")</f>
        <v>#NAME?</v>
      </c>
      <c r="L91" s="174"/>
      <c r="M91" s="175"/>
    </row>
    <row r="92" spans="1:13" ht="20.100000000000001" customHeight="1">
      <c r="A92" t="e">
        <f ca="1">IF(B92&gt;VLOOKUP($E$2&amp;"-"&amp;$C$3,#REF!,2,FALSE),0,A91+1)</f>
        <v>#NAME?</v>
      </c>
      <c r="B92" s="65">
        <f t="shared" si="1"/>
        <v>73</v>
      </c>
      <c r="C92" s="66" t="e">
        <f ca="1">IF($A92&gt;0,VLOOKUP($A92,#REF!,4),"")</f>
        <v>#NAME?</v>
      </c>
      <c r="D92" s="67" t="e">
        <f ca="1">IF($A92&gt;0,VLOOKUP($A92,#REF!,5),"")</f>
        <v>#NAME?</v>
      </c>
      <c r="E92" s="68" t="e">
        <f ca="1">IF($A92&gt;0,VLOOKUP($A92,#REF!,6),"")</f>
        <v>#NAME?</v>
      </c>
      <c r="F92" s="98" t="e">
        <f ca="1">IF($A92&gt;0,VLOOKUP($A92,#REF!,8),"")</f>
        <v>#NAME?</v>
      </c>
      <c r="G92" s="69"/>
      <c r="H92" s="70"/>
      <c r="I92" s="70"/>
      <c r="J92" s="70"/>
      <c r="K92" s="173" t="e">
        <f ca="1">IF($A92&gt;0,VLOOKUP($A92,#REF!,16,0),"")</f>
        <v>#NAME?</v>
      </c>
      <c r="L92" s="174"/>
      <c r="M92" s="175"/>
    </row>
    <row r="93" spans="1:13" ht="20.100000000000001" customHeight="1">
      <c r="A93" t="e">
        <f ca="1">IF(B93&gt;VLOOKUP($E$2&amp;"-"&amp;$C$3,#REF!,2,FALSE),0,A92+1)</f>
        <v>#NAME?</v>
      </c>
      <c r="B93" s="65">
        <f t="shared" si="1"/>
        <v>74</v>
      </c>
      <c r="C93" s="66" t="e">
        <f ca="1">IF($A93&gt;0,VLOOKUP($A93,#REF!,4),"")</f>
        <v>#NAME?</v>
      </c>
      <c r="D93" s="67" t="e">
        <f ca="1">IF($A93&gt;0,VLOOKUP($A93,#REF!,5),"")</f>
        <v>#NAME?</v>
      </c>
      <c r="E93" s="68" t="e">
        <f ca="1">IF($A93&gt;0,VLOOKUP($A93,#REF!,6),"")</f>
        <v>#NAME?</v>
      </c>
      <c r="F93" s="98" t="e">
        <f ca="1">IF($A93&gt;0,VLOOKUP($A93,#REF!,8),"")</f>
        <v>#NAME?</v>
      </c>
      <c r="G93" s="69"/>
      <c r="H93" s="70"/>
      <c r="I93" s="70"/>
      <c r="J93" s="70"/>
      <c r="K93" s="173" t="e">
        <f ca="1">IF($A93&gt;0,VLOOKUP($A93,#REF!,16,0),"")</f>
        <v>#NAME?</v>
      </c>
      <c r="L93" s="174"/>
      <c r="M93" s="175"/>
    </row>
    <row r="94" spans="1:13" ht="20.100000000000001" customHeight="1">
      <c r="A94" t="e">
        <f ca="1">IF(B94&gt;VLOOKUP($E$2&amp;"-"&amp;$C$3,#REF!,2,FALSE),0,A93+1)</f>
        <v>#NAME?</v>
      </c>
      <c r="B94" s="65">
        <f t="shared" si="1"/>
        <v>75</v>
      </c>
      <c r="C94" s="66" t="e">
        <f ca="1">IF($A94&gt;0,VLOOKUP($A94,#REF!,4),"")</f>
        <v>#NAME?</v>
      </c>
      <c r="D94" s="67" t="e">
        <f ca="1">IF($A94&gt;0,VLOOKUP($A94,#REF!,5),"")</f>
        <v>#NAME?</v>
      </c>
      <c r="E94" s="68" t="e">
        <f ca="1">IF($A94&gt;0,VLOOKUP($A94,#REF!,6),"")</f>
        <v>#NAME?</v>
      </c>
      <c r="F94" s="98" t="e">
        <f ca="1">IF($A94&gt;0,VLOOKUP($A94,#REF!,8),"")</f>
        <v>#NAME?</v>
      </c>
      <c r="G94" s="69"/>
      <c r="H94" s="70"/>
      <c r="I94" s="70"/>
      <c r="J94" s="70"/>
      <c r="K94" s="173" t="e">
        <f ca="1">IF($A94&gt;0,VLOOKUP($A94,#REF!,16,0),"")</f>
        <v>#NAME?</v>
      </c>
      <c r="L94" s="174"/>
      <c r="M94" s="175"/>
    </row>
    <row r="95" spans="1:13" ht="20.100000000000001" customHeight="1">
      <c r="A95" t="e">
        <f ca="1">IF(B95&gt;VLOOKUP($E$2&amp;"-"&amp;$C$3,#REF!,2,FALSE),0,A94+1)</f>
        <v>#NAME?</v>
      </c>
      <c r="B95" s="65">
        <f t="shared" si="1"/>
        <v>76</v>
      </c>
      <c r="C95" s="66" t="e">
        <f ca="1">IF($A95&gt;0,VLOOKUP($A95,#REF!,4),"")</f>
        <v>#NAME?</v>
      </c>
      <c r="D95" s="67" t="e">
        <f ca="1">IF($A95&gt;0,VLOOKUP($A95,#REF!,5),"")</f>
        <v>#NAME?</v>
      </c>
      <c r="E95" s="68" t="e">
        <f ca="1">IF($A95&gt;0,VLOOKUP($A95,#REF!,6),"")</f>
        <v>#NAME?</v>
      </c>
      <c r="F95" s="98" t="e">
        <f ca="1">IF($A95&gt;0,VLOOKUP($A95,#REF!,8),"")</f>
        <v>#NAME?</v>
      </c>
      <c r="G95" s="69"/>
      <c r="H95" s="70"/>
      <c r="I95" s="70"/>
      <c r="J95" s="70"/>
      <c r="K95" s="173" t="e">
        <f ca="1">IF($A95&gt;0,VLOOKUP($A95,#REF!,16,0),"")</f>
        <v>#NAME?</v>
      </c>
      <c r="L95" s="174"/>
      <c r="M95" s="175"/>
    </row>
    <row r="96" spans="1:13" ht="20.100000000000001" customHeight="1">
      <c r="A96" t="e">
        <f ca="1">IF(B96&gt;VLOOKUP($E$2&amp;"-"&amp;$C$3,#REF!,2,FALSE),0,A95+1)</f>
        <v>#NAME?</v>
      </c>
      <c r="B96" s="65">
        <f t="shared" si="1"/>
        <v>77</v>
      </c>
      <c r="C96" s="66" t="e">
        <f ca="1">IF($A96&gt;0,VLOOKUP($A96,#REF!,4),"")</f>
        <v>#NAME?</v>
      </c>
      <c r="D96" s="67" t="e">
        <f ca="1">IF($A96&gt;0,VLOOKUP($A96,#REF!,5),"")</f>
        <v>#NAME?</v>
      </c>
      <c r="E96" s="68" t="e">
        <f ca="1">IF($A96&gt;0,VLOOKUP($A96,#REF!,6),"")</f>
        <v>#NAME?</v>
      </c>
      <c r="F96" s="98" t="e">
        <f ca="1">IF($A96&gt;0,VLOOKUP($A96,#REF!,8),"")</f>
        <v>#NAME?</v>
      </c>
      <c r="G96" s="69"/>
      <c r="H96" s="70"/>
      <c r="I96" s="70"/>
      <c r="J96" s="70"/>
      <c r="K96" s="173" t="e">
        <f ca="1">IF($A96&gt;0,VLOOKUP($A96,#REF!,16,0),"")</f>
        <v>#NAME?</v>
      </c>
      <c r="L96" s="174"/>
      <c r="M96" s="175"/>
    </row>
    <row r="97" spans="1:13" ht="20.100000000000001" customHeight="1">
      <c r="A97" t="e">
        <f ca="1">IF(B97&gt;VLOOKUP($E$2&amp;"-"&amp;$C$3,#REF!,2,FALSE),0,A96+1)</f>
        <v>#NAME?</v>
      </c>
      <c r="B97" s="65">
        <f t="shared" si="1"/>
        <v>78</v>
      </c>
      <c r="C97" s="66" t="e">
        <f ca="1">IF($A97&gt;0,VLOOKUP($A97,#REF!,4),"")</f>
        <v>#NAME?</v>
      </c>
      <c r="D97" s="67" t="e">
        <f ca="1">IF($A97&gt;0,VLOOKUP($A97,#REF!,5),"")</f>
        <v>#NAME?</v>
      </c>
      <c r="E97" s="68" t="e">
        <f ca="1">IF($A97&gt;0,VLOOKUP($A97,#REF!,6),"")</f>
        <v>#NAME?</v>
      </c>
      <c r="F97" s="98" t="e">
        <f ca="1">IF($A97&gt;0,VLOOKUP($A97,#REF!,8),"")</f>
        <v>#NAME?</v>
      </c>
      <c r="G97" s="69"/>
      <c r="H97" s="70"/>
      <c r="I97" s="70"/>
      <c r="J97" s="70"/>
      <c r="K97" s="173" t="e">
        <f ca="1">IF($A97&gt;0,VLOOKUP($A97,#REF!,16,0),"")</f>
        <v>#NAME?</v>
      </c>
      <c r="L97" s="174"/>
      <c r="M97" s="175"/>
    </row>
    <row r="98" spans="1:13" ht="20.100000000000001" customHeight="1">
      <c r="A98" t="e">
        <f ca="1">IF(B98&gt;VLOOKUP($E$2&amp;"-"&amp;$C$3,#REF!,2,FALSE),0,A97+1)</f>
        <v>#NAME?</v>
      </c>
      <c r="B98" s="65">
        <f t="shared" si="1"/>
        <v>79</v>
      </c>
      <c r="C98" s="66" t="e">
        <f ca="1">IF($A98&gt;0,VLOOKUP($A98,#REF!,4),"")</f>
        <v>#NAME?</v>
      </c>
      <c r="D98" s="67" t="e">
        <f ca="1">IF($A98&gt;0,VLOOKUP($A98,#REF!,5),"")</f>
        <v>#NAME?</v>
      </c>
      <c r="E98" s="68" t="e">
        <f ca="1">IF($A98&gt;0,VLOOKUP($A98,#REF!,6),"")</f>
        <v>#NAME?</v>
      </c>
      <c r="F98" s="98" t="e">
        <f ca="1">IF($A98&gt;0,VLOOKUP($A98,#REF!,8),"")</f>
        <v>#NAME?</v>
      </c>
      <c r="G98" s="69"/>
      <c r="H98" s="70"/>
      <c r="I98" s="70"/>
      <c r="J98" s="70"/>
      <c r="K98" s="173" t="e">
        <f ca="1">IF($A98&gt;0,VLOOKUP($A98,#REF!,16,0),"")</f>
        <v>#NAME?</v>
      </c>
      <c r="L98" s="174"/>
      <c r="M98" s="175"/>
    </row>
    <row r="99" spans="1:13" ht="20.100000000000001" customHeight="1">
      <c r="A99" t="e">
        <f ca="1">IF(B99&gt;VLOOKUP($E$2&amp;"-"&amp;$C$3,#REF!,2,FALSE),0,A98+1)</f>
        <v>#NAME?</v>
      </c>
      <c r="B99" s="65">
        <f t="shared" si="1"/>
        <v>80</v>
      </c>
      <c r="C99" s="66" t="e">
        <f ca="1">IF($A99&gt;0,VLOOKUP($A99,#REF!,4),"")</f>
        <v>#NAME?</v>
      </c>
      <c r="D99" s="67" t="e">
        <f ca="1">IF($A99&gt;0,VLOOKUP($A99,#REF!,5),"")</f>
        <v>#NAME?</v>
      </c>
      <c r="E99" s="68" t="e">
        <f ca="1">IF($A99&gt;0,VLOOKUP($A99,#REF!,6),"")</f>
        <v>#NAME?</v>
      </c>
      <c r="F99" s="98" t="e">
        <f ca="1">IF($A99&gt;0,VLOOKUP($A99,#REF!,8),"")</f>
        <v>#NAME?</v>
      </c>
      <c r="G99" s="69"/>
      <c r="H99" s="70"/>
      <c r="I99" s="70"/>
      <c r="J99" s="70"/>
      <c r="K99" s="173" t="e">
        <f ca="1">IF($A99&gt;0,VLOOKUP($A99,#REF!,16,0),"")</f>
        <v>#NAME?</v>
      </c>
      <c r="L99" s="174"/>
      <c r="M99" s="175"/>
    </row>
    <row r="100" spans="1:13" ht="20.100000000000001" customHeight="1">
      <c r="A100" t="e">
        <f ca="1">IF(B100&gt;VLOOKUP($E$2&amp;"-"&amp;$C$3,#REF!,2,FALSE),0,A99+1)</f>
        <v>#NAME?</v>
      </c>
      <c r="B100" s="65">
        <f t="shared" si="1"/>
        <v>81</v>
      </c>
      <c r="C100" s="66" t="e">
        <f ca="1">IF($A100&gt;0,VLOOKUP($A100,#REF!,4),"")</f>
        <v>#NAME?</v>
      </c>
      <c r="D100" s="67" t="e">
        <f ca="1">IF($A100&gt;0,VLOOKUP($A100,#REF!,5),"")</f>
        <v>#NAME?</v>
      </c>
      <c r="E100" s="68" t="e">
        <f ca="1">IF($A100&gt;0,VLOOKUP($A100,#REF!,6),"")</f>
        <v>#NAME?</v>
      </c>
      <c r="F100" s="98" t="e">
        <f ca="1">IF($A100&gt;0,VLOOKUP($A100,#REF!,8),"")</f>
        <v>#NAME?</v>
      </c>
      <c r="G100" s="69"/>
      <c r="H100" s="70"/>
      <c r="I100" s="70"/>
      <c r="J100" s="70"/>
      <c r="K100" s="173" t="e">
        <f ca="1">IF($A100&gt;0,VLOOKUP($A100,#REF!,16,0),"")</f>
        <v>#NAME?</v>
      </c>
      <c r="L100" s="174"/>
      <c r="M100" s="175"/>
    </row>
    <row r="101" spans="1:13" ht="20.100000000000001" customHeight="1">
      <c r="A101" t="e">
        <f ca="1">IF(B101&gt;VLOOKUP($E$2&amp;"-"&amp;$C$3,#REF!,2,FALSE),0,A100+1)</f>
        <v>#NAME?</v>
      </c>
      <c r="B101" s="65">
        <f t="shared" si="1"/>
        <v>82</v>
      </c>
      <c r="C101" s="66" t="e">
        <f ca="1">IF($A101&gt;0,VLOOKUP($A101,#REF!,4),"")</f>
        <v>#NAME?</v>
      </c>
      <c r="D101" s="67" t="e">
        <f ca="1">IF($A101&gt;0,VLOOKUP($A101,#REF!,5),"")</f>
        <v>#NAME?</v>
      </c>
      <c r="E101" s="68" t="e">
        <f ca="1">IF($A101&gt;0,VLOOKUP($A101,#REF!,6),"")</f>
        <v>#NAME?</v>
      </c>
      <c r="F101" s="98" t="e">
        <f ca="1">IF($A101&gt;0,VLOOKUP($A101,#REF!,8),"")</f>
        <v>#NAME?</v>
      </c>
      <c r="G101" s="69"/>
      <c r="H101" s="70"/>
      <c r="I101" s="70"/>
      <c r="J101" s="70"/>
      <c r="K101" s="173" t="e">
        <f ca="1">IF($A101&gt;0,VLOOKUP($A101,#REF!,16,0),"")</f>
        <v>#NAME?</v>
      </c>
      <c r="L101" s="174"/>
      <c r="M101" s="175"/>
    </row>
    <row r="102" spans="1:13" ht="20.100000000000001" customHeight="1">
      <c r="A102" t="e">
        <f ca="1">IF(B102&gt;VLOOKUP($E$2&amp;"-"&amp;$C$3,#REF!,2,FALSE),0,A101+1)</f>
        <v>#NAME?</v>
      </c>
      <c r="B102" s="65">
        <f t="shared" si="1"/>
        <v>83</v>
      </c>
      <c r="C102" s="66" t="e">
        <f ca="1">IF($A102&gt;0,VLOOKUP($A102,#REF!,4),"")</f>
        <v>#NAME?</v>
      </c>
      <c r="D102" s="67" t="e">
        <f ca="1">IF($A102&gt;0,VLOOKUP($A102,#REF!,5),"")</f>
        <v>#NAME?</v>
      </c>
      <c r="E102" s="68" t="e">
        <f ca="1">IF($A102&gt;0,VLOOKUP($A102,#REF!,6),"")</f>
        <v>#NAME?</v>
      </c>
      <c r="F102" s="98" t="e">
        <f ca="1">IF($A102&gt;0,VLOOKUP($A102,#REF!,8),"")</f>
        <v>#NAME?</v>
      </c>
      <c r="G102" s="69"/>
      <c r="H102" s="70"/>
      <c r="I102" s="70"/>
      <c r="J102" s="70"/>
      <c r="K102" s="173" t="e">
        <f ca="1">IF($A102&gt;0,VLOOKUP($A102,#REF!,16,0),"")</f>
        <v>#NAME?</v>
      </c>
      <c r="L102" s="174"/>
      <c r="M102" s="175"/>
    </row>
    <row r="103" spans="1:13" ht="20.100000000000001" customHeight="1">
      <c r="A103" t="e">
        <f ca="1">IF(B103&gt;VLOOKUP($E$2&amp;"-"&amp;$C$3,#REF!,2,FALSE),0,A102+1)</f>
        <v>#NAME?</v>
      </c>
      <c r="B103" s="65">
        <f t="shared" si="1"/>
        <v>84</v>
      </c>
      <c r="C103" s="66" t="e">
        <f ca="1">IF($A103&gt;0,VLOOKUP($A103,#REF!,4),"")</f>
        <v>#NAME?</v>
      </c>
      <c r="D103" s="67" t="e">
        <f ca="1">IF($A103&gt;0,VLOOKUP($A103,#REF!,5),"")</f>
        <v>#NAME?</v>
      </c>
      <c r="E103" s="68" t="e">
        <f ca="1">IF($A103&gt;0,VLOOKUP($A103,#REF!,6),"")</f>
        <v>#NAME?</v>
      </c>
      <c r="F103" s="98" t="e">
        <f ca="1">IF($A103&gt;0,VLOOKUP($A103,#REF!,8),"")</f>
        <v>#NAME?</v>
      </c>
      <c r="G103" s="69"/>
      <c r="H103" s="70"/>
      <c r="I103" s="70"/>
      <c r="J103" s="70"/>
      <c r="K103" s="173" t="e">
        <f ca="1">IF($A103&gt;0,VLOOKUP($A103,#REF!,16,0),"")</f>
        <v>#NAME?</v>
      </c>
      <c r="L103" s="174"/>
      <c r="M103" s="175"/>
    </row>
    <row r="104" spans="1:13" ht="20.100000000000001" customHeight="1">
      <c r="A104" t="e">
        <f ca="1">IF(B104&gt;VLOOKUP($E$2&amp;"-"&amp;$C$3,#REF!,2,FALSE),0,A103+1)</f>
        <v>#NAME?</v>
      </c>
      <c r="B104" s="65">
        <f t="shared" si="1"/>
        <v>85</v>
      </c>
      <c r="C104" s="66" t="e">
        <f ca="1">IF($A104&gt;0,VLOOKUP($A104,#REF!,4),"")</f>
        <v>#NAME?</v>
      </c>
      <c r="D104" s="67" t="e">
        <f ca="1">IF($A104&gt;0,VLOOKUP($A104,#REF!,5),"")</f>
        <v>#NAME?</v>
      </c>
      <c r="E104" s="68" t="e">
        <f ca="1">IF($A104&gt;0,VLOOKUP($A104,#REF!,6),"")</f>
        <v>#NAME?</v>
      </c>
      <c r="F104" s="98" t="e">
        <f ca="1">IF($A104&gt;0,VLOOKUP($A104,#REF!,8),"")</f>
        <v>#NAME?</v>
      </c>
      <c r="G104" s="69"/>
      <c r="H104" s="70"/>
      <c r="I104" s="70"/>
      <c r="J104" s="70"/>
      <c r="K104" s="173" t="e">
        <f ca="1">IF($A104&gt;0,VLOOKUP($A104,#REF!,16,0),"")</f>
        <v>#NAME?</v>
      </c>
      <c r="L104" s="174"/>
      <c r="M104" s="175"/>
    </row>
    <row r="105" spans="1:13" ht="20.100000000000001" customHeight="1">
      <c r="A105" t="e">
        <f ca="1">IF(B105&gt;VLOOKUP($E$2&amp;"-"&amp;$C$3,#REF!,2,FALSE),0,A104+1)</f>
        <v>#NAME?</v>
      </c>
      <c r="B105" s="65">
        <f t="shared" si="1"/>
        <v>86</v>
      </c>
      <c r="C105" s="66" t="e">
        <f ca="1">IF($A105&gt;0,VLOOKUP($A105,#REF!,4),"")</f>
        <v>#NAME?</v>
      </c>
      <c r="D105" s="67" t="e">
        <f ca="1">IF($A105&gt;0,VLOOKUP($A105,#REF!,5),"")</f>
        <v>#NAME?</v>
      </c>
      <c r="E105" s="68" t="e">
        <f ca="1">IF($A105&gt;0,VLOOKUP($A105,#REF!,6),"")</f>
        <v>#NAME?</v>
      </c>
      <c r="F105" s="98" t="e">
        <f ca="1">IF($A105&gt;0,VLOOKUP($A105,#REF!,8),"")</f>
        <v>#NAME?</v>
      </c>
      <c r="G105" s="69"/>
      <c r="H105" s="70"/>
      <c r="I105" s="70"/>
      <c r="J105" s="70"/>
      <c r="K105" s="173" t="e">
        <f ca="1">IF($A105&gt;0,VLOOKUP($A105,#REF!,16,0),"")</f>
        <v>#NAME?</v>
      </c>
      <c r="L105" s="174"/>
      <c r="M105" s="175"/>
    </row>
    <row r="106" spans="1:13" ht="20.100000000000001" customHeight="1">
      <c r="A106" t="e">
        <f ca="1">IF(B106&gt;VLOOKUP($E$2&amp;"-"&amp;$C$3,#REF!,2,FALSE),0,A105+1)</f>
        <v>#NAME?</v>
      </c>
      <c r="B106" s="65">
        <f t="shared" si="1"/>
        <v>87</v>
      </c>
      <c r="C106" s="66" t="e">
        <f ca="1">IF($A106&gt;0,VLOOKUP($A106,#REF!,4),"")</f>
        <v>#NAME?</v>
      </c>
      <c r="D106" s="67" t="e">
        <f ca="1">IF($A106&gt;0,VLOOKUP($A106,#REF!,5),"")</f>
        <v>#NAME?</v>
      </c>
      <c r="E106" s="68" t="e">
        <f ca="1">IF($A106&gt;0,VLOOKUP($A106,#REF!,6),"")</f>
        <v>#NAME?</v>
      </c>
      <c r="F106" s="98" t="e">
        <f ca="1">IF($A106&gt;0,VLOOKUP($A106,#REF!,8),"")</f>
        <v>#NAME?</v>
      </c>
      <c r="G106" s="69"/>
      <c r="H106" s="70"/>
      <c r="I106" s="70"/>
      <c r="J106" s="70"/>
      <c r="K106" s="173" t="e">
        <f ca="1">IF($A106&gt;0,VLOOKUP($A106,#REF!,16,0),"")</f>
        <v>#NAME?</v>
      </c>
      <c r="L106" s="174"/>
      <c r="M106" s="175"/>
    </row>
    <row r="107" spans="1:13" ht="20.100000000000001" customHeight="1">
      <c r="A107" t="e">
        <f ca="1">IF(B107&gt;VLOOKUP($E$2&amp;"-"&amp;$C$3,#REF!,2,FALSE),0,A106+1)</f>
        <v>#NAME?</v>
      </c>
      <c r="B107" s="65">
        <f t="shared" si="1"/>
        <v>88</v>
      </c>
      <c r="C107" s="66" t="e">
        <f ca="1">IF($A107&gt;0,VLOOKUP($A107,#REF!,4),"")</f>
        <v>#NAME?</v>
      </c>
      <c r="D107" s="67" t="e">
        <f ca="1">IF($A107&gt;0,VLOOKUP($A107,#REF!,5),"")</f>
        <v>#NAME?</v>
      </c>
      <c r="E107" s="68" t="e">
        <f ca="1">IF($A107&gt;0,VLOOKUP($A107,#REF!,6),"")</f>
        <v>#NAME?</v>
      </c>
      <c r="F107" s="98" t="e">
        <f ca="1">IF($A107&gt;0,VLOOKUP($A107,#REF!,8),"")</f>
        <v>#NAME?</v>
      </c>
      <c r="G107" s="69"/>
      <c r="H107" s="70"/>
      <c r="I107" s="70"/>
      <c r="J107" s="70"/>
      <c r="K107" s="173" t="e">
        <f ca="1">IF($A107&gt;0,VLOOKUP($A107,#REF!,16,0),"")</f>
        <v>#NAME?</v>
      </c>
      <c r="L107" s="174"/>
      <c r="M107" s="175"/>
    </row>
    <row r="108" spans="1:13" ht="20.100000000000001" customHeight="1">
      <c r="A108" t="e">
        <f ca="1">IF(B108&gt;VLOOKUP($E$2&amp;"-"&amp;$C$3,#REF!,2,FALSE),0,A107+1)</f>
        <v>#NAME?</v>
      </c>
      <c r="B108" s="65">
        <f t="shared" si="1"/>
        <v>89</v>
      </c>
      <c r="C108" s="66" t="e">
        <f ca="1">IF($A108&gt;0,VLOOKUP($A108,#REF!,4),"")</f>
        <v>#NAME?</v>
      </c>
      <c r="D108" s="67" t="e">
        <f ca="1">IF($A108&gt;0,VLOOKUP($A108,#REF!,5),"")</f>
        <v>#NAME?</v>
      </c>
      <c r="E108" s="68" t="e">
        <f ca="1">IF($A108&gt;0,VLOOKUP($A108,#REF!,6),"")</f>
        <v>#NAME?</v>
      </c>
      <c r="F108" s="98" t="e">
        <f ca="1">IF($A108&gt;0,VLOOKUP($A108,#REF!,8),"")</f>
        <v>#NAME?</v>
      </c>
      <c r="G108" s="69"/>
      <c r="H108" s="70"/>
      <c r="I108" s="70"/>
      <c r="J108" s="70"/>
      <c r="K108" s="173" t="e">
        <f ca="1">IF($A108&gt;0,VLOOKUP($A108,#REF!,16,0),"")</f>
        <v>#NAME?</v>
      </c>
      <c r="L108" s="174"/>
      <c r="M108" s="175"/>
    </row>
    <row r="109" spans="1:13" ht="20.100000000000001" customHeight="1">
      <c r="A109" t="e">
        <f ca="1">IF(B109&gt;VLOOKUP($E$2&amp;"-"&amp;$C$3,#REF!,2,FALSE),0,A108+1)</f>
        <v>#NAME?</v>
      </c>
      <c r="B109" s="65">
        <f t="shared" si="1"/>
        <v>90</v>
      </c>
      <c r="C109" s="66" t="e">
        <f ca="1">IF($A109&gt;0,VLOOKUP($A109,#REF!,4),"")</f>
        <v>#NAME?</v>
      </c>
      <c r="D109" s="67" t="e">
        <f ca="1">IF($A109&gt;0,VLOOKUP($A109,#REF!,5),"")</f>
        <v>#NAME?</v>
      </c>
      <c r="E109" s="68" t="e">
        <f ca="1">IF($A109&gt;0,VLOOKUP($A109,#REF!,6),"")</f>
        <v>#NAME?</v>
      </c>
      <c r="F109" s="98" t="e">
        <f ca="1">IF($A109&gt;0,VLOOKUP($A109,#REF!,8),"")</f>
        <v>#NAME?</v>
      </c>
      <c r="G109" s="69"/>
      <c r="H109" s="70"/>
      <c r="I109" s="70"/>
      <c r="J109" s="70"/>
      <c r="K109" s="173" t="e">
        <f ca="1">IF($A109&gt;0,VLOOKUP($A109,#REF!,16,0),"")</f>
        <v>#NAME?</v>
      </c>
      <c r="L109" s="174"/>
      <c r="M109" s="175"/>
    </row>
    <row r="110" spans="1:13" ht="23.25" customHeight="1">
      <c r="B110" s="75" t="s">
        <v>71</v>
      </c>
      <c r="C110" s="76"/>
      <c r="D110" s="77"/>
      <c r="E110" s="78"/>
      <c r="F110" s="79"/>
      <c r="G110" s="80"/>
      <c r="H110" s="81"/>
      <c r="I110" s="81"/>
      <c r="J110" s="81"/>
      <c r="K110" s="71"/>
      <c r="L110" s="71"/>
      <c r="M110" s="71"/>
    </row>
    <row r="111" spans="1:13" ht="20.100000000000001" customHeight="1">
      <c r="B111" s="82" t="s">
        <v>72</v>
      </c>
      <c r="C111" s="83"/>
      <c r="D111" s="84"/>
      <c r="E111" s="85"/>
      <c r="F111" s="86"/>
      <c r="G111" s="87"/>
      <c r="H111" s="88"/>
      <c r="I111" s="88"/>
      <c r="J111" s="88"/>
      <c r="K111" s="89"/>
      <c r="L111" s="89"/>
      <c r="M111" s="89"/>
    </row>
    <row r="112" spans="1:13" ht="20.100000000000001" customHeight="1">
      <c r="B112" s="90"/>
      <c r="C112" s="83"/>
      <c r="D112" s="84"/>
      <c r="E112" s="85"/>
      <c r="F112" s="86"/>
      <c r="G112" s="87"/>
      <c r="H112" s="88"/>
      <c r="I112" s="88"/>
      <c r="J112" s="88"/>
      <c r="K112" s="89"/>
      <c r="L112" s="89"/>
      <c r="M112" s="89"/>
    </row>
    <row r="113" spans="2:13" ht="20.100000000000001" customHeight="1">
      <c r="B113" s="90"/>
      <c r="C113" s="83"/>
      <c r="D113" s="84"/>
      <c r="E113" s="85"/>
      <c r="F113" s="86"/>
      <c r="G113" s="87"/>
      <c r="H113" s="88"/>
      <c r="I113" s="88"/>
      <c r="J113" s="88"/>
      <c r="K113" s="89"/>
      <c r="L113" s="89"/>
      <c r="M113" s="89"/>
    </row>
    <row r="114" spans="2:13" ht="7.5" customHeight="1">
      <c r="B114" s="90"/>
      <c r="C114" s="83"/>
      <c r="D114" s="84"/>
      <c r="E114" s="85"/>
      <c r="F114" s="86"/>
      <c r="G114" s="87"/>
      <c r="H114" s="88"/>
      <c r="I114" s="88"/>
      <c r="J114" s="88"/>
      <c r="K114" s="89"/>
      <c r="L114" s="89"/>
      <c r="M114" s="89"/>
    </row>
    <row r="115" spans="2:13" ht="20.100000000000001" customHeight="1">
      <c r="B115" s="91" t="s">
        <v>73</v>
      </c>
      <c r="C115" s="83"/>
      <c r="D115" s="84"/>
      <c r="E115" s="85"/>
      <c r="F115" s="86"/>
      <c r="G115" s="87"/>
      <c r="H115" s="88"/>
      <c r="I115" s="88"/>
      <c r="J115" s="88"/>
      <c r="K115" s="89"/>
      <c r="L115" s="89"/>
      <c r="M115" s="89"/>
    </row>
  </sheetData>
  <mergeCells count="105">
    <mergeCell ref="K107:M107"/>
    <mergeCell ref="K108:M108"/>
    <mergeCell ref="K109:M109"/>
    <mergeCell ref="K100:M100"/>
    <mergeCell ref="K101:M101"/>
    <mergeCell ref="K102:M102"/>
    <mergeCell ref="K103:M103"/>
    <mergeCell ref="K104:M104"/>
    <mergeCell ref="K105:M105"/>
    <mergeCell ref="K95:M95"/>
    <mergeCell ref="K96:M96"/>
    <mergeCell ref="K97:M97"/>
    <mergeCell ref="K98:M98"/>
    <mergeCell ref="K99:M99"/>
    <mergeCell ref="K106:M106"/>
    <mergeCell ref="K89:M89"/>
    <mergeCell ref="K90:M90"/>
    <mergeCell ref="K91:M91"/>
    <mergeCell ref="K92:M92"/>
    <mergeCell ref="K93:M93"/>
    <mergeCell ref="K94:M94"/>
    <mergeCell ref="K83:M83"/>
    <mergeCell ref="K84:M84"/>
    <mergeCell ref="K85:M85"/>
    <mergeCell ref="K86:M86"/>
    <mergeCell ref="K87:M87"/>
    <mergeCell ref="K88:M88"/>
    <mergeCell ref="K71:M71"/>
    <mergeCell ref="K72:M72"/>
    <mergeCell ref="K73:M73"/>
    <mergeCell ref="K80:M80"/>
    <mergeCell ref="K81:M81"/>
    <mergeCell ref="K82:M82"/>
    <mergeCell ref="K65:M65"/>
    <mergeCell ref="K66:M66"/>
    <mergeCell ref="K67:M67"/>
    <mergeCell ref="K68:M68"/>
    <mergeCell ref="K69:M69"/>
    <mergeCell ref="K70:M70"/>
    <mergeCell ref="K59:M59"/>
    <mergeCell ref="K60:M60"/>
    <mergeCell ref="K61:M61"/>
    <mergeCell ref="K62:M62"/>
    <mergeCell ref="K63:M63"/>
    <mergeCell ref="K64:M64"/>
    <mergeCell ref="K53:M53"/>
    <mergeCell ref="K54:M54"/>
    <mergeCell ref="K55:M55"/>
    <mergeCell ref="K56:M56"/>
    <mergeCell ref="K57:M57"/>
    <mergeCell ref="K58:M58"/>
    <mergeCell ref="K47:M47"/>
    <mergeCell ref="K48:M48"/>
    <mergeCell ref="K49:M49"/>
    <mergeCell ref="K50:M50"/>
    <mergeCell ref="K51:M51"/>
    <mergeCell ref="K52:M52"/>
    <mergeCell ref="K35:M35"/>
    <mergeCell ref="K36:M36"/>
    <mergeCell ref="K37:M37"/>
    <mergeCell ref="K44:M44"/>
    <mergeCell ref="K45:M45"/>
    <mergeCell ref="K46:M46"/>
    <mergeCell ref="K29:M29"/>
    <mergeCell ref="K30:M30"/>
    <mergeCell ref="K31:M31"/>
    <mergeCell ref="K32:M32"/>
    <mergeCell ref="K33:M33"/>
    <mergeCell ref="K34:M34"/>
    <mergeCell ref="K23:M23"/>
    <mergeCell ref="K24:M24"/>
    <mergeCell ref="K25:M25"/>
    <mergeCell ref="K26:M26"/>
    <mergeCell ref="K27:M27"/>
    <mergeCell ref="K28:M28"/>
    <mergeCell ref="K17:M17"/>
    <mergeCell ref="K18:M18"/>
    <mergeCell ref="K19:M19"/>
    <mergeCell ref="K20:M20"/>
    <mergeCell ref="K21:M21"/>
    <mergeCell ref="K22:M22"/>
    <mergeCell ref="K11:M11"/>
    <mergeCell ref="K12:M12"/>
    <mergeCell ref="K13:M13"/>
    <mergeCell ref="K14:M14"/>
    <mergeCell ref="K15:M15"/>
    <mergeCell ref="K16:M16"/>
    <mergeCell ref="H6:H7"/>
    <mergeCell ref="I6:J6"/>
    <mergeCell ref="K6:M7"/>
    <mergeCell ref="K8:M8"/>
    <mergeCell ref="K9:M9"/>
    <mergeCell ref="K10:M10"/>
    <mergeCell ref="B6:B7"/>
    <mergeCell ref="C6:C7"/>
    <mergeCell ref="D6:D7"/>
    <mergeCell ref="E6:E7"/>
    <mergeCell ref="F6:F7"/>
    <mergeCell ref="G6:G7"/>
    <mergeCell ref="C1:D1"/>
    <mergeCell ref="F1:J1"/>
    <mergeCell ref="C2:D2"/>
    <mergeCell ref="D3:J3"/>
    <mergeCell ref="B4:J4"/>
    <mergeCell ref="F2:J2"/>
  </mergeCells>
  <conditionalFormatting sqref="K8:M115 A8:A115">
    <cfRule type="cellIs" dxfId="92" priority="9" stopIfTrue="1" operator="equal">
      <formula>0</formula>
    </cfRule>
  </conditionalFormatting>
  <pageMargins left="0.24" right="0.22" top="0.2" bottom="0.33" header="0.16" footer="0.16"/>
  <pageSetup paperSize="9" orientation="portrait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2432</v>
      </c>
    </row>
    <row r="2" spans="1:15" s="56" customFormat="1">
      <c r="C2" s="186" t="s">
        <v>59</v>
      </c>
      <c r="D2" s="186"/>
      <c r="E2" s="59" t="s">
        <v>638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2519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1041</v>
      </c>
      <c r="B8" s="65">
        <v>1</v>
      </c>
      <c r="C8" s="102" t="s">
        <v>1532</v>
      </c>
      <c r="D8" s="67" t="s">
        <v>1968</v>
      </c>
      <c r="E8" s="68" t="s">
        <v>115</v>
      </c>
      <c r="F8" s="105" t="s">
        <v>2340</v>
      </c>
      <c r="G8" s="105" t="s">
        <v>683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1042</v>
      </c>
      <c r="B9" s="65">
        <v>2</v>
      </c>
      <c r="C9" s="102" t="s">
        <v>2343</v>
      </c>
      <c r="D9" s="67" t="s">
        <v>484</v>
      </c>
      <c r="E9" s="68" t="s">
        <v>272</v>
      </c>
      <c r="F9" s="105" t="s">
        <v>2340</v>
      </c>
      <c r="G9" s="105" t="s">
        <v>683</v>
      </c>
      <c r="H9" s="69"/>
      <c r="I9" s="70"/>
      <c r="J9" s="70"/>
      <c r="K9" s="70"/>
      <c r="L9" s="173" t="s">
        <v>100</v>
      </c>
      <c r="M9" s="174"/>
      <c r="N9" s="175"/>
      <c r="O9" s="114" t="s">
        <v>2437</v>
      </c>
    </row>
    <row r="10" spans="1:15" ht="20.100000000000001" customHeight="1">
      <c r="A10" s="114">
        <v>1043</v>
      </c>
      <c r="B10" s="65">
        <v>3</v>
      </c>
      <c r="C10" s="102" t="s">
        <v>1570</v>
      </c>
      <c r="D10" s="67" t="s">
        <v>2344</v>
      </c>
      <c r="E10" s="68" t="s">
        <v>433</v>
      </c>
      <c r="F10" s="105" t="s">
        <v>2340</v>
      </c>
      <c r="G10" s="105" t="s">
        <v>683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1044</v>
      </c>
      <c r="B11" s="65">
        <v>4</v>
      </c>
      <c r="C11" s="102" t="s">
        <v>2345</v>
      </c>
      <c r="D11" s="67" t="s">
        <v>132</v>
      </c>
      <c r="E11" s="68" t="s">
        <v>318</v>
      </c>
      <c r="F11" s="105" t="s">
        <v>2340</v>
      </c>
      <c r="G11" s="105" t="s">
        <v>683</v>
      </c>
      <c r="H11" s="69"/>
      <c r="I11" s="70"/>
      <c r="J11" s="70"/>
      <c r="K11" s="70"/>
      <c r="L11" s="173" t="s">
        <v>100</v>
      </c>
      <c r="M11" s="174"/>
      <c r="N11" s="175"/>
      <c r="O11" s="114" t="s">
        <v>2437</v>
      </c>
    </row>
    <row r="12" spans="1:15" ht="20.100000000000001" customHeight="1">
      <c r="A12" s="114">
        <v>1045</v>
      </c>
      <c r="B12" s="65">
        <v>5</v>
      </c>
      <c r="C12" s="102" t="s">
        <v>1529</v>
      </c>
      <c r="D12" s="67" t="s">
        <v>2346</v>
      </c>
      <c r="E12" s="68" t="s">
        <v>120</v>
      </c>
      <c r="F12" s="105" t="s">
        <v>2340</v>
      </c>
      <c r="G12" s="105" t="s">
        <v>683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1046</v>
      </c>
      <c r="B13" s="65">
        <v>6</v>
      </c>
      <c r="C13" s="102" t="s">
        <v>1554</v>
      </c>
      <c r="D13" s="67" t="s">
        <v>507</v>
      </c>
      <c r="E13" s="68" t="s">
        <v>120</v>
      </c>
      <c r="F13" s="105" t="s">
        <v>2340</v>
      </c>
      <c r="G13" s="105" t="s">
        <v>683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1047</v>
      </c>
      <c r="B14" s="65">
        <v>7</v>
      </c>
      <c r="C14" s="102" t="s">
        <v>2347</v>
      </c>
      <c r="D14" s="67" t="s">
        <v>449</v>
      </c>
      <c r="E14" s="68" t="s">
        <v>120</v>
      </c>
      <c r="F14" s="105" t="s">
        <v>2340</v>
      </c>
      <c r="G14" s="105" t="s">
        <v>683</v>
      </c>
      <c r="H14" s="69"/>
      <c r="I14" s="70"/>
      <c r="J14" s="70"/>
      <c r="K14" s="70"/>
      <c r="L14" s="173" t="s">
        <v>100</v>
      </c>
      <c r="M14" s="174"/>
      <c r="N14" s="175"/>
      <c r="O14" s="114" t="s">
        <v>2437</v>
      </c>
    </row>
    <row r="15" spans="1:15" ht="20.100000000000001" customHeight="1">
      <c r="A15" s="114">
        <v>1048</v>
      </c>
      <c r="B15" s="65">
        <v>8</v>
      </c>
      <c r="C15" s="102" t="s">
        <v>1566</v>
      </c>
      <c r="D15" s="67" t="s">
        <v>2348</v>
      </c>
      <c r="E15" s="68" t="s">
        <v>120</v>
      </c>
      <c r="F15" s="105" t="s">
        <v>2340</v>
      </c>
      <c r="G15" s="105" t="s">
        <v>683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1049</v>
      </c>
      <c r="B16" s="65">
        <v>9</v>
      </c>
      <c r="C16" s="102" t="s">
        <v>1559</v>
      </c>
      <c r="D16" s="67" t="s">
        <v>441</v>
      </c>
      <c r="E16" s="68" t="s">
        <v>220</v>
      </c>
      <c r="F16" s="105" t="s">
        <v>2340</v>
      </c>
      <c r="G16" s="105" t="s">
        <v>683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1050</v>
      </c>
      <c r="B17" s="65">
        <v>10</v>
      </c>
      <c r="C17" s="102" t="s">
        <v>1514</v>
      </c>
      <c r="D17" s="67" t="s">
        <v>2349</v>
      </c>
      <c r="E17" s="68" t="s">
        <v>193</v>
      </c>
      <c r="F17" s="105" t="s">
        <v>2340</v>
      </c>
      <c r="G17" s="105" t="s">
        <v>683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1051</v>
      </c>
      <c r="B18" s="65">
        <v>11</v>
      </c>
      <c r="C18" s="102" t="s">
        <v>1521</v>
      </c>
      <c r="D18" s="67" t="s">
        <v>2350</v>
      </c>
      <c r="E18" s="68" t="s">
        <v>504</v>
      </c>
      <c r="F18" s="105" t="s">
        <v>2340</v>
      </c>
      <c r="G18" s="105" t="s">
        <v>683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1052</v>
      </c>
      <c r="B19" s="65">
        <v>12</v>
      </c>
      <c r="C19" s="102" t="s">
        <v>1588</v>
      </c>
      <c r="D19" s="67" t="s">
        <v>2351</v>
      </c>
      <c r="E19" s="68" t="s">
        <v>149</v>
      </c>
      <c r="F19" s="105" t="s">
        <v>2340</v>
      </c>
      <c r="G19" s="105" t="s">
        <v>683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1053</v>
      </c>
      <c r="B20" s="65">
        <v>13</v>
      </c>
      <c r="C20" s="102" t="s">
        <v>1539</v>
      </c>
      <c r="D20" s="67" t="s">
        <v>2352</v>
      </c>
      <c r="E20" s="68" t="s">
        <v>149</v>
      </c>
      <c r="F20" s="105" t="s">
        <v>2340</v>
      </c>
      <c r="G20" s="105" t="s">
        <v>683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1054</v>
      </c>
      <c r="B21" s="65">
        <v>14</v>
      </c>
      <c r="C21" s="102" t="s">
        <v>1610</v>
      </c>
      <c r="D21" s="67" t="s">
        <v>561</v>
      </c>
      <c r="E21" s="68" t="s">
        <v>149</v>
      </c>
      <c r="F21" s="105" t="s">
        <v>2340</v>
      </c>
      <c r="G21" s="105" t="s">
        <v>683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1055</v>
      </c>
      <c r="B22" s="65">
        <v>15</v>
      </c>
      <c r="C22" s="102" t="s">
        <v>1564</v>
      </c>
      <c r="D22" s="67" t="s">
        <v>2353</v>
      </c>
      <c r="E22" s="68" t="s">
        <v>83</v>
      </c>
      <c r="F22" s="105" t="s">
        <v>2340</v>
      </c>
      <c r="G22" s="105" t="s">
        <v>683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1056</v>
      </c>
      <c r="B23" s="65">
        <v>16</v>
      </c>
      <c r="C23" s="102" t="s">
        <v>1596</v>
      </c>
      <c r="D23" s="67" t="s">
        <v>2354</v>
      </c>
      <c r="E23" s="68" t="s">
        <v>83</v>
      </c>
      <c r="F23" s="105" t="s">
        <v>2340</v>
      </c>
      <c r="G23" s="105" t="s">
        <v>683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1057</v>
      </c>
      <c r="B24" s="65">
        <v>17</v>
      </c>
      <c r="C24" s="102" t="s">
        <v>1584</v>
      </c>
      <c r="D24" s="67" t="s">
        <v>2355</v>
      </c>
      <c r="E24" s="68" t="s">
        <v>175</v>
      </c>
      <c r="F24" s="105" t="s">
        <v>2340</v>
      </c>
      <c r="G24" s="105" t="s">
        <v>683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0</v>
      </c>
      <c r="B25" s="65">
        <v>18</v>
      </c>
      <c r="C25" s="102" t="s">
        <v>99</v>
      </c>
      <c r="D25" s="67" t="s">
        <v>99</v>
      </c>
      <c r="E25" s="68" t="s">
        <v>99</v>
      </c>
      <c r="F25" s="105" t="s">
        <v>99</v>
      </c>
      <c r="G25" s="105" t="s">
        <v>99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0</v>
      </c>
      <c r="B26" s="65">
        <v>19</v>
      </c>
      <c r="C26" s="102" t="s">
        <v>99</v>
      </c>
      <c r="D26" s="67" t="s">
        <v>99</v>
      </c>
      <c r="E26" s="68" t="s">
        <v>99</v>
      </c>
      <c r="F26" s="105" t="s">
        <v>99</v>
      </c>
      <c r="G26" s="105" t="s">
        <v>99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0</v>
      </c>
      <c r="B27" s="65">
        <v>20</v>
      </c>
      <c r="C27" s="102" t="s">
        <v>99</v>
      </c>
      <c r="D27" s="67" t="s">
        <v>99</v>
      </c>
      <c r="E27" s="68" t="s">
        <v>99</v>
      </c>
      <c r="F27" s="105" t="s">
        <v>99</v>
      </c>
      <c r="G27" s="105" t="s">
        <v>99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0</v>
      </c>
      <c r="B28" s="65">
        <v>21</v>
      </c>
      <c r="C28" s="102" t="s">
        <v>99</v>
      </c>
      <c r="D28" s="67" t="s">
        <v>99</v>
      </c>
      <c r="E28" s="68" t="s">
        <v>99</v>
      </c>
      <c r="F28" s="105" t="s">
        <v>99</v>
      </c>
      <c r="G28" s="105" t="s">
        <v>99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0</v>
      </c>
      <c r="B29" s="65">
        <v>22</v>
      </c>
      <c r="C29" s="102" t="s">
        <v>99</v>
      </c>
      <c r="D29" s="67" t="s">
        <v>99</v>
      </c>
      <c r="E29" s="68" t="s">
        <v>99</v>
      </c>
      <c r="F29" s="105" t="s">
        <v>99</v>
      </c>
      <c r="G29" s="105" t="s">
        <v>99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0</v>
      </c>
      <c r="B30" s="65">
        <v>23</v>
      </c>
      <c r="C30" s="102" t="s">
        <v>99</v>
      </c>
      <c r="D30" s="67" t="s">
        <v>99</v>
      </c>
      <c r="E30" s="68" t="s">
        <v>99</v>
      </c>
      <c r="F30" s="105" t="s">
        <v>99</v>
      </c>
      <c r="G30" s="105" t="s">
        <v>99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0</v>
      </c>
      <c r="B31" s="65">
        <v>24</v>
      </c>
      <c r="C31" s="102" t="s">
        <v>99</v>
      </c>
      <c r="D31" s="67" t="s">
        <v>99</v>
      </c>
      <c r="E31" s="68" t="s">
        <v>99</v>
      </c>
      <c r="F31" s="105" t="s">
        <v>99</v>
      </c>
      <c r="G31" s="105" t="s">
        <v>99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0</v>
      </c>
      <c r="B32" s="65">
        <v>25</v>
      </c>
      <c r="C32" s="102" t="s">
        <v>99</v>
      </c>
      <c r="D32" s="67" t="s">
        <v>99</v>
      </c>
      <c r="E32" s="68" t="s">
        <v>99</v>
      </c>
      <c r="F32" s="105" t="s">
        <v>99</v>
      </c>
      <c r="G32" s="105" t="s">
        <v>99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0</v>
      </c>
      <c r="B33" s="65">
        <v>26</v>
      </c>
      <c r="C33" s="102" t="s">
        <v>99</v>
      </c>
      <c r="D33" s="67" t="s">
        <v>99</v>
      </c>
      <c r="E33" s="68" t="s">
        <v>99</v>
      </c>
      <c r="F33" s="105" t="s">
        <v>99</v>
      </c>
      <c r="G33" s="105" t="s">
        <v>99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2520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2433</v>
      </c>
    </row>
    <row r="2" spans="1:15" s="56" customFormat="1">
      <c r="C2" s="186" t="s">
        <v>59</v>
      </c>
      <c r="D2" s="186"/>
      <c r="E2" s="59" t="s">
        <v>1730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2521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1058</v>
      </c>
      <c r="B8" s="65">
        <v>1</v>
      </c>
      <c r="C8" s="102" t="s">
        <v>1517</v>
      </c>
      <c r="D8" s="67" t="s">
        <v>1818</v>
      </c>
      <c r="E8" s="68" t="s">
        <v>134</v>
      </c>
      <c r="F8" s="105" t="s">
        <v>2340</v>
      </c>
      <c r="G8" s="105" t="s">
        <v>683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1059</v>
      </c>
      <c r="B9" s="65">
        <v>2</v>
      </c>
      <c r="C9" s="102" t="s">
        <v>1526</v>
      </c>
      <c r="D9" s="67" t="s">
        <v>487</v>
      </c>
      <c r="E9" s="68" t="s">
        <v>134</v>
      </c>
      <c r="F9" s="105" t="s">
        <v>2340</v>
      </c>
      <c r="G9" s="105" t="s">
        <v>683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1060</v>
      </c>
      <c r="B10" s="65">
        <v>3</v>
      </c>
      <c r="C10" s="102" t="s">
        <v>1580</v>
      </c>
      <c r="D10" s="67" t="s">
        <v>482</v>
      </c>
      <c r="E10" s="68" t="s">
        <v>161</v>
      </c>
      <c r="F10" s="105" t="s">
        <v>2340</v>
      </c>
      <c r="G10" s="105" t="s">
        <v>683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1061</v>
      </c>
      <c r="B11" s="65">
        <v>4</v>
      </c>
      <c r="C11" s="102" t="s">
        <v>1519</v>
      </c>
      <c r="D11" s="67" t="s">
        <v>2356</v>
      </c>
      <c r="E11" s="68" t="s">
        <v>161</v>
      </c>
      <c r="F11" s="105" t="s">
        <v>2340</v>
      </c>
      <c r="G11" s="105" t="s">
        <v>683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1062</v>
      </c>
      <c r="B12" s="65">
        <v>5</v>
      </c>
      <c r="C12" s="102" t="s">
        <v>1524</v>
      </c>
      <c r="D12" s="67" t="s">
        <v>574</v>
      </c>
      <c r="E12" s="68" t="s">
        <v>161</v>
      </c>
      <c r="F12" s="105" t="s">
        <v>2340</v>
      </c>
      <c r="G12" s="105" t="s">
        <v>683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1063</v>
      </c>
      <c r="B13" s="65">
        <v>6</v>
      </c>
      <c r="C13" s="102" t="s">
        <v>1693</v>
      </c>
      <c r="D13" s="67" t="s">
        <v>2357</v>
      </c>
      <c r="E13" s="68" t="s">
        <v>161</v>
      </c>
      <c r="F13" s="105" t="s">
        <v>2340</v>
      </c>
      <c r="G13" s="105" t="s">
        <v>683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1064</v>
      </c>
      <c r="B14" s="65">
        <v>7</v>
      </c>
      <c r="C14" s="102" t="s">
        <v>1611</v>
      </c>
      <c r="D14" s="67" t="s">
        <v>2358</v>
      </c>
      <c r="E14" s="68" t="s">
        <v>111</v>
      </c>
      <c r="F14" s="105" t="s">
        <v>2340</v>
      </c>
      <c r="G14" s="105" t="s">
        <v>683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1065</v>
      </c>
      <c r="B15" s="65">
        <v>8</v>
      </c>
      <c r="C15" s="102" t="s">
        <v>1579</v>
      </c>
      <c r="D15" s="67" t="s">
        <v>2359</v>
      </c>
      <c r="E15" s="68" t="s">
        <v>111</v>
      </c>
      <c r="F15" s="105" t="s">
        <v>2340</v>
      </c>
      <c r="G15" s="105" t="s">
        <v>683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1066</v>
      </c>
      <c r="B16" s="65">
        <v>9</v>
      </c>
      <c r="C16" s="102" t="s">
        <v>1599</v>
      </c>
      <c r="D16" s="67" t="s">
        <v>2360</v>
      </c>
      <c r="E16" s="68" t="s">
        <v>312</v>
      </c>
      <c r="F16" s="105" t="s">
        <v>2340</v>
      </c>
      <c r="G16" s="105" t="s">
        <v>683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1067</v>
      </c>
      <c r="B17" s="65">
        <v>10</v>
      </c>
      <c r="C17" s="102" t="s">
        <v>1575</v>
      </c>
      <c r="D17" s="67" t="s">
        <v>2361</v>
      </c>
      <c r="E17" s="68" t="s">
        <v>312</v>
      </c>
      <c r="F17" s="105" t="s">
        <v>2340</v>
      </c>
      <c r="G17" s="105" t="s">
        <v>683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1068</v>
      </c>
      <c r="B18" s="65">
        <v>11</v>
      </c>
      <c r="C18" s="102" t="s">
        <v>2362</v>
      </c>
      <c r="D18" s="67" t="s">
        <v>2363</v>
      </c>
      <c r="E18" s="68" t="s">
        <v>138</v>
      </c>
      <c r="F18" s="105" t="s">
        <v>2340</v>
      </c>
      <c r="G18" s="105" t="s">
        <v>683</v>
      </c>
      <c r="H18" s="69"/>
      <c r="I18" s="70"/>
      <c r="J18" s="70"/>
      <c r="K18" s="70"/>
      <c r="L18" s="173" t="s">
        <v>100</v>
      </c>
      <c r="M18" s="174"/>
      <c r="N18" s="175"/>
      <c r="O18" s="114" t="s">
        <v>2437</v>
      </c>
    </row>
    <row r="19" spans="1:15" ht="20.100000000000001" customHeight="1">
      <c r="A19" s="114">
        <v>1069</v>
      </c>
      <c r="B19" s="65">
        <v>12</v>
      </c>
      <c r="C19" s="102" t="s">
        <v>1583</v>
      </c>
      <c r="D19" s="67" t="s">
        <v>2364</v>
      </c>
      <c r="E19" s="68" t="s">
        <v>116</v>
      </c>
      <c r="F19" s="105" t="s">
        <v>2365</v>
      </c>
      <c r="G19" s="105" t="s">
        <v>683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1070</v>
      </c>
      <c r="B20" s="65">
        <v>13</v>
      </c>
      <c r="C20" s="102" t="s">
        <v>1597</v>
      </c>
      <c r="D20" s="67" t="s">
        <v>2366</v>
      </c>
      <c r="E20" s="68" t="s">
        <v>116</v>
      </c>
      <c r="F20" s="105" t="s">
        <v>2365</v>
      </c>
      <c r="G20" s="105" t="s">
        <v>683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1071</v>
      </c>
      <c r="B21" s="65">
        <v>14</v>
      </c>
      <c r="C21" s="102" t="s">
        <v>1563</v>
      </c>
      <c r="D21" s="67" t="s">
        <v>490</v>
      </c>
      <c r="E21" s="68" t="s">
        <v>116</v>
      </c>
      <c r="F21" s="105" t="s">
        <v>2365</v>
      </c>
      <c r="G21" s="105" t="s">
        <v>683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1072</v>
      </c>
      <c r="B22" s="65">
        <v>15</v>
      </c>
      <c r="C22" s="102" t="s">
        <v>1602</v>
      </c>
      <c r="D22" s="67" t="s">
        <v>367</v>
      </c>
      <c r="E22" s="68" t="s">
        <v>116</v>
      </c>
      <c r="F22" s="105" t="s">
        <v>2365</v>
      </c>
      <c r="G22" s="105" t="s">
        <v>683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1073</v>
      </c>
      <c r="B23" s="65">
        <v>16</v>
      </c>
      <c r="C23" s="102" t="s">
        <v>1594</v>
      </c>
      <c r="D23" s="67" t="s">
        <v>2367</v>
      </c>
      <c r="E23" s="68" t="s">
        <v>152</v>
      </c>
      <c r="F23" s="105" t="s">
        <v>2365</v>
      </c>
      <c r="G23" s="105" t="s">
        <v>683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1074</v>
      </c>
      <c r="B24" s="65">
        <v>17</v>
      </c>
      <c r="C24" s="102" t="s">
        <v>1546</v>
      </c>
      <c r="D24" s="67" t="s">
        <v>370</v>
      </c>
      <c r="E24" s="68" t="s">
        <v>234</v>
      </c>
      <c r="F24" s="105" t="s">
        <v>2365</v>
      </c>
      <c r="G24" s="105" t="s">
        <v>683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1075</v>
      </c>
      <c r="B25" s="65">
        <v>18</v>
      </c>
      <c r="C25" s="102" t="s">
        <v>1568</v>
      </c>
      <c r="D25" s="67" t="s">
        <v>533</v>
      </c>
      <c r="E25" s="68" t="s">
        <v>235</v>
      </c>
      <c r="F25" s="105" t="s">
        <v>2365</v>
      </c>
      <c r="G25" s="105" t="s">
        <v>683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1076</v>
      </c>
      <c r="B26" s="65">
        <v>19</v>
      </c>
      <c r="C26" s="102" t="s">
        <v>1598</v>
      </c>
      <c r="D26" s="67" t="s">
        <v>2368</v>
      </c>
      <c r="E26" s="68" t="s">
        <v>235</v>
      </c>
      <c r="F26" s="105" t="s">
        <v>2365</v>
      </c>
      <c r="G26" s="105" t="s">
        <v>683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1077</v>
      </c>
      <c r="B27" s="65">
        <v>20</v>
      </c>
      <c r="C27" s="102" t="s">
        <v>1552</v>
      </c>
      <c r="D27" s="67" t="s">
        <v>2278</v>
      </c>
      <c r="E27" s="68" t="s">
        <v>88</v>
      </c>
      <c r="F27" s="105" t="s">
        <v>2365</v>
      </c>
      <c r="G27" s="105" t="s">
        <v>683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1078</v>
      </c>
      <c r="B28" s="65">
        <v>21</v>
      </c>
      <c r="C28" s="102" t="s">
        <v>1576</v>
      </c>
      <c r="D28" s="67" t="s">
        <v>96</v>
      </c>
      <c r="E28" s="68" t="s">
        <v>277</v>
      </c>
      <c r="F28" s="105" t="s">
        <v>2365</v>
      </c>
      <c r="G28" s="105" t="s">
        <v>683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1079</v>
      </c>
      <c r="B29" s="65">
        <v>22</v>
      </c>
      <c r="C29" s="102" t="s">
        <v>1601</v>
      </c>
      <c r="D29" s="67" t="s">
        <v>114</v>
      </c>
      <c r="E29" s="68" t="s">
        <v>208</v>
      </c>
      <c r="F29" s="105" t="s">
        <v>2365</v>
      </c>
      <c r="G29" s="105" t="s">
        <v>683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1080</v>
      </c>
      <c r="B30" s="65">
        <v>23</v>
      </c>
      <c r="C30" s="102" t="s">
        <v>1591</v>
      </c>
      <c r="D30" s="67" t="s">
        <v>2369</v>
      </c>
      <c r="E30" s="68" t="s">
        <v>110</v>
      </c>
      <c r="F30" s="105" t="s">
        <v>2365</v>
      </c>
      <c r="G30" s="105" t="s">
        <v>683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1081</v>
      </c>
      <c r="B31" s="65">
        <v>24</v>
      </c>
      <c r="C31" s="102" t="s">
        <v>1577</v>
      </c>
      <c r="D31" s="67" t="s">
        <v>522</v>
      </c>
      <c r="E31" s="68" t="s">
        <v>160</v>
      </c>
      <c r="F31" s="105" t="s">
        <v>2365</v>
      </c>
      <c r="G31" s="105" t="s">
        <v>683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1082</v>
      </c>
      <c r="B32" s="65">
        <v>25</v>
      </c>
      <c r="C32" s="102" t="s">
        <v>1558</v>
      </c>
      <c r="D32" s="67" t="s">
        <v>256</v>
      </c>
      <c r="E32" s="68" t="s">
        <v>143</v>
      </c>
      <c r="F32" s="105" t="s">
        <v>2365</v>
      </c>
      <c r="G32" s="105" t="s">
        <v>683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1083</v>
      </c>
      <c r="B33" s="65">
        <v>26</v>
      </c>
      <c r="C33" s="102" t="s">
        <v>1608</v>
      </c>
      <c r="D33" s="67" t="s">
        <v>419</v>
      </c>
      <c r="E33" s="68" t="s">
        <v>311</v>
      </c>
      <c r="F33" s="105" t="s">
        <v>2365</v>
      </c>
      <c r="G33" s="105" t="s">
        <v>683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2522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2388</v>
      </c>
    </row>
    <row r="2" spans="1:15" s="56" customFormat="1">
      <c r="C2" s="186" t="s">
        <v>59</v>
      </c>
      <c r="D2" s="186"/>
      <c r="E2" s="59" t="s">
        <v>1731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2523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1084</v>
      </c>
      <c r="B8" s="65">
        <v>1</v>
      </c>
      <c r="C8" s="102" t="s">
        <v>1557</v>
      </c>
      <c r="D8" s="67" t="s">
        <v>2370</v>
      </c>
      <c r="E8" s="68" t="s">
        <v>263</v>
      </c>
      <c r="F8" s="105" t="s">
        <v>2365</v>
      </c>
      <c r="G8" s="105" t="s">
        <v>683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1085</v>
      </c>
      <c r="B9" s="65">
        <v>2</v>
      </c>
      <c r="C9" s="102" t="s">
        <v>1533</v>
      </c>
      <c r="D9" s="67" t="s">
        <v>422</v>
      </c>
      <c r="E9" s="68" t="s">
        <v>194</v>
      </c>
      <c r="F9" s="105" t="s">
        <v>2365</v>
      </c>
      <c r="G9" s="105" t="s">
        <v>683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1086</v>
      </c>
      <c r="B10" s="65">
        <v>3</v>
      </c>
      <c r="C10" s="102" t="s">
        <v>2371</v>
      </c>
      <c r="D10" s="67" t="s">
        <v>2372</v>
      </c>
      <c r="E10" s="68" t="s">
        <v>655</v>
      </c>
      <c r="F10" s="105" t="s">
        <v>2365</v>
      </c>
      <c r="G10" s="105" t="s">
        <v>683</v>
      </c>
      <c r="H10" s="69"/>
      <c r="I10" s="70"/>
      <c r="J10" s="70"/>
      <c r="K10" s="70"/>
      <c r="L10" s="173" t="s">
        <v>100</v>
      </c>
      <c r="M10" s="174"/>
      <c r="N10" s="175"/>
      <c r="O10" s="114" t="s">
        <v>2437</v>
      </c>
    </row>
    <row r="11" spans="1:15" ht="20.100000000000001" customHeight="1">
      <c r="A11" s="114">
        <v>1087</v>
      </c>
      <c r="B11" s="65">
        <v>4</v>
      </c>
      <c r="C11" s="102" t="s">
        <v>1528</v>
      </c>
      <c r="D11" s="67" t="s">
        <v>2373</v>
      </c>
      <c r="E11" s="68" t="s">
        <v>166</v>
      </c>
      <c r="F11" s="105" t="s">
        <v>2365</v>
      </c>
      <c r="G11" s="105" t="s">
        <v>683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1088</v>
      </c>
      <c r="B12" s="65">
        <v>5</v>
      </c>
      <c r="C12" s="102" t="s">
        <v>1586</v>
      </c>
      <c r="D12" s="67" t="s">
        <v>2087</v>
      </c>
      <c r="E12" s="68" t="s">
        <v>126</v>
      </c>
      <c r="F12" s="105" t="s">
        <v>2365</v>
      </c>
      <c r="G12" s="105" t="s">
        <v>683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1089</v>
      </c>
      <c r="B13" s="65">
        <v>6</v>
      </c>
      <c r="C13" s="102" t="s">
        <v>1572</v>
      </c>
      <c r="D13" s="67" t="s">
        <v>597</v>
      </c>
      <c r="E13" s="68" t="s">
        <v>128</v>
      </c>
      <c r="F13" s="105" t="s">
        <v>2365</v>
      </c>
      <c r="G13" s="105" t="s">
        <v>683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1090</v>
      </c>
      <c r="B14" s="65">
        <v>7</v>
      </c>
      <c r="C14" s="102" t="s">
        <v>1562</v>
      </c>
      <c r="D14" s="67" t="s">
        <v>154</v>
      </c>
      <c r="E14" s="68" t="s">
        <v>137</v>
      </c>
      <c r="F14" s="105" t="s">
        <v>2365</v>
      </c>
      <c r="G14" s="105" t="s">
        <v>683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1091</v>
      </c>
      <c r="B15" s="65">
        <v>8</v>
      </c>
      <c r="C15" s="102" t="s">
        <v>1515</v>
      </c>
      <c r="D15" s="67" t="s">
        <v>2374</v>
      </c>
      <c r="E15" s="68" t="s">
        <v>84</v>
      </c>
      <c r="F15" s="105" t="s">
        <v>2365</v>
      </c>
      <c r="G15" s="105" t="s">
        <v>683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1092</v>
      </c>
      <c r="B16" s="65">
        <v>9</v>
      </c>
      <c r="C16" s="102" t="s">
        <v>2375</v>
      </c>
      <c r="D16" s="67" t="s">
        <v>2376</v>
      </c>
      <c r="E16" s="68" t="s">
        <v>84</v>
      </c>
      <c r="F16" s="105" t="s">
        <v>2365</v>
      </c>
      <c r="G16" s="105" t="s">
        <v>683</v>
      </c>
      <c r="H16" s="69"/>
      <c r="I16" s="70"/>
      <c r="J16" s="70"/>
      <c r="K16" s="70"/>
      <c r="L16" s="173" t="s">
        <v>100</v>
      </c>
      <c r="M16" s="174"/>
      <c r="N16" s="175"/>
      <c r="O16" s="114" t="s">
        <v>2437</v>
      </c>
    </row>
    <row r="17" spans="1:15" ht="20.100000000000001" customHeight="1">
      <c r="A17" s="114">
        <v>1093</v>
      </c>
      <c r="B17" s="65">
        <v>10</v>
      </c>
      <c r="C17" s="102" t="s">
        <v>1592</v>
      </c>
      <c r="D17" s="67" t="s">
        <v>448</v>
      </c>
      <c r="E17" s="68" t="s">
        <v>295</v>
      </c>
      <c r="F17" s="105" t="s">
        <v>2365</v>
      </c>
      <c r="G17" s="105" t="s">
        <v>683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1094</v>
      </c>
      <c r="B18" s="65">
        <v>11</v>
      </c>
      <c r="C18" s="102" t="s">
        <v>1536</v>
      </c>
      <c r="D18" s="67" t="s">
        <v>464</v>
      </c>
      <c r="E18" s="68" t="s">
        <v>283</v>
      </c>
      <c r="F18" s="105" t="s">
        <v>2365</v>
      </c>
      <c r="G18" s="105" t="s">
        <v>683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1095</v>
      </c>
      <c r="B19" s="65">
        <v>12</v>
      </c>
      <c r="C19" s="102" t="s">
        <v>1604</v>
      </c>
      <c r="D19" s="67" t="s">
        <v>2008</v>
      </c>
      <c r="E19" s="68" t="s">
        <v>214</v>
      </c>
      <c r="F19" s="105" t="s">
        <v>2365</v>
      </c>
      <c r="G19" s="105" t="s">
        <v>683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1096</v>
      </c>
      <c r="B20" s="65">
        <v>13</v>
      </c>
      <c r="C20" s="102" t="s">
        <v>1553</v>
      </c>
      <c r="D20" s="67" t="s">
        <v>397</v>
      </c>
      <c r="E20" s="68" t="s">
        <v>214</v>
      </c>
      <c r="F20" s="105" t="s">
        <v>2365</v>
      </c>
      <c r="G20" s="105" t="s">
        <v>683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1097</v>
      </c>
      <c r="B21" s="65">
        <v>14</v>
      </c>
      <c r="C21" s="102" t="s">
        <v>1518</v>
      </c>
      <c r="D21" s="67" t="s">
        <v>2377</v>
      </c>
      <c r="E21" s="68" t="s">
        <v>401</v>
      </c>
      <c r="F21" s="105" t="s">
        <v>2365</v>
      </c>
      <c r="G21" s="105" t="s">
        <v>683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1098</v>
      </c>
      <c r="B22" s="65">
        <v>15</v>
      </c>
      <c r="C22" s="102" t="s">
        <v>1542</v>
      </c>
      <c r="D22" s="67" t="s">
        <v>2378</v>
      </c>
      <c r="E22" s="68" t="s">
        <v>90</v>
      </c>
      <c r="F22" s="105" t="s">
        <v>2365</v>
      </c>
      <c r="G22" s="105" t="s">
        <v>683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1099</v>
      </c>
      <c r="B23" s="65">
        <v>16</v>
      </c>
      <c r="C23" s="102" t="s">
        <v>2379</v>
      </c>
      <c r="D23" s="67" t="s">
        <v>527</v>
      </c>
      <c r="E23" s="68" t="s">
        <v>211</v>
      </c>
      <c r="F23" s="105" t="s">
        <v>2365</v>
      </c>
      <c r="G23" s="105" t="s">
        <v>683</v>
      </c>
      <c r="H23" s="69"/>
      <c r="I23" s="70"/>
      <c r="J23" s="70"/>
      <c r="K23" s="70"/>
      <c r="L23" s="173" t="s">
        <v>100</v>
      </c>
      <c r="M23" s="174"/>
      <c r="N23" s="175"/>
      <c r="O23" s="114" t="s">
        <v>2437</v>
      </c>
    </row>
    <row r="24" spans="1:15" ht="20.100000000000001" customHeight="1">
      <c r="A24" s="114">
        <v>1100</v>
      </c>
      <c r="B24" s="65">
        <v>17</v>
      </c>
      <c r="C24" s="102" t="s">
        <v>1605</v>
      </c>
      <c r="D24" s="67" t="s">
        <v>364</v>
      </c>
      <c r="E24" s="68" t="s">
        <v>211</v>
      </c>
      <c r="F24" s="105" t="s">
        <v>2365</v>
      </c>
      <c r="G24" s="105" t="s">
        <v>683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1101</v>
      </c>
      <c r="B25" s="65">
        <v>18</v>
      </c>
      <c r="C25" s="102" t="s">
        <v>1581</v>
      </c>
      <c r="D25" s="67" t="s">
        <v>2380</v>
      </c>
      <c r="E25" s="68" t="s">
        <v>147</v>
      </c>
      <c r="F25" s="105" t="s">
        <v>2365</v>
      </c>
      <c r="G25" s="105" t="s">
        <v>683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1102</v>
      </c>
      <c r="B26" s="65">
        <v>19</v>
      </c>
      <c r="C26" s="102" t="s">
        <v>1595</v>
      </c>
      <c r="D26" s="67" t="s">
        <v>2173</v>
      </c>
      <c r="E26" s="68" t="s">
        <v>86</v>
      </c>
      <c r="F26" s="105" t="s">
        <v>2365</v>
      </c>
      <c r="G26" s="105" t="s">
        <v>683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1103</v>
      </c>
      <c r="B27" s="65">
        <v>20</v>
      </c>
      <c r="C27" s="102" t="s">
        <v>1523</v>
      </c>
      <c r="D27" s="67" t="s">
        <v>2381</v>
      </c>
      <c r="E27" s="68" t="s">
        <v>86</v>
      </c>
      <c r="F27" s="105" t="s">
        <v>2365</v>
      </c>
      <c r="G27" s="105" t="s">
        <v>683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1104</v>
      </c>
      <c r="B28" s="65">
        <v>21</v>
      </c>
      <c r="C28" s="102" t="s">
        <v>1578</v>
      </c>
      <c r="D28" s="67" t="s">
        <v>2382</v>
      </c>
      <c r="E28" s="68" t="s">
        <v>407</v>
      </c>
      <c r="F28" s="105" t="s">
        <v>2365</v>
      </c>
      <c r="G28" s="105" t="s">
        <v>683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1105</v>
      </c>
      <c r="B29" s="65">
        <v>22</v>
      </c>
      <c r="C29" s="102" t="s">
        <v>2383</v>
      </c>
      <c r="D29" s="67" t="s">
        <v>348</v>
      </c>
      <c r="E29" s="68" t="s">
        <v>253</v>
      </c>
      <c r="F29" s="105" t="s">
        <v>2365</v>
      </c>
      <c r="G29" s="105" t="s">
        <v>683</v>
      </c>
      <c r="H29" s="69"/>
      <c r="I29" s="70"/>
      <c r="J29" s="70"/>
      <c r="K29" s="70"/>
      <c r="L29" s="173" t="s">
        <v>100</v>
      </c>
      <c r="M29" s="174"/>
      <c r="N29" s="175"/>
      <c r="O29" s="114" t="s">
        <v>2437</v>
      </c>
    </row>
    <row r="30" spans="1:15" ht="20.100000000000001" customHeight="1">
      <c r="A30" s="114">
        <v>1106</v>
      </c>
      <c r="B30" s="65">
        <v>23</v>
      </c>
      <c r="C30" s="102" t="s">
        <v>1544</v>
      </c>
      <c r="D30" s="67" t="s">
        <v>2384</v>
      </c>
      <c r="E30" s="68" t="s">
        <v>109</v>
      </c>
      <c r="F30" s="105" t="s">
        <v>2365</v>
      </c>
      <c r="G30" s="105" t="s">
        <v>683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1107</v>
      </c>
      <c r="B31" s="65">
        <v>24</v>
      </c>
      <c r="C31" s="102" t="s">
        <v>1537</v>
      </c>
      <c r="D31" s="67" t="s">
        <v>2055</v>
      </c>
      <c r="E31" s="68" t="s">
        <v>109</v>
      </c>
      <c r="F31" s="105" t="s">
        <v>2365</v>
      </c>
      <c r="G31" s="105" t="s">
        <v>683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1108</v>
      </c>
      <c r="B32" s="65">
        <v>25</v>
      </c>
      <c r="C32" s="102" t="s">
        <v>1589</v>
      </c>
      <c r="D32" s="67" t="s">
        <v>2385</v>
      </c>
      <c r="E32" s="68" t="s">
        <v>165</v>
      </c>
      <c r="F32" s="105" t="s">
        <v>2365</v>
      </c>
      <c r="G32" s="105" t="s">
        <v>683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1109</v>
      </c>
      <c r="B33" s="65">
        <v>26</v>
      </c>
      <c r="C33" s="102">
        <v>28204554787</v>
      </c>
      <c r="D33" s="67" t="s">
        <v>2386</v>
      </c>
      <c r="E33" s="68" t="s">
        <v>109</v>
      </c>
      <c r="F33" s="105" t="s">
        <v>2387</v>
      </c>
      <c r="G33" s="105" t="s">
        <v>680</v>
      </c>
      <c r="H33" s="69"/>
      <c r="I33" s="70"/>
      <c r="J33" s="70"/>
      <c r="K33" s="70"/>
      <c r="L33" s="173" t="s">
        <v>2524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2525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072"/>
  <sheetViews>
    <sheetView tabSelected="1" workbookViewId="0">
      <selection activeCell="B1" sqref="B1"/>
    </sheetView>
  </sheetViews>
  <sheetFormatPr defaultRowHeight="15"/>
  <cols>
    <col min="1" max="1" width="5" bestFit="1" customWidth="1"/>
    <col min="2" max="2" width="8.7109375" customWidth="1"/>
    <col min="3" max="3" width="14.7109375" bestFit="1" customWidth="1"/>
    <col min="4" max="4" width="21.140625" bestFit="1" customWidth="1"/>
    <col min="5" max="5" width="18" bestFit="1" customWidth="1"/>
    <col min="6" max="6" width="14" bestFit="1" customWidth="1"/>
    <col min="7" max="7" width="15.140625" bestFit="1" customWidth="1"/>
    <col min="8" max="8" width="10" customWidth="1"/>
    <col min="9" max="9" width="7.28515625" bestFit="1" customWidth="1"/>
    <col min="10" max="10" width="12" customWidth="1"/>
    <col min="11" max="11" width="7.5703125" customWidth="1"/>
    <col min="12" max="12" width="24.140625" bestFit="1" customWidth="1"/>
    <col min="13" max="13" width="1.7109375" bestFit="1" customWidth="1"/>
    <col min="14" max="14" width="2.140625" bestFit="1" customWidth="1"/>
  </cols>
  <sheetData>
    <row r="3" spans="1:14" s="56" customFormat="1">
      <c r="C3" s="186" t="s">
        <v>57</v>
      </c>
      <c r="D3" s="186"/>
      <c r="E3" s="57"/>
      <c r="F3" s="170" t="s">
        <v>648</v>
      </c>
      <c r="G3" s="170"/>
      <c r="H3" s="170"/>
      <c r="I3" s="170"/>
      <c r="J3" s="170"/>
      <c r="K3" s="170"/>
      <c r="L3" s="58" t="s">
        <v>2389</v>
      </c>
    </row>
    <row r="4" spans="1:14" s="56" customFormat="1">
      <c r="C4" s="186" t="s">
        <v>59</v>
      </c>
      <c r="D4" s="186"/>
      <c r="E4" s="59" t="s">
        <v>1706</v>
      </c>
      <c r="F4" s="187" t="s">
        <v>2434</v>
      </c>
      <c r="G4" s="187"/>
      <c r="H4" s="187"/>
      <c r="I4" s="187"/>
      <c r="J4" s="187"/>
      <c r="K4" s="187"/>
      <c r="L4" s="60" t="s">
        <v>60</v>
      </c>
      <c r="M4" s="61" t="s">
        <v>61</v>
      </c>
      <c r="N4" s="61">
        <v>1</v>
      </c>
    </row>
    <row r="5" spans="1:14" s="62" customFormat="1" ht="18.75" customHeight="1">
      <c r="C5" s="63" t="s">
        <v>1705</v>
      </c>
      <c r="D5" s="171" t="s">
        <v>2435</v>
      </c>
      <c r="E5" s="171"/>
      <c r="F5" s="171"/>
      <c r="G5" s="171"/>
      <c r="H5" s="171"/>
      <c r="I5" s="171"/>
      <c r="J5" s="171"/>
      <c r="K5" s="171"/>
      <c r="L5" s="60" t="s">
        <v>62</v>
      </c>
      <c r="M5" s="60" t="s">
        <v>61</v>
      </c>
      <c r="N5" s="60">
        <v>2</v>
      </c>
    </row>
    <row r="6" spans="1:14" s="62" customFormat="1" ht="18.75" customHeight="1">
      <c r="B6" s="172" t="s">
        <v>2436</v>
      </c>
      <c r="C6" s="172"/>
      <c r="D6" s="172"/>
      <c r="E6" s="172"/>
      <c r="F6" s="172"/>
      <c r="G6" s="172"/>
      <c r="H6" s="172"/>
      <c r="I6" s="172"/>
      <c r="J6" s="172"/>
      <c r="K6" s="172"/>
      <c r="L6" s="60" t="s">
        <v>63</v>
      </c>
      <c r="M6" s="60" t="s">
        <v>61</v>
      </c>
      <c r="N6" s="60">
        <v>1</v>
      </c>
    </row>
    <row r="7" spans="1:14" s="114" customFormat="1" ht="9" customHeight="1"/>
    <row r="8" spans="1:14" s="114" customFormat="1" ht="15" customHeight="1">
      <c r="B8" s="166" t="s">
        <v>4</v>
      </c>
      <c r="C8" s="167" t="s">
        <v>64</v>
      </c>
      <c r="D8" s="168" t="s">
        <v>9</v>
      </c>
      <c r="E8" s="169" t="s">
        <v>10</v>
      </c>
      <c r="F8" s="167" t="s">
        <v>75</v>
      </c>
      <c r="G8" s="167" t="s">
        <v>76</v>
      </c>
      <c r="H8" s="167" t="s">
        <v>66</v>
      </c>
      <c r="I8" s="167" t="s">
        <v>67</v>
      </c>
      <c r="J8" s="176" t="s">
        <v>56</v>
      </c>
      <c r="K8" s="176"/>
      <c r="L8" s="177" t="s">
        <v>68</v>
      </c>
      <c r="M8" s="178"/>
      <c r="N8" s="179"/>
    </row>
    <row r="9" spans="1:14" s="114" customFormat="1" ht="27" customHeight="1">
      <c r="B9" s="166"/>
      <c r="C9" s="166"/>
      <c r="D9" s="168"/>
      <c r="E9" s="169"/>
      <c r="F9" s="166"/>
      <c r="G9" s="166"/>
      <c r="H9" s="166"/>
      <c r="I9" s="166"/>
      <c r="J9" s="64" t="s">
        <v>69</v>
      </c>
      <c r="K9" s="64" t="s">
        <v>70</v>
      </c>
      <c r="L9" s="180"/>
      <c r="M9" s="181"/>
      <c r="N9" s="182"/>
    </row>
    <row r="10" spans="1:14" s="114" customFormat="1" ht="20.100000000000001" customHeight="1">
      <c r="A10" s="114">
        <v>1</v>
      </c>
      <c r="B10" s="65">
        <v>1</v>
      </c>
      <c r="C10" s="102" t="s">
        <v>1055</v>
      </c>
      <c r="D10" s="67" t="s">
        <v>1732</v>
      </c>
      <c r="E10" s="68" t="s">
        <v>116</v>
      </c>
      <c r="F10" s="105" t="s">
        <v>1733</v>
      </c>
      <c r="G10" s="105" t="s">
        <v>674</v>
      </c>
      <c r="H10" s="69"/>
      <c r="I10" s="70"/>
      <c r="J10" s="70"/>
      <c r="K10" s="70"/>
      <c r="L10" s="183" t="s">
        <v>99</v>
      </c>
      <c r="M10" s="184"/>
      <c r="N10" s="185"/>
    </row>
    <row r="11" spans="1:14" s="114" customFormat="1" ht="20.100000000000001" customHeight="1">
      <c r="A11" s="114">
        <v>2</v>
      </c>
      <c r="B11" s="65">
        <v>2</v>
      </c>
      <c r="C11" s="102" t="s">
        <v>1027</v>
      </c>
      <c r="D11" s="67" t="s">
        <v>413</v>
      </c>
      <c r="E11" s="68" t="s">
        <v>116</v>
      </c>
      <c r="F11" s="105" t="s">
        <v>1733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</row>
    <row r="12" spans="1:14" s="114" customFormat="1" ht="20.100000000000001" customHeight="1">
      <c r="A12" s="114">
        <v>3</v>
      </c>
      <c r="B12" s="65">
        <v>3</v>
      </c>
      <c r="C12" s="102" t="s">
        <v>711</v>
      </c>
      <c r="D12" s="67" t="s">
        <v>1734</v>
      </c>
      <c r="E12" s="68" t="s">
        <v>229</v>
      </c>
      <c r="F12" s="105" t="s">
        <v>1733</v>
      </c>
      <c r="G12" s="105" t="s">
        <v>679</v>
      </c>
      <c r="H12" s="69"/>
      <c r="I12" s="70"/>
      <c r="J12" s="70"/>
      <c r="K12" s="70"/>
      <c r="L12" s="173" t="s">
        <v>99</v>
      </c>
      <c r="M12" s="174"/>
      <c r="N12" s="175"/>
    </row>
    <row r="13" spans="1:14" s="114" customFormat="1" ht="20.100000000000001" customHeight="1">
      <c r="A13" s="114">
        <v>4</v>
      </c>
      <c r="B13" s="65">
        <v>4</v>
      </c>
      <c r="C13" s="102" t="s">
        <v>851</v>
      </c>
      <c r="D13" s="67" t="s">
        <v>1735</v>
      </c>
      <c r="E13" s="68" t="s">
        <v>156</v>
      </c>
      <c r="F13" s="105" t="s">
        <v>1733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</row>
    <row r="14" spans="1:14" s="114" customFormat="1" ht="20.100000000000001" customHeight="1">
      <c r="A14" s="114">
        <v>5</v>
      </c>
      <c r="B14" s="65">
        <v>5</v>
      </c>
      <c r="C14" s="102" t="s">
        <v>816</v>
      </c>
      <c r="D14" s="67" t="s">
        <v>490</v>
      </c>
      <c r="E14" s="68" t="s">
        <v>665</v>
      </c>
      <c r="F14" s="105" t="s">
        <v>1733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</row>
    <row r="15" spans="1:14" s="114" customFormat="1" ht="20.100000000000001" customHeight="1">
      <c r="A15" s="114">
        <v>6</v>
      </c>
      <c r="B15" s="65">
        <v>6</v>
      </c>
      <c r="C15" s="102" t="s">
        <v>861</v>
      </c>
      <c r="D15" s="67" t="s">
        <v>256</v>
      </c>
      <c r="E15" s="68" t="s">
        <v>157</v>
      </c>
      <c r="F15" s="105" t="s">
        <v>1733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</row>
    <row r="16" spans="1:14" s="114" customFormat="1" ht="20.100000000000001" customHeight="1">
      <c r="A16" s="114">
        <v>7</v>
      </c>
      <c r="B16" s="65">
        <v>7</v>
      </c>
      <c r="C16" s="102" t="s">
        <v>709</v>
      </c>
      <c r="D16" s="67" t="s">
        <v>1736</v>
      </c>
      <c r="E16" s="68" t="s">
        <v>234</v>
      </c>
      <c r="F16" s="105" t="s">
        <v>1733</v>
      </c>
      <c r="G16" s="105" t="s">
        <v>679</v>
      </c>
      <c r="H16" s="69"/>
      <c r="I16" s="70"/>
      <c r="J16" s="70"/>
      <c r="K16" s="70"/>
      <c r="L16" s="173" t="s">
        <v>99</v>
      </c>
      <c r="M16" s="174"/>
      <c r="N16" s="175"/>
    </row>
    <row r="17" spans="1:14" s="114" customFormat="1" ht="20.100000000000001" customHeight="1">
      <c r="A17" s="114">
        <v>8</v>
      </c>
      <c r="B17" s="65">
        <v>8</v>
      </c>
      <c r="C17" s="102" t="s">
        <v>985</v>
      </c>
      <c r="D17" s="67" t="s">
        <v>1737</v>
      </c>
      <c r="E17" s="68" t="s">
        <v>221</v>
      </c>
      <c r="F17" s="105" t="s">
        <v>1733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</row>
    <row r="18" spans="1:14" s="114" customFormat="1" ht="20.100000000000001" customHeight="1">
      <c r="A18" s="114">
        <v>9</v>
      </c>
      <c r="B18" s="65">
        <v>9</v>
      </c>
      <c r="C18" s="102" t="s">
        <v>1047</v>
      </c>
      <c r="D18" s="67" t="s">
        <v>112</v>
      </c>
      <c r="E18" s="68" t="s">
        <v>92</v>
      </c>
      <c r="F18" s="105" t="s">
        <v>1733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</row>
    <row r="19" spans="1:14" s="114" customFormat="1" ht="20.100000000000001" customHeight="1">
      <c r="A19" s="114">
        <v>10</v>
      </c>
      <c r="B19" s="65">
        <v>10</v>
      </c>
      <c r="C19" s="102" t="s">
        <v>1100</v>
      </c>
      <c r="D19" s="67" t="s">
        <v>458</v>
      </c>
      <c r="E19" s="68" t="s">
        <v>471</v>
      </c>
      <c r="F19" s="105" t="s">
        <v>1733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</row>
    <row r="20" spans="1:14" s="114" customFormat="1" ht="20.100000000000001" customHeight="1">
      <c r="A20" s="114">
        <v>11</v>
      </c>
      <c r="B20" s="65">
        <v>11</v>
      </c>
      <c r="C20" s="102" t="s">
        <v>1083</v>
      </c>
      <c r="D20" s="67" t="s">
        <v>555</v>
      </c>
      <c r="E20" s="68" t="s">
        <v>262</v>
      </c>
      <c r="F20" s="105" t="s">
        <v>1733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</row>
    <row r="21" spans="1:14" s="114" customFormat="1" ht="20.100000000000001" customHeight="1">
      <c r="A21" s="114">
        <v>12</v>
      </c>
      <c r="B21" s="65">
        <v>12</v>
      </c>
      <c r="C21" s="102" t="s">
        <v>950</v>
      </c>
      <c r="D21" s="67" t="s">
        <v>1738</v>
      </c>
      <c r="E21" s="68" t="s">
        <v>78</v>
      </c>
      <c r="F21" s="105" t="s">
        <v>1733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</row>
    <row r="22" spans="1:14" s="114" customFormat="1" ht="20.100000000000001" customHeight="1">
      <c r="A22" s="114">
        <v>13</v>
      </c>
      <c r="B22" s="65">
        <v>13</v>
      </c>
      <c r="C22" s="102" t="s">
        <v>1067</v>
      </c>
      <c r="D22" s="67" t="s">
        <v>340</v>
      </c>
      <c r="E22" s="68" t="s">
        <v>78</v>
      </c>
      <c r="F22" s="105" t="s">
        <v>1733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</row>
    <row r="23" spans="1:14" s="114" customFormat="1" ht="20.100000000000001" customHeight="1">
      <c r="A23" s="114">
        <v>14</v>
      </c>
      <c r="B23" s="65">
        <v>14</v>
      </c>
      <c r="C23" s="102" t="s">
        <v>1062</v>
      </c>
      <c r="D23" s="67" t="s">
        <v>422</v>
      </c>
      <c r="E23" s="68" t="s">
        <v>78</v>
      </c>
      <c r="F23" s="105" t="s">
        <v>1733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</row>
    <row r="24" spans="1:14" s="114" customFormat="1" ht="20.100000000000001" customHeight="1">
      <c r="A24" s="114">
        <v>15</v>
      </c>
      <c r="B24" s="65">
        <v>15</v>
      </c>
      <c r="C24" s="102" t="s">
        <v>952</v>
      </c>
      <c r="D24" s="67" t="s">
        <v>345</v>
      </c>
      <c r="E24" s="68" t="s">
        <v>172</v>
      </c>
      <c r="F24" s="105" t="s">
        <v>1733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</row>
    <row r="25" spans="1:14" s="114" customFormat="1" ht="20.100000000000001" customHeight="1">
      <c r="A25" s="114">
        <v>16</v>
      </c>
      <c r="B25" s="65">
        <v>16</v>
      </c>
      <c r="C25" s="102" t="s">
        <v>1108</v>
      </c>
      <c r="D25" s="67" t="s">
        <v>501</v>
      </c>
      <c r="E25" s="68" t="s">
        <v>217</v>
      </c>
      <c r="F25" s="105" t="s">
        <v>1733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</row>
    <row r="26" spans="1:14" s="114" customFormat="1" ht="20.100000000000001" customHeight="1">
      <c r="A26" s="114">
        <v>17</v>
      </c>
      <c r="B26" s="65">
        <v>17</v>
      </c>
      <c r="C26" s="102" t="s">
        <v>922</v>
      </c>
      <c r="D26" s="67" t="s">
        <v>1739</v>
      </c>
      <c r="E26" s="68" t="s">
        <v>245</v>
      </c>
      <c r="F26" s="105" t="s">
        <v>1733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</row>
    <row r="27" spans="1:14" s="114" customFormat="1" ht="20.100000000000001" customHeight="1">
      <c r="A27" s="114">
        <v>18</v>
      </c>
      <c r="B27" s="65">
        <v>18</v>
      </c>
      <c r="C27" s="102" t="s">
        <v>999</v>
      </c>
      <c r="D27" s="67" t="s">
        <v>163</v>
      </c>
      <c r="E27" s="68" t="s">
        <v>351</v>
      </c>
      <c r="F27" s="105" t="s">
        <v>1733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</row>
    <row r="28" spans="1:14" s="114" customFormat="1" ht="20.100000000000001" customHeight="1">
      <c r="A28" s="114">
        <v>19</v>
      </c>
      <c r="B28" s="65">
        <v>19</v>
      </c>
      <c r="C28" s="102" t="s">
        <v>893</v>
      </c>
      <c r="D28" s="67" t="s">
        <v>1740</v>
      </c>
      <c r="E28" s="68" t="s">
        <v>143</v>
      </c>
      <c r="F28" s="105" t="s">
        <v>1733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</row>
    <row r="29" spans="1:14" s="114" customFormat="1" ht="20.100000000000001" customHeight="1">
      <c r="A29" s="114">
        <v>20</v>
      </c>
      <c r="B29" s="65">
        <v>20</v>
      </c>
      <c r="C29" s="102" t="s">
        <v>923</v>
      </c>
      <c r="D29" s="67" t="s">
        <v>531</v>
      </c>
      <c r="E29" s="68" t="s">
        <v>218</v>
      </c>
      <c r="F29" s="105" t="s">
        <v>1733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</row>
    <row r="30" spans="1:14" s="114" customFormat="1" ht="20.100000000000001" customHeight="1">
      <c r="A30" s="114">
        <v>21</v>
      </c>
      <c r="B30" s="65">
        <v>21</v>
      </c>
      <c r="C30" s="102" t="s">
        <v>1741</v>
      </c>
      <c r="D30" s="67" t="s">
        <v>477</v>
      </c>
      <c r="E30" s="68" t="s">
        <v>218</v>
      </c>
      <c r="F30" s="105" t="s">
        <v>1733</v>
      </c>
      <c r="G30" s="105" t="s">
        <v>674</v>
      </c>
      <c r="H30" s="69"/>
      <c r="I30" s="70"/>
      <c r="J30" s="70"/>
      <c r="K30" s="70"/>
      <c r="L30" s="173" t="s">
        <v>100</v>
      </c>
      <c r="M30" s="174"/>
      <c r="N30" s="175"/>
    </row>
    <row r="31" spans="1:14" s="114" customFormat="1" ht="20.100000000000001" customHeight="1">
      <c r="A31" s="114">
        <v>22</v>
      </c>
      <c r="B31" s="65">
        <v>22</v>
      </c>
      <c r="C31" s="102" t="s">
        <v>814</v>
      </c>
      <c r="D31" s="67" t="s">
        <v>532</v>
      </c>
      <c r="E31" s="68" t="s">
        <v>607</v>
      </c>
      <c r="F31" s="105" t="s">
        <v>1733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</row>
    <row r="32" spans="1:14" s="114" customFormat="1" ht="20.100000000000001" customHeight="1">
      <c r="A32" s="114">
        <v>23</v>
      </c>
      <c r="B32" s="65">
        <v>23</v>
      </c>
      <c r="C32" s="102" t="s">
        <v>931</v>
      </c>
      <c r="D32" s="67" t="s">
        <v>374</v>
      </c>
      <c r="E32" s="68" t="s">
        <v>85</v>
      </c>
      <c r="F32" s="105" t="s">
        <v>1733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</row>
    <row r="33" spans="1:15" s="114" customFormat="1" ht="20.100000000000001" customHeight="1">
      <c r="A33" s="114">
        <v>24</v>
      </c>
      <c r="B33" s="65">
        <v>24</v>
      </c>
      <c r="C33" s="102" t="s">
        <v>1742</v>
      </c>
      <c r="D33" s="67" t="s">
        <v>1743</v>
      </c>
      <c r="E33" s="68" t="s">
        <v>113</v>
      </c>
      <c r="F33" s="105" t="s">
        <v>1733</v>
      </c>
      <c r="G33" s="105" t="s">
        <v>674</v>
      </c>
      <c r="H33" s="69"/>
      <c r="I33" s="70"/>
      <c r="J33" s="70"/>
      <c r="K33" s="70"/>
      <c r="L33" s="173" t="s">
        <v>100</v>
      </c>
      <c r="M33" s="174"/>
      <c r="N33" s="175"/>
    </row>
    <row r="34" spans="1:15" s="114" customFormat="1" ht="20.100000000000001" customHeight="1">
      <c r="A34" s="114">
        <v>25</v>
      </c>
      <c r="B34" s="65">
        <v>25</v>
      </c>
      <c r="C34" s="102" t="s">
        <v>710</v>
      </c>
      <c r="D34" s="67" t="s">
        <v>95</v>
      </c>
      <c r="E34" s="68" t="s">
        <v>280</v>
      </c>
      <c r="F34" s="105" t="s">
        <v>1733</v>
      </c>
      <c r="G34" s="105" t="s">
        <v>679</v>
      </c>
      <c r="H34" s="69"/>
      <c r="I34" s="70"/>
      <c r="J34" s="70"/>
      <c r="K34" s="70"/>
      <c r="L34" s="173" t="s">
        <v>99</v>
      </c>
      <c r="M34" s="174"/>
      <c r="N34" s="175"/>
    </row>
    <row r="35" spans="1:15" s="114" customFormat="1" ht="20.100000000000001" customHeight="1">
      <c r="A35" s="114">
        <v>26</v>
      </c>
      <c r="B35" s="65">
        <v>26</v>
      </c>
      <c r="C35" s="102" t="s">
        <v>870</v>
      </c>
      <c r="D35" s="67" t="s">
        <v>478</v>
      </c>
      <c r="E35" s="68" t="s">
        <v>81</v>
      </c>
      <c r="F35" s="105" t="s">
        <v>1733</v>
      </c>
      <c r="G35" s="105" t="s">
        <v>674</v>
      </c>
      <c r="H35" s="69"/>
      <c r="I35" s="70"/>
      <c r="J35" s="70"/>
      <c r="K35" s="70"/>
      <c r="L35" s="173" t="s">
        <v>99</v>
      </c>
      <c r="M35" s="174"/>
      <c r="N35" s="175"/>
    </row>
    <row r="36" spans="1:15" s="114" customFormat="1" ht="20.100000000000001" customHeight="1">
      <c r="A36" s="114">
        <v>0</v>
      </c>
      <c r="B36" s="65">
        <v>27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</row>
    <row r="37" spans="1:15" s="114" customFormat="1" ht="20.100000000000001" customHeight="1">
      <c r="A37" s="114">
        <v>0</v>
      </c>
      <c r="B37" s="65">
        <v>28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69"/>
      <c r="I37" s="70"/>
      <c r="J37" s="70"/>
      <c r="K37" s="70"/>
      <c r="L37" s="173" t="s">
        <v>99</v>
      </c>
      <c r="M37" s="174"/>
      <c r="N37" s="175"/>
    </row>
    <row r="38" spans="1:15" s="114" customFormat="1" ht="20.100000000000001" customHeight="1">
      <c r="A38" s="114">
        <v>0</v>
      </c>
      <c r="B38" s="65">
        <v>29</v>
      </c>
      <c r="C38" s="102" t="s">
        <v>99</v>
      </c>
      <c r="D38" s="67" t="s">
        <v>99</v>
      </c>
      <c r="E38" s="68" t="s">
        <v>99</v>
      </c>
      <c r="F38" s="105" t="s">
        <v>99</v>
      </c>
      <c r="G38" s="105" t="s">
        <v>99</v>
      </c>
      <c r="H38" s="69"/>
      <c r="I38" s="70"/>
      <c r="J38" s="70"/>
      <c r="K38" s="70"/>
      <c r="L38" s="173" t="s">
        <v>99</v>
      </c>
      <c r="M38" s="174"/>
      <c r="N38" s="175"/>
    </row>
    <row r="39" spans="1:15" s="114" customFormat="1" ht="20.100000000000001" customHeight="1">
      <c r="A39" s="114">
        <v>0</v>
      </c>
      <c r="B39" s="72">
        <v>30</v>
      </c>
      <c r="C39" s="102" t="s">
        <v>99</v>
      </c>
      <c r="D39" s="67" t="s">
        <v>99</v>
      </c>
      <c r="E39" s="68" t="s">
        <v>99</v>
      </c>
      <c r="F39" s="105" t="s">
        <v>99</v>
      </c>
      <c r="G39" s="105" t="s">
        <v>99</v>
      </c>
      <c r="H39" s="73"/>
      <c r="I39" s="74"/>
      <c r="J39" s="74"/>
      <c r="K39" s="74"/>
      <c r="L39" s="173" t="s">
        <v>99</v>
      </c>
      <c r="M39" s="174"/>
      <c r="N39" s="175"/>
    </row>
    <row r="40" spans="1:15" s="114" customFormat="1" ht="23.25" customHeight="1">
      <c r="A40" s="114">
        <v>0</v>
      </c>
      <c r="B40" s="75" t="s">
        <v>71</v>
      </c>
      <c r="C40" s="103"/>
      <c r="D40" s="77"/>
      <c r="E40" s="78"/>
      <c r="F40" s="106"/>
      <c r="G40" s="106"/>
      <c r="H40" s="80"/>
      <c r="I40" s="81"/>
      <c r="J40" s="81"/>
      <c r="K40" s="81"/>
      <c r="L40" s="115"/>
      <c r="M40" s="115"/>
      <c r="N40" s="115"/>
    </row>
    <row r="41" spans="1:15" s="114" customFormat="1" ht="20.100000000000001" customHeight="1">
      <c r="A41" s="114">
        <v>0</v>
      </c>
      <c r="B41" s="82" t="s">
        <v>102</v>
      </c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5" s="114" customFormat="1" ht="18.75" customHeight="1">
      <c r="A42" s="114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5" s="114" customFormat="1" ht="18" customHeight="1">
      <c r="A43" s="100">
        <v>0</v>
      </c>
      <c r="B43" s="90"/>
      <c r="C43" s="104"/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5" s="114" customFormat="1" ht="8.25" customHeight="1">
      <c r="A44" s="100">
        <v>0</v>
      </c>
      <c r="B44" s="90"/>
      <c r="C44" s="104"/>
      <c r="D44" s="84"/>
      <c r="E44" s="85"/>
      <c r="F44" s="107"/>
      <c r="G44" s="107"/>
      <c r="H44" s="87"/>
      <c r="I44" s="88"/>
      <c r="J44" s="88"/>
      <c r="K44" s="88"/>
      <c r="L44" s="89"/>
      <c r="M44" s="89"/>
      <c r="N44" s="89"/>
    </row>
    <row r="45" spans="1:15" s="114" customFormat="1" ht="20.100000000000001" customHeight="1">
      <c r="A45" s="100">
        <v>0</v>
      </c>
      <c r="C45" s="108" t="s">
        <v>101</v>
      </c>
      <c r="D45" s="84"/>
      <c r="E45" s="85"/>
      <c r="F45" s="107"/>
      <c r="G45" s="107"/>
      <c r="H45" s="87"/>
      <c r="I45" s="88"/>
      <c r="J45" s="88"/>
      <c r="K45" s="88"/>
      <c r="L45" s="89"/>
      <c r="M45" s="89"/>
      <c r="N45" s="89"/>
    </row>
    <row r="46" spans="1:15" s="114" customFormat="1" ht="13.5" customHeight="1">
      <c r="A46" s="100">
        <v>0</v>
      </c>
      <c r="B46" s="91"/>
      <c r="C46" s="104"/>
      <c r="D46" s="84"/>
      <c r="E46" s="85"/>
      <c r="F46" s="107"/>
      <c r="G46" s="107"/>
      <c r="H46" s="109" t="s">
        <v>50</v>
      </c>
      <c r="I46" s="110">
        <v>46</v>
      </c>
      <c r="J46" s="88"/>
      <c r="K46" s="112" t="s">
        <v>50</v>
      </c>
      <c r="L46" s="113">
        <v>1</v>
      </c>
      <c r="N46" s="111"/>
      <c r="O46" s="101"/>
    </row>
    <row r="47" spans="1:15" s="114" customFormat="1"/>
    <row r="48" spans="1:15" s="56" customFormat="1">
      <c r="C48" s="186" t="s">
        <v>57</v>
      </c>
      <c r="D48" s="186"/>
      <c r="E48" s="57"/>
      <c r="F48" s="170" t="s">
        <v>648</v>
      </c>
      <c r="G48" s="170"/>
      <c r="H48" s="170"/>
      <c r="I48" s="170"/>
      <c r="J48" s="170"/>
      <c r="K48" s="170"/>
      <c r="L48" s="58" t="s">
        <v>2390</v>
      </c>
    </row>
    <row r="49" spans="1:14" s="56" customFormat="1">
      <c r="C49" s="186" t="s">
        <v>59</v>
      </c>
      <c r="D49" s="186"/>
      <c r="E49" s="59" t="s">
        <v>1707</v>
      </c>
      <c r="F49" s="187" t="s">
        <v>2434</v>
      </c>
      <c r="G49" s="187"/>
      <c r="H49" s="187"/>
      <c r="I49" s="187"/>
      <c r="J49" s="187"/>
      <c r="K49" s="187"/>
      <c r="L49" s="60" t="s">
        <v>60</v>
      </c>
      <c r="M49" s="61" t="s">
        <v>61</v>
      </c>
      <c r="N49" s="61">
        <v>1</v>
      </c>
    </row>
    <row r="50" spans="1:14" s="62" customFormat="1" ht="18.75" customHeight="1">
      <c r="C50" s="63" t="s">
        <v>1705</v>
      </c>
      <c r="D50" s="171" t="s">
        <v>2435</v>
      </c>
      <c r="E50" s="171"/>
      <c r="F50" s="171"/>
      <c r="G50" s="171"/>
      <c r="H50" s="171"/>
      <c r="I50" s="171"/>
      <c r="J50" s="171"/>
      <c r="K50" s="171"/>
      <c r="L50" s="60" t="s">
        <v>62</v>
      </c>
      <c r="M50" s="60" t="s">
        <v>61</v>
      </c>
      <c r="N50" s="60">
        <v>2</v>
      </c>
    </row>
    <row r="51" spans="1:14" s="62" customFormat="1" ht="18.75" customHeight="1">
      <c r="B51" s="172" t="s">
        <v>2438</v>
      </c>
      <c r="C51" s="172"/>
      <c r="D51" s="172"/>
      <c r="E51" s="172"/>
      <c r="F51" s="172"/>
      <c r="G51" s="172"/>
      <c r="H51" s="172"/>
      <c r="I51" s="172"/>
      <c r="J51" s="172"/>
      <c r="K51" s="172"/>
      <c r="L51" s="60" t="s">
        <v>63</v>
      </c>
      <c r="M51" s="60" t="s">
        <v>61</v>
      </c>
      <c r="N51" s="60">
        <v>1</v>
      </c>
    </row>
    <row r="52" spans="1:14" s="114" customFormat="1" ht="9" customHeight="1"/>
    <row r="53" spans="1:14" s="114" customFormat="1" ht="15" customHeight="1">
      <c r="B53" s="166" t="s">
        <v>4</v>
      </c>
      <c r="C53" s="167" t="s">
        <v>64</v>
      </c>
      <c r="D53" s="168" t="s">
        <v>9</v>
      </c>
      <c r="E53" s="169" t="s">
        <v>10</v>
      </c>
      <c r="F53" s="167" t="s">
        <v>75</v>
      </c>
      <c r="G53" s="167" t="s">
        <v>76</v>
      </c>
      <c r="H53" s="167" t="s">
        <v>66</v>
      </c>
      <c r="I53" s="167" t="s">
        <v>67</v>
      </c>
      <c r="J53" s="176" t="s">
        <v>56</v>
      </c>
      <c r="K53" s="176"/>
      <c r="L53" s="177" t="s">
        <v>68</v>
      </c>
      <c r="M53" s="178"/>
      <c r="N53" s="179"/>
    </row>
    <row r="54" spans="1:14" s="114" customFormat="1" ht="27" customHeight="1">
      <c r="B54" s="166"/>
      <c r="C54" s="166"/>
      <c r="D54" s="168"/>
      <c r="E54" s="169"/>
      <c r="F54" s="166"/>
      <c r="G54" s="166"/>
      <c r="H54" s="166"/>
      <c r="I54" s="166"/>
      <c r="J54" s="64" t="s">
        <v>69</v>
      </c>
      <c r="K54" s="64" t="s">
        <v>70</v>
      </c>
      <c r="L54" s="180"/>
      <c r="M54" s="181"/>
      <c r="N54" s="182"/>
    </row>
    <row r="55" spans="1:14" s="114" customFormat="1" ht="20.100000000000001" customHeight="1">
      <c r="A55" s="114">
        <v>27</v>
      </c>
      <c r="B55" s="65">
        <v>1</v>
      </c>
      <c r="C55" s="102" t="s">
        <v>1096</v>
      </c>
      <c r="D55" s="67" t="s">
        <v>1744</v>
      </c>
      <c r="E55" s="68" t="s">
        <v>133</v>
      </c>
      <c r="F55" s="105" t="s">
        <v>1733</v>
      </c>
      <c r="G55" s="105" t="s">
        <v>674</v>
      </c>
      <c r="H55" s="69"/>
      <c r="I55" s="70"/>
      <c r="J55" s="70"/>
      <c r="K55" s="70"/>
      <c r="L55" s="183" t="s">
        <v>99</v>
      </c>
      <c r="M55" s="184"/>
      <c r="N55" s="185"/>
    </row>
    <row r="56" spans="1:14" s="114" customFormat="1" ht="20.100000000000001" customHeight="1">
      <c r="A56" s="114">
        <v>28</v>
      </c>
      <c r="B56" s="65">
        <v>2</v>
      </c>
      <c r="C56" s="102" t="s">
        <v>1745</v>
      </c>
      <c r="D56" s="67" t="s">
        <v>95</v>
      </c>
      <c r="E56" s="68" t="s">
        <v>223</v>
      </c>
      <c r="F56" s="105" t="s">
        <v>1733</v>
      </c>
      <c r="G56" s="105" t="s">
        <v>674</v>
      </c>
      <c r="H56" s="69"/>
      <c r="I56" s="70"/>
      <c r="J56" s="70"/>
      <c r="K56" s="70"/>
      <c r="L56" s="173" t="s">
        <v>100</v>
      </c>
      <c r="M56" s="174"/>
      <c r="N56" s="175"/>
    </row>
    <row r="57" spans="1:14" s="114" customFormat="1" ht="20.100000000000001" customHeight="1">
      <c r="A57" s="114">
        <v>29</v>
      </c>
      <c r="B57" s="65">
        <v>3</v>
      </c>
      <c r="C57" s="102" t="s">
        <v>1001</v>
      </c>
      <c r="D57" s="67" t="s">
        <v>1746</v>
      </c>
      <c r="E57" s="68" t="s">
        <v>200</v>
      </c>
      <c r="F57" s="105" t="s">
        <v>1733</v>
      </c>
      <c r="G57" s="105" t="s">
        <v>674</v>
      </c>
      <c r="H57" s="69"/>
      <c r="I57" s="70"/>
      <c r="J57" s="70"/>
      <c r="K57" s="70"/>
      <c r="L57" s="173" t="s">
        <v>99</v>
      </c>
      <c r="M57" s="174"/>
      <c r="N57" s="175"/>
    </row>
    <row r="58" spans="1:14" s="114" customFormat="1" ht="20.100000000000001" customHeight="1">
      <c r="A58" s="114">
        <v>30</v>
      </c>
      <c r="B58" s="65">
        <v>4</v>
      </c>
      <c r="C58" s="102" t="s">
        <v>1009</v>
      </c>
      <c r="D58" s="67" t="s">
        <v>453</v>
      </c>
      <c r="E58" s="68" t="s">
        <v>330</v>
      </c>
      <c r="F58" s="105" t="s">
        <v>1733</v>
      </c>
      <c r="G58" s="105" t="s">
        <v>674</v>
      </c>
      <c r="H58" s="69"/>
      <c r="I58" s="70"/>
      <c r="J58" s="70"/>
      <c r="K58" s="70"/>
      <c r="L58" s="173" t="s">
        <v>99</v>
      </c>
      <c r="M58" s="174"/>
      <c r="N58" s="175"/>
    </row>
    <row r="59" spans="1:14" s="114" customFormat="1" ht="20.100000000000001" customHeight="1">
      <c r="A59" s="114">
        <v>31</v>
      </c>
      <c r="B59" s="65">
        <v>5</v>
      </c>
      <c r="C59" s="102" t="s">
        <v>895</v>
      </c>
      <c r="D59" s="67" t="s">
        <v>256</v>
      </c>
      <c r="E59" s="68" t="s">
        <v>222</v>
      </c>
      <c r="F59" s="105" t="s">
        <v>1733</v>
      </c>
      <c r="G59" s="105" t="s">
        <v>674</v>
      </c>
      <c r="H59" s="69"/>
      <c r="I59" s="70"/>
      <c r="J59" s="70"/>
      <c r="K59" s="70"/>
      <c r="L59" s="173" t="s">
        <v>99</v>
      </c>
      <c r="M59" s="174"/>
      <c r="N59" s="175"/>
    </row>
    <row r="60" spans="1:14" s="114" customFormat="1" ht="20.100000000000001" customHeight="1">
      <c r="A60" s="114">
        <v>32</v>
      </c>
      <c r="B60" s="65">
        <v>6</v>
      </c>
      <c r="C60" s="102" t="s">
        <v>1115</v>
      </c>
      <c r="D60" s="67" t="s">
        <v>1747</v>
      </c>
      <c r="E60" s="68" t="s">
        <v>123</v>
      </c>
      <c r="F60" s="105" t="s">
        <v>1733</v>
      </c>
      <c r="G60" s="105" t="s">
        <v>674</v>
      </c>
      <c r="H60" s="69"/>
      <c r="I60" s="70"/>
      <c r="J60" s="70"/>
      <c r="K60" s="70"/>
      <c r="L60" s="173" t="s">
        <v>99</v>
      </c>
      <c r="M60" s="174"/>
      <c r="N60" s="175"/>
    </row>
    <row r="61" spans="1:14" s="114" customFormat="1" ht="20.100000000000001" customHeight="1">
      <c r="A61" s="114">
        <v>33</v>
      </c>
      <c r="B61" s="65">
        <v>7</v>
      </c>
      <c r="C61" s="102" t="s">
        <v>998</v>
      </c>
      <c r="D61" s="67" t="s">
        <v>1748</v>
      </c>
      <c r="E61" s="68" t="s">
        <v>144</v>
      </c>
      <c r="F61" s="105" t="s">
        <v>1733</v>
      </c>
      <c r="G61" s="105" t="s">
        <v>674</v>
      </c>
      <c r="H61" s="69"/>
      <c r="I61" s="70"/>
      <c r="J61" s="70"/>
      <c r="K61" s="70"/>
      <c r="L61" s="173" t="s">
        <v>99</v>
      </c>
      <c r="M61" s="174"/>
      <c r="N61" s="175"/>
    </row>
    <row r="62" spans="1:14" s="114" customFormat="1" ht="20.100000000000001" customHeight="1">
      <c r="A62" s="114">
        <v>34</v>
      </c>
      <c r="B62" s="65">
        <v>8</v>
      </c>
      <c r="C62" s="102" t="s">
        <v>1112</v>
      </c>
      <c r="D62" s="67" t="s">
        <v>1749</v>
      </c>
      <c r="E62" s="68" t="s">
        <v>216</v>
      </c>
      <c r="F62" s="105" t="s">
        <v>1733</v>
      </c>
      <c r="G62" s="105" t="s">
        <v>674</v>
      </c>
      <c r="H62" s="69"/>
      <c r="I62" s="70"/>
      <c r="J62" s="70"/>
      <c r="K62" s="70"/>
      <c r="L62" s="173" t="s">
        <v>99</v>
      </c>
      <c r="M62" s="174"/>
      <c r="N62" s="175"/>
    </row>
    <row r="63" spans="1:14" s="114" customFormat="1" ht="20.100000000000001" customHeight="1">
      <c r="A63" s="114">
        <v>35</v>
      </c>
      <c r="B63" s="65">
        <v>9</v>
      </c>
      <c r="C63" s="102" t="s">
        <v>943</v>
      </c>
      <c r="D63" s="67" t="s">
        <v>1750</v>
      </c>
      <c r="E63" s="68" t="s">
        <v>369</v>
      </c>
      <c r="F63" s="105" t="s">
        <v>1733</v>
      </c>
      <c r="G63" s="105" t="s">
        <v>674</v>
      </c>
      <c r="H63" s="69"/>
      <c r="I63" s="70"/>
      <c r="J63" s="70"/>
      <c r="K63" s="70"/>
      <c r="L63" s="173" t="s">
        <v>99</v>
      </c>
      <c r="M63" s="174"/>
      <c r="N63" s="175"/>
    </row>
    <row r="64" spans="1:14" s="114" customFormat="1" ht="20.100000000000001" customHeight="1">
      <c r="A64" s="114">
        <v>36</v>
      </c>
      <c r="B64" s="65">
        <v>10</v>
      </c>
      <c r="C64" s="102" t="s">
        <v>864</v>
      </c>
      <c r="D64" s="67" t="s">
        <v>210</v>
      </c>
      <c r="E64" s="68" t="s">
        <v>316</v>
      </c>
      <c r="F64" s="105" t="s">
        <v>1733</v>
      </c>
      <c r="G64" s="105" t="s">
        <v>674</v>
      </c>
      <c r="H64" s="69"/>
      <c r="I64" s="70"/>
      <c r="J64" s="70"/>
      <c r="K64" s="70"/>
      <c r="L64" s="173" t="s">
        <v>99</v>
      </c>
      <c r="M64" s="174"/>
      <c r="N64" s="175"/>
    </row>
    <row r="65" spans="1:14" s="114" customFormat="1" ht="20.100000000000001" customHeight="1">
      <c r="A65" s="114">
        <v>37</v>
      </c>
      <c r="B65" s="65">
        <v>11</v>
      </c>
      <c r="C65" s="102" t="s">
        <v>1045</v>
      </c>
      <c r="D65" s="67" t="s">
        <v>238</v>
      </c>
      <c r="E65" s="68" t="s">
        <v>212</v>
      </c>
      <c r="F65" s="105" t="s">
        <v>1733</v>
      </c>
      <c r="G65" s="105" t="s">
        <v>674</v>
      </c>
      <c r="H65" s="69"/>
      <c r="I65" s="70"/>
      <c r="J65" s="70"/>
      <c r="K65" s="70"/>
      <c r="L65" s="173" t="s">
        <v>99</v>
      </c>
      <c r="M65" s="174"/>
      <c r="N65" s="175"/>
    </row>
    <row r="66" spans="1:14" s="114" customFormat="1" ht="20.100000000000001" customHeight="1">
      <c r="A66" s="114">
        <v>38</v>
      </c>
      <c r="B66" s="65">
        <v>12</v>
      </c>
      <c r="C66" s="102" t="s">
        <v>836</v>
      </c>
      <c r="D66" s="67" t="s">
        <v>1751</v>
      </c>
      <c r="E66" s="68" t="s">
        <v>108</v>
      </c>
      <c r="F66" s="105" t="s">
        <v>1733</v>
      </c>
      <c r="G66" s="105" t="s">
        <v>674</v>
      </c>
      <c r="H66" s="69"/>
      <c r="I66" s="70"/>
      <c r="J66" s="70"/>
      <c r="K66" s="70"/>
      <c r="L66" s="173" t="s">
        <v>99</v>
      </c>
      <c r="M66" s="174"/>
      <c r="N66" s="175"/>
    </row>
    <row r="67" spans="1:14" s="114" customFormat="1" ht="20.100000000000001" customHeight="1">
      <c r="A67" s="114">
        <v>39</v>
      </c>
      <c r="B67" s="65">
        <v>13</v>
      </c>
      <c r="C67" s="102" t="s">
        <v>886</v>
      </c>
      <c r="D67" s="67" t="s">
        <v>210</v>
      </c>
      <c r="E67" s="68" t="s">
        <v>108</v>
      </c>
      <c r="F67" s="105" t="s">
        <v>1733</v>
      </c>
      <c r="G67" s="105" t="s">
        <v>674</v>
      </c>
      <c r="H67" s="69"/>
      <c r="I67" s="70"/>
      <c r="J67" s="70"/>
      <c r="K67" s="70"/>
      <c r="L67" s="173" t="s">
        <v>99</v>
      </c>
      <c r="M67" s="174"/>
      <c r="N67" s="175"/>
    </row>
    <row r="68" spans="1:14" s="114" customFormat="1" ht="20.100000000000001" customHeight="1">
      <c r="A68" s="114">
        <v>40</v>
      </c>
      <c r="B68" s="65">
        <v>14</v>
      </c>
      <c r="C68" s="102" t="s">
        <v>1033</v>
      </c>
      <c r="D68" s="67" t="s">
        <v>589</v>
      </c>
      <c r="E68" s="68" t="s">
        <v>131</v>
      </c>
      <c r="F68" s="105" t="s">
        <v>1733</v>
      </c>
      <c r="G68" s="105" t="s">
        <v>674</v>
      </c>
      <c r="H68" s="69"/>
      <c r="I68" s="70"/>
      <c r="J68" s="70"/>
      <c r="K68" s="70"/>
      <c r="L68" s="173" t="s">
        <v>99</v>
      </c>
      <c r="M68" s="174"/>
      <c r="N68" s="175"/>
    </row>
    <row r="69" spans="1:14" s="114" customFormat="1" ht="20.100000000000001" customHeight="1">
      <c r="A69" s="114">
        <v>41</v>
      </c>
      <c r="B69" s="65">
        <v>15</v>
      </c>
      <c r="C69" s="102" t="s">
        <v>981</v>
      </c>
      <c r="D69" s="67" t="s">
        <v>422</v>
      </c>
      <c r="E69" s="68" t="s">
        <v>250</v>
      </c>
      <c r="F69" s="105" t="s">
        <v>1733</v>
      </c>
      <c r="G69" s="105" t="s">
        <v>674</v>
      </c>
      <c r="H69" s="69"/>
      <c r="I69" s="70"/>
      <c r="J69" s="70"/>
      <c r="K69" s="70"/>
      <c r="L69" s="173" t="s">
        <v>99</v>
      </c>
      <c r="M69" s="174"/>
      <c r="N69" s="175"/>
    </row>
    <row r="70" spans="1:14" s="114" customFormat="1" ht="20.100000000000001" customHeight="1">
      <c r="A70" s="114">
        <v>42</v>
      </c>
      <c r="B70" s="65">
        <v>16</v>
      </c>
      <c r="C70" s="102" t="s">
        <v>849</v>
      </c>
      <c r="D70" s="67" t="s">
        <v>1752</v>
      </c>
      <c r="E70" s="68" t="s">
        <v>204</v>
      </c>
      <c r="F70" s="105" t="s">
        <v>1733</v>
      </c>
      <c r="G70" s="105" t="s">
        <v>674</v>
      </c>
      <c r="H70" s="69"/>
      <c r="I70" s="70"/>
      <c r="J70" s="70"/>
      <c r="K70" s="70"/>
      <c r="L70" s="173" t="s">
        <v>99</v>
      </c>
      <c r="M70" s="174"/>
      <c r="N70" s="175"/>
    </row>
    <row r="71" spans="1:14" s="114" customFormat="1" ht="20.100000000000001" customHeight="1">
      <c r="A71" s="114">
        <v>43</v>
      </c>
      <c r="B71" s="65">
        <v>17</v>
      </c>
      <c r="C71" s="102" t="s">
        <v>1097</v>
      </c>
      <c r="D71" s="67" t="s">
        <v>611</v>
      </c>
      <c r="E71" s="68" t="s">
        <v>253</v>
      </c>
      <c r="F71" s="105" t="s">
        <v>1733</v>
      </c>
      <c r="G71" s="105" t="s">
        <v>674</v>
      </c>
      <c r="H71" s="69"/>
      <c r="I71" s="70"/>
      <c r="J71" s="70"/>
      <c r="K71" s="70"/>
      <c r="L71" s="173" t="s">
        <v>99</v>
      </c>
      <c r="M71" s="174"/>
      <c r="N71" s="175"/>
    </row>
    <row r="72" spans="1:14" s="114" customFormat="1" ht="20.100000000000001" customHeight="1">
      <c r="A72" s="114">
        <v>44</v>
      </c>
      <c r="B72" s="65">
        <v>18</v>
      </c>
      <c r="C72" s="102" t="s">
        <v>1655</v>
      </c>
      <c r="D72" s="67" t="s">
        <v>1753</v>
      </c>
      <c r="E72" s="68" t="s">
        <v>402</v>
      </c>
      <c r="F72" s="105" t="s">
        <v>1733</v>
      </c>
      <c r="G72" s="105" t="s">
        <v>626</v>
      </c>
      <c r="H72" s="69"/>
      <c r="I72" s="70"/>
      <c r="J72" s="70"/>
      <c r="K72" s="70"/>
      <c r="L72" s="173" t="s">
        <v>99</v>
      </c>
      <c r="M72" s="174"/>
      <c r="N72" s="175"/>
    </row>
    <row r="73" spans="1:14" s="114" customFormat="1" ht="20.100000000000001" customHeight="1">
      <c r="A73" s="114">
        <v>45</v>
      </c>
      <c r="B73" s="65">
        <v>19</v>
      </c>
      <c r="C73" s="102" t="s">
        <v>696</v>
      </c>
      <c r="D73" s="67" t="s">
        <v>1754</v>
      </c>
      <c r="E73" s="68" t="s">
        <v>134</v>
      </c>
      <c r="F73" s="105" t="s">
        <v>1733</v>
      </c>
      <c r="G73" s="105" t="s">
        <v>679</v>
      </c>
      <c r="H73" s="69"/>
      <c r="I73" s="70"/>
      <c r="J73" s="70"/>
      <c r="K73" s="70"/>
      <c r="L73" s="173" t="s">
        <v>99</v>
      </c>
      <c r="M73" s="174"/>
      <c r="N73" s="175"/>
    </row>
    <row r="74" spans="1:14" s="114" customFormat="1" ht="20.100000000000001" customHeight="1">
      <c r="A74" s="114">
        <v>46</v>
      </c>
      <c r="B74" s="65">
        <v>20</v>
      </c>
      <c r="C74" s="102" t="s">
        <v>1119</v>
      </c>
      <c r="D74" s="67" t="s">
        <v>487</v>
      </c>
      <c r="E74" s="68" t="s">
        <v>229</v>
      </c>
      <c r="F74" s="105" t="s">
        <v>1755</v>
      </c>
      <c r="G74" s="105" t="s">
        <v>674</v>
      </c>
      <c r="H74" s="69"/>
      <c r="I74" s="70"/>
      <c r="J74" s="70"/>
      <c r="K74" s="70"/>
      <c r="L74" s="173" t="s">
        <v>99</v>
      </c>
      <c r="M74" s="174"/>
      <c r="N74" s="175"/>
    </row>
    <row r="75" spans="1:14" s="114" customFormat="1" ht="20.100000000000001" customHeight="1">
      <c r="A75" s="114">
        <v>47</v>
      </c>
      <c r="B75" s="65">
        <v>21</v>
      </c>
      <c r="C75" s="102" t="s">
        <v>894</v>
      </c>
      <c r="D75" s="67" t="s">
        <v>1756</v>
      </c>
      <c r="E75" s="68" t="s">
        <v>296</v>
      </c>
      <c r="F75" s="105" t="s">
        <v>1755</v>
      </c>
      <c r="G75" s="105" t="s">
        <v>674</v>
      </c>
      <c r="H75" s="69"/>
      <c r="I75" s="70"/>
      <c r="J75" s="70"/>
      <c r="K75" s="70"/>
      <c r="L75" s="173" t="s">
        <v>99</v>
      </c>
      <c r="M75" s="174"/>
      <c r="N75" s="175"/>
    </row>
    <row r="76" spans="1:14" s="114" customFormat="1" ht="20.100000000000001" customHeight="1">
      <c r="A76" s="114">
        <v>48</v>
      </c>
      <c r="B76" s="65">
        <v>22</v>
      </c>
      <c r="C76" s="102" t="s">
        <v>937</v>
      </c>
      <c r="D76" s="67" t="s">
        <v>492</v>
      </c>
      <c r="E76" s="68" t="s">
        <v>232</v>
      </c>
      <c r="F76" s="105" t="s">
        <v>1755</v>
      </c>
      <c r="G76" s="105" t="s">
        <v>674</v>
      </c>
      <c r="H76" s="69"/>
      <c r="I76" s="70"/>
      <c r="J76" s="70"/>
      <c r="K76" s="70"/>
      <c r="L76" s="173" t="s">
        <v>99</v>
      </c>
      <c r="M76" s="174"/>
      <c r="N76" s="175"/>
    </row>
    <row r="77" spans="1:14" s="114" customFormat="1" ht="20.100000000000001" customHeight="1">
      <c r="A77" s="114">
        <v>49</v>
      </c>
      <c r="B77" s="65">
        <v>23</v>
      </c>
      <c r="C77" s="102" t="s">
        <v>1043</v>
      </c>
      <c r="D77" s="67" t="s">
        <v>1757</v>
      </c>
      <c r="E77" s="68" t="s">
        <v>660</v>
      </c>
      <c r="F77" s="105" t="s">
        <v>1755</v>
      </c>
      <c r="G77" s="105" t="s">
        <v>674</v>
      </c>
      <c r="H77" s="69"/>
      <c r="I77" s="70"/>
      <c r="J77" s="70"/>
      <c r="K77" s="70"/>
      <c r="L77" s="173" t="s">
        <v>99</v>
      </c>
      <c r="M77" s="174"/>
      <c r="N77" s="175"/>
    </row>
    <row r="78" spans="1:14" s="114" customFormat="1" ht="20.100000000000001" customHeight="1">
      <c r="A78" s="114">
        <v>50</v>
      </c>
      <c r="B78" s="65">
        <v>24</v>
      </c>
      <c r="C78" s="102" t="s">
        <v>880</v>
      </c>
      <c r="D78" s="67" t="s">
        <v>426</v>
      </c>
      <c r="E78" s="68" t="s">
        <v>206</v>
      </c>
      <c r="F78" s="105" t="s">
        <v>1755</v>
      </c>
      <c r="G78" s="105" t="s">
        <v>674</v>
      </c>
      <c r="H78" s="69"/>
      <c r="I78" s="70"/>
      <c r="J78" s="70"/>
      <c r="K78" s="70"/>
      <c r="L78" s="173" t="s">
        <v>99</v>
      </c>
      <c r="M78" s="174"/>
      <c r="N78" s="175"/>
    </row>
    <row r="79" spans="1:14" s="114" customFormat="1" ht="20.100000000000001" customHeight="1">
      <c r="A79" s="114">
        <v>51</v>
      </c>
      <c r="B79" s="65">
        <v>25</v>
      </c>
      <c r="C79" s="102" t="s">
        <v>1758</v>
      </c>
      <c r="D79" s="67" t="s">
        <v>1759</v>
      </c>
      <c r="E79" s="68" t="s">
        <v>227</v>
      </c>
      <c r="F79" s="105" t="s">
        <v>1755</v>
      </c>
      <c r="G79" s="105" t="s">
        <v>674</v>
      </c>
      <c r="H79" s="69"/>
      <c r="I79" s="70"/>
      <c r="J79" s="70"/>
      <c r="K79" s="70"/>
      <c r="L79" s="173" t="s">
        <v>100</v>
      </c>
      <c r="M79" s="174"/>
      <c r="N79" s="175"/>
    </row>
    <row r="80" spans="1:14" s="114" customFormat="1" ht="20.100000000000001" customHeight="1">
      <c r="A80" s="114">
        <v>52</v>
      </c>
      <c r="B80" s="65">
        <v>26</v>
      </c>
      <c r="C80" s="102" t="s">
        <v>993</v>
      </c>
      <c r="D80" s="67" t="s">
        <v>1760</v>
      </c>
      <c r="E80" s="68" t="s">
        <v>668</v>
      </c>
      <c r="F80" s="105" t="s">
        <v>1755</v>
      </c>
      <c r="G80" s="105" t="s">
        <v>674</v>
      </c>
      <c r="H80" s="69"/>
      <c r="I80" s="70"/>
      <c r="J80" s="70"/>
      <c r="K80" s="70"/>
      <c r="L80" s="173" t="s">
        <v>99</v>
      </c>
      <c r="M80" s="174"/>
      <c r="N80" s="175"/>
    </row>
    <row r="81" spans="1:15" s="114" customFormat="1" ht="20.100000000000001" customHeight="1">
      <c r="A81" s="114">
        <v>0</v>
      </c>
      <c r="B81" s="65">
        <v>27</v>
      </c>
      <c r="C81" s="102" t="s">
        <v>99</v>
      </c>
      <c r="D81" s="67" t="s">
        <v>99</v>
      </c>
      <c r="E81" s="68" t="s">
        <v>99</v>
      </c>
      <c r="F81" s="105" t="s">
        <v>99</v>
      </c>
      <c r="G81" s="105" t="s">
        <v>99</v>
      </c>
      <c r="H81" s="69"/>
      <c r="I81" s="70"/>
      <c r="J81" s="70"/>
      <c r="K81" s="70"/>
      <c r="L81" s="173" t="s">
        <v>99</v>
      </c>
      <c r="M81" s="174"/>
      <c r="N81" s="175"/>
    </row>
    <row r="82" spans="1:15" s="114" customFormat="1" ht="20.100000000000001" customHeight="1">
      <c r="A82" s="114">
        <v>0</v>
      </c>
      <c r="B82" s="65">
        <v>28</v>
      </c>
      <c r="C82" s="102" t="s">
        <v>99</v>
      </c>
      <c r="D82" s="67" t="s">
        <v>99</v>
      </c>
      <c r="E82" s="68" t="s">
        <v>99</v>
      </c>
      <c r="F82" s="105" t="s">
        <v>99</v>
      </c>
      <c r="G82" s="105" t="s">
        <v>99</v>
      </c>
      <c r="H82" s="69"/>
      <c r="I82" s="70"/>
      <c r="J82" s="70"/>
      <c r="K82" s="70"/>
      <c r="L82" s="173" t="s">
        <v>99</v>
      </c>
      <c r="M82" s="174"/>
      <c r="N82" s="175"/>
    </row>
    <row r="83" spans="1:15" s="114" customFormat="1" ht="20.100000000000001" customHeight="1">
      <c r="A83" s="114">
        <v>0</v>
      </c>
      <c r="B83" s="65">
        <v>29</v>
      </c>
      <c r="C83" s="102" t="s">
        <v>99</v>
      </c>
      <c r="D83" s="67" t="s">
        <v>99</v>
      </c>
      <c r="E83" s="68" t="s">
        <v>99</v>
      </c>
      <c r="F83" s="105" t="s">
        <v>99</v>
      </c>
      <c r="G83" s="105" t="s">
        <v>99</v>
      </c>
      <c r="H83" s="69"/>
      <c r="I83" s="70"/>
      <c r="J83" s="70"/>
      <c r="K83" s="70"/>
      <c r="L83" s="173" t="s">
        <v>99</v>
      </c>
      <c r="M83" s="174"/>
      <c r="N83" s="175"/>
    </row>
    <row r="84" spans="1:15" s="114" customFormat="1" ht="20.100000000000001" customHeight="1">
      <c r="A84" s="114">
        <v>0</v>
      </c>
      <c r="B84" s="72">
        <v>30</v>
      </c>
      <c r="C84" s="102" t="s">
        <v>99</v>
      </c>
      <c r="D84" s="67" t="s">
        <v>99</v>
      </c>
      <c r="E84" s="68" t="s">
        <v>99</v>
      </c>
      <c r="F84" s="105" t="s">
        <v>99</v>
      </c>
      <c r="G84" s="105" t="s">
        <v>99</v>
      </c>
      <c r="H84" s="73"/>
      <c r="I84" s="74"/>
      <c r="J84" s="74"/>
      <c r="K84" s="74"/>
      <c r="L84" s="173" t="s">
        <v>99</v>
      </c>
      <c r="M84" s="174"/>
      <c r="N84" s="175"/>
    </row>
    <row r="85" spans="1:15" s="114" customFormat="1" ht="23.25" customHeight="1">
      <c r="A85" s="114">
        <v>0</v>
      </c>
      <c r="B85" s="75" t="s">
        <v>71</v>
      </c>
      <c r="C85" s="103"/>
      <c r="D85" s="77"/>
      <c r="E85" s="78"/>
      <c r="F85" s="106"/>
      <c r="G85" s="106"/>
      <c r="H85" s="80"/>
      <c r="I85" s="81"/>
      <c r="J85" s="81"/>
      <c r="K85" s="81"/>
      <c r="L85" s="115"/>
      <c r="M85" s="115"/>
      <c r="N85" s="115"/>
    </row>
    <row r="86" spans="1:15" s="114" customFormat="1" ht="20.100000000000001" customHeight="1">
      <c r="A86" s="114">
        <v>0</v>
      </c>
      <c r="B86" s="82" t="s">
        <v>102</v>
      </c>
      <c r="C86" s="104"/>
      <c r="D86" s="84"/>
      <c r="E86" s="85"/>
      <c r="F86" s="107"/>
      <c r="G86" s="107"/>
      <c r="H86" s="87"/>
      <c r="I86" s="88"/>
      <c r="J86" s="88"/>
      <c r="K86" s="88"/>
      <c r="L86" s="89"/>
      <c r="M86" s="89"/>
      <c r="N86" s="89"/>
    </row>
    <row r="87" spans="1:15" s="114" customFormat="1" ht="18.75" customHeight="1">
      <c r="A87" s="114">
        <v>0</v>
      </c>
      <c r="B87" s="90"/>
      <c r="C87" s="104"/>
      <c r="D87" s="84"/>
      <c r="E87" s="85"/>
      <c r="F87" s="107"/>
      <c r="G87" s="107"/>
      <c r="H87" s="87"/>
      <c r="I87" s="88"/>
      <c r="J87" s="88"/>
      <c r="K87" s="88"/>
      <c r="L87" s="89"/>
      <c r="M87" s="89"/>
      <c r="N87" s="89"/>
    </row>
    <row r="88" spans="1:15" s="114" customFormat="1" ht="18" customHeight="1">
      <c r="A88" s="100">
        <v>0</v>
      </c>
      <c r="B88" s="90"/>
      <c r="C88" s="104"/>
      <c r="D88" s="84"/>
      <c r="E88" s="85"/>
      <c r="F88" s="107"/>
      <c r="G88" s="107"/>
      <c r="H88" s="87"/>
      <c r="I88" s="88"/>
      <c r="J88" s="88"/>
      <c r="K88" s="88"/>
      <c r="L88" s="89"/>
      <c r="M88" s="89"/>
      <c r="N88" s="89"/>
    </row>
    <row r="89" spans="1:15" s="114" customFormat="1" ht="8.25" customHeight="1">
      <c r="A89" s="100">
        <v>0</v>
      </c>
      <c r="B89" s="90"/>
      <c r="C89" s="104"/>
      <c r="D89" s="84"/>
      <c r="E89" s="85"/>
      <c r="F89" s="107"/>
      <c r="G89" s="107"/>
      <c r="H89" s="87"/>
      <c r="I89" s="88"/>
      <c r="J89" s="88"/>
      <c r="K89" s="88"/>
      <c r="L89" s="89"/>
      <c r="M89" s="89"/>
      <c r="N89" s="89"/>
    </row>
    <row r="90" spans="1:15" s="114" customFormat="1" ht="20.100000000000001" customHeight="1">
      <c r="A90" s="100">
        <v>0</v>
      </c>
      <c r="C90" s="108" t="s">
        <v>101</v>
      </c>
      <c r="D90" s="84"/>
      <c r="E90" s="85"/>
      <c r="F90" s="107"/>
      <c r="G90" s="107"/>
      <c r="H90" s="87"/>
      <c r="I90" s="88"/>
      <c r="J90" s="88"/>
      <c r="K90" s="88"/>
      <c r="L90" s="89"/>
      <c r="M90" s="89"/>
      <c r="N90" s="89"/>
    </row>
    <row r="91" spans="1:15" s="114" customFormat="1" ht="13.5" customHeight="1">
      <c r="A91" s="100">
        <v>0</v>
      </c>
      <c r="B91" s="91"/>
      <c r="C91" s="104"/>
      <c r="D91" s="84"/>
      <c r="E91" s="85"/>
      <c r="F91" s="107"/>
      <c r="G91" s="107"/>
      <c r="H91" s="109" t="s">
        <v>51</v>
      </c>
      <c r="I91" s="110">
        <v>46</v>
      </c>
      <c r="J91" s="88"/>
      <c r="K91" s="112" t="s">
        <v>50</v>
      </c>
      <c r="L91" s="113">
        <v>1</v>
      </c>
      <c r="N91" s="111"/>
      <c r="O91" s="101"/>
    </row>
    <row r="92" spans="1:15" s="114" customFormat="1"/>
    <row r="93" spans="1:15" s="56" customFormat="1">
      <c r="C93" s="186" t="s">
        <v>57</v>
      </c>
      <c r="D93" s="186"/>
      <c r="E93" s="57"/>
      <c r="F93" s="170" t="s">
        <v>648</v>
      </c>
      <c r="G93" s="170"/>
      <c r="H93" s="170"/>
      <c r="I93" s="170"/>
      <c r="J93" s="170"/>
      <c r="K93" s="170"/>
      <c r="L93" s="58" t="s">
        <v>2391</v>
      </c>
    </row>
    <row r="94" spans="1:15" s="56" customFormat="1">
      <c r="C94" s="186" t="s">
        <v>59</v>
      </c>
      <c r="D94" s="186"/>
      <c r="E94" s="59" t="s">
        <v>1708</v>
      </c>
      <c r="F94" s="187" t="s">
        <v>2434</v>
      </c>
      <c r="G94" s="187"/>
      <c r="H94" s="187"/>
      <c r="I94" s="187"/>
      <c r="J94" s="187"/>
      <c r="K94" s="187"/>
      <c r="L94" s="60" t="s">
        <v>60</v>
      </c>
      <c r="M94" s="61" t="s">
        <v>61</v>
      </c>
      <c r="N94" s="61">
        <v>1</v>
      </c>
    </row>
    <row r="95" spans="1:15" s="62" customFormat="1" ht="18.75" customHeight="1">
      <c r="C95" s="63" t="s">
        <v>1705</v>
      </c>
      <c r="D95" s="171" t="s">
        <v>2435</v>
      </c>
      <c r="E95" s="171"/>
      <c r="F95" s="171"/>
      <c r="G95" s="171"/>
      <c r="H95" s="171"/>
      <c r="I95" s="171"/>
      <c r="J95" s="171"/>
      <c r="K95" s="171"/>
      <c r="L95" s="60" t="s">
        <v>62</v>
      </c>
      <c r="M95" s="60" t="s">
        <v>61</v>
      </c>
      <c r="N95" s="60">
        <v>2</v>
      </c>
    </row>
    <row r="96" spans="1:15" s="62" customFormat="1" ht="18.75" customHeight="1">
      <c r="B96" s="172" t="s">
        <v>2439</v>
      </c>
      <c r="C96" s="172"/>
      <c r="D96" s="172"/>
      <c r="E96" s="172"/>
      <c r="F96" s="172"/>
      <c r="G96" s="172"/>
      <c r="H96" s="172"/>
      <c r="I96" s="172"/>
      <c r="J96" s="172"/>
      <c r="K96" s="172"/>
      <c r="L96" s="60" t="s">
        <v>63</v>
      </c>
      <c r="M96" s="60" t="s">
        <v>61</v>
      </c>
      <c r="N96" s="60">
        <v>1</v>
      </c>
    </row>
    <row r="97" spans="1:14" s="114" customFormat="1" ht="9" customHeight="1"/>
    <row r="98" spans="1:14" s="114" customFormat="1" ht="15" customHeight="1">
      <c r="B98" s="166" t="s">
        <v>4</v>
      </c>
      <c r="C98" s="167" t="s">
        <v>64</v>
      </c>
      <c r="D98" s="168" t="s">
        <v>9</v>
      </c>
      <c r="E98" s="169" t="s">
        <v>10</v>
      </c>
      <c r="F98" s="167" t="s">
        <v>75</v>
      </c>
      <c r="G98" s="167" t="s">
        <v>76</v>
      </c>
      <c r="H98" s="167" t="s">
        <v>66</v>
      </c>
      <c r="I98" s="167" t="s">
        <v>67</v>
      </c>
      <c r="J98" s="176" t="s">
        <v>56</v>
      </c>
      <c r="K98" s="176"/>
      <c r="L98" s="177" t="s">
        <v>68</v>
      </c>
      <c r="M98" s="178"/>
      <c r="N98" s="179"/>
    </row>
    <row r="99" spans="1:14" s="114" customFormat="1" ht="27" customHeight="1">
      <c r="B99" s="166"/>
      <c r="C99" s="166"/>
      <c r="D99" s="168"/>
      <c r="E99" s="169"/>
      <c r="F99" s="166"/>
      <c r="G99" s="166"/>
      <c r="H99" s="166"/>
      <c r="I99" s="166"/>
      <c r="J99" s="64" t="s">
        <v>69</v>
      </c>
      <c r="K99" s="64" t="s">
        <v>70</v>
      </c>
      <c r="L99" s="180"/>
      <c r="M99" s="181"/>
      <c r="N99" s="182"/>
    </row>
    <row r="100" spans="1:14" s="114" customFormat="1" ht="20.100000000000001" customHeight="1">
      <c r="A100" s="114">
        <v>53</v>
      </c>
      <c r="B100" s="65">
        <v>1</v>
      </c>
      <c r="C100" s="102" t="s">
        <v>1761</v>
      </c>
      <c r="D100" s="67" t="s">
        <v>1762</v>
      </c>
      <c r="E100" s="68" t="s">
        <v>251</v>
      </c>
      <c r="F100" s="105" t="s">
        <v>1755</v>
      </c>
      <c r="G100" s="105" t="s">
        <v>674</v>
      </c>
      <c r="H100" s="69"/>
      <c r="I100" s="70"/>
      <c r="J100" s="70"/>
      <c r="K100" s="70"/>
      <c r="L100" s="183" t="s">
        <v>100</v>
      </c>
      <c r="M100" s="184"/>
      <c r="N100" s="185"/>
    </row>
    <row r="101" spans="1:14" s="114" customFormat="1" ht="20.100000000000001" customHeight="1">
      <c r="A101" s="114">
        <v>54</v>
      </c>
      <c r="B101" s="65">
        <v>2</v>
      </c>
      <c r="C101" s="102" t="s">
        <v>829</v>
      </c>
      <c r="D101" s="67" t="s">
        <v>1763</v>
      </c>
      <c r="E101" s="68" t="s">
        <v>444</v>
      </c>
      <c r="F101" s="105" t="s">
        <v>1755</v>
      </c>
      <c r="G101" s="105" t="s">
        <v>674</v>
      </c>
      <c r="H101" s="69"/>
      <c r="I101" s="70"/>
      <c r="J101" s="70"/>
      <c r="K101" s="70"/>
      <c r="L101" s="173" t="s">
        <v>99</v>
      </c>
      <c r="M101" s="174"/>
      <c r="N101" s="175"/>
    </row>
    <row r="102" spans="1:14" s="114" customFormat="1" ht="20.100000000000001" customHeight="1">
      <c r="A102" s="114">
        <v>55</v>
      </c>
      <c r="B102" s="65">
        <v>3</v>
      </c>
      <c r="C102" s="102" t="s">
        <v>1023</v>
      </c>
      <c r="D102" s="67" t="s">
        <v>170</v>
      </c>
      <c r="E102" s="68" t="s">
        <v>221</v>
      </c>
      <c r="F102" s="105" t="s">
        <v>1755</v>
      </c>
      <c r="G102" s="105" t="s">
        <v>674</v>
      </c>
      <c r="H102" s="69"/>
      <c r="I102" s="70"/>
      <c r="J102" s="70"/>
      <c r="K102" s="70"/>
      <c r="L102" s="173" t="s">
        <v>99</v>
      </c>
      <c r="M102" s="174"/>
      <c r="N102" s="175"/>
    </row>
    <row r="103" spans="1:14" s="114" customFormat="1" ht="20.100000000000001" customHeight="1">
      <c r="A103" s="114">
        <v>56</v>
      </c>
      <c r="B103" s="65">
        <v>4</v>
      </c>
      <c r="C103" s="102" t="s">
        <v>1764</v>
      </c>
      <c r="D103" s="67" t="s">
        <v>1765</v>
      </c>
      <c r="E103" s="68" t="s">
        <v>221</v>
      </c>
      <c r="F103" s="105" t="s">
        <v>1755</v>
      </c>
      <c r="G103" s="105" t="s">
        <v>674</v>
      </c>
      <c r="H103" s="69"/>
      <c r="I103" s="70"/>
      <c r="J103" s="70"/>
      <c r="K103" s="70"/>
      <c r="L103" s="173" t="s">
        <v>100</v>
      </c>
      <c r="M103" s="174"/>
      <c r="N103" s="175"/>
    </row>
    <row r="104" spans="1:14" s="114" customFormat="1" ht="20.100000000000001" customHeight="1">
      <c r="A104" s="114">
        <v>57</v>
      </c>
      <c r="B104" s="65">
        <v>5</v>
      </c>
      <c r="C104" s="102" t="s">
        <v>1008</v>
      </c>
      <c r="D104" s="67" t="s">
        <v>1766</v>
      </c>
      <c r="E104" s="68" t="s">
        <v>424</v>
      </c>
      <c r="F104" s="105" t="s">
        <v>1755</v>
      </c>
      <c r="G104" s="105" t="s">
        <v>674</v>
      </c>
      <c r="H104" s="69"/>
      <c r="I104" s="70"/>
      <c r="J104" s="70"/>
      <c r="K104" s="70"/>
      <c r="L104" s="173" t="s">
        <v>99</v>
      </c>
      <c r="M104" s="174"/>
      <c r="N104" s="175"/>
    </row>
    <row r="105" spans="1:14" s="114" customFormat="1" ht="20.100000000000001" customHeight="1">
      <c r="A105" s="114">
        <v>58</v>
      </c>
      <c r="B105" s="65">
        <v>6</v>
      </c>
      <c r="C105" s="102" t="s">
        <v>806</v>
      </c>
      <c r="D105" s="67" t="s">
        <v>545</v>
      </c>
      <c r="E105" s="68" t="s">
        <v>424</v>
      </c>
      <c r="F105" s="105" t="s">
        <v>1755</v>
      </c>
      <c r="G105" s="105" t="s">
        <v>674</v>
      </c>
      <c r="H105" s="69"/>
      <c r="I105" s="70"/>
      <c r="J105" s="70"/>
      <c r="K105" s="70"/>
      <c r="L105" s="173" t="s">
        <v>99</v>
      </c>
      <c r="M105" s="174"/>
      <c r="N105" s="175"/>
    </row>
    <row r="106" spans="1:14" s="114" customFormat="1" ht="20.100000000000001" customHeight="1">
      <c r="A106" s="114">
        <v>59</v>
      </c>
      <c r="B106" s="65">
        <v>7</v>
      </c>
      <c r="C106" s="102" t="s">
        <v>1767</v>
      </c>
      <c r="D106" s="67" t="s">
        <v>1768</v>
      </c>
      <c r="E106" s="68" t="s">
        <v>300</v>
      </c>
      <c r="F106" s="105" t="s">
        <v>1755</v>
      </c>
      <c r="G106" s="105" t="s">
        <v>674</v>
      </c>
      <c r="H106" s="69"/>
      <c r="I106" s="70"/>
      <c r="J106" s="70"/>
      <c r="K106" s="70"/>
      <c r="L106" s="173" t="s">
        <v>100</v>
      </c>
      <c r="M106" s="174"/>
      <c r="N106" s="175"/>
    </row>
    <row r="107" spans="1:14" s="114" customFormat="1" ht="20.100000000000001" customHeight="1">
      <c r="A107" s="114">
        <v>60</v>
      </c>
      <c r="B107" s="65">
        <v>8</v>
      </c>
      <c r="C107" s="102" t="s">
        <v>1018</v>
      </c>
      <c r="D107" s="67" t="s">
        <v>1769</v>
      </c>
      <c r="E107" s="68" t="s">
        <v>319</v>
      </c>
      <c r="F107" s="105" t="s">
        <v>1755</v>
      </c>
      <c r="G107" s="105" t="s">
        <v>674</v>
      </c>
      <c r="H107" s="69"/>
      <c r="I107" s="70"/>
      <c r="J107" s="70"/>
      <c r="K107" s="70"/>
      <c r="L107" s="173" t="s">
        <v>99</v>
      </c>
      <c r="M107" s="174"/>
      <c r="N107" s="175"/>
    </row>
    <row r="108" spans="1:14" s="114" customFormat="1" ht="20.100000000000001" customHeight="1">
      <c r="A108" s="114">
        <v>61</v>
      </c>
      <c r="B108" s="65">
        <v>9</v>
      </c>
      <c r="C108" s="102" t="s">
        <v>802</v>
      </c>
      <c r="D108" s="67" t="s">
        <v>432</v>
      </c>
      <c r="E108" s="68" t="s">
        <v>262</v>
      </c>
      <c r="F108" s="105" t="s">
        <v>1755</v>
      </c>
      <c r="G108" s="105" t="s">
        <v>674</v>
      </c>
      <c r="H108" s="69"/>
      <c r="I108" s="70"/>
      <c r="J108" s="70"/>
      <c r="K108" s="70"/>
      <c r="L108" s="173" t="s">
        <v>99</v>
      </c>
      <c r="M108" s="174"/>
      <c r="N108" s="175"/>
    </row>
    <row r="109" spans="1:14" s="114" customFormat="1" ht="20.100000000000001" customHeight="1">
      <c r="A109" s="114">
        <v>62</v>
      </c>
      <c r="B109" s="65">
        <v>10</v>
      </c>
      <c r="C109" s="102" t="s">
        <v>871</v>
      </c>
      <c r="D109" s="67" t="s">
        <v>389</v>
      </c>
      <c r="E109" s="68" t="s">
        <v>404</v>
      </c>
      <c r="F109" s="105" t="s">
        <v>1755</v>
      </c>
      <c r="G109" s="105" t="s">
        <v>674</v>
      </c>
      <c r="H109" s="69"/>
      <c r="I109" s="70"/>
      <c r="J109" s="70"/>
      <c r="K109" s="70"/>
      <c r="L109" s="173" t="s">
        <v>99</v>
      </c>
      <c r="M109" s="174"/>
      <c r="N109" s="175"/>
    </row>
    <row r="110" spans="1:14" s="114" customFormat="1" ht="20.100000000000001" customHeight="1">
      <c r="A110" s="114">
        <v>63</v>
      </c>
      <c r="B110" s="65">
        <v>11</v>
      </c>
      <c r="C110" s="102" t="s">
        <v>919</v>
      </c>
      <c r="D110" s="67" t="s">
        <v>1770</v>
      </c>
      <c r="E110" s="68" t="s">
        <v>78</v>
      </c>
      <c r="F110" s="105" t="s">
        <v>1755</v>
      </c>
      <c r="G110" s="105" t="s">
        <v>674</v>
      </c>
      <c r="H110" s="69"/>
      <c r="I110" s="70"/>
      <c r="J110" s="70"/>
      <c r="K110" s="70"/>
      <c r="L110" s="173" t="s">
        <v>99</v>
      </c>
      <c r="M110" s="174"/>
      <c r="N110" s="175"/>
    </row>
    <row r="111" spans="1:14" s="114" customFormat="1" ht="20.100000000000001" customHeight="1">
      <c r="A111" s="114">
        <v>64</v>
      </c>
      <c r="B111" s="65">
        <v>12</v>
      </c>
      <c r="C111" s="102" t="s">
        <v>1771</v>
      </c>
      <c r="D111" s="67" t="s">
        <v>594</v>
      </c>
      <c r="E111" s="68" t="s">
        <v>349</v>
      </c>
      <c r="F111" s="105" t="s">
        <v>1755</v>
      </c>
      <c r="G111" s="105" t="s">
        <v>674</v>
      </c>
      <c r="H111" s="69"/>
      <c r="I111" s="70"/>
      <c r="J111" s="70"/>
      <c r="K111" s="70"/>
      <c r="L111" s="173" t="s">
        <v>100</v>
      </c>
      <c r="M111" s="174"/>
      <c r="N111" s="175"/>
    </row>
    <row r="112" spans="1:14" s="114" customFormat="1" ht="20.100000000000001" customHeight="1">
      <c r="A112" s="114">
        <v>65</v>
      </c>
      <c r="B112" s="65">
        <v>13</v>
      </c>
      <c r="C112" s="102" t="s">
        <v>1060</v>
      </c>
      <c r="D112" s="67" t="s">
        <v>422</v>
      </c>
      <c r="E112" s="68" t="s">
        <v>160</v>
      </c>
      <c r="F112" s="105" t="s">
        <v>1755</v>
      </c>
      <c r="G112" s="105" t="s">
        <v>674</v>
      </c>
      <c r="H112" s="69"/>
      <c r="I112" s="70"/>
      <c r="J112" s="70"/>
      <c r="K112" s="70"/>
      <c r="L112" s="173" t="s">
        <v>99</v>
      </c>
      <c r="M112" s="174"/>
      <c r="N112" s="175"/>
    </row>
    <row r="113" spans="1:14" s="114" customFormat="1" ht="20.100000000000001" customHeight="1">
      <c r="A113" s="114">
        <v>66</v>
      </c>
      <c r="B113" s="65">
        <v>14</v>
      </c>
      <c r="C113" s="102" t="s">
        <v>1772</v>
      </c>
      <c r="D113" s="67" t="s">
        <v>1773</v>
      </c>
      <c r="E113" s="68" t="s">
        <v>263</v>
      </c>
      <c r="F113" s="105" t="s">
        <v>1755</v>
      </c>
      <c r="G113" s="105" t="s">
        <v>674</v>
      </c>
      <c r="H113" s="69"/>
      <c r="I113" s="70"/>
      <c r="J113" s="70"/>
      <c r="K113" s="70"/>
      <c r="L113" s="173" t="s">
        <v>100</v>
      </c>
      <c r="M113" s="174"/>
      <c r="N113" s="175"/>
    </row>
    <row r="114" spans="1:14" s="114" customFormat="1" ht="20.100000000000001" customHeight="1">
      <c r="A114" s="114">
        <v>67</v>
      </c>
      <c r="B114" s="65">
        <v>15</v>
      </c>
      <c r="C114" s="102" t="s">
        <v>1075</v>
      </c>
      <c r="D114" s="67" t="s">
        <v>441</v>
      </c>
      <c r="E114" s="68" t="s">
        <v>181</v>
      </c>
      <c r="F114" s="105" t="s">
        <v>1755</v>
      </c>
      <c r="G114" s="105" t="s">
        <v>674</v>
      </c>
      <c r="H114" s="69"/>
      <c r="I114" s="70"/>
      <c r="J114" s="70"/>
      <c r="K114" s="70"/>
      <c r="L114" s="173" t="s">
        <v>99</v>
      </c>
      <c r="M114" s="174"/>
      <c r="N114" s="175"/>
    </row>
    <row r="115" spans="1:14" s="114" customFormat="1" ht="20.100000000000001" customHeight="1">
      <c r="A115" s="114">
        <v>68</v>
      </c>
      <c r="B115" s="65">
        <v>16</v>
      </c>
      <c r="C115" s="102" t="s">
        <v>852</v>
      </c>
      <c r="D115" s="67" t="s">
        <v>548</v>
      </c>
      <c r="E115" s="68" t="s">
        <v>125</v>
      </c>
      <c r="F115" s="105" t="s">
        <v>1755</v>
      </c>
      <c r="G115" s="105" t="s">
        <v>674</v>
      </c>
      <c r="H115" s="69"/>
      <c r="I115" s="70"/>
      <c r="J115" s="70"/>
      <c r="K115" s="70"/>
      <c r="L115" s="173" t="s">
        <v>99</v>
      </c>
      <c r="M115" s="174"/>
      <c r="N115" s="175"/>
    </row>
    <row r="116" spans="1:14" s="114" customFormat="1" ht="20.100000000000001" customHeight="1">
      <c r="A116" s="114">
        <v>69</v>
      </c>
      <c r="B116" s="65">
        <v>17</v>
      </c>
      <c r="C116" s="102" t="s">
        <v>1774</v>
      </c>
      <c r="D116" s="67" t="s">
        <v>370</v>
      </c>
      <c r="E116" s="68" t="s">
        <v>352</v>
      </c>
      <c r="F116" s="105" t="s">
        <v>1755</v>
      </c>
      <c r="G116" s="105" t="s">
        <v>674</v>
      </c>
      <c r="H116" s="69"/>
      <c r="I116" s="70"/>
      <c r="J116" s="70"/>
      <c r="K116" s="70"/>
      <c r="L116" s="173" t="s">
        <v>100</v>
      </c>
      <c r="M116" s="174"/>
      <c r="N116" s="175"/>
    </row>
    <row r="117" spans="1:14" s="114" customFormat="1" ht="20.100000000000001" customHeight="1">
      <c r="A117" s="114">
        <v>70</v>
      </c>
      <c r="B117" s="65">
        <v>18</v>
      </c>
      <c r="C117" s="102" t="s">
        <v>1659</v>
      </c>
      <c r="D117" s="67" t="s">
        <v>94</v>
      </c>
      <c r="E117" s="68" t="s">
        <v>353</v>
      </c>
      <c r="F117" s="105" t="s">
        <v>1755</v>
      </c>
      <c r="G117" s="105" t="s">
        <v>628</v>
      </c>
      <c r="H117" s="69"/>
      <c r="I117" s="70"/>
      <c r="J117" s="70"/>
      <c r="K117" s="70"/>
      <c r="L117" s="173" t="s">
        <v>99</v>
      </c>
      <c r="M117" s="174"/>
      <c r="N117" s="175"/>
    </row>
    <row r="118" spans="1:14" s="114" customFormat="1" ht="20.100000000000001" customHeight="1">
      <c r="A118" s="114">
        <v>71</v>
      </c>
      <c r="B118" s="65">
        <v>19</v>
      </c>
      <c r="C118" s="102" t="s">
        <v>1011</v>
      </c>
      <c r="D118" s="67" t="s">
        <v>243</v>
      </c>
      <c r="E118" s="68" t="s">
        <v>113</v>
      </c>
      <c r="F118" s="105" t="s">
        <v>1755</v>
      </c>
      <c r="G118" s="105" t="s">
        <v>674</v>
      </c>
      <c r="H118" s="69"/>
      <c r="I118" s="70"/>
      <c r="J118" s="70"/>
      <c r="K118" s="70"/>
      <c r="L118" s="173" t="s">
        <v>99</v>
      </c>
      <c r="M118" s="174"/>
      <c r="N118" s="175"/>
    </row>
    <row r="119" spans="1:14" s="114" customFormat="1" ht="20.100000000000001" customHeight="1">
      <c r="A119" s="114">
        <v>72</v>
      </c>
      <c r="B119" s="65">
        <v>20</v>
      </c>
      <c r="C119" s="102" t="s">
        <v>1051</v>
      </c>
      <c r="D119" s="67" t="s">
        <v>1775</v>
      </c>
      <c r="E119" s="68" t="s">
        <v>113</v>
      </c>
      <c r="F119" s="105" t="s">
        <v>1755</v>
      </c>
      <c r="G119" s="105" t="s">
        <v>674</v>
      </c>
      <c r="H119" s="69"/>
      <c r="I119" s="70"/>
      <c r="J119" s="70"/>
      <c r="K119" s="70"/>
      <c r="L119" s="173" t="s">
        <v>99</v>
      </c>
      <c r="M119" s="174"/>
      <c r="N119" s="175"/>
    </row>
    <row r="120" spans="1:14" s="114" customFormat="1" ht="20.100000000000001" customHeight="1">
      <c r="A120" s="114">
        <v>73</v>
      </c>
      <c r="B120" s="65">
        <v>21</v>
      </c>
      <c r="C120" s="102" t="s">
        <v>1671</v>
      </c>
      <c r="D120" s="67" t="s">
        <v>509</v>
      </c>
      <c r="E120" s="68" t="s">
        <v>81</v>
      </c>
      <c r="F120" s="105" t="s">
        <v>1755</v>
      </c>
      <c r="G120" s="105" t="s">
        <v>604</v>
      </c>
      <c r="H120" s="69"/>
      <c r="I120" s="70"/>
      <c r="J120" s="70"/>
      <c r="K120" s="70"/>
      <c r="L120" s="173" t="s">
        <v>99</v>
      </c>
      <c r="M120" s="174"/>
      <c r="N120" s="175"/>
    </row>
    <row r="121" spans="1:14" s="114" customFormat="1" ht="20.100000000000001" customHeight="1">
      <c r="A121" s="114">
        <v>74</v>
      </c>
      <c r="B121" s="65">
        <v>22</v>
      </c>
      <c r="C121" s="102" t="s">
        <v>1025</v>
      </c>
      <c r="D121" s="67" t="s">
        <v>146</v>
      </c>
      <c r="E121" s="68" t="s">
        <v>81</v>
      </c>
      <c r="F121" s="105" t="s">
        <v>1755</v>
      </c>
      <c r="G121" s="105" t="s">
        <v>674</v>
      </c>
      <c r="H121" s="69"/>
      <c r="I121" s="70"/>
      <c r="J121" s="70"/>
      <c r="K121" s="70"/>
      <c r="L121" s="173" t="s">
        <v>99</v>
      </c>
      <c r="M121" s="174"/>
      <c r="N121" s="175"/>
    </row>
    <row r="122" spans="1:14" s="114" customFormat="1" ht="20.100000000000001" customHeight="1">
      <c r="A122" s="114">
        <v>75</v>
      </c>
      <c r="B122" s="65">
        <v>23</v>
      </c>
      <c r="C122" s="102" t="s">
        <v>1017</v>
      </c>
      <c r="D122" s="67" t="s">
        <v>1776</v>
      </c>
      <c r="E122" s="68" t="s">
        <v>81</v>
      </c>
      <c r="F122" s="105" t="s">
        <v>1755</v>
      </c>
      <c r="G122" s="105" t="s">
        <v>674</v>
      </c>
      <c r="H122" s="69"/>
      <c r="I122" s="70"/>
      <c r="J122" s="70"/>
      <c r="K122" s="70"/>
      <c r="L122" s="173" t="s">
        <v>99</v>
      </c>
      <c r="M122" s="174"/>
      <c r="N122" s="175"/>
    </row>
    <row r="123" spans="1:14" s="114" customFormat="1" ht="20.100000000000001" customHeight="1">
      <c r="A123" s="114">
        <v>76</v>
      </c>
      <c r="B123" s="65">
        <v>24</v>
      </c>
      <c r="C123" s="102" t="s">
        <v>1695</v>
      </c>
      <c r="D123" s="67" t="s">
        <v>1777</v>
      </c>
      <c r="E123" s="68" t="s">
        <v>81</v>
      </c>
      <c r="F123" s="105" t="s">
        <v>1755</v>
      </c>
      <c r="G123" s="105" t="s">
        <v>693</v>
      </c>
      <c r="H123" s="69"/>
      <c r="I123" s="70"/>
      <c r="J123" s="70"/>
      <c r="K123" s="70"/>
      <c r="L123" s="173" t="s">
        <v>99</v>
      </c>
      <c r="M123" s="174"/>
      <c r="N123" s="175"/>
    </row>
    <row r="124" spans="1:14" s="114" customFormat="1" ht="20.100000000000001" customHeight="1">
      <c r="A124" s="114">
        <v>77</v>
      </c>
      <c r="B124" s="65">
        <v>25</v>
      </c>
      <c r="C124" s="102" t="s">
        <v>1010</v>
      </c>
      <c r="D124" s="67" t="s">
        <v>550</v>
      </c>
      <c r="E124" s="68" t="s">
        <v>299</v>
      </c>
      <c r="F124" s="105" t="s">
        <v>1755</v>
      </c>
      <c r="G124" s="105" t="s">
        <v>674</v>
      </c>
      <c r="H124" s="69"/>
      <c r="I124" s="70"/>
      <c r="J124" s="70"/>
      <c r="K124" s="70"/>
      <c r="L124" s="173" t="s">
        <v>99</v>
      </c>
      <c r="M124" s="174"/>
      <c r="N124" s="175"/>
    </row>
    <row r="125" spans="1:14" s="114" customFormat="1" ht="20.100000000000001" customHeight="1">
      <c r="A125" s="114">
        <v>78</v>
      </c>
      <c r="B125" s="65">
        <v>26</v>
      </c>
      <c r="C125" s="102" t="s">
        <v>964</v>
      </c>
      <c r="D125" s="67" t="s">
        <v>1778</v>
      </c>
      <c r="E125" s="68" t="s">
        <v>654</v>
      </c>
      <c r="F125" s="105" t="s">
        <v>1755</v>
      </c>
      <c r="G125" s="105" t="s">
        <v>674</v>
      </c>
      <c r="H125" s="69"/>
      <c r="I125" s="70"/>
      <c r="J125" s="70"/>
      <c r="K125" s="70"/>
      <c r="L125" s="173" t="s">
        <v>99</v>
      </c>
      <c r="M125" s="174"/>
      <c r="N125" s="175"/>
    </row>
    <row r="126" spans="1:14" s="114" customFormat="1" ht="20.100000000000001" customHeight="1">
      <c r="A126" s="114">
        <v>0</v>
      </c>
      <c r="B126" s="65">
        <v>27</v>
      </c>
      <c r="C126" s="102" t="s">
        <v>99</v>
      </c>
      <c r="D126" s="67" t="s">
        <v>99</v>
      </c>
      <c r="E126" s="68" t="s">
        <v>99</v>
      </c>
      <c r="F126" s="105" t="s">
        <v>99</v>
      </c>
      <c r="G126" s="105" t="s">
        <v>99</v>
      </c>
      <c r="H126" s="69"/>
      <c r="I126" s="70"/>
      <c r="J126" s="70"/>
      <c r="K126" s="70"/>
      <c r="L126" s="173" t="s">
        <v>99</v>
      </c>
      <c r="M126" s="174"/>
      <c r="N126" s="175"/>
    </row>
    <row r="127" spans="1:14" s="114" customFormat="1" ht="20.100000000000001" customHeight="1">
      <c r="A127" s="114">
        <v>0</v>
      </c>
      <c r="B127" s="65">
        <v>28</v>
      </c>
      <c r="C127" s="102" t="s">
        <v>99</v>
      </c>
      <c r="D127" s="67" t="s">
        <v>99</v>
      </c>
      <c r="E127" s="68" t="s">
        <v>99</v>
      </c>
      <c r="F127" s="105" t="s">
        <v>99</v>
      </c>
      <c r="G127" s="105" t="s">
        <v>99</v>
      </c>
      <c r="H127" s="69"/>
      <c r="I127" s="70"/>
      <c r="J127" s="70"/>
      <c r="K127" s="70"/>
      <c r="L127" s="173" t="s">
        <v>99</v>
      </c>
      <c r="M127" s="174"/>
      <c r="N127" s="175"/>
    </row>
    <row r="128" spans="1:14" s="114" customFormat="1" ht="20.100000000000001" customHeight="1">
      <c r="A128" s="114">
        <v>0</v>
      </c>
      <c r="B128" s="65">
        <v>29</v>
      </c>
      <c r="C128" s="102" t="s">
        <v>99</v>
      </c>
      <c r="D128" s="67" t="s">
        <v>99</v>
      </c>
      <c r="E128" s="68" t="s">
        <v>99</v>
      </c>
      <c r="F128" s="105" t="s">
        <v>99</v>
      </c>
      <c r="G128" s="105" t="s">
        <v>99</v>
      </c>
      <c r="H128" s="69"/>
      <c r="I128" s="70"/>
      <c r="J128" s="70"/>
      <c r="K128" s="70"/>
      <c r="L128" s="173" t="s">
        <v>99</v>
      </c>
      <c r="M128" s="174"/>
      <c r="N128" s="175"/>
    </row>
    <row r="129" spans="1:15" s="114" customFormat="1" ht="20.100000000000001" customHeight="1">
      <c r="A129" s="114">
        <v>0</v>
      </c>
      <c r="B129" s="72">
        <v>30</v>
      </c>
      <c r="C129" s="102" t="s">
        <v>99</v>
      </c>
      <c r="D129" s="67" t="s">
        <v>99</v>
      </c>
      <c r="E129" s="68" t="s">
        <v>99</v>
      </c>
      <c r="F129" s="105" t="s">
        <v>99</v>
      </c>
      <c r="G129" s="105" t="s">
        <v>99</v>
      </c>
      <c r="H129" s="73"/>
      <c r="I129" s="74"/>
      <c r="J129" s="74"/>
      <c r="K129" s="74"/>
      <c r="L129" s="173" t="s">
        <v>99</v>
      </c>
      <c r="M129" s="174"/>
      <c r="N129" s="175"/>
    </row>
    <row r="130" spans="1:15" s="114" customFormat="1" ht="23.25" customHeight="1">
      <c r="A130" s="114">
        <v>0</v>
      </c>
      <c r="B130" s="75" t="s">
        <v>71</v>
      </c>
      <c r="C130" s="103"/>
      <c r="D130" s="77"/>
      <c r="E130" s="78"/>
      <c r="F130" s="106"/>
      <c r="G130" s="106"/>
      <c r="H130" s="80"/>
      <c r="I130" s="81"/>
      <c r="J130" s="81"/>
      <c r="K130" s="81"/>
      <c r="L130" s="115"/>
      <c r="M130" s="115"/>
      <c r="N130" s="115"/>
    </row>
    <row r="131" spans="1:15" s="114" customFormat="1" ht="20.100000000000001" customHeight="1">
      <c r="A131" s="114">
        <v>0</v>
      </c>
      <c r="B131" s="82" t="s">
        <v>102</v>
      </c>
      <c r="C131" s="104"/>
      <c r="D131" s="84"/>
      <c r="E131" s="85"/>
      <c r="F131" s="107"/>
      <c r="G131" s="107"/>
      <c r="H131" s="87"/>
      <c r="I131" s="88"/>
      <c r="J131" s="88"/>
      <c r="K131" s="88"/>
      <c r="L131" s="89"/>
      <c r="M131" s="89"/>
      <c r="N131" s="89"/>
    </row>
    <row r="132" spans="1:15" s="114" customFormat="1" ht="18.75" customHeight="1">
      <c r="A132" s="114">
        <v>0</v>
      </c>
      <c r="B132" s="90"/>
      <c r="C132" s="104"/>
      <c r="D132" s="84"/>
      <c r="E132" s="85"/>
      <c r="F132" s="107"/>
      <c r="G132" s="107"/>
      <c r="H132" s="87"/>
      <c r="I132" s="88"/>
      <c r="J132" s="88"/>
      <c r="K132" s="88"/>
      <c r="L132" s="89"/>
      <c r="M132" s="89"/>
      <c r="N132" s="89"/>
    </row>
    <row r="133" spans="1:15" s="114" customFormat="1" ht="18" customHeight="1">
      <c r="A133" s="100">
        <v>0</v>
      </c>
      <c r="B133" s="90"/>
      <c r="C133" s="104"/>
      <c r="D133" s="84"/>
      <c r="E133" s="85"/>
      <c r="F133" s="107"/>
      <c r="G133" s="107"/>
      <c r="H133" s="87"/>
      <c r="I133" s="88"/>
      <c r="J133" s="88"/>
      <c r="K133" s="88"/>
      <c r="L133" s="89"/>
      <c r="M133" s="89"/>
      <c r="N133" s="89"/>
    </row>
    <row r="134" spans="1:15" s="114" customFormat="1" ht="8.25" customHeight="1">
      <c r="A134" s="100">
        <v>0</v>
      </c>
      <c r="B134" s="90"/>
      <c r="C134" s="104"/>
      <c r="D134" s="84"/>
      <c r="E134" s="85"/>
      <c r="F134" s="107"/>
      <c r="G134" s="107"/>
      <c r="H134" s="87"/>
      <c r="I134" s="88"/>
      <c r="J134" s="88"/>
      <c r="K134" s="88"/>
      <c r="L134" s="89"/>
      <c r="M134" s="89"/>
      <c r="N134" s="89"/>
    </row>
    <row r="135" spans="1:15" s="114" customFormat="1" ht="20.100000000000001" customHeight="1">
      <c r="A135" s="100">
        <v>0</v>
      </c>
      <c r="C135" s="108" t="s">
        <v>101</v>
      </c>
      <c r="D135" s="84"/>
      <c r="E135" s="85"/>
      <c r="F135" s="107"/>
      <c r="G135" s="107"/>
      <c r="H135" s="87"/>
      <c r="I135" s="88"/>
      <c r="J135" s="88"/>
      <c r="K135" s="88"/>
      <c r="L135" s="89"/>
      <c r="M135" s="89"/>
      <c r="N135" s="89"/>
    </row>
    <row r="136" spans="1:15" s="114" customFormat="1" ht="13.5" customHeight="1">
      <c r="A136" s="100">
        <v>0</v>
      </c>
      <c r="B136" s="91"/>
      <c r="C136" s="104"/>
      <c r="D136" s="84"/>
      <c r="E136" s="85"/>
      <c r="F136" s="107"/>
      <c r="G136" s="107"/>
      <c r="H136" s="109" t="s">
        <v>52</v>
      </c>
      <c r="I136" s="110">
        <v>46</v>
      </c>
      <c r="J136" s="88"/>
      <c r="K136" s="112" t="s">
        <v>50</v>
      </c>
      <c r="L136" s="113">
        <v>1</v>
      </c>
      <c r="N136" s="111"/>
      <c r="O136" s="101"/>
    </row>
    <row r="137" spans="1:15" s="114" customFormat="1"/>
    <row r="138" spans="1:15" s="56" customFormat="1">
      <c r="C138" s="186" t="s">
        <v>57</v>
      </c>
      <c r="D138" s="186"/>
      <c r="E138" s="57"/>
      <c r="F138" s="170" t="s">
        <v>648</v>
      </c>
      <c r="G138" s="170"/>
      <c r="H138" s="170"/>
      <c r="I138" s="170"/>
      <c r="J138" s="170"/>
      <c r="K138" s="170"/>
      <c r="L138" s="58" t="s">
        <v>2392</v>
      </c>
    </row>
    <row r="139" spans="1:15" s="56" customFormat="1">
      <c r="C139" s="186" t="s">
        <v>59</v>
      </c>
      <c r="D139" s="186"/>
      <c r="E139" s="59" t="s">
        <v>1709</v>
      </c>
      <c r="F139" s="187" t="s">
        <v>2434</v>
      </c>
      <c r="G139" s="187"/>
      <c r="H139" s="187"/>
      <c r="I139" s="187"/>
      <c r="J139" s="187"/>
      <c r="K139" s="187"/>
      <c r="L139" s="60" t="s">
        <v>60</v>
      </c>
      <c r="M139" s="61" t="s">
        <v>61</v>
      </c>
      <c r="N139" s="61">
        <v>1</v>
      </c>
    </row>
    <row r="140" spans="1:15" s="62" customFormat="1" ht="18.75" customHeight="1">
      <c r="C140" s="63" t="s">
        <v>1705</v>
      </c>
      <c r="D140" s="171" t="s">
        <v>2435</v>
      </c>
      <c r="E140" s="171"/>
      <c r="F140" s="171"/>
      <c r="G140" s="171"/>
      <c r="H140" s="171"/>
      <c r="I140" s="171"/>
      <c r="J140" s="171"/>
      <c r="K140" s="171"/>
      <c r="L140" s="60" t="s">
        <v>62</v>
      </c>
      <c r="M140" s="60" t="s">
        <v>61</v>
      </c>
      <c r="N140" s="60">
        <v>2</v>
      </c>
    </row>
    <row r="141" spans="1:15" s="62" customFormat="1" ht="18.75" customHeight="1">
      <c r="B141" s="172" t="s">
        <v>2440</v>
      </c>
      <c r="C141" s="172"/>
      <c r="D141" s="172"/>
      <c r="E141" s="172"/>
      <c r="F141" s="172"/>
      <c r="G141" s="172"/>
      <c r="H141" s="172"/>
      <c r="I141" s="172"/>
      <c r="J141" s="172"/>
      <c r="K141" s="172"/>
      <c r="L141" s="60" t="s">
        <v>63</v>
      </c>
      <c r="M141" s="60" t="s">
        <v>61</v>
      </c>
      <c r="N141" s="60">
        <v>1</v>
      </c>
    </row>
    <row r="142" spans="1:15" s="114" customFormat="1" ht="9" customHeight="1"/>
    <row r="143" spans="1:15" s="114" customFormat="1" ht="15" customHeight="1">
      <c r="B143" s="166" t="s">
        <v>4</v>
      </c>
      <c r="C143" s="167" t="s">
        <v>64</v>
      </c>
      <c r="D143" s="168" t="s">
        <v>9</v>
      </c>
      <c r="E143" s="169" t="s">
        <v>10</v>
      </c>
      <c r="F143" s="167" t="s">
        <v>75</v>
      </c>
      <c r="G143" s="167" t="s">
        <v>76</v>
      </c>
      <c r="H143" s="167" t="s">
        <v>66</v>
      </c>
      <c r="I143" s="167" t="s">
        <v>67</v>
      </c>
      <c r="J143" s="176" t="s">
        <v>56</v>
      </c>
      <c r="K143" s="176"/>
      <c r="L143" s="177" t="s">
        <v>68</v>
      </c>
      <c r="M143" s="178"/>
      <c r="N143" s="179"/>
    </row>
    <row r="144" spans="1:15" s="114" customFormat="1" ht="27" customHeight="1">
      <c r="B144" s="166"/>
      <c r="C144" s="166"/>
      <c r="D144" s="168"/>
      <c r="E144" s="169"/>
      <c r="F144" s="166"/>
      <c r="G144" s="166"/>
      <c r="H144" s="166"/>
      <c r="I144" s="166"/>
      <c r="J144" s="64" t="s">
        <v>69</v>
      </c>
      <c r="K144" s="64" t="s">
        <v>70</v>
      </c>
      <c r="L144" s="180"/>
      <c r="M144" s="181"/>
      <c r="N144" s="182"/>
    </row>
    <row r="145" spans="1:14" s="114" customFormat="1" ht="20.100000000000001" customHeight="1">
      <c r="A145" s="114">
        <v>79</v>
      </c>
      <c r="B145" s="65">
        <v>1</v>
      </c>
      <c r="C145" s="102" t="s">
        <v>1049</v>
      </c>
      <c r="D145" s="67" t="s">
        <v>367</v>
      </c>
      <c r="E145" s="68" t="s">
        <v>128</v>
      </c>
      <c r="F145" s="105" t="s">
        <v>1755</v>
      </c>
      <c r="G145" s="105" t="s">
        <v>674</v>
      </c>
      <c r="H145" s="69"/>
      <c r="I145" s="70"/>
      <c r="J145" s="70"/>
      <c r="K145" s="70"/>
      <c r="L145" s="183" t="s">
        <v>99</v>
      </c>
      <c r="M145" s="184"/>
      <c r="N145" s="185"/>
    </row>
    <row r="146" spans="1:14" s="114" customFormat="1" ht="20.100000000000001" customHeight="1">
      <c r="A146" s="114">
        <v>80</v>
      </c>
      <c r="B146" s="65">
        <v>2</v>
      </c>
      <c r="C146" s="102" t="s">
        <v>1779</v>
      </c>
      <c r="D146" s="67" t="s">
        <v>1780</v>
      </c>
      <c r="E146" s="68" t="s">
        <v>244</v>
      </c>
      <c r="F146" s="105" t="s">
        <v>1755</v>
      </c>
      <c r="G146" s="105" t="s">
        <v>674</v>
      </c>
      <c r="H146" s="69"/>
      <c r="I146" s="70"/>
      <c r="J146" s="70"/>
      <c r="K146" s="70"/>
      <c r="L146" s="173" t="s">
        <v>100</v>
      </c>
      <c r="M146" s="174"/>
      <c r="N146" s="175"/>
    </row>
    <row r="147" spans="1:14" s="114" customFormat="1" ht="20.100000000000001" customHeight="1">
      <c r="A147" s="114">
        <v>81</v>
      </c>
      <c r="B147" s="65">
        <v>3</v>
      </c>
      <c r="C147" s="102" t="s">
        <v>1146</v>
      </c>
      <c r="D147" s="67" t="s">
        <v>406</v>
      </c>
      <c r="E147" s="68" t="s">
        <v>84</v>
      </c>
      <c r="F147" s="105" t="s">
        <v>1755</v>
      </c>
      <c r="G147" s="105" t="s">
        <v>676</v>
      </c>
      <c r="H147" s="69"/>
      <c r="I147" s="70"/>
      <c r="J147" s="70"/>
      <c r="K147" s="70"/>
      <c r="L147" s="173" t="s">
        <v>99</v>
      </c>
      <c r="M147" s="174"/>
      <c r="N147" s="175"/>
    </row>
    <row r="148" spans="1:14" s="114" customFormat="1" ht="20.100000000000001" customHeight="1">
      <c r="A148" s="114">
        <v>82</v>
      </c>
      <c r="B148" s="65">
        <v>4</v>
      </c>
      <c r="C148" s="102" t="s">
        <v>800</v>
      </c>
      <c r="D148" s="67" t="s">
        <v>441</v>
      </c>
      <c r="E148" s="68" t="s">
        <v>176</v>
      </c>
      <c r="F148" s="105" t="s">
        <v>1755</v>
      </c>
      <c r="G148" s="105" t="s">
        <v>674</v>
      </c>
      <c r="H148" s="69"/>
      <c r="I148" s="70"/>
      <c r="J148" s="70"/>
      <c r="K148" s="70"/>
      <c r="L148" s="173" t="s">
        <v>99</v>
      </c>
      <c r="M148" s="174"/>
      <c r="N148" s="175"/>
    </row>
    <row r="149" spans="1:14" s="114" customFormat="1" ht="20.100000000000001" customHeight="1">
      <c r="A149" s="114">
        <v>83</v>
      </c>
      <c r="B149" s="65">
        <v>5</v>
      </c>
      <c r="C149" s="102" t="s">
        <v>1781</v>
      </c>
      <c r="D149" s="67" t="s">
        <v>348</v>
      </c>
      <c r="E149" s="68" t="s">
        <v>214</v>
      </c>
      <c r="F149" s="105" t="s">
        <v>1755</v>
      </c>
      <c r="G149" s="105" t="s">
        <v>674</v>
      </c>
      <c r="H149" s="69"/>
      <c r="I149" s="70"/>
      <c r="J149" s="70"/>
      <c r="K149" s="70"/>
      <c r="L149" s="173" t="s">
        <v>100</v>
      </c>
      <c r="M149" s="174"/>
      <c r="N149" s="175"/>
    </row>
    <row r="150" spans="1:14" s="114" customFormat="1" ht="20.100000000000001" customHeight="1">
      <c r="A150" s="114">
        <v>84</v>
      </c>
      <c r="B150" s="65">
        <v>6</v>
      </c>
      <c r="C150" s="102" t="s">
        <v>1120</v>
      </c>
      <c r="D150" s="67" t="s">
        <v>1782</v>
      </c>
      <c r="E150" s="68" t="s">
        <v>145</v>
      </c>
      <c r="F150" s="105" t="s">
        <v>1755</v>
      </c>
      <c r="G150" s="105" t="s">
        <v>674</v>
      </c>
      <c r="H150" s="69"/>
      <c r="I150" s="70"/>
      <c r="J150" s="70"/>
      <c r="K150" s="70"/>
      <c r="L150" s="173" t="s">
        <v>99</v>
      </c>
      <c r="M150" s="174"/>
      <c r="N150" s="175"/>
    </row>
    <row r="151" spans="1:14" s="114" customFormat="1" ht="20.100000000000001" customHeight="1">
      <c r="A151" s="114">
        <v>85</v>
      </c>
      <c r="B151" s="65">
        <v>7</v>
      </c>
      <c r="C151" s="102" t="s">
        <v>1058</v>
      </c>
      <c r="D151" s="67" t="s">
        <v>673</v>
      </c>
      <c r="E151" s="68" t="s">
        <v>265</v>
      </c>
      <c r="F151" s="105" t="s">
        <v>1755</v>
      </c>
      <c r="G151" s="105" t="s">
        <v>674</v>
      </c>
      <c r="H151" s="69"/>
      <c r="I151" s="70"/>
      <c r="J151" s="70"/>
      <c r="K151" s="70"/>
      <c r="L151" s="173" t="s">
        <v>99</v>
      </c>
      <c r="M151" s="174"/>
      <c r="N151" s="175"/>
    </row>
    <row r="152" spans="1:14" s="114" customFormat="1" ht="20.100000000000001" customHeight="1">
      <c r="A152" s="114">
        <v>86</v>
      </c>
      <c r="B152" s="65">
        <v>8</v>
      </c>
      <c r="C152" s="102" t="s">
        <v>811</v>
      </c>
      <c r="D152" s="67" t="s">
        <v>1783</v>
      </c>
      <c r="E152" s="68" t="s">
        <v>614</v>
      </c>
      <c r="F152" s="105" t="s">
        <v>1755</v>
      </c>
      <c r="G152" s="105" t="s">
        <v>674</v>
      </c>
      <c r="H152" s="69"/>
      <c r="I152" s="70"/>
      <c r="J152" s="70"/>
      <c r="K152" s="70"/>
      <c r="L152" s="173" t="s">
        <v>99</v>
      </c>
      <c r="M152" s="174"/>
      <c r="N152" s="175"/>
    </row>
    <row r="153" spans="1:14" s="114" customFormat="1" ht="20.100000000000001" customHeight="1">
      <c r="A153" s="114">
        <v>87</v>
      </c>
      <c r="B153" s="65">
        <v>9</v>
      </c>
      <c r="C153" s="102" t="s">
        <v>1784</v>
      </c>
      <c r="D153" s="67" t="s">
        <v>1785</v>
      </c>
      <c r="E153" s="68" t="s">
        <v>421</v>
      </c>
      <c r="F153" s="105" t="s">
        <v>1755</v>
      </c>
      <c r="G153" s="105" t="s">
        <v>674</v>
      </c>
      <c r="H153" s="69"/>
      <c r="I153" s="70"/>
      <c r="J153" s="70"/>
      <c r="K153" s="70"/>
      <c r="L153" s="173" t="s">
        <v>100</v>
      </c>
      <c r="M153" s="174"/>
      <c r="N153" s="175"/>
    </row>
    <row r="154" spans="1:14" s="114" customFormat="1" ht="20.100000000000001" customHeight="1">
      <c r="A154" s="114">
        <v>88</v>
      </c>
      <c r="B154" s="65">
        <v>10</v>
      </c>
      <c r="C154" s="102" t="s">
        <v>1786</v>
      </c>
      <c r="D154" s="67" t="s">
        <v>466</v>
      </c>
      <c r="E154" s="68" t="s">
        <v>266</v>
      </c>
      <c r="F154" s="105" t="s">
        <v>1755</v>
      </c>
      <c r="G154" s="105" t="s">
        <v>674</v>
      </c>
      <c r="H154" s="69"/>
      <c r="I154" s="70"/>
      <c r="J154" s="70"/>
      <c r="K154" s="70"/>
      <c r="L154" s="173" t="s">
        <v>100</v>
      </c>
      <c r="M154" s="174"/>
      <c r="N154" s="175"/>
    </row>
    <row r="155" spans="1:14" s="114" customFormat="1" ht="20.100000000000001" customHeight="1">
      <c r="A155" s="114">
        <v>89</v>
      </c>
      <c r="B155" s="65">
        <v>11</v>
      </c>
      <c r="C155" s="102" t="s">
        <v>1787</v>
      </c>
      <c r="D155" s="67" t="s">
        <v>422</v>
      </c>
      <c r="E155" s="68" t="s">
        <v>337</v>
      </c>
      <c r="F155" s="105" t="s">
        <v>1755</v>
      </c>
      <c r="G155" s="105" t="s">
        <v>674</v>
      </c>
      <c r="H155" s="69"/>
      <c r="I155" s="70"/>
      <c r="J155" s="70"/>
      <c r="K155" s="70"/>
      <c r="L155" s="173" t="s">
        <v>100</v>
      </c>
      <c r="M155" s="174"/>
      <c r="N155" s="175"/>
    </row>
    <row r="156" spans="1:14" s="114" customFormat="1" ht="20.100000000000001" customHeight="1">
      <c r="A156" s="114">
        <v>90</v>
      </c>
      <c r="B156" s="65">
        <v>12</v>
      </c>
      <c r="C156" s="102" t="s">
        <v>910</v>
      </c>
      <c r="D156" s="67" t="s">
        <v>1704</v>
      </c>
      <c r="E156" s="68" t="s">
        <v>231</v>
      </c>
      <c r="F156" s="105" t="s">
        <v>1788</v>
      </c>
      <c r="G156" s="105" t="s">
        <v>674</v>
      </c>
      <c r="H156" s="69"/>
      <c r="I156" s="70"/>
      <c r="J156" s="70"/>
      <c r="K156" s="70"/>
      <c r="L156" s="173" t="s">
        <v>99</v>
      </c>
      <c r="M156" s="174"/>
      <c r="N156" s="175"/>
    </row>
    <row r="157" spans="1:14" s="114" customFormat="1" ht="20.100000000000001" customHeight="1">
      <c r="A157" s="114">
        <v>91</v>
      </c>
      <c r="B157" s="65">
        <v>13</v>
      </c>
      <c r="C157" s="102" t="s">
        <v>707</v>
      </c>
      <c r="D157" s="67" t="s">
        <v>1789</v>
      </c>
      <c r="E157" s="68" t="s">
        <v>229</v>
      </c>
      <c r="F157" s="105" t="s">
        <v>1788</v>
      </c>
      <c r="G157" s="105" t="s">
        <v>679</v>
      </c>
      <c r="H157" s="69"/>
      <c r="I157" s="70"/>
      <c r="J157" s="70"/>
      <c r="K157" s="70"/>
      <c r="L157" s="173" t="s">
        <v>99</v>
      </c>
      <c r="M157" s="174"/>
      <c r="N157" s="175"/>
    </row>
    <row r="158" spans="1:14" s="114" customFormat="1" ht="20.100000000000001" customHeight="1">
      <c r="A158" s="114">
        <v>92</v>
      </c>
      <c r="B158" s="65">
        <v>14</v>
      </c>
      <c r="C158" s="102" t="s">
        <v>1034</v>
      </c>
      <c r="D158" s="67" t="s">
        <v>1790</v>
      </c>
      <c r="E158" s="68" t="s">
        <v>229</v>
      </c>
      <c r="F158" s="105" t="s">
        <v>1788</v>
      </c>
      <c r="G158" s="105" t="s">
        <v>674</v>
      </c>
      <c r="H158" s="69"/>
      <c r="I158" s="70"/>
      <c r="J158" s="70"/>
      <c r="K158" s="70"/>
      <c r="L158" s="173" t="s">
        <v>99</v>
      </c>
      <c r="M158" s="174"/>
      <c r="N158" s="175"/>
    </row>
    <row r="159" spans="1:14" s="114" customFormat="1" ht="20.100000000000001" customHeight="1">
      <c r="A159" s="114">
        <v>93</v>
      </c>
      <c r="B159" s="65">
        <v>15</v>
      </c>
      <c r="C159" s="102" t="s">
        <v>701</v>
      </c>
      <c r="D159" s="67" t="s">
        <v>422</v>
      </c>
      <c r="E159" s="68" t="s">
        <v>169</v>
      </c>
      <c r="F159" s="105" t="s">
        <v>1788</v>
      </c>
      <c r="G159" s="105" t="s">
        <v>679</v>
      </c>
      <c r="H159" s="69"/>
      <c r="I159" s="70"/>
      <c r="J159" s="70"/>
      <c r="K159" s="70"/>
      <c r="L159" s="173" t="s">
        <v>99</v>
      </c>
      <c r="M159" s="174"/>
      <c r="N159" s="175"/>
    </row>
    <row r="160" spans="1:14" s="114" customFormat="1" ht="20.100000000000001" customHeight="1">
      <c r="A160" s="114">
        <v>94</v>
      </c>
      <c r="B160" s="65">
        <v>16</v>
      </c>
      <c r="C160" s="102" t="s">
        <v>996</v>
      </c>
      <c r="D160" s="67" t="s">
        <v>422</v>
      </c>
      <c r="E160" s="68" t="s">
        <v>306</v>
      </c>
      <c r="F160" s="105" t="s">
        <v>1788</v>
      </c>
      <c r="G160" s="105" t="s">
        <v>674</v>
      </c>
      <c r="H160" s="69"/>
      <c r="I160" s="70"/>
      <c r="J160" s="70"/>
      <c r="K160" s="70"/>
      <c r="L160" s="173" t="s">
        <v>99</v>
      </c>
      <c r="M160" s="174"/>
      <c r="N160" s="175"/>
    </row>
    <row r="161" spans="1:14" s="114" customFormat="1" ht="20.100000000000001" customHeight="1">
      <c r="A161" s="114">
        <v>95</v>
      </c>
      <c r="B161" s="65">
        <v>17</v>
      </c>
      <c r="C161" s="102" t="s">
        <v>970</v>
      </c>
      <c r="D161" s="67" t="s">
        <v>459</v>
      </c>
      <c r="E161" s="68" t="s">
        <v>297</v>
      </c>
      <c r="F161" s="105" t="s">
        <v>1788</v>
      </c>
      <c r="G161" s="105" t="s">
        <v>674</v>
      </c>
      <c r="H161" s="69"/>
      <c r="I161" s="70"/>
      <c r="J161" s="70"/>
      <c r="K161" s="70"/>
      <c r="L161" s="173" t="s">
        <v>99</v>
      </c>
      <c r="M161" s="174"/>
      <c r="N161" s="175"/>
    </row>
    <row r="162" spans="1:14" s="114" customFormat="1" ht="20.100000000000001" customHeight="1">
      <c r="A162" s="114">
        <v>96</v>
      </c>
      <c r="B162" s="65">
        <v>18</v>
      </c>
      <c r="C162" s="102" t="s">
        <v>1791</v>
      </c>
      <c r="D162" s="67" t="s">
        <v>422</v>
      </c>
      <c r="E162" s="68" t="s">
        <v>297</v>
      </c>
      <c r="F162" s="105" t="s">
        <v>1788</v>
      </c>
      <c r="G162" s="105" t="s">
        <v>674</v>
      </c>
      <c r="H162" s="69"/>
      <c r="I162" s="70"/>
      <c r="J162" s="70"/>
      <c r="K162" s="70"/>
      <c r="L162" s="173" t="s">
        <v>100</v>
      </c>
      <c r="M162" s="174"/>
      <c r="N162" s="175"/>
    </row>
    <row r="163" spans="1:14" s="114" customFormat="1" ht="20.100000000000001" customHeight="1">
      <c r="A163" s="114">
        <v>97</v>
      </c>
      <c r="B163" s="65">
        <v>19</v>
      </c>
      <c r="C163" s="102" t="s">
        <v>1070</v>
      </c>
      <c r="D163" s="67" t="s">
        <v>1792</v>
      </c>
      <c r="E163" s="68" t="s">
        <v>153</v>
      </c>
      <c r="F163" s="105" t="s">
        <v>1788</v>
      </c>
      <c r="G163" s="105" t="s">
        <v>674</v>
      </c>
      <c r="H163" s="69"/>
      <c r="I163" s="70"/>
      <c r="J163" s="70"/>
      <c r="K163" s="70"/>
      <c r="L163" s="173" t="s">
        <v>99</v>
      </c>
      <c r="M163" s="174"/>
      <c r="N163" s="175"/>
    </row>
    <row r="164" spans="1:14" s="114" customFormat="1" ht="20.100000000000001" customHeight="1">
      <c r="A164" s="114">
        <v>98</v>
      </c>
      <c r="B164" s="65">
        <v>20</v>
      </c>
      <c r="C164" s="102" t="s">
        <v>921</v>
      </c>
      <c r="D164" s="67" t="s">
        <v>1793</v>
      </c>
      <c r="E164" s="68" t="s">
        <v>153</v>
      </c>
      <c r="F164" s="105" t="s">
        <v>1788</v>
      </c>
      <c r="G164" s="105" t="s">
        <v>674</v>
      </c>
      <c r="H164" s="69"/>
      <c r="I164" s="70"/>
      <c r="J164" s="70"/>
      <c r="K164" s="70"/>
      <c r="L164" s="173" t="s">
        <v>99</v>
      </c>
      <c r="M164" s="174"/>
      <c r="N164" s="175"/>
    </row>
    <row r="165" spans="1:14" s="114" customFormat="1" ht="20.100000000000001" customHeight="1">
      <c r="A165" s="114">
        <v>99</v>
      </c>
      <c r="B165" s="65">
        <v>21</v>
      </c>
      <c r="C165" s="102" t="s">
        <v>954</v>
      </c>
      <c r="D165" s="67" t="s">
        <v>476</v>
      </c>
      <c r="E165" s="68" t="s">
        <v>157</v>
      </c>
      <c r="F165" s="105" t="s">
        <v>1788</v>
      </c>
      <c r="G165" s="105" t="s">
        <v>674</v>
      </c>
      <c r="H165" s="69"/>
      <c r="I165" s="70"/>
      <c r="J165" s="70"/>
      <c r="K165" s="70"/>
      <c r="L165" s="173" t="s">
        <v>99</v>
      </c>
      <c r="M165" s="174"/>
      <c r="N165" s="175"/>
    </row>
    <row r="166" spans="1:14" s="114" customFormat="1" ht="20.100000000000001" customHeight="1">
      <c r="A166" s="114">
        <v>100</v>
      </c>
      <c r="B166" s="65">
        <v>22</v>
      </c>
      <c r="C166" s="102" t="s">
        <v>989</v>
      </c>
      <c r="D166" s="67" t="s">
        <v>1794</v>
      </c>
      <c r="E166" s="68" t="s">
        <v>164</v>
      </c>
      <c r="F166" s="105" t="s">
        <v>1788</v>
      </c>
      <c r="G166" s="105" t="s">
        <v>674</v>
      </c>
      <c r="H166" s="69"/>
      <c r="I166" s="70"/>
      <c r="J166" s="70"/>
      <c r="K166" s="70"/>
      <c r="L166" s="173" t="s">
        <v>99</v>
      </c>
      <c r="M166" s="174"/>
      <c r="N166" s="175"/>
    </row>
    <row r="167" spans="1:14" s="114" customFormat="1" ht="20.100000000000001" customHeight="1">
      <c r="A167" s="114">
        <v>101</v>
      </c>
      <c r="B167" s="65">
        <v>23</v>
      </c>
      <c r="C167" s="102" t="s">
        <v>847</v>
      </c>
      <c r="D167" s="67" t="s">
        <v>1795</v>
      </c>
      <c r="E167" s="68" t="s">
        <v>319</v>
      </c>
      <c r="F167" s="105" t="s">
        <v>1788</v>
      </c>
      <c r="G167" s="105" t="s">
        <v>674</v>
      </c>
      <c r="H167" s="69"/>
      <c r="I167" s="70"/>
      <c r="J167" s="70"/>
      <c r="K167" s="70"/>
      <c r="L167" s="173" t="s">
        <v>99</v>
      </c>
      <c r="M167" s="174"/>
      <c r="N167" s="175"/>
    </row>
    <row r="168" spans="1:14" s="114" customFormat="1" ht="20.100000000000001" customHeight="1">
      <c r="A168" s="114">
        <v>102</v>
      </c>
      <c r="B168" s="65">
        <v>24</v>
      </c>
      <c r="C168" s="102" t="s">
        <v>949</v>
      </c>
      <c r="D168" s="67" t="s">
        <v>379</v>
      </c>
      <c r="E168" s="68" t="s">
        <v>262</v>
      </c>
      <c r="F168" s="105" t="s">
        <v>1788</v>
      </c>
      <c r="G168" s="105" t="s">
        <v>674</v>
      </c>
      <c r="H168" s="69"/>
      <c r="I168" s="70"/>
      <c r="J168" s="70"/>
      <c r="K168" s="70"/>
      <c r="L168" s="173" t="s">
        <v>99</v>
      </c>
      <c r="M168" s="174"/>
      <c r="N168" s="175"/>
    </row>
    <row r="169" spans="1:14" s="114" customFormat="1" ht="20.100000000000001" customHeight="1">
      <c r="A169" s="114">
        <v>103</v>
      </c>
      <c r="B169" s="65">
        <v>25</v>
      </c>
      <c r="C169" s="102" t="s">
        <v>714</v>
      </c>
      <c r="D169" s="67" t="s">
        <v>1796</v>
      </c>
      <c r="E169" s="68" t="s">
        <v>277</v>
      </c>
      <c r="F169" s="105" t="s">
        <v>1788</v>
      </c>
      <c r="G169" s="105" t="s">
        <v>679</v>
      </c>
      <c r="H169" s="69"/>
      <c r="I169" s="70"/>
      <c r="J169" s="70"/>
      <c r="K169" s="70"/>
      <c r="L169" s="173" t="s">
        <v>99</v>
      </c>
      <c r="M169" s="174"/>
      <c r="N169" s="175"/>
    </row>
    <row r="170" spans="1:14" s="114" customFormat="1" ht="20.100000000000001" customHeight="1">
      <c r="A170" s="114">
        <v>104</v>
      </c>
      <c r="B170" s="65">
        <v>26</v>
      </c>
      <c r="C170" s="102" t="s">
        <v>1065</v>
      </c>
      <c r="D170" s="67" t="s">
        <v>1797</v>
      </c>
      <c r="E170" s="68" t="s">
        <v>78</v>
      </c>
      <c r="F170" s="105" t="s">
        <v>1788</v>
      </c>
      <c r="G170" s="105" t="s">
        <v>674</v>
      </c>
      <c r="H170" s="69"/>
      <c r="I170" s="70"/>
      <c r="J170" s="70"/>
      <c r="K170" s="70"/>
      <c r="L170" s="173" t="s">
        <v>99</v>
      </c>
      <c r="M170" s="174"/>
      <c r="N170" s="175"/>
    </row>
    <row r="171" spans="1:14" s="114" customFormat="1" ht="20.100000000000001" customHeight="1">
      <c r="A171" s="114">
        <v>0</v>
      </c>
      <c r="B171" s="65">
        <v>27</v>
      </c>
      <c r="C171" s="102" t="s">
        <v>99</v>
      </c>
      <c r="D171" s="67" t="s">
        <v>99</v>
      </c>
      <c r="E171" s="68" t="s">
        <v>99</v>
      </c>
      <c r="F171" s="105" t="s">
        <v>99</v>
      </c>
      <c r="G171" s="105" t="s">
        <v>99</v>
      </c>
      <c r="H171" s="69"/>
      <c r="I171" s="70"/>
      <c r="J171" s="70"/>
      <c r="K171" s="70"/>
      <c r="L171" s="173" t="s">
        <v>99</v>
      </c>
      <c r="M171" s="174"/>
      <c r="N171" s="175"/>
    </row>
    <row r="172" spans="1:14" s="114" customFormat="1" ht="20.100000000000001" customHeight="1">
      <c r="A172" s="114">
        <v>0</v>
      </c>
      <c r="B172" s="65">
        <v>28</v>
      </c>
      <c r="C172" s="102" t="s">
        <v>99</v>
      </c>
      <c r="D172" s="67" t="s">
        <v>99</v>
      </c>
      <c r="E172" s="68" t="s">
        <v>99</v>
      </c>
      <c r="F172" s="105" t="s">
        <v>99</v>
      </c>
      <c r="G172" s="105" t="s">
        <v>99</v>
      </c>
      <c r="H172" s="69"/>
      <c r="I172" s="70"/>
      <c r="J172" s="70"/>
      <c r="K172" s="70"/>
      <c r="L172" s="173" t="s">
        <v>99</v>
      </c>
      <c r="M172" s="174"/>
      <c r="N172" s="175"/>
    </row>
    <row r="173" spans="1:14" s="114" customFormat="1" ht="20.100000000000001" customHeight="1">
      <c r="A173" s="114">
        <v>0</v>
      </c>
      <c r="B173" s="65">
        <v>29</v>
      </c>
      <c r="C173" s="102" t="s">
        <v>99</v>
      </c>
      <c r="D173" s="67" t="s">
        <v>99</v>
      </c>
      <c r="E173" s="68" t="s">
        <v>99</v>
      </c>
      <c r="F173" s="105" t="s">
        <v>99</v>
      </c>
      <c r="G173" s="105" t="s">
        <v>99</v>
      </c>
      <c r="H173" s="69"/>
      <c r="I173" s="70"/>
      <c r="J173" s="70"/>
      <c r="K173" s="70"/>
      <c r="L173" s="173" t="s">
        <v>99</v>
      </c>
      <c r="M173" s="174"/>
      <c r="N173" s="175"/>
    </row>
    <row r="174" spans="1:14" s="114" customFormat="1" ht="20.100000000000001" customHeight="1">
      <c r="A174" s="114">
        <v>0</v>
      </c>
      <c r="B174" s="72">
        <v>30</v>
      </c>
      <c r="C174" s="102" t="s">
        <v>99</v>
      </c>
      <c r="D174" s="67" t="s">
        <v>99</v>
      </c>
      <c r="E174" s="68" t="s">
        <v>99</v>
      </c>
      <c r="F174" s="105" t="s">
        <v>99</v>
      </c>
      <c r="G174" s="105" t="s">
        <v>99</v>
      </c>
      <c r="H174" s="73"/>
      <c r="I174" s="74"/>
      <c r="J174" s="74"/>
      <c r="K174" s="74"/>
      <c r="L174" s="173" t="s">
        <v>99</v>
      </c>
      <c r="M174" s="174"/>
      <c r="N174" s="175"/>
    </row>
    <row r="175" spans="1:14" s="114" customFormat="1" ht="23.25" customHeight="1">
      <c r="A175" s="114">
        <v>0</v>
      </c>
      <c r="B175" s="75" t="s">
        <v>71</v>
      </c>
      <c r="C175" s="103"/>
      <c r="D175" s="77"/>
      <c r="E175" s="78"/>
      <c r="F175" s="106"/>
      <c r="G175" s="106"/>
      <c r="H175" s="80"/>
      <c r="I175" s="81"/>
      <c r="J175" s="81"/>
      <c r="K175" s="81"/>
      <c r="L175" s="115"/>
      <c r="M175" s="115"/>
      <c r="N175" s="115"/>
    </row>
    <row r="176" spans="1:14" s="114" customFormat="1" ht="20.100000000000001" customHeight="1">
      <c r="A176" s="114">
        <v>0</v>
      </c>
      <c r="B176" s="82" t="s">
        <v>102</v>
      </c>
      <c r="C176" s="104"/>
      <c r="D176" s="84"/>
      <c r="E176" s="85"/>
      <c r="F176" s="107"/>
      <c r="G176" s="107"/>
      <c r="H176" s="87"/>
      <c r="I176" s="88"/>
      <c r="J176" s="88"/>
      <c r="K176" s="88"/>
      <c r="L176" s="89"/>
      <c r="M176" s="89"/>
      <c r="N176" s="89"/>
    </row>
    <row r="177" spans="1:15" s="114" customFormat="1" ht="18.75" customHeight="1">
      <c r="A177" s="114">
        <v>0</v>
      </c>
      <c r="B177" s="90"/>
      <c r="C177" s="104"/>
      <c r="D177" s="84"/>
      <c r="E177" s="85"/>
      <c r="F177" s="107"/>
      <c r="G177" s="107"/>
      <c r="H177" s="87"/>
      <c r="I177" s="88"/>
      <c r="J177" s="88"/>
      <c r="K177" s="88"/>
      <c r="L177" s="89"/>
      <c r="M177" s="89"/>
      <c r="N177" s="89"/>
    </row>
    <row r="178" spans="1:15" s="114" customFormat="1" ht="18" customHeight="1">
      <c r="A178" s="100">
        <v>0</v>
      </c>
      <c r="B178" s="90"/>
      <c r="C178" s="104"/>
      <c r="D178" s="84"/>
      <c r="E178" s="85"/>
      <c r="F178" s="107"/>
      <c r="G178" s="107"/>
      <c r="H178" s="87"/>
      <c r="I178" s="88"/>
      <c r="J178" s="88"/>
      <c r="K178" s="88"/>
      <c r="L178" s="89"/>
      <c r="M178" s="89"/>
      <c r="N178" s="89"/>
    </row>
    <row r="179" spans="1:15" s="114" customFormat="1" ht="8.25" customHeight="1">
      <c r="A179" s="100">
        <v>0</v>
      </c>
      <c r="B179" s="90"/>
      <c r="C179" s="104"/>
      <c r="D179" s="84"/>
      <c r="E179" s="85"/>
      <c r="F179" s="107"/>
      <c r="G179" s="107"/>
      <c r="H179" s="87"/>
      <c r="I179" s="88"/>
      <c r="J179" s="88"/>
      <c r="K179" s="88"/>
      <c r="L179" s="89"/>
      <c r="M179" s="89"/>
      <c r="N179" s="89"/>
    </row>
    <row r="180" spans="1:15" s="114" customFormat="1" ht="20.100000000000001" customHeight="1">
      <c r="A180" s="100">
        <v>0</v>
      </c>
      <c r="C180" s="108" t="s">
        <v>101</v>
      </c>
      <c r="D180" s="84"/>
      <c r="E180" s="85"/>
      <c r="F180" s="107"/>
      <c r="G180" s="107"/>
      <c r="H180" s="87"/>
      <c r="I180" s="88"/>
      <c r="J180" s="88"/>
      <c r="K180" s="88"/>
      <c r="L180" s="89"/>
      <c r="M180" s="89"/>
      <c r="N180" s="89"/>
    </row>
    <row r="181" spans="1:15" s="114" customFormat="1" ht="13.5" customHeight="1">
      <c r="A181" s="100">
        <v>0</v>
      </c>
      <c r="B181" s="91"/>
      <c r="C181" s="104"/>
      <c r="D181" s="84"/>
      <c r="E181" s="85"/>
      <c r="F181" s="107"/>
      <c r="G181" s="107"/>
      <c r="H181" s="109" t="s">
        <v>53</v>
      </c>
      <c r="I181" s="110">
        <v>46</v>
      </c>
      <c r="J181" s="88"/>
      <c r="K181" s="112" t="s">
        <v>50</v>
      </c>
      <c r="L181" s="113">
        <v>1</v>
      </c>
      <c r="N181" s="111"/>
      <c r="O181" s="101"/>
    </row>
    <row r="182" spans="1:15" s="114" customFormat="1"/>
    <row r="183" spans="1:15" s="56" customFormat="1">
      <c r="C183" s="186" t="s">
        <v>57</v>
      </c>
      <c r="D183" s="186"/>
      <c r="E183" s="57"/>
      <c r="F183" s="170" t="s">
        <v>648</v>
      </c>
      <c r="G183" s="170"/>
      <c r="H183" s="170"/>
      <c r="I183" s="170"/>
      <c r="J183" s="170"/>
      <c r="K183" s="170"/>
      <c r="L183" s="58" t="s">
        <v>2393</v>
      </c>
    </row>
    <row r="184" spans="1:15" s="56" customFormat="1">
      <c r="C184" s="186" t="s">
        <v>59</v>
      </c>
      <c r="D184" s="186"/>
      <c r="E184" s="59" t="s">
        <v>1710</v>
      </c>
      <c r="F184" s="187" t="s">
        <v>2434</v>
      </c>
      <c r="G184" s="187"/>
      <c r="H184" s="187"/>
      <c r="I184" s="187"/>
      <c r="J184" s="187"/>
      <c r="K184" s="187"/>
      <c r="L184" s="60" t="s">
        <v>60</v>
      </c>
      <c r="M184" s="61" t="s">
        <v>61</v>
      </c>
      <c r="N184" s="61">
        <v>1</v>
      </c>
    </row>
    <row r="185" spans="1:15" s="62" customFormat="1" ht="18.75" customHeight="1">
      <c r="C185" s="63" t="s">
        <v>1705</v>
      </c>
      <c r="D185" s="171" t="s">
        <v>2435</v>
      </c>
      <c r="E185" s="171"/>
      <c r="F185" s="171"/>
      <c r="G185" s="171"/>
      <c r="H185" s="171"/>
      <c r="I185" s="171"/>
      <c r="J185" s="171"/>
      <c r="K185" s="171"/>
      <c r="L185" s="60" t="s">
        <v>62</v>
      </c>
      <c r="M185" s="60" t="s">
        <v>61</v>
      </c>
      <c r="N185" s="60">
        <v>2</v>
      </c>
    </row>
    <row r="186" spans="1:15" s="62" customFormat="1" ht="18.75" customHeight="1">
      <c r="B186" s="172" t="s">
        <v>2441</v>
      </c>
      <c r="C186" s="172"/>
      <c r="D186" s="172"/>
      <c r="E186" s="172"/>
      <c r="F186" s="172"/>
      <c r="G186" s="172"/>
      <c r="H186" s="172"/>
      <c r="I186" s="172"/>
      <c r="J186" s="172"/>
      <c r="K186" s="172"/>
      <c r="L186" s="60" t="s">
        <v>63</v>
      </c>
      <c r="M186" s="60" t="s">
        <v>61</v>
      </c>
      <c r="N186" s="60">
        <v>1</v>
      </c>
    </row>
    <row r="187" spans="1:15" s="114" customFormat="1" ht="9" customHeight="1"/>
    <row r="188" spans="1:15" s="114" customFormat="1" ht="15" customHeight="1">
      <c r="B188" s="166" t="s">
        <v>4</v>
      </c>
      <c r="C188" s="167" t="s">
        <v>64</v>
      </c>
      <c r="D188" s="168" t="s">
        <v>9</v>
      </c>
      <c r="E188" s="169" t="s">
        <v>10</v>
      </c>
      <c r="F188" s="167" t="s">
        <v>75</v>
      </c>
      <c r="G188" s="167" t="s">
        <v>76</v>
      </c>
      <c r="H188" s="167" t="s">
        <v>66</v>
      </c>
      <c r="I188" s="167" t="s">
        <v>67</v>
      </c>
      <c r="J188" s="176" t="s">
        <v>56</v>
      </c>
      <c r="K188" s="176"/>
      <c r="L188" s="177" t="s">
        <v>68</v>
      </c>
      <c r="M188" s="178"/>
      <c r="N188" s="179"/>
    </row>
    <row r="189" spans="1:15" s="114" customFormat="1" ht="27" customHeight="1">
      <c r="B189" s="166"/>
      <c r="C189" s="166"/>
      <c r="D189" s="168"/>
      <c r="E189" s="169"/>
      <c r="F189" s="166"/>
      <c r="G189" s="166"/>
      <c r="H189" s="166"/>
      <c r="I189" s="166"/>
      <c r="J189" s="64" t="s">
        <v>69</v>
      </c>
      <c r="K189" s="64" t="s">
        <v>70</v>
      </c>
      <c r="L189" s="180"/>
      <c r="M189" s="181"/>
      <c r="N189" s="182"/>
    </row>
    <row r="190" spans="1:15" s="114" customFormat="1" ht="20.100000000000001" customHeight="1">
      <c r="A190" s="114">
        <v>105</v>
      </c>
      <c r="B190" s="65">
        <v>1</v>
      </c>
      <c r="C190" s="102" t="s">
        <v>901</v>
      </c>
      <c r="D190" s="67" t="s">
        <v>1798</v>
      </c>
      <c r="E190" s="68" t="s">
        <v>78</v>
      </c>
      <c r="F190" s="105" t="s">
        <v>1788</v>
      </c>
      <c r="G190" s="105" t="s">
        <v>674</v>
      </c>
      <c r="H190" s="69"/>
      <c r="I190" s="70"/>
      <c r="J190" s="70"/>
      <c r="K190" s="70"/>
      <c r="L190" s="183" t="s">
        <v>99</v>
      </c>
      <c r="M190" s="184"/>
      <c r="N190" s="185"/>
    </row>
    <row r="191" spans="1:15" s="114" customFormat="1" ht="20.100000000000001" customHeight="1">
      <c r="A191" s="114">
        <v>106</v>
      </c>
      <c r="B191" s="65">
        <v>2</v>
      </c>
      <c r="C191" s="102" t="s">
        <v>1799</v>
      </c>
      <c r="D191" s="67" t="s">
        <v>550</v>
      </c>
      <c r="E191" s="68" t="s">
        <v>78</v>
      </c>
      <c r="F191" s="105" t="s">
        <v>1788</v>
      </c>
      <c r="G191" s="105" t="s">
        <v>674</v>
      </c>
      <c r="H191" s="69"/>
      <c r="I191" s="70"/>
      <c r="J191" s="70"/>
      <c r="K191" s="70"/>
      <c r="L191" s="173" t="s">
        <v>100</v>
      </c>
      <c r="M191" s="174"/>
      <c r="N191" s="175"/>
    </row>
    <row r="192" spans="1:15" s="114" customFormat="1" ht="20.100000000000001" customHeight="1">
      <c r="A192" s="114">
        <v>107</v>
      </c>
      <c r="B192" s="65">
        <v>3</v>
      </c>
      <c r="C192" s="102" t="s">
        <v>946</v>
      </c>
      <c r="D192" s="67" t="s">
        <v>130</v>
      </c>
      <c r="E192" s="68" t="s">
        <v>217</v>
      </c>
      <c r="F192" s="105" t="s">
        <v>1788</v>
      </c>
      <c r="G192" s="105" t="s">
        <v>674</v>
      </c>
      <c r="H192" s="69"/>
      <c r="I192" s="70"/>
      <c r="J192" s="70"/>
      <c r="K192" s="70"/>
      <c r="L192" s="173" t="s">
        <v>99</v>
      </c>
      <c r="M192" s="174"/>
      <c r="N192" s="175"/>
    </row>
    <row r="193" spans="1:14" s="114" customFormat="1" ht="20.100000000000001" customHeight="1">
      <c r="A193" s="114">
        <v>108</v>
      </c>
      <c r="B193" s="65">
        <v>4</v>
      </c>
      <c r="C193" s="102" t="s">
        <v>1101</v>
      </c>
      <c r="D193" s="67" t="s">
        <v>1800</v>
      </c>
      <c r="E193" s="68" t="s">
        <v>160</v>
      </c>
      <c r="F193" s="105" t="s">
        <v>1788</v>
      </c>
      <c r="G193" s="105" t="s">
        <v>674</v>
      </c>
      <c r="H193" s="69"/>
      <c r="I193" s="70"/>
      <c r="J193" s="70"/>
      <c r="K193" s="70"/>
      <c r="L193" s="173" t="s">
        <v>99</v>
      </c>
      <c r="M193" s="174"/>
      <c r="N193" s="175"/>
    </row>
    <row r="194" spans="1:14" s="114" customFormat="1" ht="20.100000000000001" customHeight="1">
      <c r="A194" s="114">
        <v>109</v>
      </c>
      <c r="B194" s="65">
        <v>5</v>
      </c>
      <c r="C194" s="102" t="s">
        <v>1801</v>
      </c>
      <c r="D194" s="67" t="s">
        <v>1802</v>
      </c>
      <c r="E194" s="68" t="s">
        <v>160</v>
      </c>
      <c r="F194" s="105" t="s">
        <v>1788</v>
      </c>
      <c r="G194" s="105" t="s">
        <v>674</v>
      </c>
      <c r="H194" s="69"/>
      <c r="I194" s="70"/>
      <c r="J194" s="70"/>
      <c r="K194" s="70"/>
      <c r="L194" s="173" t="s">
        <v>100</v>
      </c>
      <c r="M194" s="174"/>
      <c r="N194" s="175"/>
    </row>
    <row r="195" spans="1:14" s="114" customFormat="1" ht="20.100000000000001" customHeight="1">
      <c r="A195" s="114">
        <v>110</v>
      </c>
      <c r="B195" s="65">
        <v>6</v>
      </c>
      <c r="C195" s="102" t="s">
        <v>984</v>
      </c>
      <c r="D195" s="67" t="s">
        <v>1803</v>
      </c>
      <c r="E195" s="68" t="s">
        <v>160</v>
      </c>
      <c r="F195" s="105" t="s">
        <v>1788</v>
      </c>
      <c r="G195" s="105" t="s">
        <v>674</v>
      </c>
      <c r="H195" s="69"/>
      <c r="I195" s="70"/>
      <c r="J195" s="70"/>
      <c r="K195" s="70"/>
      <c r="L195" s="173" t="s">
        <v>99</v>
      </c>
      <c r="M195" s="174"/>
      <c r="N195" s="175"/>
    </row>
    <row r="196" spans="1:14" s="114" customFormat="1" ht="20.100000000000001" customHeight="1">
      <c r="A196" s="114">
        <v>111</v>
      </c>
      <c r="B196" s="65">
        <v>7</v>
      </c>
      <c r="C196" s="102" t="s">
        <v>826</v>
      </c>
      <c r="D196" s="67" t="s">
        <v>473</v>
      </c>
      <c r="E196" s="68" t="s">
        <v>160</v>
      </c>
      <c r="F196" s="105" t="s">
        <v>1788</v>
      </c>
      <c r="G196" s="105" t="s">
        <v>674</v>
      </c>
      <c r="H196" s="69"/>
      <c r="I196" s="70"/>
      <c r="J196" s="70"/>
      <c r="K196" s="70"/>
      <c r="L196" s="173" t="s">
        <v>99</v>
      </c>
      <c r="M196" s="174"/>
      <c r="N196" s="175"/>
    </row>
    <row r="197" spans="1:14" s="114" customFormat="1" ht="20.100000000000001" customHeight="1">
      <c r="A197" s="114">
        <v>112</v>
      </c>
      <c r="B197" s="65">
        <v>8</v>
      </c>
      <c r="C197" s="102" t="s">
        <v>920</v>
      </c>
      <c r="D197" s="67" t="s">
        <v>1804</v>
      </c>
      <c r="E197" s="68" t="s">
        <v>160</v>
      </c>
      <c r="F197" s="105" t="s">
        <v>1788</v>
      </c>
      <c r="G197" s="105" t="s">
        <v>674</v>
      </c>
      <c r="H197" s="69"/>
      <c r="I197" s="70"/>
      <c r="J197" s="70"/>
      <c r="K197" s="70"/>
      <c r="L197" s="173" t="s">
        <v>99</v>
      </c>
      <c r="M197" s="174"/>
      <c r="N197" s="175"/>
    </row>
    <row r="198" spans="1:14" s="114" customFormat="1" ht="20.100000000000001" customHeight="1">
      <c r="A198" s="114">
        <v>113</v>
      </c>
      <c r="B198" s="65">
        <v>9</v>
      </c>
      <c r="C198" s="102" t="s">
        <v>840</v>
      </c>
      <c r="D198" s="67" t="s">
        <v>1703</v>
      </c>
      <c r="E198" s="68" t="s">
        <v>311</v>
      </c>
      <c r="F198" s="105" t="s">
        <v>1788</v>
      </c>
      <c r="G198" s="105" t="s">
        <v>674</v>
      </c>
      <c r="H198" s="69"/>
      <c r="I198" s="70"/>
      <c r="J198" s="70"/>
      <c r="K198" s="70"/>
      <c r="L198" s="173" t="s">
        <v>99</v>
      </c>
      <c r="M198" s="174"/>
      <c r="N198" s="175"/>
    </row>
    <row r="199" spans="1:14" s="114" customFormat="1" ht="20.100000000000001" customHeight="1">
      <c r="A199" s="114">
        <v>114</v>
      </c>
      <c r="B199" s="65">
        <v>10</v>
      </c>
      <c r="C199" s="102" t="s">
        <v>858</v>
      </c>
      <c r="D199" s="67" t="s">
        <v>362</v>
      </c>
      <c r="E199" s="68" t="s">
        <v>80</v>
      </c>
      <c r="F199" s="105" t="s">
        <v>1788</v>
      </c>
      <c r="G199" s="105" t="s">
        <v>674</v>
      </c>
      <c r="H199" s="69"/>
      <c r="I199" s="70"/>
      <c r="J199" s="70"/>
      <c r="K199" s="70"/>
      <c r="L199" s="173" t="s">
        <v>99</v>
      </c>
      <c r="M199" s="174"/>
      <c r="N199" s="175"/>
    </row>
    <row r="200" spans="1:14" s="114" customFormat="1" ht="20.100000000000001" customHeight="1">
      <c r="A200" s="114">
        <v>115</v>
      </c>
      <c r="B200" s="65">
        <v>11</v>
      </c>
      <c r="C200" s="102" t="s">
        <v>827</v>
      </c>
      <c r="D200" s="67" t="s">
        <v>1805</v>
      </c>
      <c r="E200" s="68" t="s">
        <v>89</v>
      </c>
      <c r="F200" s="105" t="s">
        <v>1788</v>
      </c>
      <c r="G200" s="105" t="s">
        <v>674</v>
      </c>
      <c r="H200" s="69"/>
      <c r="I200" s="70"/>
      <c r="J200" s="70"/>
      <c r="K200" s="70"/>
      <c r="L200" s="173" t="s">
        <v>99</v>
      </c>
      <c r="M200" s="174"/>
      <c r="N200" s="175"/>
    </row>
    <row r="201" spans="1:14" s="114" customFormat="1" ht="20.100000000000001" customHeight="1">
      <c r="A201" s="114">
        <v>116</v>
      </c>
      <c r="B201" s="65">
        <v>12</v>
      </c>
      <c r="C201" s="102" t="s">
        <v>903</v>
      </c>
      <c r="D201" s="67" t="s">
        <v>1806</v>
      </c>
      <c r="E201" s="68" t="s">
        <v>241</v>
      </c>
      <c r="F201" s="105" t="s">
        <v>1788</v>
      </c>
      <c r="G201" s="105" t="s">
        <v>674</v>
      </c>
      <c r="H201" s="69"/>
      <c r="I201" s="70"/>
      <c r="J201" s="70"/>
      <c r="K201" s="70"/>
      <c r="L201" s="173" t="s">
        <v>99</v>
      </c>
      <c r="M201" s="174"/>
      <c r="N201" s="175"/>
    </row>
    <row r="202" spans="1:14" s="114" customFormat="1" ht="20.100000000000001" customHeight="1">
      <c r="A202" s="114">
        <v>117</v>
      </c>
      <c r="B202" s="65">
        <v>13</v>
      </c>
      <c r="C202" s="102" t="s">
        <v>1807</v>
      </c>
      <c r="D202" s="67" t="s">
        <v>385</v>
      </c>
      <c r="E202" s="68" t="s">
        <v>393</v>
      </c>
      <c r="F202" s="105" t="s">
        <v>1788</v>
      </c>
      <c r="G202" s="105" t="s">
        <v>674</v>
      </c>
      <c r="H202" s="69"/>
      <c r="I202" s="70"/>
      <c r="J202" s="70"/>
      <c r="K202" s="70"/>
      <c r="L202" s="173" t="s">
        <v>100</v>
      </c>
      <c r="M202" s="174"/>
      <c r="N202" s="175"/>
    </row>
    <row r="203" spans="1:14" s="114" customFormat="1" ht="20.100000000000001" customHeight="1">
      <c r="A203" s="114">
        <v>118</v>
      </c>
      <c r="B203" s="65">
        <v>14</v>
      </c>
      <c r="C203" s="102" t="s">
        <v>1254</v>
      </c>
      <c r="D203" s="67" t="s">
        <v>159</v>
      </c>
      <c r="E203" s="68" t="s">
        <v>198</v>
      </c>
      <c r="F203" s="105" t="s">
        <v>1788</v>
      </c>
      <c r="G203" s="105" t="s">
        <v>1636</v>
      </c>
      <c r="H203" s="69"/>
      <c r="I203" s="70"/>
      <c r="J203" s="70"/>
      <c r="K203" s="70"/>
      <c r="L203" s="173" t="s">
        <v>99</v>
      </c>
      <c r="M203" s="174"/>
      <c r="N203" s="175"/>
    </row>
    <row r="204" spans="1:14" s="114" customFormat="1" ht="20.100000000000001" customHeight="1">
      <c r="A204" s="114">
        <v>119</v>
      </c>
      <c r="B204" s="65">
        <v>15</v>
      </c>
      <c r="C204" s="102" t="s">
        <v>1024</v>
      </c>
      <c r="D204" s="67" t="s">
        <v>432</v>
      </c>
      <c r="E204" s="68" t="s">
        <v>279</v>
      </c>
      <c r="F204" s="105" t="s">
        <v>1788</v>
      </c>
      <c r="G204" s="105" t="s">
        <v>674</v>
      </c>
      <c r="H204" s="69"/>
      <c r="I204" s="70"/>
      <c r="J204" s="70"/>
      <c r="K204" s="70"/>
      <c r="L204" s="173" t="s">
        <v>99</v>
      </c>
      <c r="M204" s="174"/>
      <c r="N204" s="175"/>
    </row>
    <row r="205" spans="1:14" s="114" customFormat="1" ht="20.100000000000001" customHeight="1">
      <c r="A205" s="114">
        <v>120</v>
      </c>
      <c r="B205" s="65">
        <v>16</v>
      </c>
      <c r="C205" s="102" t="s">
        <v>986</v>
      </c>
      <c r="D205" s="67" t="s">
        <v>395</v>
      </c>
      <c r="E205" s="68" t="s">
        <v>133</v>
      </c>
      <c r="F205" s="105" t="s">
        <v>1788</v>
      </c>
      <c r="G205" s="105" t="s">
        <v>674</v>
      </c>
      <c r="H205" s="69"/>
      <c r="I205" s="70"/>
      <c r="J205" s="70"/>
      <c r="K205" s="70"/>
      <c r="L205" s="173" t="s">
        <v>99</v>
      </c>
      <c r="M205" s="174"/>
      <c r="N205" s="175"/>
    </row>
    <row r="206" spans="1:14" s="114" customFormat="1" ht="20.100000000000001" customHeight="1">
      <c r="A206" s="114">
        <v>121</v>
      </c>
      <c r="B206" s="65">
        <v>17</v>
      </c>
      <c r="C206" s="102" t="s">
        <v>1056</v>
      </c>
      <c r="D206" s="67" t="s">
        <v>422</v>
      </c>
      <c r="E206" s="68" t="s">
        <v>244</v>
      </c>
      <c r="F206" s="105" t="s">
        <v>1788</v>
      </c>
      <c r="G206" s="105" t="s">
        <v>674</v>
      </c>
      <c r="H206" s="69"/>
      <c r="I206" s="70"/>
      <c r="J206" s="70"/>
      <c r="K206" s="70"/>
      <c r="L206" s="173" t="s">
        <v>99</v>
      </c>
      <c r="M206" s="174"/>
      <c r="N206" s="175"/>
    </row>
    <row r="207" spans="1:14" s="114" customFormat="1" ht="20.100000000000001" customHeight="1">
      <c r="A207" s="114">
        <v>122</v>
      </c>
      <c r="B207" s="65">
        <v>18</v>
      </c>
      <c r="C207" s="102" t="s">
        <v>813</v>
      </c>
      <c r="D207" s="67" t="s">
        <v>127</v>
      </c>
      <c r="E207" s="68" t="s">
        <v>244</v>
      </c>
      <c r="F207" s="105" t="s">
        <v>1788</v>
      </c>
      <c r="G207" s="105" t="s">
        <v>674</v>
      </c>
      <c r="H207" s="69"/>
      <c r="I207" s="70"/>
      <c r="J207" s="70"/>
      <c r="K207" s="70"/>
      <c r="L207" s="173" t="s">
        <v>99</v>
      </c>
      <c r="M207" s="174"/>
      <c r="N207" s="175"/>
    </row>
    <row r="208" spans="1:14" s="114" customFormat="1" ht="20.100000000000001" customHeight="1">
      <c r="A208" s="114">
        <v>123</v>
      </c>
      <c r="B208" s="65">
        <v>19</v>
      </c>
      <c r="C208" s="102" t="s">
        <v>968</v>
      </c>
      <c r="D208" s="67" t="s">
        <v>491</v>
      </c>
      <c r="E208" s="68" t="s">
        <v>222</v>
      </c>
      <c r="F208" s="105" t="s">
        <v>1788</v>
      </c>
      <c r="G208" s="105" t="s">
        <v>674</v>
      </c>
      <c r="H208" s="69"/>
      <c r="I208" s="70"/>
      <c r="J208" s="70"/>
      <c r="K208" s="70"/>
      <c r="L208" s="173" t="s">
        <v>99</v>
      </c>
      <c r="M208" s="174"/>
      <c r="N208" s="175"/>
    </row>
    <row r="209" spans="1:14" s="114" customFormat="1" ht="20.100000000000001" customHeight="1">
      <c r="A209" s="114">
        <v>124</v>
      </c>
      <c r="B209" s="65">
        <v>20</v>
      </c>
      <c r="C209" s="102" t="s">
        <v>1086</v>
      </c>
      <c r="D209" s="67" t="s">
        <v>358</v>
      </c>
      <c r="E209" s="68" t="s">
        <v>222</v>
      </c>
      <c r="F209" s="105" t="s">
        <v>1788</v>
      </c>
      <c r="G209" s="105" t="s">
        <v>674</v>
      </c>
      <c r="H209" s="69"/>
      <c r="I209" s="70"/>
      <c r="J209" s="70"/>
      <c r="K209" s="70"/>
      <c r="L209" s="173" t="s">
        <v>99</v>
      </c>
      <c r="M209" s="174"/>
      <c r="N209" s="175"/>
    </row>
    <row r="210" spans="1:14" s="114" customFormat="1" ht="20.100000000000001" customHeight="1">
      <c r="A210" s="114">
        <v>125</v>
      </c>
      <c r="B210" s="65">
        <v>21</v>
      </c>
      <c r="C210" s="102" t="s">
        <v>1687</v>
      </c>
      <c r="D210" s="67" t="s">
        <v>1808</v>
      </c>
      <c r="E210" s="68" t="s">
        <v>144</v>
      </c>
      <c r="F210" s="105" t="s">
        <v>1788</v>
      </c>
      <c r="G210" s="105" t="s">
        <v>674</v>
      </c>
      <c r="H210" s="69"/>
      <c r="I210" s="70"/>
      <c r="J210" s="70"/>
      <c r="K210" s="70"/>
      <c r="L210" s="173" t="s">
        <v>99</v>
      </c>
      <c r="M210" s="174"/>
      <c r="N210" s="175"/>
    </row>
    <row r="211" spans="1:14" s="114" customFormat="1" ht="20.100000000000001" customHeight="1">
      <c r="A211" s="114">
        <v>126</v>
      </c>
      <c r="B211" s="65">
        <v>22</v>
      </c>
      <c r="C211" s="102" t="s">
        <v>1124</v>
      </c>
      <c r="D211" s="67" t="s">
        <v>1809</v>
      </c>
      <c r="E211" s="68" t="s">
        <v>144</v>
      </c>
      <c r="F211" s="105" t="s">
        <v>1788</v>
      </c>
      <c r="G211" s="105" t="s">
        <v>674</v>
      </c>
      <c r="H211" s="69"/>
      <c r="I211" s="70"/>
      <c r="J211" s="70"/>
      <c r="K211" s="70"/>
      <c r="L211" s="173" t="s">
        <v>99</v>
      </c>
      <c r="M211" s="174"/>
      <c r="N211" s="175"/>
    </row>
    <row r="212" spans="1:14" s="114" customFormat="1" ht="20.100000000000001" customHeight="1">
      <c r="A212" s="114">
        <v>127</v>
      </c>
      <c r="B212" s="65">
        <v>23</v>
      </c>
      <c r="C212" s="102" t="s">
        <v>841</v>
      </c>
      <c r="D212" s="67" t="s">
        <v>294</v>
      </c>
      <c r="E212" s="68" t="s">
        <v>226</v>
      </c>
      <c r="F212" s="105" t="s">
        <v>1788</v>
      </c>
      <c r="G212" s="105" t="s">
        <v>674</v>
      </c>
      <c r="H212" s="69"/>
      <c r="I212" s="70"/>
      <c r="J212" s="70"/>
      <c r="K212" s="70"/>
      <c r="L212" s="173" t="s">
        <v>99</v>
      </c>
      <c r="M212" s="174"/>
      <c r="N212" s="175"/>
    </row>
    <row r="213" spans="1:14" s="114" customFormat="1" ht="20.100000000000001" customHeight="1">
      <c r="A213" s="114">
        <v>128</v>
      </c>
      <c r="B213" s="65">
        <v>24</v>
      </c>
      <c r="C213" s="102" t="s">
        <v>1258</v>
      </c>
      <c r="D213" s="67" t="s">
        <v>1810</v>
      </c>
      <c r="E213" s="68" t="s">
        <v>211</v>
      </c>
      <c r="F213" s="105" t="s">
        <v>1788</v>
      </c>
      <c r="G213" s="105" t="s">
        <v>1636</v>
      </c>
      <c r="H213" s="69"/>
      <c r="I213" s="70"/>
      <c r="J213" s="70"/>
      <c r="K213" s="70"/>
      <c r="L213" s="173" t="s">
        <v>99</v>
      </c>
      <c r="M213" s="174"/>
      <c r="N213" s="175"/>
    </row>
    <row r="214" spans="1:14" s="114" customFormat="1" ht="20.100000000000001" customHeight="1">
      <c r="A214" s="114">
        <v>129</v>
      </c>
      <c r="B214" s="65">
        <v>25</v>
      </c>
      <c r="C214" s="102" t="s">
        <v>917</v>
      </c>
      <c r="D214" s="67" t="s">
        <v>1811</v>
      </c>
      <c r="E214" s="68" t="s">
        <v>145</v>
      </c>
      <c r="F214" s="105" t="s">
        <v>1788</v>
      </c>
      <c r="G214" s="105" t="s">
        <v>674</v>
      </c>
      <c r="H214" s="69"/>
      <c r="I214" s="70"/>
      <c r="J214" s="70"/>
      <c r="K214" s="70"/>
      <c r="L214" s="173" t="s">
        <v>99</v>
      </c>
      <c r="M214" s="174"/>
      <c r="N214" s="175"/>
    </row>
    <row r="215" spans="1:14" s="114" customFormat="1" ht="20.100000000000001" customHeight="1">
      <c r="A215" s="114">
        <v>130</v>
      </c>
      <c r="B215" s="65">
        <v>26</v>
      </c>
      <c r="C215" s="102" t="s">
        <v>924</v>
      </c>
      <c r="D215" s="67" t="s">
        <v>130</v>
      </c>
      <c r="E215" s="68" t="s">
        <v>298</v>
      </c>
      <c r="F215" s="105" t="s">
        <v>1788</v>
      </c>
      <c r="G215" s="105" t="s">
        <v>674</v>
      </c>
      <c r="H215" s="69"/>
      <c r="I215" s="70"/>
      <c r="J215" s="70"/>
      <c r="K215" s="70"/>
      <c r="L215" s="173" t="s">
        <v>99</v>
      </c>
      <c r="M215" s="174"/>
      <c r="N215" s="175"/>
    </row>
    <row r="216" spans="1:14" s="114" customFormat="1" ht="20.100000000000001" customHeight="1">
      <c r="A216" s="114">
        <v>0</v>
      </c>
      <c r="B216" s="65">
        <v>27</v>
      </c>
      <c r="C216" s="102" t="s">
        <v>99</v>
      </c>
      <c r="D216" s="67" t="s">
        <v>99</v>
      </c>
      <c r="E216" s="68" t="s">
        <v>99</v>
      </c>
      <c r="F216" s="105" t="s">
        <v>99</v>
      </c>
      <c r="G216" s="105" t="s">
        <v>99</v>
      </c>
      <c r="H216" s="69"/>
      <c r="I216" s="70"/>
      <c r="J216" s="70"/>
      <c r="K216" s="70"/>
      <c r="L216" s="173" t="s">
        <v>99</v>
      </c>
      <c r="M216" s="174"/>
      <c r="N216" s="175"/>
    </row>
    <row r="217" spans="1:14" s="114" customFormat="1" ht="20.100000000000001" customHeight="1">
      <c r="A217" s="114">
        <v>0</v>
      </c>
      <c r="B217" s="65">
        <v>28</v>
      </c>
      <c r="C217" s="102" t="s">
        <v>99</v>
      </c>
      <c r="D217" s="67" t="s">
        <v>99</v>
      </c>
      <c r="E217" s="68" t="s">
        <v>99</v>
      </c>
      <c r="F217" s="105" t="s">
        <v>99</v>
      </c>
      <c r="G217" s="105" t="s">
        <v>99</v>
      </c>
      <c r="H217" s="69"/>
      <c r="I217" s="70"/>
      <c r="J217" s="70"/>
      <c r="K217" s="70"/>
      <c r="L217" s="173" t="s">
        <v>99</v>
      </c>
      <c r="M217" s="174"/>
      <c r="N217" s="175"/>
    </row>
    <row r="218" spans="1:14" s="114" customFormat="1" ht="20.100000000000001" customHeight="1">
      <c r="A218" s="114">
        <v>0</v>
      </c>
      <c r="B218" s="65">
        <v>29</v>
      </c>
      <c r="C218" s="102" t="s">
        <v>99</v>
      </c>
      <c r="D218" s="67" t="s">
        <v>99</v>
      </c>
      <c r="E218" s="68" t="s">
        <v>99</v>
      </c>
      <c r="F218" s="105" t="s">
        <v>99</v>
      </c>
      <c r="G218" s="105" t="s">
        <v>99</v>
      </c>
      <c r="H218" s="69"/>
      <c r="I218" s="70"/>
      <c r="J218" s="70"/>
      <c r="K218" s="70"/>
      <c r="L218" s="173" t="s">
        <v>99</v>
      </c>
      <c r="M218" s="174"/>
      <c r="N218" s="175"/>
    </row>
    <row r="219" spans="1:14" s="114" customFormat="1" ht="20.100000000000001" customHeight="1">
      <c r="A219" s="114">
        <v>0</v>
      </c>
      <c r="B219" s="72">
        <v>30</v>
      </c>
      <c r="C219" s="102" t="s">
        <v>99</v>
      </c>
      <c r="D219" s="67" t="s">
        <v>99</v>
      </c>
      <c r="E219" s="68" t="s">
        <v>99</v>
      </c>
      <c r="F219" s="105" t="s">
        <v>99</v>
      </c>
      <c r="G219" s="105" t="s">
        <v>99</v>
      </c>
      <c r="H219" s="73"/>
      <c r="I219" s="74"/>
      <c r="J219" s="74"/>
      <c r="K219" s="74"/>
      <c r="L219" s="173" t="s">
        <v>99</v>
      </c>
      <c r="M219" s="174"/>
      <c r="N219" s="175"/>
    </row>
    <row r="220" spans="1:14" s="114" customFormat="1" ht="23.25" customHeight="1">
      <c r="A220" s="114">
        <v>0</v>
      </c>
      <c r="B220" s="75" t="s">
        <v>71</v>
      </c>
      <c r="C220" s="103"/>
      <c r="D220" s="77"/>
      <c r="E220" s="78"/>
      <c r="F220" s="106"/>
      <c r="G220" s="106"/>
      <c r="H220" s="80"/>
      <c r="I220" s="81"/>
      <c r="J220" s="81"/>
      <c r="K220" s="81"/>
      <c r="L220" s="115"/>
      <c r="M220" s="115"/>
      <c r="N220" s="115"/>
    </row>
    <row r="221" spans="1:14" s="114" customFormat="1" ht="20.100000000000001" customHeight="1">
      <c r="A221" s="114">
        <v>0</v>
      </c>
      <c r="B221" s="82" t="s">
        <v>102</v>
      </c>
      <c r="C221" s="104"/>
      <c r="D221" s="84"/>
      <c r="E221" s="85"/>
      <c r="F221" s="107"/>
      <c r="G221" s="107"/>
      <c r="H221" s="87"/>
      <c r="I221" s="88"/>
      <c r="J221" s="88"/>
      <c r="K221" s="88"/>
      <c r="L221" s="89"/>
      <c r="M221" s="89"/>
      <c r="N221" s="89"/>
    </row>
    <row r="222" spans="1:14" s="114" customFormat="1" ht="18.75" customHeight="1">
      <c r="A222" s="114">
        <v>0</v>
      </c>
      <c r="B222" s="90"/>
      <c r="C222" s="104"/>
      <c r="D222" s="84"/>
      <c r="E222" s="85"/>
      <c r="F222" s="107"/>
      <c r="G222" s="107"/>
      <c r="H222" s="87"/>
      <c r="I222" s="88"/>
      <c r="J222" s="88"/>
      <c r="K222" s="88"/>
      <c r="L222" s="89"/>
      <c r="M222" s="89"/>
      <c r="N222" s="89"/>
    </row>
    <row r="223" spans="1:14" s="114" customFormat="1" ht="18" customHeight="1">
      <c r="A223" s="100">
        <v>0</v>
      </c>
      <c r="B223" s="90"/>
      <c r="C223" s="104"/>
      <c r="D223" s="84"/>
      <c r="E223" s="85"/>
      <c r="F223" s="107"/>
      <c r="G223" s="107"/>
      <c r="H223" s="87"/>
      <c r="I223" s="88"/>
      <c r="J223" s="88"/>
      <c r="K223" s="88"/>
      <c r="L223" s="89"/>
      <c r="M223" s="89"/>
      <c r="N223" s="89"/>
    </row>
    <row r="224" spans="1:14" s="114" customFormat="1" ht="8.25" customHeight="1">
      <c r="A224" s="100">
        <v>0</v>
      </c>
      <c r="B224" s="90"/>
      <c r="C224" s="104"/>
      <c r="D224" s="84"/>
      <c r="E224" s="85"/>
      <c r="F224" s="107"/>
      <c r="G224" s="107"/>
      <c r="H224" s="87"/>
      <c r="I224" s="88"/>
      <c r="J224" s="88"/>
      <c r="K224" s="88"/>
      <c r="L224" s="89"/>
      <c r="M224" s="89"/>
      <c r="N224" s="89"/>
    </row>
    <row r="225" spans="1:15" s="114" customFormat="1" ht="20.100000000000001" customHeight="1">
      <c r="A225" s="100">
        <v>0</v>
      </c>
      <c r="C225" s="108" t="s">
        <v>101</v>
      </c>
      <c r="D225" s="84"/>
      <c r="E225" s="85"/>
      <c r="F225" s="107"/>
      <c r="G225" s="107"/>
      <c r="H225" s="87"/>
      <c r="I225" s="88"/>
      <c r="J225" s="88"/>
      <c r="K225" s="88"/>
      <c r="L225" s="89"/>
      <c r="M225" s="89"/>
      <c r="N225" s="89"/>
    </row>
    <row r="226" spans="1:15" s="114" customFormat="1" ht="13.5" customHeight="1">
      <c r="A226" s="100">
        <v>0</v>
      </c>
      <c r="B226" s="91"/>
      <c r="C226" s="104"/>
      <c r="D226" s="84"/>
      <c r="E226" s="85"/>
      <c r="F226" s="107"/>
      <c r="G226" s="107"/>
      <c r="H226" s="109" t="s">
        <v>2442</v>
      </c>
      <c r="I226" s="110">
        <v>46</v>
      </c>
      <c r="J226" s="88"/>
      <c r="K226" s="112" t="s">
        <v>50</v>
      </c>
      <c r="L226" s="113">
        <v>1</v>
      </c>
      <c r="N226" s="111"/>
      <c r="O226" s="101"/>
    </row>
    <row r="227" spans="1:15" s="114" customFormat="1"/>
    <row r="228" spans="1:15" s="56" customFormat="1">
      <c r="C228" s="186" t="s">
        <v>57</v>
      </c>
      <c r="D228" s="186"/>
      <c r="E228" s="57"/>
      <c r="F228" s="170" t="s">
        <v>648</v>
      </c>
      <c r="G228" s="170"/>
      <c r="H228" s="170"/>
      <c r="I228" s="170"/>
      <c r="J228" s="170"/>
      <c r="K228" s="170"/>
      <c r="L228" s="58" t="s">
        <v>2394</v>
      </c>
    </row>
    <row r="229" spans="1:15" s="56" customFormat="1">
      <c r="C229" s="186" t="s">
        <v>59</v>
      </c>
      <c r="D229" s="186"/>
      <c r="E229" s="59" t="s">
        <v>1711</v>
      </c>
      <c r="F229" s="187" t="s">
        <v>2434</v>
      </c>
      <c r="G229" s="187"/>
      <c r="H229" s="187"/>
      <c r="I229" s="187"/>
      <c r="J229" s="187"/>
      <c r="K229" s="187"/>
      <c r="L229" s="60" t="s">
        <v>60</v>
      </c>
      <c r="M229" s="61" t="s">
        <v>61</v>
      </c>
      <c r="N229" s="61">
        <v>1</v>
      </c>
    </row>
    <row r="230" spans="1:15" s="62" customFormat="1" ht="18.75" customHeight="1">
      <c r="C230" s="63" t="s">
        <v>1705</v>
      </c>
      <c r="D230" s="171" t="s">
        <v>2435</v>
      </c>
      <c r="E230" s="171"/>
      <c r="F230" s="171"/>
      <c r="G230" s="171"/>
      <c r="H230" s="171"/>
      <c r="I230" s="171"/>
      <c r="J230" s="171"/>
      <c r="K230" s="171"/>
      <c r="L230" s="60" t="s">
        <v>62</v>
      </c>
      <c r="M230" s="60" t="s">
        <v>61</v>
      </c>
      <c r="N230" s="60">
        <v>2</v>
      </c>
    </row>
    <row r="231" spans="1:15" s="62" customFormat="1" ht="18.75" customHeight="1">
      <c r="B231" s="172" t="s">
        <v>2443</v>
      </c>
      <c r="C231" s="172"/>
      <c r="D231" s="172"/>
      <c r="E231" s="172"/>
      <c r="F231" s="172"/>
      <c r="G231" s="172"/>
      <c r="H231" s="172"/>
      <c r="I231" s="172"/>
      <c r="J231" s="172"/>
      <c r="K231" s="172"/>
      <c r="L231" s="60" t="s">
        <v>63</v>
      </c>
      <c r="M231" s="60" t="s">
        <v>61</v>
      </c>
      <c r="N231" s="60">
        <v>1</v>
      </c>
    </row>
    <row r="232" spans="1:15" s="114" customFormat="1" ht="9" customHeight="1"/>
    <row r="233" spans="1:15" s="114" customFormat="1" ht="15" customHeight="1">
      <c r="B233" s="166" t="s">
        <v>4</v>
      </c>
      <c r="C233" s="167" t="s">
        <v>64</v>
      </c>
      <c r="D233" s="168" t="s">
        <v>9</v>
      </c>
      <c r="E233" s="169" t="s">
        <v>10</v>
      </c>
      <c r="F233" s="167" t="s">
        <v>75</v>
      </c>
      <c r="G233" s="167" t="s">
        <v>76</v>
      </c>
      <c r="H233" s="167" t="s">
        <v>66</v>
      </c>
      <c r="I233" s="167" t="s">
        <v>67</v>
      </c>
      <c r="J233" s="176" t="s">
        <v>56</v>
      </c>
      <c r="K233" s="176"/>
      <c r="L233" s="177" t="s">
        <v>68</v>
      </c>
      <c r="M233" s="178"/>
      <c r="N233" s="179"/>
    </row>
    <row r="234" spans="1:15" s="114" customFormat="1" ht="27" customHeight="1">
      <c r="B234" s="166"/>
      <c r="C234" s="166"/>
      <c r="D234" s="168"/>
      <c r="E234" s="169"/>
      <c r="F234" s="166"/>
      <c r="G234" s="166"/>
      <c r="H234" s="166"/>
      <c r="I234" s="166"/>
      <c r="J234" s="64" t="s">
        <v>69</v>
      </c>
      <c r="K234" s="64" t="s">
        <v>70</v>
      </c>
      <c r="L234" s="180"/>
      <c r="M234" s="181"/>
      <c r="N234" s="182"/>
    </row>
    <row r="235" spans="1:15" s="114" customFormat="1" ht="20.100000000000001" customHeight="1">
      <c r="A235" s="114">
        <v>131</v>
      </c>
      <c r="B235" s="65">
        <v>1</v>
      </c>
      <c r="C235" s="102" t="s">
        <v>1113</v>
      </c>
      <c r="D235" s="67" t="s">
        <v>422</v>
      </c>
      <c r="E235" s="68" t="s">
        <v>301</v>
      </c>
      <c r="F235" s="105" t="s">
        <v>1788</v>
      </c>
      <c r="G235" s="105" t="s">
        <v>674</v>
      </c>
      <c r="H235" s="69"/>
      <c r="I235" s="70"/>
      <c r="J235" s="70"/>
      <c r="K235" s="70"/>
      <c r="L235" s="183" t="s">
        <v>99</v>
      </c>
      <c r="M235" s="184"/>
      <c r="N235" s="185"/>
    </row>
    <row r="236" spans="1:15" s="114" customFormat="1" ht="20.100000000000001" customHeight="1">
      <c r="A236" s="114">
        <v>132</v>
      </c>
      <c r="B236" s="65">
        <v>2</v>
      </c>
      <c r="C236" s="102" t="s">
        <v>819</v>
      </c>
      <c r="D236" s="67" t="s">
        <v>490</v>
      </c>
      <c r="E236" s="68" t="s">
        <v>265</v>
      </c>
      <c r="F236" s="105" t="s">
        <v>1788</v>
      </c>
      <c r="G236" s="105" t="s">
        <v>674</v>
      </c>
      <c r="H236" s="69"/>
      <c r="I236" s="70"/>
      <c r="J236" s="70"/>
      <c r="K236" s="70"/>
      <c r="L236" s="173" t="s">
        <v>99</v>
      </c>
      <c r="M236" s="174"/>
      <c r="N236" s="175"/>
    </row>
    <row r="237" spans="1:15" s="114" customFormat="1" ht="20.100000000000001" customHeight="1">
      <c r="A237" s="114">
        <v>133</v>
      </c>
      <c r="B237" s="65">
        <v>3</v>
      </c>
      <c r="C237" s="102" t="s">
        <v>1107</v>
      </c>
      <c r="D237" s="67" t="s">
        <v>1812</v>
      </c>
      <c r="E237" s="68" t="s">
        <v>265</v>
      </c>
      <c r="F237" s="105" t="s">
        <v>1788</v>
      </c>
      <c r="G237" s="105" t="s">
        <v>674</v>
      </c>
      <c r="H237" s="69"/>
      <c r="I237" s="70"/>
      <c r="J237" s="70"/>
      <c r="K237" s="70"/>
      <c r="L237" s="173" t="s">
        <v>99</v>
      </c>
      <c r="M237" s="174"/>
      <c r="N237" s="175"/>
    </row>
    <row r="238" spans="1:15" s="114" customFormat="1" ht="20.100000000000001" customHeight="1">
      <c r="A238" s="114">
        <v>134</v>
      </c>
      <c r="B238" s="65">
        <v>4</v>
      </c>
      <c r="C238" s="102" t="s">
        <v>892</v>
      </c>
      <c r="D238" s="67" t="s">
        <v>135</v>
      </c>
      <c r="E238" s="68" t="s">
        <v>265</v>
      </c>
      <c r="F238" s="105" t="s">
        <v>1788</v>
      </c>
      <c r="G238" s="105" t="s">
        <v>674</v>
      </c>
      <c r="H238" s="69"/>
      <c r="I238" s="70"/>
      <c r="J238" s="70"/>
      <c r="K238" s="70"/>
      <c r="L238" s="173" t="s">
        <v>99</v>
      </c>
      <c r="M238" s="174"/>
      <c r="N238" s="175"/>
    </row>
    <row r="239" spans="1:15" s="114" customFormat="1" ht="20.100000000000001" customHeight="1">
      <c r="A239" s="114">
        <v>135</v>
      </c>
      <c r="B239" s="65">
        <v>5</v>
      </c>
      <c r="C239" s="102" t="s">
        <v>945</v>
      </c>
      <c r="D239" s="67" t="s">
        <v>1813</v>
      </c>
      <c r="E239" s="68" t="s">
        <v>365</v>
      </c>
      <c r="F239" s="105" t="s">
        <v>1814</v>
      </c>
      <c r="G239" s="105" t="s">
        <v>674</v>
      </c>
      <c r="H239" s="69"/>
      <c r="I239" s="70"/>
      <c r="J239" s="70"/>
      <c r="K239" s="70"/>
      <c r="L239" s="173" t="s">
        <v>99</v>
      </c>
      <c r="M239" s="174"/>
      <c r="N239" s="175"/>
    </row>
    <row r="240" spans="1:15" s="114" customFormat="1" ht="20.100000000000001" customHeight="1">
      <c r="A240" s="114">
        <v>136</v>
      </c>
      <c r="B240" s="65">
        <v>6</v>
      </c>
      <c r="C240" s="102" t="s">
        <v>1815</v>
      </c>
      <c r="D240" s="67" t="s">
        <v>339</v>
      </c>
      <c r="E240" s="68" t="s">
        <v>229</v>
      </c>
      <c r="F240" s="105" t="s">
        <v>1814</v>
      </c>
      <c r="G240" s="105" t="s">
        <v>674</v>
      </c>
      <c r="H240" s="69"/>
      <c r="I240" s="70"/>
      <c r="J240" s="70"/>
      <c r="K240" s="70"/>
      <c r="L240" s="173" t="s">
        <v>100</v>
      </c>
      <c r="M240" s="174"/>
      <c r="N240" s="175"/>
    </row>
    <row r="241" spans="1:14" s="114" customFormat="1" ht="20.100000000000001" customHeight="1">
      <c r="A241" s="114">
        <v>137</v>
      </c>
      <c r="B241" s="65">
        <v>7</v>
      </c>
      <c r="C241" s="102" t="s">
        <v>967</v>
      </c>
      <c r="D241" s="67" t="s">
        <v>497</v>
      </c>
      <c r="E241" s="68" t="s">
        <v>229</v>
      </c>
      <c r="F241" s="105" t="s">
        <v>1814</v>
      </c>
      <c r="G241" s="105" t="s">
        <v>674</v>
      </c>
      <c r="H241" s="69"/>
      <c r="I241" s="70"/>
      <c r="J241" s="70"/>
      <c r="K241" s="70"/>
      <c r="L241" s="173" t="s">
        <v>99</v>
      </c>
      <c r="M241" s="174"/>
      <c r="N241" s="175"/>
    </row>
    <row r="242" spans="1:14" s="114" customFormat="1" ht="20.100000000000001" customHeight="1">
      <c r="A242" s="114">
        <v>138</v>
      </c>
      <c r="B242" s="65">
        <v>8</v>
      </c>
      <c r="C242" s="102" t="s">
        <v>929</v>
      </c>
      <c r="D242" s="67" t="s">
        <v>419</v>
      </c>
      <c r="E242" s="68" t="s">
        <v>229</v>
      </c>
      <c r="F242" s="105" t="s">
        <v>1814</v>
      </c>
      <c r="G242" s="105" t="s">
        <v>674</v>
      </c>
      <c r="H242" s="69"/>
      <c r="I242" s="70"/>
      <c r="J242" s="70"/>
      <c r="K242" s="70"/>
      <c r="L242" s="173" t="s">
        <v>99</v>
      </c>
      <c r="M242" s="174"/>
      <c r="N242" s="175"/>
    </row>
    <row r="243" spans="1:14" s="114" customFormat="1" ht="20.100000000000001" customHeight="1">
      <c r="A243" s="114">
        <v>139</v>
      </c>
      <c r="B243" s="65">
        <v>9</v>
      </c>
      <c r="C243" s="102" t="s">
        <v>1077</v>
      </c>
      <c r="D243" s="67" t="s">
        <v>135</v>
      </c>
      <c r="E243" s="68" t="s">
        <v>227</v>
      </c>
      <c r="F243" s="105" t="s">
        <v>1814</v>
      </c>
      <c r="G243" s="105" t="s">
        <v>674</v>
      </c>
      <c r="H243" s="69"/>
      <c r="I243" s="70"/>
      <c r="J243" s="70"/>
      <c r="K243" s="70"/>
      <c r="L243" s="173" t="s">
        <v>99</v>
      </c>
      <c r="M243" s="174"/>
      <c r="N243" s="175"/>
    </row>
    <row r="244" spans="1:14" s="114" customFormat="1" ht="20.100000000000001" customHeight="1">
      <c r="A244" s="114">
        <v>140</v>
      </c>
      <c r="B244" s="65">
        <v>10</v>
      </c>
      <c r="C244" s="102" t="s">
        <v>930</v>
      </c>
      <c r="D244" s="67" t="s">
        <v>1816</v>
      </c>
      <c r="E244" s="68" t="s">
        <v>391</v>
      </c>
      <c r="F244" s="105" t="s">
        <v>1814</v>
      </c>
      <c r="G244" s="105" t="s">
        <v>674</v>
      </c>
      <c r="H244" s="69"/>
      <c r="I244" s="70"/>
      <c r="J244" s="70"/>
      <c r="K244" s="70"/>
      <c r="L244" s="173" t="s">
        <v>99</v>
      </c>
      <c r="M244" s="174"/>
      <c r="N244" s="175"/>
    </row>
    <row r="245" spans="1:14" s="114" customFormat="1" ht="20.100000000000001" customHeight="1">
      <c r="A245" s="114">
        <v>141</v>
      </c>
      <c r="B245" s="65">
        <v>11</v>
      </c>
      <c r="C245" s="102" t="s">
        <v>966</v>
      </c>
      <c r="D245" s="67" t="s">
        <v>370</v>
      </c>
      <c r="E245" s="68" t="s">
        <v>153</v>
      </c>
      <c r="F245" s="105" t="s">
        <v>1814</v>
      </c>
      <c r="G245" s="105" t="s">
        <v>674</v>
      </c>
      <c r="H245" s="69"/>
      <c r="I245" s="70"/>
      <c r="J245" s="70"/>
      <c r="K245" s="70"/>
      <c r="L245" s="173" t="s">
        <v>99</v>
      </c>
      <c r="M245" s="174"/>
      <c r="N245" s="175"/>
    </row>
    <row r="246" spans="1:14" s="114" customFormat="1" ht="20.100000000000001" customHeight="1">
      <c r="A246" s="114">
        <v>142</v>
      </c>
      <c r="B246" s="65">
        <v>12</v>
      </c>
      <c r="C246" s="102" t="s">
        <v>1817</v>
      </c>
      <c r="D246" s="67" t="s">
        <v>449</v>
      </c>
      <c r="E246" s="68" t="s">
        <v>338</v>
      </c>
      <c r="F246" s="105" t="s">
        <v>1814</v>
      </c>
      <c r="G246" s="105" t="s">
        <v>674</v>
      </c>
      <c r="H246" s="69"/>
      <c r="I246" s="70"/>
      <c r="J246" s="70"/>
      <c r="K246" s="70"/>
      <c r="L246" s="173" t="s">
        <v>100</v>
      </c>
      <c r="M246" s="174"/>
      <c r="N246" s="175"/>
    </row>
    <row r="247" spans="1:14" s="114" customFormat="1" ht="20.100000000000001" customHeight="1">
      <c r="A247" s="114">
        <v>143</v>
      </c>
      <c r="B247" s="65">
        <v>13</v>
      </c>
      <c r="C247" s="102" t="s">
        <v>940</v>
      </c>
      <c r="D247" s="67" t="s">
        <v>415</v>
      </c>
      <c r="E247" s="68" t="s">
        <v>461</v>
      </c>
      <c r="F247" s="105" t="s">
        <v>1814</v>
      </c>
      <c r="G247" s="105" t="s">
        <v>674</v>
      </c>
      <c r="H247" s="69"/>
      <c r="I247" s="70"/>
      <c r="J247" s="70"/>
      <c r="K247" s="70"/>
      <c r="L247" s="173" t="s">
        <v>99</v>
      </c>
      <c r="M247" s="174"/>
      <c r="N247" s="175"/>
    </row>
    <row r="248" spans="1:14" s="114" customFormat="1" ht="20.100000000000001" customHeight="1">
      <c r="A248" s="114">
        <v>144</v>
      </c>
      <c r="B248" s="65">
        <v>14</v>
      </c>
      <c r="C248" s="102" t="s">
        <v>927</v>
      </c>
      <c r="D248" s="67" t="s">
        <v>345</v>
      </c>
      <c r="E248" s="68" t="s">
        <v>444</v>
      </c>
      <c r="F248" s="105" t="s">
        <v>1814</v>
      </c>
      <c r="G248" s="105" t="s">
        <v>674</v>
      </c>
      <c r="H248" s="69"/>
      <c r="I248" s="70"/>
      <c r="J248" s="70"/>
      <c r="K248" s="70"/>
      <c r="L248" s="173" t="s">
        <v>99</v>
      </c>
      <c r="M248" s="174"/>
      <c r="N248" s="175"/>
    </row>
    <row r="249" spans="1:14" s="114" customFormat="1" ht="20.100000000000001" customHeight="1">
      <c r="A249" s="114">
        <v>145</v>
      </c>
      <c r="B249" s="65">
        <v>15</v>
      </c>
      <c r="C249" s="102" t="s">
        <v>987</v>
      </c>
      <c r="D249" s="67" t="s">
        <v>1818</v>
      </c>
      <c r="E249" s="68" t="s">
        <v>179</v>
      </c>
      <c r="F249" s="105" t="s">
        <v>1814</v>
      </c>
      <c r="G249" s="105" t="s">
        <v>674</v>
      </c>
      <c r="H249" s="69"/>
      <c r="I249" s="70"/>
      <c r="J249" s="70"/>
      <c r="K249" s="70"/>
      <c r="L249" s="173" t="s">
        <v>99</v>
      </c>
      <c r="M249" s="174"/>
      <c r="N249" s="175"/>
    </row>
    <row r="250" spans="1:14" s="114" customFormat="1" ht="20.100000000000001" customHeight="1">
      <c r="A250" s="114">
        <v>146</v>
      </c>
      <c r="B250" s="65">
        <v>16</v>
      </c>
      <c r="C250" s="102" t="s">
        <v>911</v>
      </c>
      <c r="D250" s="67" t="s">
        <v>1819</v>
      </c>
      <c r="E250" s="68" t="s">
        <v>221</v>
      </c>
      <c r="F250" s="105" t="s">
        <v>1814</v>
      </c>
      <c r="G250" s="105" t="s">
        <v>674</v>
      </c>
      <c r="H250" s="69"/>
      <c r="I250" s="70"/>
      <c r="J250" s="70"/>
      <c r="K250" s="70"/>
      <c r="L250" s="173" t="s">
        <v>99</v>
      </c>
      <c r="M250" s="174"/>
      <c r="N250" s="175"/>
    </row>
    <row r="251" spans="1:14" s="114" customFormat="1" ht="20.100000000000001" customHeight="1">
      <c r="A251" s="114">
        <v>147</v>
      </c>
      <c r="B251" s="65">
        <v>17</v>
      </c>
      <c r="C251" s="102" t="s">
        <v>835</v>
      </c>
      <c r="D251" s="67" t="s">
        <v>432</v>
      </c>
      <c r="E251" s="68" t="s">
        <v>593</v>
      </c>
      <c r="F251" s="105" t="s">
        <v>1814</v>
      </c>
      <c r="G251" s="105" t="s">
        <v>674</v>
      </c>
      <c r="H251" s="69"/>
      <c r="I251" s="70"/>
      <c r="J251" s="70"/>
      <c r="K251" s="70"/>
      <c r="L251" s="173" t="s">
        <v>99</v>
      </c>
      <c r="M251" s="174"/>
      <c r="N251" s="175"/>
    </row>
    <row r="252" spans="1:14" s="114" customFormat="1" ht="20.100000000000001" customHeight="1">
      <c r="A252" s="114">
        <v>148</v>
      </c>
      <c r="B252" s="65">
        <v>18</v>
      </c>
      <c r="C252" s="102" t="s">
        <v>1069</v>
      </c>
      <c r="D252" s="67" t="s">
        <v>294</v>
      </c>
      <c r="E252" s="68" t="s">
        <v>262</v>
      </c>
      <c r="F252" s="105" t="s">
        <v>1814</v>
      </c>
      <c r="G252" s="105" t="s">
        <v>674</v>
      </c>
      <c r="H252" s="69"/>
      <c r="I252" s="70"/>
      <c r="J252" s="70"/>
      <c r="K252" s="70"/>
      <c r="L252" s="173" t="s">
        <v>99</v>
      </c>
      <c r="M252" s="174"/>
      <c r="N252" s="175"/>
    </row>
    <row r="253" spans="1:14" s="114" customFormat="1" ht="20.100000000000001" customHeight="1">
      <c r="A253" s="114">
        <v>149</v>
      </c>
      <c r="B253" s="65">
        <v>19</v>
      </c>
      <c r="C253" s="102" t="s">
        <v>1103</v>
      </c>
      <c r="D253" s="67" t="s">
        <v>423</v>
      </c>
      <c r="E253" s="68" t="s">
        <v>404</v>
      </c>
      <c r="F253" s="105" t="s">
        <v>1814</v>
      </c>
      <c r="G253" s="105" t="s">
        <v>674</v>
      </c>
      <c r="H253" s="69"/>
      <c r="I253" s="70"/>
      <c r="J253" s="70"/>
      <c r="K253" s="70"/>
      <c r="L253" s="173" t="s">
        <v>99</v>
      </c>
      <c r="M253" s="174"/>
      <c r="N253" s="175"/>
    </row>
    <row r="254" spans="1:14" s="114" customFormat="1" ht="20.100000000000001" customHeight="1">
      <c r="A254" s="114">
        <v>150</v>
      </c>
      <c r="B254" s="65">
        <v>20</v>
      </c>
      <c r="C254" s="102" t="s">
        <v>1040</v>
      </c>
      <c r="D254" s="67" t="s">
        <v>592</v>
      </c>
      <c r="E254" s="68" t="s">
        <v>78</v>
      </c>
      <c r="F254" s="105" t="s">
        <v>1814</v>
      </c>
      <c r="G254" s="105" t="s">
        <v>674</v>
      </c>
      <c r="H254" s="69"/>
      <c r="I254" s="70"/>
      <c r="J254" s="70"/>
      <c r="K254" s="70"/>
      <c r="L254" s="173" t="s">
        <v>99</v>
      </c>
      <c r="M254" s="174"/>
      <c r="N254" s="175"/>
    </row>
    <row r="255" spans="1:14" s="114" customFormat="1" ht="20.100000000000001" customHeight="1">
      <c r="A255" s="114">
        <v>151</v>
      </c>
      <c r="B255" s="65">
        <v>21</v>
      </c>
      <c r="C255" s="102" t="s">
        <v>799</v>
      </c>
      <c r="D255" s="67" t="s">
        <v>103</v>
      </c>
      <c r="E255" s="68" t="s">
        <v>217</v>
      </c>
      <c r="F255" s="105" t="s">
        <v>1814</v>
      </c>
      <c r="G255" s="105" t="s">
        <v>674</v>
      </c>
      <c r="H255" s="69"/>
      <c r="I255" s="70"/>
      <c r="J255" s="70"/>
      <c r="K255" s="70"/>
      <c r="L255" s="173" t="s">
        <v>99</v>
      </c>
      <c r="M255" s="174"/>
      <c r="N255" s="175"/>
    </row>
    <row r="256" spans="1:14" s="114" customFormat="1" ht="20.100000000000001" customHeight="1">
      <c r="A256" s="114">
        <v>152</v>
      </c>
      <c r="B256" s="65">
        <v>22</v>
      </c>
      <c r="C256" s="102" t="s">
        <v>825</v>
      </c>
      <c r="D256" s="67" t="s">
        <v>1820</v>
      </c>
      <c r="E256" s="68" t="s">
        <v>160</v>
      </c>
      <c r="F256" s="105" t="s">
        <v>1814</v>
      </c>
      <c r="G256" s="105" t="s">
        <v>674</v>
      </c>
      <c r="H256" s="69"/>
      <c r="I256" s="70"/>
      <c r="J256" s="70"/>
      <c r="K256" s="70"/>
      <c r="L256" s="173" t="s">
        <v>99</v>
      </c>
      <c r="M256" s="174"/>
      <c r="N256" s="175"/>
    </row>
    <row r="257" spans="1:15" s="114" customFormat="1" ht="20.100000000000001" customHeight="1">
      <c r="A257" s="114">
        <v>153</v>
      </c>
      <c r="B257" s="65">
        <v>23</v>
      </c>
      <c r="C257" s="102" t="s">
        <v>1052</v>
      </c>
      <c r="D257" s="67" t="s">
        <v>340</v>
      </c>
      <c r="E257" s="68" t="s">
        <v>160</v>
      </c>
      <c r="F257" s="105" t="s">
        <v>1814</v>
      </c>
      <c r="G257" s="105" t="s">
        <v>674</v>
      </c>
      <c r="H257" s="69"/>
      <c r="I257" s="70"/>
      <c r="J257" s="70"/>
      <c r="K257" s="70"/>
      <c r="L257" s="173" t="s">
        <v>99</v>
      </c>
      <c r="M257" s="174"/>
      <c r="N257" s="175"/>
    </row>
    <row r="258" spans="1:15" s="114" customFormat="1" ht="20.100000000000001" customHeight="1">
      <c r="A258" s="114">
        <v>154</v>
      </c>
      <c r="B258" s="65">
        <v>24</v>
      </c>
      <c r="C258" s="102" t="s">
        <v>823</v>
      </c>
      <c r="D258" s="67" t="s">
        <v>435</v>
      </c>
      <c r="E258" s="68" t="s">
        <v>241</v>
      </c>
      <c r="F258" s="105" t="s">
        <v>1814</v>
      </c>
      <c r="G258" s="105" t="s">
        <v>674</v>
      </c>
      <c r="H258" s="69"/>
      <c r="I258" s="70"/>
      <c r="J258" s="70"/>
      <c r="K258" s="70"/>
      <c r="L258" s="173" t="s">
        <v>99</v>
      </c>
      <c r="M258" s="174"/>
      <c r="N258" s="175"/>
    </row>
    <row r="259" spans="1:15" s="114" customFormat="1" ht="20.100000000000001" customHeight="1">
      <c r="A259" s="114">
        <v>155</v>
      </c>
      <c r="B259" s="65">
        <v>25</v>
      </c>
      <c r="C259" s="102" t="s">
        <v>1821</v>
      </c>
      <c r="D259" s="67" t="s">
        <v>1822</v>
      </c>
      <c r="E259" s="68" t="s">
        <v>241</v>
      </c>
      <c r="F259" s="105" t="s">
        <v>1814</v>
      </c>
      <c r="G259" s="105" t="s">
        <v>674</v>
      </c>
      <c r="H259" s="69"/>
      <c r="I259" s="70"/>
      <c r="J259" s="70"/>
      <c r="K259" s="70"/>
      <c r="L259" s="173" t="s">
        <v>100</v>
      </c>
      <c r="M259" s="174"/>
      <c r="N259" s="175"/>
    </row>
    <row r="260" spans="1:15" s="114" customFormat="1" ht="20.100000000000001" customHeight="1">
      <c r="A260" s="114">
        <v>156</v>
      </c>
      <c r="B260" s="65">
        <v>26</v>
      </c>
      <c r="C260" s="102" t="s">
        <v>1090</v>
      </c>
      <c r="D260" s="67" t="s">
        <v>1823</v>
      </c>
      <c r="E260" s="68" t="s">
        <v>505</v>
      </c>
      <c r="F260" s="105" t="s">
        <v>1814</v>
      </c>
      <c r="G260" s="105" t="s">
        <v>674</v>
      </c>
      <c r="H260" s="69"/>
      <c r="I260" s="70"/>
      <c r="J260" s="70"/>
      <c r="K260" s="70"/>
      <c r="L260" s="173" t="s">
        <v>99</v>
      </c>
      <c r="M260" s="174"/>
      <c r="N260" s="175"/>
    </row>
    <row r="261" spans="1:15" s="114" customFormat="1" ht="20.100000000000001" customHeight="1">
      <c r="A261" s="114">
        <v>0</v>
      </c>
      <c r="B261" s="65">
        <v>27</v>
      </c>
      <c r="C261" s="102" t="s">
        <v>99</v>
      </c>
      <c r="D261" s="67" t="s">
        <v>99</v>
      </c>
      <c r="E261" s="68" t="s">
        <v>99</v>
      </c>
      <c r="F261" s="105" t="s">
        <v>99</v>
      </c>
      <c r="G261" s="105" t="s">
        <v>99</v>
      </c>
      <c r="H261" s="69"/>
      <c r="I261" s="70"/>
      <c r="J261" s="70"/>
      <c r="K261" s="70"/>
      <c r="L261" s="173" t="s">
        <v>99</v>
      </c>
      <c r="M261" s="174"/>
      <c r="N261" s="175"/>
    </row>
    <row r="262" spans="1:15" s="114" customFormat="1" ht="20.100000000000001" customHeight="1">
      <c r="A262" s="114">
        <v>0</v>
      </c>
      <c r="B262" s="65">
        <v>28</v>
      </c>
      <c r="C262" s="102" t="s">
        <v>99</v>
      </c>
      <c r="D262" s="67" t="s">
        <v>99</v>
      </c>
      <c r="E262" s="68" t="s">
        <v>99</v>
      </c>
      <c r="F262" s="105" t="s">
        <v>99</v>
      </c>
      <c r="G262" s="105" t="s">
        <v>99</v>
      </c>
      <c r="H262" s="69"/>
      <c r="I262" s="70"/>
      <c r="J262" s="70"/>
      <c r="K262" s="70"/>
      <c r="L262" s="173" t="s">
        <v>99</v>
      </c>
      <c r="M262" s="174"/>
      <c r="N262" s="175"/>
    </row>
    <row r="263" spans="1:15" s="114" customFormat="1" ht="20.100000000000001" customHeight="1">
      <c r="A263" s="114">
        <v>0</v>
      </c>
      <c r="B263" s="65">
        <v>29</v>
      </c>
      <c r="C263" s="102" t="s">
        <v>99</v>
      </c>
      <c r="D263" s="67" t="s">
        <v>99</v>
      </c>
      <c r="E263" s="68" t="s">
        <v>99</v>
      </c>
      <c r="F263" s="105" t="s">
        <v>99</v>
      </c>
      <c r="G263" s="105" t="s">
        <v>99</v>
      </c>
      <c r="H263" s="69"/>
      <c r="I263" s="70"/>
      <c r="J263" s="70"/>
      <c r="K263" s="70"/>
      <c r="L263" s="173" t="s">
        <v>99</v>
      </c>
      <c r="M263" s="174"/>
      <c r="N263" s="175"/>
    </row>
    <row r="264" spans="1:15" s="114" customFormat="1" ht="20.100000000000001" customHeight="1">
      <c r="A264" s="114">
        <v>0</v>
      </c>
      <c r="B264" s="72">
        <v>30</v>
      </c>
      <c r="C264" s="102" t="s">
        <v>99</v>
      </c>
      <c r="D264" s="67" t="s">
        <v>99</v>
      </c>
      <c r="E264" s="68" t="s">
        <v>99</v>
      </c>
      <c r="F264" s="105" t="s">
        <v>99</v>
      </c>
      <c r="G264" s="105" t="s">
        <v>99</v>
      </c>
      <c r="H264" s="73"/>
      <c r="I264" s="74"/>
      <c r="J264" s="74"/>
      <c r="K264" s="74"/>
      <c r="L264" s="173" t="s">
        <v>99</v>
      </c>
      <c r="M264" s="174"/>
      <c r="N264" s="175"/>
    </row>
    <row r="265" spans="1:15" s="114" customFormat="1" ht="23.25" customHeight="1">
      <c r="A265" s="114">
        <v>0</v>
      </c>
      <c r="B265" s="75" t="s">
        <v>71</v>
      </c>
      <c r="C265" s="103"/>
      <c r="D265" s="77"/>
      <c r="E265" s="78"/>
      <c r="F265" s="106"/>
      <c r="G265" s="106"/>
      <c r="H265" s="80"/>
      <c r="I265" s="81"/>
      <c r="J265" s="81"/>
      <c r="K265" s="81"/>
      <c r="L265" s="115"/>
      <c r="M265" s="115"/>
      <c r="N265" s="115"/>
    </row>
    <row r="266" spans="1:15" s="114" customFormat="1" ht="20.100000000000001" customHeight="1">
      <c r="A266" s="114">
        <v>0</v>
      </c>
      <c r="B266" s="82" t="s">
        <v>102</v>
      </c>
      <c r="C266" s="104"/>
      <c r="D266" s="84"/>
      <c r="E266" s="85"/>
      <c r="F266" s="107"/>
      <c r="G266" s="107"/>
      <c r="H266" s="87"/>
      <c r="I266" s="88"/>
      <c r="J266" s="88"/>
      <c r="K266" s="88"/>
      <c r="L266" s="89"/>
      <c r="M266" s="89"/>
      <c r="N266" s="89"/>
    </row>
    <row r="267" spans="1:15" s="114" customFormat="1" ht="18.75" customHeight="1">
      <c r="A267" s="114">
        <v>0</v>
      </c>
      <c r="B267" s="90"/>
      <c r="C267" s="104"/>
      <c r="D267" s="84"/>
      <c r="E267" s="85"/>
      <c r="F267" s="107"/>
      <c r="G267" s="107"/>
      <c r="H267" s="87"/>
      <c r="I267" s="88"/>
      <c r="J267" s="88"/>
      <c r="K267" s="88"/>
      <c r="L267" s="89"/>
      <c r="M267" s="89"/>
      <c r="N267" s="89"/>
    </row>
    <row r="268" spans="1:15" s="114" customFormat="1" ht="18" customHeight="1">
      <c r="A268" s="100">
        <v>0</v>
      </c>
      <c r="B268" s="90"/>
      <c r="C268" s="104"/>
      <c r="D268" s="84"/>
      <c r="E268" s="85"/>
      <c r="F268" s="107"/>
      <c r="G268" s="107"/>
      <c r="H268" s="87"/>
      <c r="I268" s="88"/>
      <c r="J268" s="88"/>
      <c r="K268" s="88"/>
      <c r="L268" s="89"/>
      <c r="M268" s="89"/>
      <c r="N268" s="89"/>
    </row>
    <row r="269" spans="1:15" s="114" customFormat="1" ht="8.25" customHeight="1">
      <c r="A269" s="100">
        <v>0</v>
      </c>
      <c r="B269" s="90"/>
      <c r="C269" s="104"/>
      <c r="D269" s="84"/>
      <c r="E269" s="85"/>
      <c r="F269" s="107"/>
      <c r="G269" s="107"/>
      <c r="H269" s="87"/>
      <c r="I269" s="88"/>
      <c r="J269" s="88"/>
      <c r="K269" s="88"/>
      <c r="L269" s="89"/>
      <c r="M269" s="89"/>
      <c r="N269" s="89"/>
    </row>
    <row r="270" spans="1:15" s="114" customFormat="1" ht="20.100000000000001" customHeight="1">
      <c r="A270" s="100">
        <v>0</v>
      </c>
      <c r="C270" s="108" t="s">
        <v>101</v>
      </c>
      <c r="D270" s="84"/>
      <c r="E270" s="85"/>
      <c r="F270" s="107"/>
      <c r="G270" s="107"/>
      <c r="H270" s="87"/>
      <c r="I270" s="88"/>
      <c r="J270" s="88"/>
      <c r="K270" s="88"/>
      <c r="L270" s="89"/>
      <c r="M270" s="89"/>
      <c r="N270" s="89"/>
    </row>
    <row r="271" spans="1:15" s="114" customFormat="1" ht="13.5" customHeight="1">
      <c r="A271" s="100">
        <v>0</v>
      </c>
      <c r="B271" s="91"/>
      <c r="C271" s="104"/>
      <c r="D271" s="84"/>
      <c r="E271" s="85"/>
      <c r="F271" s="107"/>
      <c r="G271" s="107"/>
      <c r="H271" s="109" t="s">
        <v>2444</v>
      </c>
      <c r="I271" s="110">
        <v>46</v>
      </c>
      <c r="J271" s="88"/>
      <c r="K271" s="112" t="s">
        <v>50</v>
      </c>
      <c r="L271" s="113">
        <v>1</v>
      </c>
      <c r="N271" s="111"/>
      <c r="O271" s="101"/>
    </row>
    <row r="272" spans="1:15" s="114" customFormat="1"/>
    <row r="273" spans="1:14" s="56" customFormat="1">
      <c r="C273" s="186" t="s">
        <v>57</v>
      </c>
      <c r="D273" s="186"/>
      <c r="E273" s="57"/>
      <c r="F273" s="170" t="s">
        <v>648</v>
      </c>
      <c r="G273" s="170"/>
      <c r="H273" s="170"/>
      <c r="I273" s="170"/>
      <c r="J273" s="170"/>
      <c r="K273" s="170"/>
      <c r="L273" s="58" t="s">
        <v>2395</v>
      </c>
    </row>
    <row r="274" spans="1:14" s="56" customFormat="1">
      <c r="C274" s="186" t="s">
        <v>59</v>
      </c>
      <c r="D274" s="186"/>
      <c r="E274" s="59" t="s">
        <v>1712</v>
      </c>
      <c r="F274" s="187" t="s">
        <v>2434</v>
      </c>
      <c r="G274" s="187"/>
      <c r="H274" s="187"/>
      <c r="I274" s="187"/>
      <c r="J274" s="187"/>
      <c r="K274" s="187"/>
      <c r="L274" s="60" t="s">
        <v>60</v>
      </c>
      <c r="M274" s="61" t="s">
        <v>61</v>
      </c>
      <c r="N274" s="61">
        <v>1</v>
      </c>
    </row>
    <row r="275" spans="1:14" s="62" customFormat="1" ht="18.75" customHeight="1">
      <c r="C275" s="63" t="s">
        <v>1705</v>
      </c>
      <c r="D275" s="171" t="s">
        <v>2435</v>
      </c>
      <c r="E275" s="171"/>
      <c r="F275" s="171"/>
      <c r="G275" s="171"/>
      <c r="H275" s="171"/>
      <c r="I275" s="171"/>
      <c r="J275" s="171"/>
      <c r="K275" s="171"/>
      <c r="L275" s="60" t="s">
        <v>62</v>
      </c>
      <c r="M275" s="60" t="s">
        <v>61</v>
      </c>
      <c r="N275" s="60">
        <v>2</v>
      </c>
    </row>
    <row r="276" spans="1:14" s="62" customFormat="1" ht="18.75" customHeight="1">
      <c r="B276" s="172" t="s">
        <v>2445</v>
      </c>
      <c r="C276" s="172"/>
      <c r="D276" s="172"/>
      <c r="E276" s="172"/>
      <c r="F276" s="172"/>
      <c r="G276" s="172"/>
      <c r="H276" s="172"/>
      <c r="I276" s="172"/>
      <c r="J276" s="172"/>
      <c r="K276" s="172"/>
      <c r="L276" s="60" t="s">
        <v>63</v>
      </c>
      <c r="M276" s="60" t="s">
        <v>61</v>
      </c>
      <c r="N276" s="60">
        <v>1</v>
      </c>
    </row>
    <row r="277" spans="1:14" s="114" customFormat="1" ht="9" customHeight="1"/>
    <row r="278" spans="1:14" s="114" customFormat="1" ht="15" customHeight="1">
      <c r="B278" s="166" t="s">
        <v>4</v>
      </c>
      <c r="C278" s="167" t="s">
        <v>64</v>
      </c>
      <c r="D278" s="168" t="s">
        <v>9</v>
      </c>
      <c r="E278" s="169" t="s">
        <v>10</v>
      </c>
      <c r="F278" s="167" t="s">
        <v>75</v>
      </c>
      <c r="G278" s="167" t="s">
        <v>76</v>
      </c>
      <c r="H278" s="167" t="s">
        <v>66</v>
      </c>
      <c r="I278" s="167" t="s">
        <v>67</v>
      </c>
      <c r="J278" s="176" t="s">
        <v>56</v>
      </c>
      <c r="K278" s="176"/>
      <c r="L278" s="177" t="s">
        <v>68</v>
      </c>
      <c r="M278" s="178"/>
      <c r="N278" s="179"/>
    </row>
    <row r="279" spans="1:14" s="114" customFormat="1" ht="27" customHeight="1">
      <c r="B279" s="166"/>
      <c r="C279" s="166"/>
      <c r="D279" s="168"/>
      <c r="E279" s="169"/>
      <c r="F279" s="166"/>
      <c r="G279" s="166"/>
      <c r="H279" s="166"/>
      <c r="I279" s="166"/>
      <c r="J279" s="64" t="s">
        <v>69</v>
      </c>
      <c r="K279" s="64" t="s">
        <v>70</v>
      </c>
      <c r="L279" s="180"/>
      <c r="M279" s="181"/>
      <c r="N279" s="182"/>
    </row>
    <row r="280" spans="1:14" s="114" customFormat="1" ht="20.100000000000001" customHeight="1">
      <c r="A280" s="114">
        <v>157</v>
      </c>
      <c r="B280" s="65">
        <v>1</v>
      </c>
      <c r="C280" s="102" t="s">
        <v>1824</v>
      </c>
      <c r="D280" s="67" t="s">
        <v>240</v>
      </c>
      <c r="E280" s="68" t="s">
        <v>218</v>
      </c>
      <c r="F280" s="105" t="s">
        <v>1814</v>
      </c>
      <c r="G280" s="105" t="s">
        <v>674</v>
      </c>
      <c r="H280" s="69"/>
      <c r="I280" s="70"/>
      <c r="J280" s="70"/>
      <c r="K280" s="70"/>
      <c r="L280" s="183" t="s">
        <v>100</v>
      </c>
      <c r="M280" s="184"/>
      <c r="N280" s="185"/>
    </row>
    <row r="281" spans="1:14" s="114" customFormat="1" ht="20.100000000000001" customHeight="1">
      <c r="A281" s="114">
        <v>158</v>
      </c>
      <c r="B281" s="65">
        <v>2</v>
      </c>
      <c r="C281" s="102" t="s">
        <v>975</v>
      </c>
      <c r="D281" s="67" t="s">
        <v>536</v>
      </c>
      <c r="E281" s="68" t="s">
        <v>279</v>
      </c>
      <c r="F281" s="105" t="s">
        <v>1814</v>
      </c>
      <c r="G281" s="105" t="s">
        <v>674</v>
      </c>
      <c r="H281" s="69"/>
      <c r="I281" s="70"/>
      <c r="J281" s="70"/>
      <c r="K281" s="70"/>
      <c r="L281" s="173" t="s">
        <v>99</v>
      </c>
      <c r="M281" s="174"/>
      <c r="N281" s="175"/>
    </row>
    <row r="282" spans="1:14" s="114" customFormat="1" ht="20.100000000000001" customHeight="1">
      <c r="A282" s="114">
        <v>159</v>
      </c>
      <c r="B282" s="65">
        <v>3</v>
      </c>
      <c r="C282" s="102" t="s">
        <v>891</v>
      </c>
      <c r="D282" s="67" t="s">
        <v>1825</v>
      </c>
      <c r="E282" s="68" t="s">
        <v>279</v>
      </c>
      <c r="F282" s="105" t="s">
        <v>1814</v>
      </c>
      <c r="G282" s="105" t="s">
        <v>674</v>
      </c>
      <c r="H282" s="69"/>
      <c r="I282" s="70"/>
      <c r="J282" s="70"/>
      <c r="K282" s="70"/>
      <c r="L282" s="173" t="s">
        <v>99</v>
      </c>
      <c r="M282" s="174"/>
      <c r="N282" s="175"/>
    </row>
    <row r="283" spans="1:14" s="114" customFormat="1" ht="20.100000000000001" customHeight="1">
      <c r="A283" s="114">
        <v>160</v>
      </c>
      <c r="B283" s="65">
        <v>4</v>
      </c>
      <c r="C283" s="102" t="s">
        <v>830</v>
      </c>
      <c r="D283" s="67" t="s">
        <v>1826</v>
      </c>
      <c r="E283" s="68" t="s">
        <v>113</v>
      </c>
      <c r="F283" s="105" t="s">
        <v>1814</v>
      </c>
      <c r="G283" s="105" t="s">
        <v>674</v>
      </c>
      <c r="H283" s="69"/>
      <c r="I283" s="70"/>
      <c r="J283" s="70"/>
      <c r="K283" s="70"/>
      <c r="L283" s="173" t="s">
        <v>99</v>
      </c>
      <c r="M283" s="174"/>
      <c r="N283" s="175"/>
    </row>
    <row r="284" spans="1:14" s="114" customFormat="1" ht="20.100000000000001" customHeight="1">
      <c r="A284" s="114">
        <v>161</v>
      </c>
      <c r="B284" s="65">
        <v>5</v>
      </c>
      <c r="C284" s="102" t="s">
        <v>1079</v>
      </c>
      <c r="D284" s="67" t="s">
        <v>416</v>
      </c>
      <c r="E284" s="68" t="s">
        <v>292</v>
      </c>
      <c r="F284" s="105" t="s">
        <v>1814</v>
      </c>
      <c r="G284" s="105" t="s">
        <v>674</v>
      </c>
      <c r="H284" s="69"/>
      <c r="I284" s="70"/>
      <c r="J284" s="70"/>
      <c r="K284" s="70"/>
      <c r="L284" s="173" t="s">
        <v>99</v>
      </c>
      <c r="M284" s="174"/>
      <c r="N284" s="175"/>
    </row>
    <row r="285" spans="1:14" s="114" customFormat="1" ht="20.100000000000001" customHeight="1">
      <c r="A285" s="114">
        <v>162</v>
      </c>
      <c r="B285" s="65">
        <v>6</v>
      </c>
      <c r="C285" s="102" t="s">
        <v>1651</v>
      </c>
      <c r="D285" s="67" t="s">
        <v>553</v>
      </c>
      <c r="E285" s="68" t="s">
        <v>620</v>
      </c>
      <c r="F285" s="105" t="s">
        <v>1814</v>
      </c>
      <c r="G285" s="105" t="s">
        <v>619</v>
      </c>
      <c r="H285" s="69"/>
      <c r="I285" s="70"/>
      <c r="J285" s="70"/>
      <c r="K285" s="70"/>
      <c r="L285" s="173" t="s">
        <v>99</v>
      </c>
      <c r="M285" s="174"/>
      <c r="N285" s="175"/>
    </row>
    <row r="286" spans="1:14" s="114" customFormat="1" ht="20.100000000000001" customHeight="1">
      <c r="A286" s="114">
        <v>163</v>
      </c>
      <c r="B286" s="65">
        <v>7</v>
      </c>
      <c r="C286" s="102" t="s">
        <v>1106</v>
      </c>
      <c r="D286" s="67" t="s">
        <v>1827</v>
      </c>
      <c r="E286" s="68" t="s">
        <v>200</v>
      </c>
      <c r="F286" s="105" t="s">
        <v>1814</v>
      </c>
      <c r="G286" s="105" t="s">
        <v>674</v>
      </c>
      <c r="H286" s="69"/>
      <c r="I286" s="70"/>
      <c r="J286" s="70"/>
      <c r="K286" s="70"/>
      <c r="L286" s="173" t="s">
        <v>99</v>
      </c>
      <c r="M286" s="174"/>
      <c r="N286" s="175"/>
    </row>
    <row r="287" spans="1:14" s="114" customFormat="1" ht="20.100000000000001" customHeight="1">
      <c r="A287" s="114">
        <v>164</v>
      </c>
      <c r="B287" s="65">
        <v>8</v>
      </c>
      <c r="C287" s="102" t="s">
        <v>1082</v>
      </c>
      <c r="D287" s="67" t="s">
        <v>1828</v>
      </c>
      <c r="E287" s="68" t="s">
        <v>313</v>
      </c>
      <c r="F287" s="105" t="s">
        <v>1814</v>
      </c>
      <c r="G287" s="105" t="s">
        <v>674</v>
      </c>
      <c r="H287" s="69"/>
      <c r="I287" s="70"/>
      <c r="J287" s="70"/>
      <c r="K287" s="70"/>
      <c r="L287" s="173" t="s">
        <v>99</v>
      </c>
      <c r="M287" s="174"/>
      <c r="N287" s="175"/>
    </row>
    <row r="288" spans="1:14" s="114" customFormat="1" ht="20.100000000000001" customHeight="1">
      <c r="A288" s="114">
        <v>165</v>
      </c>
      <c r="B288" s="65">
        <v>9</v>
      </c>
      <c r="C288" s="102" t="s">
        <v>1114</v>
      </c>
      <c r="D288" s="67" t="s">
        <v>243</v>
      </c>
      <c r="E288" s="68" t="s">
        <v>313</v>
      </c>
      <c r="F288" s="105" t="s">
        <v>1814</v>
      </c>
      <c r="G288" s="105" t="s">
        <v>674</v>
      </c>
      <c r="H288" s="69"/>
      <c r="I288" s="70"/>
      <c r="J288" s="70"/>
      <c r="K288" s="70"/>
      <c r="L288" s="173" t="s">
        <v>99</v>
      </c>
      <c r="M288" s="174"/>
      <c r="N288" s="175"/>
    </row>
    <row r="289" spans="1:14" s="114" customFormat="1" ht="20.100000000000001" customHeight="1">
      <c r="A289" s="114">
        <v>166</v>
      </c>
      <c r="B289" s="65">
        <v>10</v>
      </c>
      <c r="C289" s="102" t="s">
        <v>1073</v>
      </c>
      <c r="D289" s="67" t="s">
        <v>370</v>
      </c>
      <c r="E289" s="68" t="s">
        <v>313</v>
      </c>
      <c r="F289" s="105" t="s">
        <v>1814</v>
      </c>
      <c r="G289" s="105" t="s">
        <v>674</v>
      </c>
      <c r="H289" s="69"/>
      <c r="I289" s="70"/>
      <c r="J289" s="70"/>
      <c r="K289" s="70"/>
      <c r="L289" s="173" t="s">
        <v>99</v>
      </c>
      <c r="M289" s="174"/>
      <c r="N289" s="175"/>
    </row>
    <row r="290" spans="1:14" s="114" customFormat="1" ht="20.100000000000001" customHeight="1">
      <c r="A290" s="114">
        <v>167</v>
      </c>
      <c r="B290" s="65">
        <v>11</v>
      </c>
      <c r="C290" s="102" t="s">
        <v>1084</v>
      </c>
      <c r="D290" s="67" t="s">
        <v>1829</v>
      </c>
      <c r="E290" s="68" t="s">
        <v>176</v>
      </c>
      <c r="F290" s="105" t="s">
        <v>1814</v>
      </c>
      <c r="G290" s="105" t="s">
        <v>674</v>
      </c>
      <c r="H290" s="69"/>
      <c r="I290" s="70"/>
      <c r="J290" s="70"/>
      <c r="K290" s="70"/>
      <c r="L290" s="173" t="s">
        <v>99</v>
      </c>
      <c r="M290" s="174"/>
      <c r="N290" s="175"/>
    </row>
    <row r="291" spans="1:14" s="114" customFormat="1" ht="20.100000000000001" customHeight="1">
      <c r="A291" s="114">
        <v>168</v>
      </c>
      <c r="B291" s="65">
        <v>12</v>
      </c>
      <c r="C291" s="102" t="s">
        <v>1696</v>
      </c>
      <c r="D291" s="67" t="s">
        <v>1830</v>
      </c>
      <c r="E291" s="68" t="s">
        <v>123</v>
      </c>
      <c r="F291" s="105" t="s">
        <v>1814</v>
      </c>
      <c r="G291" s="105" t="s">
        <v>99</v>
      </c>
      <c r="H291" s="69"/>
      <c r="I291" s="70"/>
      <c r="J291" s="70"/>
      <c r="K291" s="70"/>
      <c r="L291" s="173" t="s">
        <v>99</v>
      </c>
      <c r="M291" s="174"/>
      <c r="N291" s="175"/>
    </row>
    <row r="292" spans="1:14" s="114" customFormat="1" ht="20.100000000000001" customHeight="1">
      <c r="A292" s="114">
        <v>169</v>
      </c>
      <c r="B292" s="65">
        <v>13</v>
      </c>
      <c r="C292" s="102" t="s">
        <v>877</v>
      </c>
      <c r="D292" s="67" t="s">
        <v>1831</v>
      </c>
      <c r="E292" s="68" t="s">
        <v>123</v>
      </c>
      <c r="F292" s="105" t="s">
        <v>1814</v>
      </c>
      <c r="G292" s="105" t="s">
        <v>674</v>
      </c>
      <c r="H292" s="69"/>
      <c r="I292" s="70"/>
      <c r="J292" s="70"/>
      <c r="K292" s="70"/>
      <c r="L292" s="173" t="s">
        <v>99</v>
      </c>
      <c r="M292" s="174"/>
      <c r="N292" s="175"/>
    </row>
    <row r="293" spans="1:14" s="114" customFormat="1" ht="20.100000000000001" customHeight="1">
      <c r="A293" s="114">
        <v>170</v>
      </c>
      <c r="B293" s="65">
        <v>14</v>
      </c>
      <c r="C293" s="102" t="s">
        <v>912</v>
      </c>
      <c r="D293" s="67" t="s">
        <v>569</v>
      </c>
      <c r="E293" s="68" t="s">
        <v>144</v>
      </c>
      <c r="F293" s="105" t="s">
        <v>1814</v>
      </c>
      <c r="G293" s="105" t="s">
        <v>674</v>
      </c>
      <c r="H293" s="69"/>
      <c r="I293" s="70"/>
      <c r="J293" s="70"/>
      <c r="K293" s="70"/>
      <c r="L293" s="173" t="s">
        <v>99</v>
      </c>
      <c r="M293" s="174"/>
      <c r="N293" s="175"/>
    </row>
    <row r="294" spans="1:14" s="114" customFormat="1" ht="20.100000000000001" customHeight="1">
      <c r="A294" s="114">
        <v>171</v>
      </c>
      <c r="B294" s="65">
        <v>15</v>
      </c>
      <c r="C294" s="102" t="s">
        <v>1021</v>
      </c>
      <c r="D294" s="67" t="s">
        <v>536</v>
      </c>
      <c r="E294" s="68" t="s">
        <v>260</v>
      </c>
      <c r="F294" s="105" t="s">
        <v>1814</v>
      </c>
      <c r="G294" s="105" t="s">
        <v>674</v>
      </c>
      <c r="H294" s="69"/>
      <c r="I294" s="70"/>
      <c r="J294" s="70"/>
      <c r="K294" s="70"/>
      <c r="L294" s="173" t="s">
        <v>99</v>
      </c>
      <c r="M294" s="174"/>
      <c r="N294" s="175"/>
    </row>
    <row r="295" spans="1:14" s="114" customFormat="1" ht="20.100000000000001" customHeight="1">
      <c r="A295" s="114">
        <v>172</v>
      </c>
      <c r="B295" s="65">
        <v>16</v>
      </c>
      <c r="C295" s="102" t="s">
        <v>1002</v>
      </c>
      <c r="D295" s="67" t="s">
        <v>540</v>
      </c>
      <c r="E295" s="68" t="s">
        <v>145</v>
      </c>
      <c r="F295" s="105" t="s">
        <v>1814</v>
      </c>
      <c r="G295" s="105" t="s">
        <v>674</v>
      </c>
      <c r="H295" s="69"/>
      <c r="I295" s="70"/>
      <c r="J295" s="70"/>
      <c r="K295" s="70"/>
      <c r="L295" s="173" t="s">
        <v>99</v>
      </c>
      <c r="M295" s="174"/>
      <c r="N295" s="175"/>
    </row>
    <row r="296" spans="1:14" s="114" customFormat="1" ht="20.100000000000001" customHeight="1">
      <c r="A296" s="114">
        <v>173</v>
      </c>
      <c r="B296" s="65">
        <v>17</v>
      </c>
      <c r="C296" s="102" t="s">
        <v>1038</v>
      </c>
      <c r="D296" s="67" t="s">
        <v>529</v>
      </c>
      <c r="E296" s="68" t="s">
        <v>213</v>
      </c>
      <c r="F296" s="105" t="s">
        <v>1814</v>
      </c>
      <c r="G296" s="105" t="s">
        <v>674</v>
      </c>
      <c r="H296" s="69"/>
      <c r="I296" s="70"/>
      <c r="J296" s="70"/>
      <c r="K296" s="70"/>
      <c r="L296" s="173" t="s">
        <v>99</v>
      </c>
      <c r="M296" s="174"/>
      <c r="N296" s="175"/>
    </row>
    <row r="297" spans="1:14" s="114" customFormat="1" ht="20.100000000000001" customHeight="1">
      <c r="A297" s="114">
        <v>174</v>
      </c>
      <c r="B297" s="65">
        <v>18</v>
      </c>
      <c r="C297" s="102" t="s">
        <v>1068</v>
      </c>
      <c r="D297" s="67" t="s">
        <v>1702</v>
      </c>
      <c r="E297" s="68" t="s">
        <v>131</v>
      </c>
      <c r="F297" s="105" t="s">
        <v>1814</v>
      </c>
      <c r="G297" s="105" t="s">
        <v>674</v>
      </c>
      <c r="H297" s="69"/>
      <c r="I297" s="70"/>
      <c r="J297" s="70"/>
      <c r="K297" s="70"/>
      <c r="L297" s="173" t="s">
        <v>99</v>
      </c>
      <c r="M297" s="174"/>
      <c r="N297" s="175"/>
    </row>
    <row r="298" spans="1:14" s="114" customFormat="1" ht="20.100000000000001" customHeight="1">
      <c r="A298" s="114">
        <v>175</v>
      </c>
      <c r="B298" s="65">
        <v>19</v>
      </c>
      <c r="C298" s="102" t="s">
        <v>885</v>
      </c>
      <c r="D298" s="67" t="s">
        <v>426</v>
      </c>
      <c r="E298" s="68" t="s">
        <v>666</v>
      </c>
      <c r="F298" s="105" t="s">
        <v>1814</v>
      </c>
      <c r="G298" s="105" t="s">
        <v>674</v>
      </c>
      <c r="H298" s="69"/>
      <c r="I298" s="70"/>
      <c r="J298" s="70"/>
      <c r="K298" s="70"/>
      <c r="L298" s="173" t="s">
        <v>99</v>
      </c>
      <c r="M298" s="174"/>
      <c r="N298" s="175"/>
    </row>
    <row r="299" spans="1:14" s="114" customFormat="1" ht="20.100000000000001" customHeight="1">
      <c r="A299" s="114">
        <v>176</v>
      </c>
      <c r="B299" s="65">
        <v>20</v>
      </c>
      <c r="C299" s="102" t="s">
        <v>715</v>
      </c>
      <c r="D299" s="67" t="s">
        <v>130</v>
      </c>
      <c r="E299" s="68" t="s">
        <v>253</v>
      </c>
      <c r="F299" s="105" t="s">
        <v>1814</v>
      </c>
      <c r="G299" s="105" t="s">
        <v>679</v>
      </c>
      <c r="H299" s="69"/>
      <c r="I299" s="70"/>
      <c r="J299" s="70"/>
      <c r="K299" s="70"/>
      <c r="L299" s="173" t="s">
        <v>99</v>
      </c>
      <c r="M299" s="174"/>
      <c r="N299" s="175"/>
    </row>
    <row r="300" spans="1:14" s="114" customFormat="1" ht="20.100000000000001" customHeight="1">
      <c r="A300" s="114">
        <v>177</v>
      </c>
      <c r="B300" s="65">
        <v>21</v>
      </c>
      <c r="C300" s="102" t="s">
        <v>1832</v>
      </c>
      <c r="D300" s="67" t="s">
        <v>588</v>
      </c>
      <c r="E300" s="68" t="s">
        <v>115</v>
      </c>
      <c r="F300" s="105" t="s">
        <v>1814</v>
      </c>
      <c r="G300" s="105" t="s">
        <v>99</v>
      </c>
      <c r="H300" s="69"/>
      <c r="I300" s="70"/>
      <c r="J300" s="70"/>
      <c r="K300" s="70"/>
      <c r="L300" s="173" t="s">
        <v>100</v>
      </c>
      <c r="M300" s="174"/>
      <c r="N300" s="175"/>
    </row>
    <row r="301" spans="1:14" s="114" customFormat="1" ht="20.100000000000001" customHeight="1">
      <c r="A301" s="114">
        <v>178</v>
      </c>
      <c r="B301" s="65">
        <v>22</v>
      </c>
      <c r="C301" s="102" t="s">
        <v>875</v>
      </c>
      <c r="D301" s="67" t="s">
        <v>1833</v>
      </c>
      <c r="E301" s="68" t="s">
        <v>115</v>
      </c>
      <c r="F301" s="105" t="s">
        <v>1814</v>
      </c>
      <c r="G301" s="105" t="s">
        <v>674</v>
      </c>
      <c r="H301" s="69"/>
      <c r="I301" s="70"/>
      <c r="J301" s="70"/>
      <c r="K301" s="70"/>
      <c r="L301" s="173" t="s">
        <v>99</v>
      </c>
      <c r="M301" s="174"/>
      <c r="N301" s="175"/>
    </row>
    <row r="302" spans="1:14" s="114" customFormat="1" ht="20.100000000000001" customHeight="1">
      <c r="A302" s="114">
        <v>179</v>
      </c>
      <c r="B302" s="65">
        <v>23</v>
      </c>
      <c r="C302" s="102" t="s">
        <v>713</v>
      </c>
      <c r="D302" s="67" t="s">
        <v>422</v>
      </c>
      <c r="E302" s="68" t="s">
        <v>220</v>
      </c>
      <c r="F302" s="105" t="s">
        <v>1814</v>
      </c>
      <c r="G302" s="105" t="s">
        <v>679</v>
      </c>
      <c r="H302" s="69"/>
      <c r="I302" s="70"/>
      <c r="J302" s="70"/>
      <c r="K302" s="70"/>
      <c r="L302" s="173" t="s">
        <v>99</v>
      </c>
      <c r="M302" s="174"/>
      <c r="N302" s="175"/>
    </row>
    <row r="303" spans="1:14" s="114" customFormat="1" ht="20.100000000000001" customHeight="1">
      <c r="A303" s="114">
        <v>180</v>
      </c>
      <c r="B303" s="65">
        <v>24</v>
      </c>
      <c r="C303" s="102" t="s">
        <v>873</v>
      </c>
      <c r="D303" s="67" t="s">
        <v>1834</v>
      </c>
      <c r="E303" s="68" t="s">
        <v>231</v>
      </c>
      <c r="F303" s="105" t="s">
        <v>1835</v>
      </c>
      <c r="G303" s="105" t="s">
        <v>674</v>
      </c>
      <c r="H303" s="69"/>
      <c r="I303" s="70"/>
      <c r="J303" s="70"/>
      <c r="K303" s="70"/>
      <c r="L303" s="173" t="s">
        <v>99</v>
      </c>
      <c r="M303" s="174"/>
      <c r="N303" s="175"/>
    </row>
    <row r="304" spans="1:14" s="114" customFormat="1" ht="20.100000000000001" customHeight="1">
      <c r="A304" s="114">
        <v>181</v>
      </c>
      <c r="B304" s="65">
        <v>25</v>
      </c>
      <c r="C304" s="102" t="s">
        <v>918</v>
      </c>
      <c r="D304" s="67" t="s">
        <v>1836</v>
      </c>
      <c r="E304" s="68" t="s">
        <v>116</v>
      </c>
      <c r="F304" s="105" t="s">
        <v>1835</v>
      </c>
      <c r="G304" s="105" t="s">
        <v>674</v>
      </c>
      <c r="H304" s="69"/>
      <c r="I304" s="70"/>
      <c r="J304" s="70"/>
      <c r="K304" s="70"/>
      <c r="L304" s="173" t="s">
        <v>99</v>
      </c>
      <c r="M304" s="174"/>
      <c r="N304" s="175"/>
    </row>
    <row r="305" spans="1:15" s="114" customFormat="1" ht="20.100000000000001" customHeight="1">
      <c r="A305" s="114">
        <v>182</v>
      </c>
      <c r="B305" s="65">
        <v>26</v>
      </c>
      <c r="C305" s="102" t="s">
        <v>1837</v>
      </c>
      <c r="D305" s="67" t="s">
        <v>1838</v>
      </c>
      <c r="E305" s="68" t="s">
        <v>296</v>
      </c>
      <c r="F305" s="105" t="s">
        <v>1835</v>
      </c>
      <c r="G305" s="105" t="s">
        <v>674</v>
      </c>
      <c r="H305" s="69"/>
      <c r="I305" s="70"/>
      <c r="J305" s="70"/>
      <c r="K305" s="70"/>
      <c r="L305" s="173" t="s">
        <v>100</v>
      </c>
      <c r="M305" s="174"/>
      <c r="N305" s="175"/>
    </row>
    <row r="306" spans="1:15" s="114" customFormat="1" ht="20.100000000000001" customHeight="1">
      <c r="A306" s="114">
        <v>0</v>
      </c>
      <c r="B306" s="65">
        <v>27</v>
      </c>
      <c r="C306" s="102" t="s">
        <v>99</v>
      </c>
      <c r="D306" s="67" t="s">
        <v>99</v>
      </c>
      <c r="E306" s="68" t="s">
        <v>99</v>
      </c>
      <c r="F306" s="105" t="s">
        <v>99</v>
      </c>
      <c r="G306" s="105" t="s">
        <v>99</v>
      </c>
      <c r="H306" s="69"/>
      <c r="I306" s="70"/>
      <c r="J306" s="70"/>
      <c r="K306" s="70"/>
      <c r="L306" s="173" t="s">
        <v>99</v>
      </c>
      <c r="M306" s="174"/>
      <c r="N306" s="175"/>
    </row>
    <row r="307" spans="1:15" s="114" customFormat="1" ht="20.100000000000001" customHeight="1">
      <c r="A307" s="114">
        <v>0</v>
      </c>
      <c r="B307" s="65">
        <v>28</v>
      </c>
      <c r="C307" s="102" t="s">
        <v>99</v>
      </c>
      <c r="D307" s="67" t="s">
        <v>99</v>
      </c>
      <c r="E307" s="68" t="s">
        <v>99</v>
      </c>
      <c r="F307" s="105" t="s">
        <v>99</v>
      </c>
      <c r="G307" s="105" t="s">
        <v>99</v>
      </c>
      <c r="H307" s="69"/>
      <c r="I307" s="70"/>
      <c r="J307" s="70"/>
      <c r="K307" s="70"/>
      <c r="L307" s="173" t="s">
        <v>99</v>
      </c>
      <c r="M307" s="174"/>
      <c r="N307" s="175"/>
    </row>
    <row r="308" spans="1:15" s="114" customFormat="1" ht="20.100000000000001" customHeight="1">
      <c r="A308" s="114">
        <v>0</v>
      </c>
      <c r="B308" s="65">
        <v>29</v>
      </c>
      <c r="C308" s="102" t="s">
        <v>99</v>
      </c>
      <c r="D308" s="67" t="s">
        <v>99</v>
      </c>
      <c r="E308" s="68" t="s">
        <v>99</v>
      </c>
      <c r="F308" s="105" t="s">
        <v>99</v>
      </c>
      <c r="G308" s="105" t="s">
        <v>99</v>
      </c>
      <c r="H308" s="69"/>
      <c r="I308" s="70"/>
      <c r="J308" s="70"/>
      <c r="K308" s="70"/>
      <c r="L308" s="173" t="s">
        <v>99</v>
      </c>
      <c r="M308" s="174"/>
      <c r="N308" s="175"/>
    </row>
    <row r="309" spans="1:15" s="114" customFormat="1" ht="20.100000000000001" customHeight="1">
      <c r="A309" s="114">
        <v>0</v>
      </c>
      <c r="B309" s="72">
        <v>30</v>
      </c>
      <c r="C309" s="102" t="s">
        <v>99</v>
      </c>
      <c r="D309" s="67" t="s">
        <v>99</v>
      </c>
      <c r="E309" s="68" t="s">
        <v>99</v>
      </c>
      <c r="F309" s="105" t="s">
        <v>99</v>
      </c>
      <c r="G309" s="105" t="s">
        <v>99</v>
      </c>
      <c r="H309" s="73"/>
      <c r="I309" s="74"/>
      <c r="J309" s="74"/>
      <c r="K309" s="74"/>
      <c r="L309" s="173" t="s">
        <v>99</v>
      </c>
      <c r="M309" s="174"/>
      <c r="N309" s="175"/>
    </row>
    <row r="310" spans="1:15" s="114" customFormat="1" ht="23.25" customHeight="1">
      <c r="A310" s="114">
        <v>0</v>
      </c>
      <c r="B310" s="75" t="s">
        <v>71</v>
      </c>
      <c r="C310" s="103"/>
      <c r="D310" s="77"/>
      <c r="E310" s="78"/>
      <c r="F310" s="106"/>
      <c r="G310" s="106"/>
      <c r="H310" s="80"/>
      <c r="I310" s="81"/>
      <c r="J310" s="81"/>
      <c r="K310" s="81"/>
      <c r="L310" s="115"/>
      <c r="M310" s="115"/>
      <c r="N310" s="115"/>
    </row>
    <row r="311" spans="1:15" s="114" customFormat="1" ht="20.100000000000001" customHeight="1">
      <c r="A311" s="114">
        <v>0</v>
      </c>
      <c r="B311" s="82" t="s">
        <v>102</v>
      </c>
      <c r="C311" s="104"/>
      <c r="D311" s="84"/>
      <c r="E311" s="85"/>
      <c r="F311" s="107"/>
      <c r="G311" s="107"/>
      <c r="H311" s="87"/>
      <c r="I311" s="88"/>
      <c r="J311" s="88"/>
      <c r="K311" s="88"/>
      <c r="L311" s="89"/>
      <c r="M311" s="89"/>
      <c r="N311" s="89"/>
    </row>
    <row r="312" spans="1:15" s="114" customFormat="1" ht="18.75" customHeight="1">
      <c r="A312" s="114">
        <v>0</v>
      </c>
      <c r="B312" s="90"/>
      <c r="C312" s="104"/>
      <c r="D312" s="84"/>
      <c r="E312" s="85"/>
      <c r="F312" s="107"/>
      <c r="G312" s="107"/>
      <c r="H312" s="87"/>
      <c r="I312" s="88"/>
      <c r="J312" s="88"/>
      <c r="K312" s="88"/>
      <c r="L312" s="89"/>
      <c r="M312" s="89"/>
      <c r="N312" s="89"/>
    </row>
    <row r="313" spans="1:15" s="114" customFormat="1" ht="18" customHeight="1">
      <c r="A313" s="100">
        <v>0</v>
      </c>
      <c r="B313" s="90"/>
      <c r="C313" s="104"/>
      <c r="D313" s="84"/>
      <c r="E313" s="85"/>
      <c r="F313" s="107"/>
      <c r="G313" s="107"/>
      <c r="H313" s="87"/>
      <c r="I313" s="88"/>
      <c r="J313" s="88"/>
      <c r="K313" s="88"/>
      <c r="L313" s="89"/>
      <c r="M313" s="89"/>
      <c r="N313" s="89"/>
    </row>
    <row r="314" spans="1:15" s="114" customFormat="1" ht="8.25" customHeight="1">
      <c r="A314" s="100">
        <v>0</v>
      </c>
      <c r="B314" s="90"/>
      <c r="C314" s="104"/>
      <c r="D314" s="84"/>
      <c r="E314" s="85"/>
      <c r="F314" s="107"/>
      <c r="G314" s="107"/>
      <c r="H314" s="87"/>
      <c r="I314" s="88"/>
      <c r="J314" s="88"/>
      <c r="K314" s="88"/>
      <c r="L314" s="89"/>
      <c r="M314" s="89"/>
      <c r="N314" s="89"/>
    </row>
    <row r="315" spans="1:15" s="114" customFormat="1" ht="20.100000000000001" customHeight="1">
      <c r="A315" s="100">
        <v>0</v>
      </c>
      <c r="C315" s="108" t="s">
        <v>101</v>
      </c>
      <c r="D315" s="84"/>
      <c r="E315" s="85"/>
      <c r="F315" s="107"/>
      <c r="G315" s="107"/>
      <c r="H315" s="87"/>
      <c r="I315" s="88"/>
      <c r="J315" s="88"/>
      <c r="K315" s="88"/>
      <c r="L315" s="89"/>
      <c r="M315" s="89"/>
      <c r="N315" s="89"/>
    </row>
    <row r="316" spans="1:15" s="114" customFormat="1" ht="13.5" customHeight="1">
      <c r="A316" s="100">
        <v>0</v>
      </c>
      <c r="B316" s="91"/>
      <c r="C316" s="104"/>
      <c r="D316" s="84"/>
      <c r="E316" s="85"/>
      <c r="F316" s="107"/>
      <c r="G316" s="107"/>
      <c r="H316" s="109" t="s">
        <v>2446</v>
      </c>
      <c r="I316" s="110">
        <v>46</v>
      </c>
      <c r="J316" s="88"/>
      <c r="K316" s="112" t="s">
        <v>50</v>
      </c>
      <c r="L316" s="113">
        <v>1</v>
      </c>
      <c r="N316" s="111"/>
      <c r="O316" s="101"/>
    </row>
    <row r="317" spans="1:15" s="114" customFormat="1"/>
    <row r="318" spans="1:15" s="56" customFormat="1">
      <c r="C318" s="186" t="s">
        <v>57</v>
      </c>
      <c r="D318" s="186"/>
      <c r="E318" s="57"/>
      <c r="F318" s="170" t="s">
        <v>648</v>
      </c>
      <c r="G318" s="170"/>
      <c r="H318" s="170"/>
      <c r="I318" s="170"/>
      <c r="J318" s="170"/>
      <c r="K318" s="170"/>
      <c r="L318" s="58" t="s">
        <v>2396</v>
      </c>
    </row>
    <row r="319" spans="1:15" s="56" customFormat="1">
      <c r="C319" s="186" t="s">
        <v>59</v>
      </c>
      <c r="D319" s="186"/>
      <c r="E319" s="59" t="s">
        <v>1713</v>
      </c>
      <c r="F319" s="187" t="s">
        <v>2434</v>
      </c>
      <c r="G319" s="187"/>
      <c r="H319" s="187"/>
      <c r="I319" s="187"/>
      <c r="J319" s="187"/>
      <c r="K319" s="187"/>
      <c r="L319" s="60" t="s">
        <v>60</v>
      </c>
      <c r="M319" s="61" t="s">
        <v>61</v>
      </c>
      <c r="N319" s="61">
        <v>1</v>
      </c>
    </row>
    <row r="320" spans="1:15" s="62" customFormat="1" ht="18.75" customHeight="1">
      <c r="C320" s="63" t="s">
        <v>1705</v>
      </c>
      <c r="D320" s="171" t="s">
        <v>2435</v>
      </c>
      <c r="E320" s="171"/>
      <c r="F320" s="171"/>
      <c r="G320" s="171"/>
      <c r="H320" s="171"/>
      <c r="I320" s="171"/>
      <c r="J320" s="171"/>
      <c r="K320" s="171"/>
      <c r="L320" s="60" t="s">
        <v>62</v>
      </c>
      <c r="M320" s="60" t="s">
        <v>61</v>
      </c>
      <c r="N320" s="60">
        <v>2</v>
      </c>
    </row>
    <row r="321" spans="1:14" s="62" customFormat="1" ht="18.75" customHeight="1">
      <c r="B321" s="172" t="s">
        <v>2447</v>
      </c>
      <c r="C321" s="172"/>
      <c r="D321" s="172"/>
      <c r="E321" s="172"/>
      <c r="F321" s="172"/>
      <c r="G321" s="172"/>
      <c r="H321" s="172"/>
      <c r="I321" s="172"/>
      <c r="J321" s="172"/>
      <c r="K321" s="172"/>
      <c r="L321" s="60" t="s">
        <v>63</v>
      </c>
      <c r="M321" s="60" t="s">
        <v>61</v>
      </c>
      <c r="N321" s="60">
        <v>1</v>
      </c>
    </row>
    <row r="322" spans="1:14" s="114" customFormat="1" ht="9" customHeight="1"/>
    <row r="323" spans="1:14" s="114" customFormat="1" ht="15" customHeight="1">
      <c r="B323" s="166" t="s">
        <v>4</v>
      </c>
      <c r="C323" s="167" t="s">
        <v>64</v>
      </c>
      <c r="D323" s="168" t="s">
        <v>9</v>
      </c>
      <c r="E323" s="169" t="s">
        <v>10</v>
      </c>
      <c r="F323" s="167" t="s">
        <v>75</v>
      </c>
      <c r="G323" s="167" t="s">
        <v>76</v>
      </c>
      <c r="H323" s="167" t="s">
        <v>66</v>
      </c>
      <c r="I323" s="167" t="s">
        <v>67</v>
      </c>
      <c r="J323" s="176" t="s">
        <v>56</v>
      </c>
      <c r="K323" s="176"/>
      <c r="L323" s="177" t="s">
        <v>68</v>
      </c>
      <c r="M323" s="178"/>
      <c r="N323" s="179"/>
    </row>
    <row r="324" spans="1:14" s="114" customFormat="1" ht="27" customHeight="1">
      <c r="B324" s="166"/>
      <c r="C324" s="166"/>
      <c r="D324" s="168"/>
      <c r="E324" s="169"/>
      <c r="F324" s="166"/>
      <c r="G324" s="166"/>
      <c r="H324" s="166"/>
      <c r="I324" s="166"/>
      <c r="J324" s="64" t="s">
        <v>69</v>
      </c>
      <c r="K324" s="64" t="s">
        <v>70</v>
      </c>
      <c r="L324" s="180"/>
      <c r="M324" s="181"/>
      <c r="N324" s="182"/>
    </row>
    <row r="325" spans="1:14" s="114" customFormat="1" ht="20.100000000000001" customHeight="1">
      <c r="A325" s="114">
        <v>183</v>
      </c>
      <c r="B325" s="65">
        <v>1</v>
      </c>
      <c r="C325" s="102" t="s">
        <v>848</v>
      </c>
      <c r="D325" s="67" t="s">
        <v>1739</v>
      </c>
      <c r="E325" s="68" t="s">
        <v>206</v>
      </c>
      <c r="F325" s="105" t="s">
        <v>1835</v>
      </c>
      <c r="G325" s="105" t="s">
        <v>674</v>
      </c>
      <c r="H325" s="69"/>
      <c r="I325" s="70"/>
      <c r="J325" s="70"/>
      <c r="K325" s="70"/>
      <c r="L325" s="183" t="s">
        <v>99</v>
      </c>
      <c r="M325" s="184"/>
      <c r="N325" s="185"/>
    </row>
    <row r="326" spans="1:14" s="114" customFormat="1" ht="20.100000000000001" customHeight="1">
      <c r="A326" s="114">
        <v>184</v>
      </c>
      <c r="B326" s="65">
        <v>2</v>
      </c>
      <c r="C326" s="102" t="s">
        <v>913</v>
      </c>
      <c r="D326" s="67" t="s">
        <v>1839</v>
      </c>
      <c r="E326" s="68" t="s">
        <v>206</v>
      </c>
      <c r="F326" s="105" t="s">
        <v>1835</v>
      </c>
      <c r="G326" s="105" t="s">
        <v>674</v>
      </c>
      <c r="H326" s="69"/>
      <c r="I326" s="70"/>
      <c r="J326" s="70"/>
      <c r="K326" s="70"/>
      <c r="L326" s="173" t="s">
        <v>99</v>
      </c>
      <c r="M326" s="174"/>
      <c r="N326" s="175"/>
    </row>
    <row r="327" spans="1:14" s="114" customFormat="1" ht="20.100000000000001" customHeight="1">
      <c r="A327" s="114">
        <v>185</v>
      </c>
      <c r="B327" s="65">
        <v>3</v>
      </c>
      <c r="C327" s="102" t="s">
        <v>1840</v>
      </c>
      <c r="D327" s="67" t="s">
        <v>360</v>
      </c>
      <c r="E327" s="68" t="s">
        <v>297</v>
      </c>
      <c r="F327" s="105" t="s">
        <v>1835</v>
      </c>
      <c r="G327" s="105" t="s">
        <v>674</v>
      </c>
      <c r="H327" s="69"/>
      <c r="I327" s="70"/>
      <c r="J327" s="70"/>
      <c r="K327" s="70"/>
      <c r="L327" s="173" t="s">
        <v>100</v>
      </c>
      <c r="M327" s="174"/>
      <c r="N327" s="175"/>
    </row>
    <row r="328" spans="1:14" s="114" customFormat="1" ht="20.100000000000001" customHeight="1">
      <c r="A328" s="114">
        <v>186</v>
      </c>
      <c r="B328" s="65">
        <v>4</v>
      </c>
      <c r="C328" s="102" t="s">
        <v>716</v>
      </c>
      <c r="D328" s="67" t="s">
        <v>419</v>
      </c>
      <c r="E328" s="68" t="s">
        <v>153</v>
      </c>
      <c r="F328" s="105" t="s">
        <v>1835</v>
      </c>
      <c r="G328" s="105" t="s">
        <v>679</v>
      </c>
      <c r="H328" s="69"/>
      <c r="I328" s="70"/>
      <c r="J328" s="70"/>
      <c r="K328" s="70"/>
      <c r="L328" s="173" t="s">
        <v>99</v>
      </c>
      <c r="M328" s="174"/>
      <c r="N328" s="175"/>
    </row>
    <row r="329" spans="1:14" s="114" customFormat="1" ht="20.100000000000001" customHeight="1">
      <c r="A329" s="114">
        <v>187</v>
      </c>
      <c r="B329" s="65">
        <v>5</v>
      </c>
      <c r="C329" s="102" t="s">
        <v>1031</v>
      </c>
      <c r="D329" s="67" t="s">
        <v>432</v>
      </c>
      <c r="E329" s="68" t="s">
        <v>124</v>
      </c>
      <c r="F329" s="105" t="s">
        <v>1835</v>
      </c>
      <c r="G329" s="105" t="s">
        <v>674</v>
      </c>
      <c r="H329" s="69"/>
      <c r="I329" s="70"/>
      <c r="J329" s="70"/>
      <c r="K329" s="70"/>
      <c r="L329" s="173" t="s">
        <v>99</v>
      </c>
      <c r="M329" s="174"/>
      <c r="N329" s="175"/>
    </row>
    <row r="330" spans="1:14" s="114" customFormat="1" ht="20.100000000000001" customHeight="1">
      <c r="A330" s="114">
        <v>188</v>
      </c>
      <c r="B330" s="65">
        <v>6</v>
      </c>
      <c r="C330" s="102" t="s">
        <v>899</v>
      </c>
      <c r="D330" s="67" t="s">
        <v>613</v>
      </c>
      <c r="E330" s="68" t="s">
        <v>124</v>
      </c>
      <c r="F330" s="105" t="s">
        <v>1835</v>
      </c>
      <c r="G330" s="105" t="s">
        <v>674</v>
      </c>
      <c r="H330" s="69"/>
      <c r="I330" s="70"/>
      <c r="J330" s="70"/>
      <c r="K330" s="70"/>
      <c r="L330" s="173" t="s">
        <v>99</v>
      </c>
      <c r="M330" s="174"/>
      <c r="N330" s="175"/>
    </row>
    <row r="331" spans="1:14" s="114" customFormat="1" ht="20.100000000000001" customHeight="1">
      <c r="A331" s="114">
        <v>189</v>
      </c>
      <c r="B331" s="65">
        <v>7</v>
      </c>
      <c r="C331" s="102" t="s">
        <v>810</v>
      </c>
      <c r="D331" s="67" t="s">
        <v>1841</v>
      </c>
      <c r="E331" s="68" t="s">
        <v>261</v>
      </c>
      <c r="F331" s="105" t="s">
        <v>1835</v>
      </c>
      <c r="G331" s="105" t="s">
        <v>674</v>
      </c>
      <c r="H331" s="69"/>
      <c r="I331" s="70"/>
      <c r="J331" s="70"/>
      <c r="K331" s="70"/>
      <c r="L331" s="173" t="s">
        <v>99</v>
      </c>
      <c r="M331" s="174"/>
      <c r="N331" s="175"/>
    </row>
    <row r="332" spans="1:14" s="114" customFormat="1" ht="20.100000000000001" customHeight="1">
      <c r="A332" s="114">
        <v>190</v>
      </c>
      <c r="B332" s="65">
        <v>8</v>
      </c>
      <c r="C332" s="102" t="s">
        <v>1087</v>
      </c>
      <c r="D332" s="67" t="s">
        <v>119</v>
      </c>
      <c r="E332" s="68" t="s">
        <v>77</v>
      </c>
      <c r="F332" s="105" t="s">
        <v>1835</v>
      </c>
      <c r="G332" s="105" t="s">
        <v>674</v>
      </c>
      <c r="H332" s="69"/>
      <c r="I332" s="70"/>
      <c r="J332" s="70"/>
      <c r="K332" s="70"/>
      <c r="L332" s="173" t="s">
        <v>99</v>
      </c>
      <c r="M332" s="174"/>
      <c r="N332" s="175"/>
    </row>
    <row r="333" spans="1:14" s="114" customFormat="1" ht="20.100000000000001" customHeight="1">
      <c r="A333" s="114">
        <v>191</v>
      </c>
      <c r="B333" s="65">
        <v>9</v>
      </c>
      <c r="C333" s="102" t="s">
        <v>1842</v>
      </c>
      <c r="D333" s="67" t="s">
        <v>422</v>
      </c>
      <c r="E333" s="68" t="s">
        <v>172</v>
      </c>
      <c r="F333" s="105" t="s">
        <v>1835</v>
      </c>
      <c r="G333" s="105" t="s">
        <v>674</v>
      </c>
      <c r="H333" s="69"/>
      <c r="I333" s="70"/>
      <c r="J333" s="70"/>
      <c r="K333" s="70"/>
      <c r="L333" s="173" t="s">
        <v>100</v>
      </c>
      <c r="M333" s="174"/>
      <c r="N333" s="175"/>
    </row>
    <row r="334" spans="1:14" s="114" customFormat="1" ht="20.100000000000001" customHeight="1">
      <c r="A334" s="114">
        <v>192</v>
      </c>
      <c r="B334" s="65">
        <v>10</v>
      </c>
      <c r="C334" s="102" t="s">
        <v>1843</v>
      </c>
      <c r="D334" s="67" t="s">
        <v>339</v>
      </c>
      <c r="E334" s="68" t="s">
        <v>172</v>
      </c>
      <c r="F334" s="105" t="s">
        <v>1835</v>
      </c>
      <c r="G334" s="105" t="s">
        <v>674</v>
      </c>
      <c r="H334" s="69"/>
      <c r="I334" s="70"/>
      <c r="J334" s="70"/>
      <c r="K334" s="70"/>
      <c r="L334" s="173" t="s">
        <v>100</v>
      </c>
      <c r="M334" s="174"/>
      <c r="N334" s="175"/>
    </row>
    <row r="335" spans="1:14" s="114" customFormat="1" ht="20.100000000000001" customHeight="1">
      <c r="A335" s="114">
        <v>193</v>
      </c>
      <c r="B335" s="65">
        <v>11</v>
      </c>
      <c r="C335" s="102" t="s">
        <v>1026</v>
      </c>
      <c r="D335" s="67" t="s">
        <v>517</v>
      </c>
      <c r="E335" s="68" t="s">
        <v>125</v>
      </c>
      <c r="F335" s="105" t="s">
        <v>1835</v>
      </c>
      <c r="G335" s="105" t="s">
        <v>674</v>
      </c>
      <c r="H335" s="69"/>
      <c r="I335" s="70"/>
      <c r="J335" s="70"/>
      <c r="K335" s="70"/>
      <c r="L335" s="173" t="s">
        <v>99</v>
      </c>
      <c r="M335" s="174"/>
      <c r="N335" s="175"/>
    </row>
    <row r="336" spans="1:14" s="114" customFormat="1" ht="20.100000000000001" customHeight="1">
      <c r="A336" s="114">
        <v>194</v>
      </c>
      <c r="B336" s="65">
        <v>12</v>
      </c>
      <c r="C336" s="102" t="s">
        <v>821</v>
      </c>
      <c r="D336" s="67" t="s">
        <v>422</v>
      </c>
      <c r="E336" s="68" t="s">
        <v>440</v>
      </c>
      <c r="F336" s="105" t="s">
        <v>1835</v>
      </c>
      <c r="G336" s="105" t="s">
        <v>674</v>
      </c>
      <c r="H336" s="69"/>
      <c r="I336" s="70"/>
      <c r="J336" s="70"/>
      <c r="K336" s="70"/>
      <c r="L336" s="173" t="s">
        <v>99</v>
      </c>
      <c r="M336" s="174"/>
      <c r="N336" s="175"/>
    </row>
    <row r="337" spans="1:14" s="114" customFormat="1" ht="20.100000000000001" customHeight="1">
      <c r="A337" s="114">
        <v>195</v>
      </c>
      <c r="B337" s="65">
        <v>13</v>
      </c>
      <c r="C337" s="102" t="s">
        <v>824</v>
      </c>
      <c r="D337" s="67" t="s">
        <v>1844</v>
      </c>
      <c r="E337" s="68" t="s">
        <v>113</v>
      </c>
      <c r="F337" s="105" t="s">
        <v>1835</v>
      </c>
      <c r="G337" s="105" t="s">
        <v>674</v>
      </c>
      <c r="H337" s="69"/>
      <c r="I337" s="70"/>
      <c r="J337" s="70"/>
      <c r="K337" s="70"/>
      <c r="L337" s="173" t="s">
        <v>99</v>
      </c>
      <c r="M337" s="174"/>
      <c r="N337" s="175"/>
    </row>
    <row r="338" spans="1:14" s="114" customFormat="1" ht="20.100000000000001" customHeight="1">
      <c r="A338" s="114">
        <v>196</v>
      </c>
      <c r="B338" s="65">
        <v>14</v>
      </c>
      <c r="C338" s="102" t="s">
        <v>1078</v>
      </c>
      <c r="D338" s="67" t="s">
        <v>1845</v>
      </c>
      <c r="E338" s="68" t="s">
        <v>609</v>
      </c>
      <c r="F338" s="105" t="s">
        <v>1835</v>
      </c>
      <c r="G338" s="105" t="s">
        <v>674</v>
      </c>
      <c r="H338" s="69"/>
      <c r="I338" s="70"/>
      <c r="J338" s="70"/>
      <c r="K338" s="70"/>
      <c r="L338" s="173" t="s">
        <v>99</v>
      </c>
      <c r="M338" s="174"/>
      <c r="N338" s="175"/>
    </row>
    <row r="339" spans="1:14" s="114" customFormat="1" ht="20.100000000000001" customHeight="1">
      <c r="A339" s="114">
        <v>197</v>
      </c>
      <c r="B339" s="65">
        <v>15</v>
      </c>
      <c r="C339" s="102" t="s">
        <v>846</v>
      </c>
      <c r="D339" s="67" t="s">
        <v>452</v>
      </c>
      <c r="E339" s="68" t="s">
        <v>133</v>
      </c>
      <c r="F339" s="105" t="s">
        <v>1835</v>
      </c>
      <c r="G339" s="105" t="s">
        <v>674</v>
      </c>
      <c r="H339" s="69"/>
      <c r="I339" s="70"/>
      <c r="J339" s="70"/>
      <c r="K339" s="70"/>
      <c r="L339" s="173" t="s">
        <v>99</v>
      </c>
      <c r="M339" s="174"/>
      <c r="N339" s="175"/>
    </row>
    <row r="340" spans="1:14" s="114" customFormat="1" ht="20.100000000000001" customHeight="1">
      <c r="A340" s="114">
        <v>198</v>
      </c>
      <c r="B340" s="65">
        <v>16</v>
      </c>
      <c r="C340" s="102" t="s">
        <v>1846</v>
      </c>
      <c r="D340" s="67" t="s">
        <v>1847</v>
      </c>
      <c r="E340" s="68" t="s">
        <v>133</v>
      </c>
      <c r="F340" s="105" t="s">
        <v>1835</v>
      </c>
      <c r="G340" s="105" t="s">
        <v>674</v>
      </c>
      <c r="H340" s="69"/>
      <c r="I340" s="70"/>
      <c r="J340" s="70"/>
      <c r="K340" s="70"/>
      <c r="L340" s="173" t="s">
        <v>100</v>
      </c>
      <c r="M340" s="174"/>
      <c r="N340" s="175"/>
    </row>
    <row r="341" spans="1:14" s="114" customFormat="1" ht="20.100000000000001" customHeight="1">
      <c r="A341" s="114">
        <v>199</v>
      </c>
      <c r="B341" s="65">
        <v>17</v>
      </c>
      <c r="C341" s="102" t="s">
        <v>1074</v>
      </c>
      <c r="D341" s="67" t="s">
        <v>1848</v>
      </c>
      <c r="E341" s="68" t="s">
        <v>223</v>
      </c>
      <c r="F341" s="105" t="s">
        <v>1835</v>
      </c>
      <c r="G341" s="105" t="s">
        <v>674</v>
      </c>
      <c r="H341" s="69"/>
      <c r="I341" s="70"/>
      <c r="J341" s="70"/>
      <c r="K341" s="70"/>
      <c r="L341" s="173" t="s">
        <v>99</v>
      </c>
      <c r="M341" s="174"/>
      <c r="N341" s="175"/>
    </row>
    <row r="342" spans="1:14" s="114" customFormat="1" ht="20.100000000000001" customHeight="1">
      <c r="A342" s="114">
        <v>200</v>
      </c>
      <c r="B342" s="65">
        <v>18</v>
      </c>
      <c r="C342" s="102" t="s">
        <v>889</v>
      </c>
      <c r="D342" s="67" t="s">
        <v>543</v>
      </c>
      <c r="E342" s="68" t="s">
        <v>128</v>
      </c>
      <c r="F342" s="105" t="s">
        <v>1835</v>
      </c>
      <c r="G342" s="105" t="s">
        <v>674</v>
      </c>
      <c r="H342" s="69"/>
      <c r="I342" s="70"/>
      <c r="J342" s="70"/>
      <c r="K342" s="70"/>
      <c r="L342" s="173" t="s">
        <v>99</v>
      </c>
      <c r="M342" s="174"/>
      <c r="N342" s="175"/>
    </row>
    <row r="343" spans="1:14" s="114" customFormat="1" ht="20.100000000000001" customHeight="1">
      <c r="A343" s="114">
        <v>201</v>
      </c>
      <c r="B343" s="65">
        <v>19</v>
      </c>
      <c r="C343" s="102" t="s">
        <v>908</v>
      </c>
      <c r="D343" s="67" t="s">
        <v>254</v>
      </c>
      <c r="E343" s="68" t="s">
        <v>128</v>
      </c>
      <c r="F343" s="105" t="s">
        <v>1835</v>
      </c>
      <c r="G343" s="105" t="s">
        <v>674</v>
      </c>
      <c r="H343" s="69"/>
      <c r="I343" s="70"/>
      <c r="J343" s="70"/>
      <c r="K343" s="70"/>
      <c r="L343" s="173" t="s">
        <v>99</v>
      </c>
      <c r="M343" s="174"/>
      <c r="N343" s="175"/>
    </row>
    <row r="344" spans="1:14" s="114" customFormat="1" ht="20.100000000000001" customHeight="1">
      <c r="A344" s="114">
        <v>202</v>
      </c>
      <c r="B344" s="65">
        <v>20</v>
      </c>
      <c r="C344" s="102" t="s">
        <v>839</v>
      </c>
      <c r="D344" s="67" t="s">
        <v>371</v>
      </c>
      <c r="E344" s="68" t="s">
        <v>200</v>
      </c>
      <c r="F344" s="105" t="s">
        <v>1835</v>
      </c>
      <c r="G344" s="105" t="s">
        <v>674</v>
      </c>
      <c r="H344" s="69"/>
      <c r="I344" s="70"/>
      <c r="J344" s="70"/>
      <c r="K344" s="70"/>
      <c r="L344" s="173" t="s">
        <v>99</v>
      </c>
      <c r="M344" s="174"/>
      <c r="N344" s="175"/>
    </row>
    <row r="345" spans="1:14" s="114" customFormat="1" ht="20.100000000000001" customHeight="1">
      <c r="A345" s="114">
        <v>203</v>
      </c>
      <c r="B345" s="65">
        <v>21</v>
      </c>
      <c r="C345" s="102" t="s">
        <v>991</v>
      </c>
      <c r="D345" s="67" t="s">
        <v>466</v>
      </c>
      <c r="E345" s="68" t="s">
        <v>200</v>
      </c>
      <c r="F345" s="105" t="s">
        <v>1835</v>
      </c>
      <c r="G345" s="105" t="s">
        <v>674</v>
      </c>
      <c r="H345" s="69"/>
      <c r="I345" s="70"/>
      <c r="J345" s="70"/>
      <c r="K345" s="70"/>
      <c r="L345" s="173" t="s">
        <v>99</v>
      </c>
      <c r="M345" s="174"/>
      <c r="N345" s="175"/>
    </row>
    <row r="346" spans="1:14" s="114" customFormat="1" ht="20.100000000000001" customHeight="1">
      <c r="A346" s="114">
        <v>204</v>
      </c>
      <c r="B346" s="65">
        <v>22</v>
      </c>
      <c r="C346" s="102" t="s">
        <v>833</v>
      </c>
      <c r="D346" s="67" t="s">
        <v>498</v>
      </c>
      <c r="E346" s="68" t="s">
        <v>244</v>
      </c>
      <c r="F346" s="105" t="s">
        <v>1835</v>
      </c>
      <c r="G346" s="105" t="s">
        <v>674</v>
      </c>
      <c r="H346" s="69"/>
      <c r="I346" s="70"/>
      <c r="J346" s="70"/>
      <c r="K346" s="70"/>
      <c r="L346" s="173" t="s">
        <v>99</v>
      </c>
      <c r="M346" s="174"/>
      <c r="N346" s="175"/>
    </row>
    <row r="347" spans="1:14" s="114" customFormat="1" ht="20.100000000000001" customHeight="1">
      <c r="A347" s="114">
        <v>205</v>
      </c>
      <c r="B347" s="65">
        <v>23</v>
      </c>
      <c r="C347" s="102" t="s">
        <v>1028</v>
      </c>
      <c r="D347" s="67" t="s">
        <v>1849</v>
      </c>
      <c r="E347" s="68" t="s">
        <v>222</v>
      </c>
      <c r="F347" s="105" t="s">
        <v>1835</v>
      </c>
      <c r="G347" s="105" t="s">
        <v>674</v>
      </c>
      <c r="H347" s="69"/>
      <c r="I347" s="70"/>
      <c r="J347" s="70"/>
      <c r="K347" s="70"/>
      <c r="L347" s="173" t="s">
        <v>99</v>
      </c>
      <c r="M347" s="174"/>
      <c r="N347" s="175"/>
    </row>
    <row r="348" spans="1:14" s="114" customFormat="1" ht="20.100000000000001" customHeight="1">
      <c r="A348" s="114">
        <v>206</v>
      </c>
      <c r="B348" s="65">
        <v>24</v>
      </c>
      <c r="C348" s="102" t="s">
        <v>1615</v>
      </c>
      <c r="D348" s="67" t="s">
        <v>417</v>
      </c>
      <c r="E348" s="68" t="s">
        <v>84</v>
      </c>
      <c r="F348" s="105" t="s">
        <v>1835</v>
      </c>
      <c r="G348" s="105" t="s">
        <v>682</v>
      </c>
      <c r="H348" s="69"/>
      <c r="I348" s="70"/>
      <c r="J348" s="70"/>
      <c r="K348" s="70"/>
      <c r="L348" s="173" t="s">
        <v>99</v>
      </c>
      <c r="M348" s="174"/>
      <c r="N348" s="175"/>
    </row>
    <row r="349" spans="1:14" s="114" customFormat="1" ht="20.100000000000001" customHeight="1">
      <c r="A349" s="114">
        <v>207</v>
      </c>
      <c r="B349" s="65">
        <v>25</v>
      </c>
      <c r="C349" s="102" t="s">
        <v>897</v>
      </c>
      <c r="D349" s="67" t="s">
        <v>1850</v>
      </c>
      <c r="E349" s="68" t="s">
        <v>176</v>
      </c>
      <c r="F349" s="105" t="s">
        <v>1835</v>
      </c>
      <c r="G349" s="105" t="s">
        <v>674</v>
      </c>
      <c r="H349" s="69"/>
      <c r="I349" s="70"/>
      <c r="J349" s="70"/>
      <c r="K349" s="70"/>
      <c r="L349" s="173" t="s">
        <v>99</v>
      </c>
      <c r="M349" s="174"/>
      <c r="N349" s="175"/>
    </row>
    <row r="350" spans="1:14" s="114" customFormat="1" ht="20.100000000000001" customHeight="1">
      <c r="A350" s="114">
        <v>208</v>
      </c>
      <c r="B350" s="65">
        <v>26</v>
      </c>
      <c r="C350" s="102" t="s">
        <v>947</v>
      </c>
      <c r="D350" s="67" t="s">
        <v>95</v>
      </c>
      <c r="E350" s="68" t="s">
        <v>123</v>
      </c>
      <c r="F350" s="105" t="s">
        <v>1835</v>
      </c>
      <c r="G350" s="105" t="s">
        <v>674</v>
      </c>
      <c r="H350" s="69"/>
      <c r="I350" s="70"/>
      <c r="J350" s="70"/>
      <c r="K350" s="70"/>
      <c r="L350" s="173" t="s">
        <v>99</v>
      </c>
      <c r="M350" s="174"/>
      <c r="N350" s="175"/>
    </row>
    <row r="351" spans="1:14" s="114" customFormat="1" ht="20.100000000000001" customHeight="1">
      <c r="A351" s="114">
        <v>0</v>
      </c>
      <c r="B351" s="65">
        <v>27</v>
      </c>
      <c r="C351" s="102" t="s">
        <v>99</v>
      </c>
      <c r="D351" s="67" t="s">
        <v>99</v>
      </c>
      <c r="E351" s="68" t="s">
        <v>99</v>
      </c>
      <c r="F351" s="105" t="s">
        <v>99</v>
      </c>
      <c r="G351" s="105" t="s">
        <v>99</v>
      </c>
      <c r="H351" s="69"/>
      <c r="I351" s="70"/>
      <c r="J351" s="70"/>
      <c r="K351" s="70"/>
      <c r="L351" s="173" t="s">
        <v>99</v>
      </c>
      <c r="M351" s="174"/>
      <c r="N351" s="175"/>
    </row>
    <row r="352" spans="1:14" s="114" customFormat="1" ht="20.100000000000001" customHeight="1">
      <c r="A352" s="114">
        <v>0</v>
      </c>
      <c r="B352" s="65">
        <v>28</v>
      </c>
      <c r="C352" s="102" t="s">
        <v>99</v>
      </c>
      <c r="D352" s="67" t="s">
        <v>99</v>
      </c>
      <c r="E352" s="68" t="s">
        <v>99</v>
      </c>
      <c r="F352" s="105" t="s">
        <v>99</v>
      </c>
      <c r="G352" s="105" t="s">
        <v>99</v>
      </c>
      <c r="H352" s="69"/>
      <c r="I352" s="70"/>
      <c r="J352" s="70"/>
      <c r="K352" s="70"/>
      <c r="L352" s="173" t="s">
        <v>99</v>
      </c>
      <c r="M352" s="174"/>
      <c r="N352" s="175"/>
    </row>
    <row r="353" spans="1:15" s="114" customFormat="1" ht="20.100000000000001" customHeight="1">
      <c r="A353" s="114">
        <v>0</v>
      </c>
      <c r="B353" s="65">
        <v>29</v>
      </c>
      <c r="C353" s="102" t="s">
        <v>99</v>
      </c>
      <c r="D353" s="67" t="s">
        <v>99</v>
      </c>
      <c r="E353" s="68" t="s">
        <v>99</v>
      </c>
      <c r="F353" s="105" t="s">
        <v>99</v>
      </c>
      <c r="G353" s="105" t="s">
        <v>99</v>
      </c>
      <c r="H353" s="69"/>
      <c r="I353" s="70"/>
      <c r="J353" s="70"/>
      <c r="K353" s="70"/>
      <c r="L353" s="173" t="s">
        <v>99</v>
      </c>
      <c r="M353" s="174"/>
      <c r="N353" s="175"/>
    </row>
    <row r="354" spans="1:15" s="114" customFormat="1" ht="20.100000000000001" customHeight="1">
      <c r="A354" s="114">
        <v>0</v>
      </c>
      <c r="B354" s="72">
        <v>30</v>
      </c>
      <c r="C354" s="102" t="s">
        <v>99</v>
      </c>
      <c r="D354" s="67" t="s">
        <v>99</v>
      </c>
      <c r="E354" s="68" t="s">
        <v>99</v>
      </c>
      <c r="F354" s="105" t="s">
        <v>99</v>
      </c>
      <c r="G354" s="105" t="s">
        <v>99</v>
      </c>
      <c r="H354" s="73"/>
      <c r="I354" s="74"/>
      <c r="J354" s="74"/>
      <c r="K354" s="74"/>
      <c r="L354" s="173" t="s">
        <v>99</v>
      </c>
      <c r="M354" s="174"/>
      <c r="N354" s="175"/>
    </row>
    <row r="355" spans="1:15" s="114" customFormat="1" ht="23.25" customHeight="1">
      <c r="A355" s="114">
        <v>0</v>
      </c>
      <c r="B355" s="75" t="s">
        <v>71</v>
      </c>
      <c r="C355" s="103"/>
      <c r="D355" s="77"/>
      <c r="E355" s="78"/>
      <c r="F355" s="106"/>
      <c r="G355" s="106"/>
      <c r="H355" s="80"/>
      <c r="I355" s="81"/>
      <c r="J355" s="81"/>
      <c r="K355" s="81"/>
      <c r="L355" s="115"/>
      <c r="M355" s="115"/>
      <c r="N355" s="115"/>
    </row>
    <row r="356" spans="1:15" s="114" customFormat="1" ht="20.100000000000001" customHeight="1">
      <c r="A356" s="114">
        <v>0</v>
      </c>
      <c r="B356" s="82" t="s">
        <v>102</v>
      </c>
      <c r="C356" s="104"/>
      <c r="D356" s="84"/>
      <c r="E356" s="85"/>
      <c r="F356" s="107"/>
      <c r="G356" s="107"/>
      <c r="H356" s="87"/>
      <c r="I356" s="88"/>
      <c r="J356" s="88"/>
      <c r="K356" s="88"/>
      <c r="L356" s="89"/>
      <c r="M356" s="89"/>
      <c r="N356" s="89"/>
    </row>
    <row r="357" spans="1:15" s="114" customFormat="1" ht="18.75" customHeight="1">
      <c r="A357" s="114">
        <v>0</v>
      </c>
      <c r="B357" s="90"/>
      <c r="C357" s="104"/>
      <c r="D357" s="84"/>
      <c r="E357" s="85"/>
      <c r="F357" s="107"/>
      <c r="G357" s="107"/>
      <c r="H357" s="87"/>
      <c r="I357" s="88"/>
      <c r="J357" s="88"/>
      <c r="K357" s="88"/>
      <c r="L357" s="89"/>
      <c r="M357" s="89"/>
      <c r="N357" s="89"/>
    </row>
    <row r="358" spans="1:15" s="114" customFormat="1" ht="18" customHeight="1">
      <c r="A358" s="100">
        <v>0</v>
      </c>
      <c r="B358" s="90"/>
      <c r="C358" s="104"/>
      <c r="D358" s="84"/>
      <c r="E358" s="85"/>
      <c r="F358" s="107"/>
      <c r="G358" s="107"/>
      <c r="H358" s="87"/>
      <c r="I358" s="88"/>
      <c r="J358" s="88"/>
      <c r="K358" s="88"/>
      <c r="L358" s="89"/>
      <c r="M358" s="89"/>
      <c r="N358" s="89"/>
    </row>
    <row r="359" spans="1:15" s="114" customFormat="1" ht="8.25" customHeight="1">
      <c r="A359" s="100">
        <v>0</v>
      </c>
      <c r="B359" s="90"/>
      <c r="C359" s="104"/>
      <c r="D359" s="84"/>
      <c r="E359" s="85"/>
      <c r="F359" s="107"/>
      <c r="G359" s="107"/>
      <c r="H359" s="87"/>
      <c r="I359" s="88"/>
      <c r="J359" s="88"/>
      <c r="K359" s="88"/>
      <c r="L359" s="89"/>
      <c r="M359" s="89"/>
      <c r="N359" s="89"/>
    </row>
    <row r="360" spans="1:15" s="114" customFormat="1" ht="20.100000000000001" customHeight="1">
      <c r="A360" s="100">
        <v>0</v>
      </c>
      <c r="C360" s="108" t="s">
        <v>101</v>
      </c>
      <c r="D360" s="84"/>
      <c r="E360" s="85"/>
      <c r="F360" s="107"/>
      <c r="G360" s="107"/>
      <c r="H360" s="87"/>
      <c r="I360" s="88"/>
      <c r="J360" s="88"/>
      <c r="K360" s="88"/>
      <c r="L360" s="89"/>
      <c r="M360" s="89"/>
      <c r="N360" s="89"/>
    </row>
    <row r="361" spans="1:15" s="114" customFormat="1" ht="13.5" customHeight="1">
      <c r="A361" s="100">
        <v>0</v>
      </c>
      <c r="B361" s="91"/>
      <c r="C361" s="104"/>
      <c r="D361" s="84"/>
      <c r="E361" s="85"/>
      <c r="F361" s="107"/>
      <c r="G361" s="107"/>
      <c r="H361" s="109" t="s">
        <v>2448</v>
      </c>
      <c r="I361" s="110">
        <v>46</v>
      </c>
      <c r="J361" s="88"/>
      <c r="K361" s="112" t="s">
        <v>50</v>
      </c>
      <c r="L361" s="113">
        <v>1</v>
      </c>
      <c r="N361" s="111"/>
      <c r="O361" s="101"/>
    </row>
    <row r="362" spans="1:15" s="114" customFormat="1"/>
    <row r="363" spans="1:15" s="56" customFormat="1">
      <c r="C363" s="186" t="s">
        <v>57</v>
      </c>
      <c r="D363" s="186"/>
      <c r="E363" s="57"/>
      <c r="F363" s="170" t="s">
        <v>648</v>
      </c>
      <c r="G363" s="170"/>
      <c r="H363" s="170"/>
      <c r="I363" s="170"/>
      <c r="J363" s="170"/>
      <c r="K363" s="170"/>
      <c r="L363" s="58" t="s">
        <v>2397</v>
      </c>
    </row>
    <row r="364" spans="1:15" s="56" customFormat="1">
      <c r="C364" s="186" t="s">
        <v>59</v>
      </c>
      <c r="D364" s="186"/>
      <c r="E364" s="59" t="s">
        <v>1714</v>
      </c>
      <c r="F364" s="187" t="s">
        <v>2434</v>
      </c>
      <c r="G364" s="187"/>
      <c r="H364" s="187"/>
      <c r="I364" s="187"/>
      <c r="J364" s="187"/>
      <c r="K364" s="187"/>
      <c r="L364" s="60" t="s">
        <v>60</v>
      </c>
      <c r="M364" s="61" t="s">
        <v>61</v>
      </c>
      <c r="N364" s="61">
        <v>1</v>
      </c>
    </row>
    <row r="365" spans="1:15" s="62" customFormat="1" ht="18.75" customHeight="1">
      <c r="C365" s="63" t="s">
        <v>1705</v>
      </c>
      <c r="D365" s="171" t="s">
        <v>2435</v>
      </c>
      <c r="E365" s="171"/>
      <c r="F365" s="171"/>
      <c r="G365" s="171"/>
      <c r="H365" s="171"/>
      <c r="I365" s="171"/>
      <c r="J365" s="171"/>
      <c r="K365" s="171"/>
      <c r="L365" s="60" t="s">
        <v>62</v>
      </c>
      <c r="M365" s="60" t="s">
        <v>61</v>
      </c>
      <c r="N365" s="60">
        <v>2</v>
      </c>
    </row>
    <row r="366" spans="1:15" s="62" customFormat="1" ht="18.75" customHeight="1">
      <c r="B366" s="172" t="s">
        <v>2449</v>
      </c>
      <c r="C366" s="172"/>
      <c r="D366" s="172"/>
      <c r="E366" s="172"/>
      <c r="F366" s="172"/>
      <c r="G366" s="172"/>
      <c r="H366" s="172"/>
      <c r="I366" s="172"/>
      <c r="J366" s="172"/>
      <c r="K366" s="172"/>
      <c r="L366" s="60" t="s">
        <v>63</v>
      </c>
      <c r="M366" s="60" t="s">
        <v>61</v>
      </c>
      <c r="N366" s="60">
        <v>1</v>
      </c>
    </row>
    <row r="367" spans="1:15" s="114" customFormat="1" ht="9" customHeight="1"/>
    <row r="368" spans="1:15" s="114" customFormat="1" ht="15" customHeight="1">
      <c r="B368" s="166" t="s">
        <v>4</v>
      </c>
      <c r="C368" s="167" t="s">
        <v>64</v>
      </c>
      <c r="D368" s="168" t="s">
        <v>9</v>
      </c>
      <c r="E368" s="169" t="s">
        <v>10</v>
      </c>
      <c r="F368" s="167" t="s">
        <v>75</v>
      </c>
      <c r="G368" s="167" t="s">
        <v>76</v>
      </c>
      <c r="H368" s="167" t="s">
        <v>66</v>
      </c>
      <c r="I368" s="167" t="s">
        <v>67</v>
      </c>
      <c r="J368" s="176" t="s">
        <v>56</v>
      </c>
      <c r="K368" s="176"/>
      <c r="L368" s="177" t="s">
        <v>68</v>
      </c>
      <c r="M368" s="178"/>
      <c r="N368" s="179"/>
    </row>
    <row r="369" spans="1:14" s="114" customFormat="1" ht="27" customHeight="1">
      <c r="B369" s="166"/>
      <c r="C369" s="166"/>
      <c r="D369" s="168"/>
      <c r="E369" s="169"/>
      <c r="F369" s="166"/>
      <c r="G369" s="166"/>
      <c r="H369" s="166"/>
      <c r="I369" s="166"/>
      <c r="J369" s="64" t="s">
        <v>69</v>
      </c>
      <c r="K369" s="64" t="s">
        <v>70</v>
      </c>
      <c r="L369" s="180"/>
      <c r="M369" s="181"/>
      <c r="N369" s="182"/>
    </row>
    <row r="370" spans="1:14" s="114" customFormat="1" ht="20.100000000000001" customHeight="1">
      <c r="A370" s="114">
        <v>209</v>
      </c>
      <c r="B370" s="65">
        <v>1</v>
      </c>
      <c r="C370" s="102" t="s">
        <v>1064</v>
      </c>
      <c r="D370" s="67" t="s">
        <v>224</v>
      </c>
      <c r="E370" s="68" t="s">
        <v>144</v>
      </c>
      <c r="F370" s="105" t="s">
        <v>1835</v>
      </c>
      <c r="G370" s="105" t="s">
        <v>674</v>
      </c>
      <c r="H370" s="69"/>
      <c r="I370" s="70"/>
      <c r="J370" s="70"/>
      <c r="K370" s="70"/>
      <c r="L370" s="183" t="s">
        <v>99</v>
      </c>
      <c r="M370" s="184"/>
      <c r="N370" s="185"/>
    </row>
    <row r="371" spans="1:14" s="114" customFormat="1" ht="20.100000000000001" customHeight="1">
      <c r="A371" s="114">
        <v>210</v>
      </c>
      <c r="B371" s="65">
        <v>2</v>
      </c>
      <c r="C371" s="102" t="s">
        <v>907</v>
      </c>
      <c r="D371" s="67" t="s">
        <v>1851</v>
      </c>
      <c r="E371" s="68" t="s">
        <v>144</v>
      </c>
      <c r="F371" s="105" t="s">
        <v>1835</v>
      </c>
      <c r="G371" s="105" t="s">
        <v>674</v>
      </c>
      <c r="H371" s="69"/>
      <c r="I371" s="70"/>
      <c r="J371" s="70"/>
      <c r="K371" s="70"/>
      <c r="L371" s="173" t="s">
        <v>99</v>
      </c>
      <c r="M371" s="174"/>
      <c r="N371" s="175"/>
    </row>
    <row r="372" spans="1:14" s="114" customFormat="1" ht="20.100000000000001" customHeight="1">
      <c r="A372" s="114">
        <v>211</v>
      </c>
      <c r="B372" s="65">
        <v>3</v>
      </c>
      <c r="C372" s="102" t="s">
        <v>879</v>
      </c>
      <c r="D372" s="67" t="s">
        <v>1852</v>
      </c>
      <c r="E372" s="68" t="s">
        <v>216</v>
      </c>
      <c r="F372" s="105" t="s">
        <v>1835</v>
      </c>
      <c r="G372" s="105" t="s">
        <v>674</v>
      </c>
      <c r="H372" s="69"/>
      <c r="I372" s="70"/>
      <c r="J372" s="70"/>
      <c r="K372" s="70"/>
      <c r="L372" s="173" t="s">
        <v>99</v>
      </c>
      <c r="M372" s="174"/>
      <c r="N372" s="175"/>
    </row>
    <row r="373" spans="1:14" s="114" customFormat="1" ht="20.100000000000001" customHeight="1">
      <c r="A373" s="114">
        <v>212</v>
      </c>
      <c r="B373" s="65">
        <v>4</v>
      </c>
      <c r="C373" s="102" t="s">
        <v>938</v>
      </c>
      <c r="D373" s="67" t="s">
        <v>97</v>
      </c>
      <c r="E373" s="68" t="s">
        <v>602</v>
      </c>
      <c r="F373" s="105" t="s">
        <v>1835</v>
      </c>
      <c r="G373" s="105" t="s">
        <v>674</v>
      </c>
      <c r="H373" s="69"/>
      <c r="I373" s="70"/>
      <c r="J373" s="70"/>
      <c r="K373" s="70"/>
      <c r="L373" s="173" t="s">
        <v>99</v>
      </c>
      <c r="M373" s="174"/>
      <c r="N373" s="175"/>
    </row>
    <row r="374" spans="1:14" s="114" customFormat="1" ht="20.100000000000001" customHeight="1">
      <c r="A374" s="114">
        <v>213</v>
      </c>
      <c r="B374" s="65">
        <v>5</v>
      </c>
      <c r="C374" s="102" t="s">
        <v>1039</v>
      </c>
      <c r="D374" s="67" t="s">
        <v>328</v>
      </c>
      <c r="E374" s="68" t="s">
        <v>82</v>
      </c>
      <c r="F374" s="105" t="s">
        <v>1835</v>
      </c>
      <c r="G374" s="105" t="s">
        <v>674</v>
      </c>
      <c r="H374" s="69"/>
      <c r="I374" s="70"/>
      <c r="J374" s="70"/>
      <c r="K374" s="70"/>
      <c r="L374" s="173" t="s">
        <v>99</v>
      </c>
      <c r="M374" s="174"/>
      <c r="N374" s="175"/>
    </row>
    <row r="375" spans="1:14" s="114" customFormat="1" ht="20.100000000000001" customHeight="1">
      <c r="A375" s="114">
        <v>214</v>
      </c>
      <c r="B375" s="65">
        <v>6</v>
      </c>
      <c r="C375" s="102" t="s">
        <v>906</v>
      </c>
      <c r="D375" s="67" t="s">
        <v>1853</v>
      </c>
      <c r="E375" s="68" t="s">
        <v>82</v>
      </c>
      <c r="F375" s="105" t="s">
        <v>1835</v>
      </c>
      <c r="G375" s="105" t="s">
        <v>674</v>
      </c>
      <c r="H375" s="69"/>
      <c r="I375" s="70"/>
      <c r="J375" s="70"/>
      <c r="K375" s="70"/>
      <c r="L375" s="173" t="s">
        <v>99</v>
      </c>
      <c r="M375" s="174"/>
      <c r="N375" s="175"/>
    </row>
    <row r="376" spans="1:14" s="114" customFormat="1" ht="20.100000000000001" customHeight="1">
      <c r="A376" s="114">
        <v>215</v>
      </c>
      <c r="B376" s="65">
        <v>7</v>
      </c>
      <c r="C376" s="102" t="s">
        <v>1071</v>
      </c>
      <c r="D376" s="67" t="s">
        <v>1854</v>
      </c>
      <c r="E376" s="68" t="s">
        <v>213</v>
      </c>
      <c r="F376" s="105" t="s">
        <v>1835</v>
      </c>
      <c r="G376" s="105" t="s">
        <v>674</v>
      </c>
      <c r="H376" s="69"/>
      <c r="I376" s="70"/>
      <c r="J376" s="70"/>
      <c r="K376" s="70"/>
      <c r="L376" s="173" t="s">
        <v>99</v>
      </c>
      <c r="M376" s="174"/>
      <c r="N376" s="175"/>
    </row>
    <row r="377" spans="1:14" s="114" customFormat="1" ht="20.100000000000001" customHeight="1">
      <c r="A377" s="114">
        <v>216</v>
      </c>
      <c r="B377" s="65">
        <v>8</v>
      </c>
      <c r="C377" s="102" t="s">
        <v>1855</v>
      </c>
      <c r="D377" s="67" t="s">
        <v>1856</v>
      </c>
      <c r="E377" s="68" t="s">
        <v>118</v>
      </c>
      <c r="F377" s="105" t="s">
        <v>1835</v>
      </c>
      <c r="G377" s="105" t="s">
        <v>674</v>
      </c>
      <c r="H377" s="69"/>
      <c r="I377" s="70"/>
      <c r="J377" s="70"/>
      <c r="K377" s="70"/>
      <c r="L377" s="173" t="s">
        <v>100</v>
      </c>
      <c r="M377" s="174"/>
      <c r="N377" s="175"/>
    </row>
    <row r="378" spans="1:14" s="114" customFormat="1" ht="20.100000000000001" customHeight="1">
      <c r="A378" s="114">
        <v>217</v>
      </c>
      <c r="B378" s="65">
        <v>9</v>
      </c>
      <c r="C378" s="102" t="s">
        <v>972</v>
      </c>
      <c r="D378" s="67" t="s">
        <v>1857</v>
      </c>
      <c r="E378" s="68" t="s">
        <v>212</v>
      </c>
      <c r="F378" s="105" t="s">
        <v>1835</v>
      </c>
      <c r="G378" s="105" t="s">
        <v>674</v>
      </c>
      <c r="H378" s="69"/>
      <c r="I378" s="70"/>
      <c r="J378" s="70"/>
      <c r="K378" s="70"/>
      <c r="L378" s="173" t="s">
        <v>99</v>
      </c>
      <c r="M378" s="174"/>
      <c r="N378" s="175"/>
    </row>
    <row r="379" spans="1:14" s="114" customFormat="1" ht="20.100000000000001" customHeight="1">
      <c r="A379" s="114">
        <v>218</v>
      </c>
      <c r="B379" s="65">
        <v>10</v>
      </c>
      <c r="C379" s="102" t="s">
        <v>1020</v>
      </c>
      <c r="D379" s="67" t="s">
        <v>1858</v>
      </c>
      <c r="E379" s="68" t="s">
        <v>155</v>
      </c>
      <c r="F379" s="105" t="s">
        <v>1835</v>
      </c>
      <c r="G379" s="105" t="s">
        <v>674</v>
      </c>
      <c r="H379" s="69"/>
      <c r="I379" s="70"/>
      <c r="J379" s="70"/>
      <c r="K379" s="70"/>
      <c r="L379" s="173" t="s">
        <v>99</v>
      </c>
      <c r="M379" s="174"/>
      <c r="N379" s="175"/>
    </row>
    <row r="380" spans="1:14" s="114" customFormat="1" ht="20.100000000000001" customHeight="1">
      <c r="A380" s="114">
        <v>219</v>
      </c>
      <c r="B380" s="65">
        <v>11</v>
      </c>
      <c r="C380" s="102" t="s">
        <v>1494</v>
      </c>
      <c r="D380" s="67" t="s">
        <v>1859</v>
      </c>
      <c r="E380" s="68" t="s">
        <v>86</v>
      </c>
      <c r="F380" s="105" t="s">
        <v>1835</v>
      </c>
      <c r="G380" s="105" t="s">
        <v>690</v>
      </c>
      <c r="H380" s="69"/>
      <c r="I380" s="70"/>
      <c r="J380" s="70"/>
      <c r="K380" s="70"/>
      <c r="L380" s="173" t="s">
        <v>99</v>
      </c>
      <c r="M380" s="174"/>
      <c r="N380" s="175"/>
    </row>
    <row r="381" spans="1:14" s="114" customFormat="1" ht="20.100000000000001" customHeight="1">
      <c r="A381" s="114">
        <v>220</v>
      </c>
      <c r="B381" s="65">
        <v>12</v>
      </c>
      <c r="C381" s="102" t="s">
        <v>932</v>
      </c>
      <c r="D381" s="67" t="s">
        <v>1860</v>
      </c>
      <c r="E381" s="68" t="s">
        <v>398</v>
      </c>
      <c r="F381" s="105" t="s">
        <v>1835</v>
      </c>
      <c r="G381" s="105" t="s">
        <v>674</v>
      </c>
      <c r="H381" s="69"/>
      <c r="I381" s="70"/>
      <c r="J381" s="70"/>
      <c r="K381" s="70"/>
      <c r="L381" s="173" t="s">
        <v>99</v>
      </c>
      <c r="M381" s="174"/>
      <c r="N381" s="175"/>
    </row>
    <row r="382" spans="1:14" s="114" customFormat="1" ht="20.100000000000001" customHeight="1">
      <c r="A382" s="114">
        <v>221</v>
      </c>
      <c r="B382" s="65">
        <v>13</v>
      </c>
      <c r="C382" s="102" t="s">
        <v>1088</v>
      </c>
      <c r="D382" s="67" t="s">
        <v>1861</v>
      </c>
      <c r="E382" s="68" t="s">
        <v>327</v>
      </c>
      <c r="F382" s="105" t="s">
        <v>1835</v>
      </c>
      <c r="G382" s="105" t="s">
        <v>674</v>
      </c>
      <c r="H382" s="69"/>
      <c r="I382" s="70"/>
      <c r="J382" s="70"/>
      <c r="K382" s="70"/>
      <c r="L382" s="173" t="s">
        <v>99</v>
      </c>
      <c r="M382" s="174"/>
      <c r="N382" s="175"/>
    </row>
    <row r="383" spans="1:14" s="114" customFormat="1" ht="20.100000000000001" customHeight="1">
      <c r="A383" s="114">
        <v>222</v>
      </c>
      <c r="B383" s="65">
        <v>14</v>
      </c>
      <c r="C383" s="102" t="s">
        <v>1493</v>
      </c>
      <c r="D383" s="67" t="s">
        <v>1862</v>
      </c>
      <c r="E383" s="68" t="s">
        <v>228</v>
      </c>
      <c r="F383" s="105" t="s">
        <v>1835</v>
      </c>
      <c r="G383" s="105" t="s">
        <v>690</v>
      </c>
      <c r="H383" s="69"/>
      <c r="I383" s="70"/>
      <c r="J383" s="70"/>
      <c r="K383" s="70"/>
      <c r="L383" s="173" t="s">
        <v>99</v>
      </c>
      <c r="M383" s="174"/>
      <c r="N383" s="175"/>
    </row>
    <row r="384" spans="1:14" s="114" customFormat="1" ht="20.100000000000001" customHeight="1">
      <c r="A384" s="114">
        <v>223</v>
      </c>
      <c r="B384" s="65">
        <v>15</v>
      </c>
      <c r="C384" s="102" t="s">
        <v>1092</v>
      </c>
      <c r="D384" s="67" t="s">
        <v>501</v>
      </c>
      <c r="E384" s="68" t="s">
        <v>204</v>
      </c>
      <c r="F384" s="105" t="s">
        <v>1835</v>
      </c>
      <c r="G384" s="105" t="s">
        <v>674</v>
      </c>
      <c r="H384" s="69"/>
      <c r="I384" s="70"/>
      <c r="J384" s="70"/>
      <c r="K384" s="70"/>
      <c r="L384" s="173" t="s">
        <v>99</v>
      </c>
      <c r="M384" s="174"/>
      <c r="N384" s="175"/>
    </row>
    <row r="385" spans="1:14" s="114" customFormat="1" ht="20.100000000000001" customHeight="1">
      <c r="A385" s="114">
        <v>224</v>
      </c>
      <c r="B385" s="65">
        <v>16</v>
      </c>
      <c r="C385" s="102" t="s">
        <v>1684</v>
      </c>
      <c r="D385" s="67" t="s">
        <v>554</v>
      </c>
      <c r="E385" s="68" t="s">
        <v>312</v>
      </c>
      <c r="F385" s="105" t="s">
        <v>1835</v>
      </c>
      <c r="G385" s="105" t="s">
        <v>680</v>
      </c>
      <c r="H385" s="69"/>
      <c r="I385" s="70"/>
      <c r="J385" s="70"/>
      <c r="K385" s="70"/>
      <c r="L385" s="173" t="s">
        <v>99</v>
      </c>
      <c r="M385" s="174"/>
      <c r="N385" s="175"/>
    </row>
    <row r="386" spans="1:14" s="114" customFormat="1" ht="20.100000000000001" customHeight="1">
      <c r="A386" s="114">
        <v>225</v>
      </c>
      <c r="B386" s="65">
        <v>17</v>
      </c>
      <c r="C386" s="102" t="s">
        <v>1098</v>
      </c>
      <c r="D386" s="67" t="s">
        <v>543</v>
      </c>
      <c r="E386" s="68" t="s">
        <v>231</v>
      </c>
      <c r="F386" s="105" t="s">
        <v>1863</v>
      </c>
      <c r="G386" s="105" t="s">
        <v>674</v>
      </c>
      <c r="H386" s="69"/>
      <c r="I386" s="70"/>
      <c r="J386" s="70"/>
      <c r="K386" s="70"/>
      <c r="L386" s="173" t="s">
        <v>99</v>
      </c>
      <c r="M386" s="174"/>
      <c r="N386" s="175"/>
    </row>
    <row r="387" spans="1:14" s="114" customFormat="1" ht="20.100000000000001" customHeight="1">
      <c r="A387" s="114">
        <v>226</v>
      </c>
      <c r="B387" s="65">
        <v>18</v>
      </c>
      <c r="C387" s="102" t="s">
        <v>1094</v>
      </c>
      <c r="D387" s="67" t="s">
        <v>1864</v>
      </c>
      <c r="E387" s="68" t="s">
        <v>116</v>
      </c>
      <c r="F387" s="105" t="s">
        <v>1863</v>
      </c>
      <c r="G387" s="105" t="s">
        <v>674</v>
      </c>
      <c r="H387" s="69"/>
      <c r="I387" s="70"/>
      <c r="J387" s="70"/>
      <c r="K387" s="70"/>
      <c r="L387" s="173" t="s">
        <v>99</v>
      </c>
      <c r="M387" s="174"/>
      <c r="N387" s="175"/>
    </row>
    <row r="388" spans="1:14" s="114" customFormat="1" ht="20.100000000000001" customHeight="1">
      <c r="A388" s="114">
        <v>227</v>
      </c>
      <c r="B388" s="65">
        <v>19</v>
      </c>
      <c r="C388" s="102" t="s">
        <v>1061</v>
      </c>
      <c r="D388" s="67" t="s">
        <v>456</v>
      </c>
      <c r="E388" s="68" t="s">
        <v>116</v>
      </c>
      <c r="F388" s="105" t="s">
        <v>1863</v>
      </c>
      <c r="G388" s="105" t="s">
        <v>674</v>
      </c>
      <c r="H388" s="69"/>
      <c r="I388" s="70"/>
      <c r="J388" s="70"/>
      <c r="K388" s="70"/>
      <c r="L388" s="173" t="s">
        <v>99</v>
      </c>
      <c r="M388" s="174"/>
      <c r="N388" s="175"/>
    </row>
    <row r="389" spans="1:14" s="114" customFormat="1" ht="20.100000000000001" customHeight="1">
      <c r="A389" s="114">
        <v>228</v>
      </c>
      <c r="B389" s="65">
        <v>20</v>
      </c>
      <c r="C389" s="102" t="s">
        <v>1019</v>
      </c>
      <c r="D389" s="67" t="s">
        <v>441</v>
      </c>
      <c r="E389" s="68" t="s">
        <v>229</v>
      </c>
      <c r="F389" s="105" t="s">
        <v>1863</v>
      </c>
      <c r="G389" s="105" t="s">
        <v>674</v>
      </c>
      <c r="H389" s="69"/>
      <c r="I389" s="70"/>
      <c r="J389" s="70"/>
      <c r="K389" s="70"/>
      <c r="L389" s="173" t="s">
        <v>99</v>
      </c>
      <c r="M389" s="174"/>
      <c r="N389" s="175"/>
    </row>
    <row r="390" spans="1:14" s="114" customFormat="1" ht="20.100000000000001" customHeight="1">
      <c r="A390" s="114">
        <v>229</v>
      </c>
      <c r="B390" s="65">
        <v>21</v>
      </c>
      <c r="C390" s="102" t="s">
        <v>860</v>
      </c>
      <c r="D390" s="67" t="s">
        <v>1865</v>
      </c>
      <c r="E390" s="68" t="s">
        <v>229</v>
      </c>
      <c r="F390" s="105" t="s">
        <v>1863</v>
      </c>
      <c r="G390" s="105" t="s">
        <v>674</v>
      </c>
      <c r="H390" s="69"/>
      <c r="I390" s="70"/>
      <c r="J390" s="70"/>
      <c r="K390" s="70"/>
      <c r="L390" s="173" t="s">
        <v>99</v>
      </c>
      <c r="M390" s="174"/>
      <c r="N390" s="175"/>
    </row>
    <row r="391" spans="1:14" s="114" customFormat="1" ht="20.100000000000001" customHeight="1">
      <c r="A391" s="114">
        <v>230</v>
      </c>
      <c r="B391" s="65">
        <v>22</v>
      </c>
      <c r="C391" s="102" t="s">
        <v>1014</v>
      </c>
      <c r="D391" s="67" t="s">
        <v>418</v>
      </c>
      <c r="E391" s="68" t="s">
        <v>229</v>
      </c>
      <c r="F391" s="105" t="s">
        <v>1863</v>
      </c>
      <c r="G391" s="105" t="s">
        <v>674</v>
      </c>
      <c r="H391" s="69"/>
      <c r="I391" s="70"/>
      <c r="J391" s="70"/>
      <c r="K391" s="70"/>
      <c r="L391" s="173" t="s">
        <v>99</v>
      </c>
      <c r="M391" s="174"/>
      <c r="N391" s="175"/>
    </row>
    <row r="392" spans="1:14" s="114" customFormat="1" ht="20.100000000000001" customHeight="1">
      <c r="A392" s="114">
        <v>231</v>
      </c>
      <c r="B392" s="65">
        <v>23</v>
      </c>
      <c r="C392" s="102" t="s">
        <v>1066</v>
      </c>
      <c r="D392" s="67" t="s">
        <v>1866</v>
      </c>
      <c r="E392" s="68" t="s">
        <v>454</v>
      </c>
      <c r="F392" s="105" t="s">
        <v>1863</v>
      </c>
      <c r="G392" s="105" t="s">
        <v>674</v>
      </c>
      <c r="H392" s="69"/>
      <c r="I392" s="70"/>
      <c r="J392" s="70"/>
      <c r="K392" s="70"/>
      <c r="L392" s="173" t="s">
        <v>99</v>
      </c>
      <c r="M392" s="174"/>
      <c r="N392" s="175"/>
    </row>
    <row r="393" spans="1:14" s="114" customFormat="1" ht="20.100000000000001" customHeight="1">
      <c r="A393" s="114">
        <v>232</v>
      </c>
      <c r="B393" s="65">
        <v>24</v>
      </c>
      <c r="C393" s="102" t="s">
        <v>980</v>
      </c>
      <c r="D393" s="67" t="s">
        <v>210</v>
      </c>
      <c r="E393" s="68" t="s">
        <v>454</v>
      </c>
      <c r="F393" s="105" t="s">
        <v>1863</v>
      </c>
      <c r="G393" s="105" t="s">
        <v>674</v>
      </c>
      <c r="H393" s="69"/>
      <c r="I393" s="70"/>
      <c r="J393" s="70"/>
      <c r="K393" s="70"/>
      <c r="L393" s="173" t="s">
        <v>99</v>
      </c>
      <c r="M393" s="174"/>
      <c r="N393" s="175"/>
    </row>
    <row r="394" spans="1:14" s="114" customFormat="1" ht="20.100000000000001" customHeight="1">
      <c r="A394" s="114">
        <v>233</v>
      </c>
      <c r="B394" s="65">
        <v>25</v>
      </c>
      <c r="C394" s="102" t="s">
        <v>990</v>
      </c>
      <c r="D394" s="67" t="s">
        <v>422</v>
      </c>
      <c r="E394" s="68" t="s">
        <v>383</v>
      </c>
      <c r="F394" s="105" t="s">
        <v>1863</v>
      </c>
      <c r="G394" s="105" t="s">
        <v>674</v>
      </c>
      <c r="H394" s="69"/>
      <c r="I394" s="70"/>
      <c r="J394" s="70"/>
      <c r="K394" s="70"/>
      <c r="L394" s="173" t="s">
        <v>99</v>
      </c>
      <c r="M394" s="174"/>
      <c r="N394" s="175"/>
    </row>
    <row r="395" spans="1:14" s="114" customFormat="1" ht="20.100000000000001" customHeight="1">
      <c r="A395" s="114">
        <v>234</v>
      </c>
      <c r="B395" s="65">
        <v>26</v>
      </c>
      <c r="C395" s="102" t="s">
        <v>982</v>
      </c>
      <c r="D395" s="67" t="s">
        <v>582</v>
      </c>
      <c r="E395" s="68" t="s">
        <v>424</v>
      </c>
      <c r="F395" s="105" t="s">
        <v>1863</v>
      </c>
      <c r="G395" s="105" t="s">
        <v>674</v>
      </c>
      <c r="H395" s="69"/>
      <c r="I395" s="70"/>
      <c r="J395" s="70"/>
      <c r="K395" s="70"/>
      <c r="L395" s="173" t="s">
        <v>99</v>
      </c>
      <c r="M395" s="174"/>
      <c r="N395" s="175"/>
    </row>
    <row r="396" spans="1:14" s="114" customFormat="1" ht="20.100000000000001" customHeight="1">
      <c r="A396" s="114">
        <v>0</v>
      </c>
      <c r="B396" s="65">
        <v>27</v>
      </c>
      <c r="C396" s="102" t="s">
        <v>99</v>
      </c>
      <c r="D396" s="67" t="s">
        <v>99</v>
      </c>
      <c r="E396" s="68" t="s">
        <v>99</v>
      </c>
      <c r="F396" s="105" t="s">
        <v>99</v>
      </c>
      <c r="G396" s="105" t="s">
        <v>99</v>
      </c>
      <c r="H396" s="69"/>
      <c r="I396" s="70"/>
      <c r="J396" s="70"/>
      <c r="K396" s="70"/>
      <c r="L396" s="173" t="s">
        <v>99</v>
      </c>
      <c r="M396" s="174"/>
      <c r="N396" s="175"/>
    </row>
    <row r="397" spans="1:14" s="114" customFormat="1" ht="20.100000000000001" customHeight="1">
      <c r="A397" s="114">
        <v>0</v>
      </c>
      <c r="B397" s="65">
        <v>28</v>
      </c>
      <c r="C397" s="102" t="s">
        <v>99</v>
      </c>
      <c r="D397" s="67" t="s">
        <v>99</v>
      </c>
      <c r="E397" s="68" t="s">
        <v>99</v>
      </c>
      <c r="F397" s="105" t="s">
        <v>99</v>
      </c>
      <c r="G397" s="105" t="s">
        <v>99</v>
      </c>
      <c r="H397" s="69"/>
      <c r="I397" s="70"/>
      <c r="J397" s="70"/>
      <c r="K397" s="70"/>
      <c r="L397" s="173" t="s">
        <v>99</v>
      </c>
      <c r="M397" s="174"/>
      <c r="N397" s="175"/>
    </row>
    <row r="398" spans="1:14" s="114" customFormat="1" ht="20.100000000000001" customHeight="1">
      <c r="A398" s="114">
        <v>0</v>
      </c>
      <c r="B398" s="65">
        <v>29</v>
      </c>
      <c r="C398" s="102" t="s">
        <v>99</v>
      </c>
      <c r="D398" s="67" t="s">
        <v>99</v>
      </c>
      <c r="E398" s="68" t="s">
        <v>99</v>
      </c>
      <c r="F398" s="105" t="s">
        <v>99</v>
      </c>
      <c r="G398" s="105" t="s">
        <v>99</v>
      </c>
      <c r="H398" s="69"/>
      <c r="I398" s="70"/>
      <c r="J398" s="70"/>
      <c r="K398" s="70"/>
      <c r="L398" s="173" t="s">
        <v>99</v>
      </c>
      <c r="M398" s="174"/>
      <c r="N398" s="175"/>
    </row>
    <row r="399" spans="1:14" s="114" customFormat="1" ht="20.100000000000001" customHeight="1">
      <c r="A399" s="114">
        <v>0</v>
      </c>
      <c r="B399" s="72">
        <v>30</v>
      </c>
      <c r="C399" s="102" t="s">
        <v>99</v>
      </c>
      <c r="D399" s="67" t="s">
        <v>99</v>
      </c>
      <c r="E399" s="68" t="s">
        <v>99</v>
      </c>
      <c r="F399" s="105" t="s">
        <v>99</v>
      </c>
      <c r="G399" s="105" t="s">
        <v>99</v>
      </c>
      <c r="H399" s="73"/>
      <c r="I399" s="74"/>
      <c r="J399" s="74"/>
      <c r="K399" s="74"/>
      <c r="L399" s="173" t="s">
        <v>99</v>
      </c>
      <c r="M399" s="174"/>
      <c r="N399" s="175"/>
    </row>
    <row r="400" spans="1:14" s="114" customFormat="1" ht="23.25" customHeight="1">
      <c r="A400" s="114">
        <v>0</v>
      </c>
      <c r="B400" s="75" t="s">
        <v>71</v>
      </c>
      <c r="C400" s="103"/>
      <c r="D400" s="77"/>
      <c r="E400" s="78"/>
      <c r="F400" s="106"/>
      <c r="G400" s="106"/>
      <c r="H400" s="80"/>
      <c r="I400" s="81"/>
      <c r="J400" s="81"/>
      <c r="K400" s="81"/>
      <c r="L400" s="115"/>
      <c r="M400" s="115"/>
      <c r="N400" s="115"/>
    </row>
    <row r="401" spans="1:15" s="114" customFormat="1" ht="20.100000000000001" customHeight="1">
      <c r="A401" s="114">
        <v>0</v>
      </c>
      <c r="B401" s="82" t="s">
        <v>102</v>
      </c>
      <c r="C401" s="104"/>
      <c r="D401" s="84"/>
      <c r="E401" s="85"/>
      <c r="F401" s="107"/>
      <c r="G401" s="107"/>
      <c r="H401" s="87"/>
      <c r="I401" s="88"/>
      <c r="J401" s="88"/>
      <c r="K401" s="88"/>
      <c r="L401" s="89"/>
      <c r="M401" s="89"/>
      <c r="N401" s="89"/>
    </row>
    <row r="402" spans="1:15" s="114" customFormat="1" ht="18.75" customHeight="1">
      <c r="A402" s="114">
        <v>0</v>
      </c>
      <c r="B402" s="90"/>
      <c r="C402" s="104"/>
      <c r="D402" s="84"/>
      <c r="E402" s="85"/>
      <c r="F402" s="107"/>
      <c r="G402" s="107"/>
      <c r="H402" s="87"/>
      <c r="I402" s="88"/>
      <c r="J402" s="88"/>
      <c r="K402" s="88"/>
      <c r="L402" s="89"/>
      <c r="M402" s="89"/>
      <c r="N402" s="89"/>
    </row>
    <row r="403" spans="1:15" s="114" customFormat="1" ht="18" customHeight="1">
      <c r="A403" s="100">
        <v>0</v>
      </c>
      <c r="B403" s="90"/>
      <c r="C403" s="104"/>
      <c r="D403" s="84"/>
      <c r="E403" s="85"/>
      <c r="F403" s="107"/>
      <c r="G403" s="107"/>
      <c r="H403" s="87"/>
      <c r="I403" s="88"/>
      <c r="J403" s="88"/>
      <c r="K403" s="88"/>
      <c r="L403" s="89"/>
      <c r="M403" s="89"/>
      <c r="N403" s="89"/>
    </row>
    <row r="404" spans="1:15" s="114" customFormat="1" ht="8.25" customHeight="1">
      <c r="A404" s="100">
        <v>0</v>
      </c>
      <c r="B404" s="90"/>
      <c r="C404" s="104"/>
      <c r="D404" s="84"/>
      <c r="E404" s="85"/>
      <c r="F404" s="107"/>
      <c r="G404" s="107"/>
      <c r="H404" s="87"/>
      <c r="I404" s="88"/>
      <c r="J404" s="88"/>
      <c r="K404" s="88"/>
      <c r="L404" s="89"/>
      <c r="M404" s="89"/>
      <c r="N404" s="89"/>
    </row>
    <row r="405" spans="1:15" s="114" customFormat="1" ht="20.100000000000001" customHeight="1">
      <c r="A405" s="100">
        <v>0</v>
      </c>
      <c r="C405" s="108" t="s">
        <v>101</v>
      </c>
      <c r="D405" s="84"/>
      <c r="E405" s="85"/>
      <c r="F405" s="107"/>
      <c r="G405" s="107"/>
      <c r="H405" s="87"/>
      <c r="I405" s="88"/>
      <c r="J405" s="88"/>
      <c r="K405" s="88"/>
      <c r="L405" s="89"/>
      <c r="M405" s="89"/>
      <c r="N405" s="89"/>
    </row>
    <row r="406" spans="1:15" s="114" customFormat="1" ht="13.5" customHeight="1">
      <c r="A406" s="100">
        <v>0</v>
      </c>
      <c r="B406" s="91"/>
      <c r="C406" s="104"/>
      <c r="D406" s="84"/>
      <c r="E406" s="85"/>
      <c r="F406" s="107"/>
      <c r="G406" s="107"/>
      <c r="H406" s="109" t="s">
        <v>2450</v>
      </c>
      <c r="I406" s="110">
        <v>46</v>
      </c>
      <c r="J406" s="88"/>
      <c r="K406" s="112" t="s">
        <v>50</v>
      </c>
      <c r="L406" s="113">
        <v>1</v>
      </c>
      <c r="N406" s="111"/>
      <c r="O406" s="101"/>
    </row>
    <row r="407" spans="1:15" s="114" customFormat="1"/>
    <row r="408" spans="1:15" s="56" customFormat="1">
      <c r="C408" s="186" t="s">
        <v>57</v>
      </c>
      <c r="D408" s="186"/>
      <c r="E408" s="57"/>
      <c r="F408" s="170" t="s">
        <v>648</v>
      </c>
      <c r="G408" s="170"/>
      <c r="H408" s="170"/>
      <c r="I408" s="170"/>
      <c r="J408" s="170"/>
      <c r="K408" s="170"/>
      <c r="L408" s="58" t="s">
        <v>2398</v>
      </c>
    </row>
    <row r="409" spans="1:15" s="56" customFormat="1">
      <c r="C409" s="186" t="s">
        <v>59</v>
      </c>
      <c r="D409" s="186"/>
      <c r="E409" s="59" t="s">
        <v>1715</v>
      </c>
      <c r="F409" s="187" t="s">
        <v>2434</v>
      </c>
      <c r="G409" s="187"/>
      <c r="H409" s="187"/>
      <c r="I409" s="187"/>
      <c r="J409" s="187"/>
      <c r="K409" s="187"/>
      <c r="L409" s="60" t="s">
        <v>60</v>
      </c>
      <c r="M409" s="61" t="s">
        <v>61</v>
      </c>
      <c r="N409" s="61">
        <v>1</v>
      </c>
    </row>
    <row r="410" spans="1:15" s="62" customFormat="1" ht="18.75" customHeight="1">
      <c r="C410" s="63" t="s">
        <v>1705</v>
      </c>
      <c r="D410" s="171" t="s">
        <v>2435</v>
      </c>
      <c r="E410" s="171"/>
      <c r="F410" s="171"/>
      <c r="G410" s="171"/>
      <c r="H410" s="171"/>
      <c r="I410" s="171"/>
      <c r="J410" s="171"/>
      <c r="K410" s="171"/>
      <c r="L410" s="60" t="s">
        <v>62</v>
      </c>
      <c r="M410" s="60" t="s">
        <v>61</v>
      </c>
      <c r="N410" s="60">
        <v>2</v>
      </c>
    </row>
    <row r="411" spans="1:15" s="62" customFormat="1" ht="18.75" customHeight="1">
      <c r="B411" s="172" t="s">
        <v>2451</v>
      </c>
      <c r="C411" s="172"/>
      <c r="D411" s="172"/>
      <c r="E411" s="172"/>
      <c r="F411" s="172"/>
      <c r="G411" s="172"/>
      <c r="H411" s="172"/>
      <c r="I411" s="172"/>
      <c r="J411" s="172"/>
      <c r="K411" s="172"/>
      <c r="L411" s="60" t="s">
        <v>63</v>
      </c>
      <c r="M411" s="60" t="s">
        <v>61</v>
      </c>
      <c r="N411" s="60">
        <v>1</v>
      </c>
    </row>
    <row r="412" spans="1:15" s="114" customFormat="1" ht="9" customHeight="1"/>
    <row r="413" spans="1:15" s="114" customFormat="1" ht="15" customHeight="1">
      <c r="B413" s="166" t="s">
        <v>4</v>
      </c>
      <c r="C413" s="167" t="s">
        <v>64</v>
      </c>
      <c r="D413" s="168" t="s">
        <v>9</v>
      </c>
      <c r="E413" s="169" t="s">
        <v>10</v>
      </c>
      <c r="F413" s="167" t="s">
        <v>75</v>
      </c>
      <c r="G413" s="167" t="s">
        <v>76</v>
      </c>
      <c r="H413" s="167" t="s">
        <v>66</v>
      </c>
      <c r="I413" s="167" t="s">
        <v>67</v>
      </c>
      <c r="J413" s="176" t="s">
        <v>56</v>
      </c>
      <c r="K413" s="176"/>
      <c r="L413" s="177" t="s">
        <v>68</v>
      </c>
      <c r="M413" s="178"/>
      <c r="N413" s="179"/>
    </row>
    <row r="414" spans="1:15" s="114" customFormat="1" ht="27" customHeight="1">
      <c r="B414" s="166"/>
      <c r="C414" s="166"/>
      <c r="D414" s="168"/>
      <c r="E414" s="169"/>
      <c r="F414" s="166"/>
      <c r="G414" s="166"/>
      <c r="H414" s="166"/>
      <c r="I414" s="166"/>
      <c r="J414" s="64" t="s">
        <v>69</v>
      </c>
      <c r="K414" s="64" t="s">
        <v>70</v>
      </c>
      <c r="L414" s="180"/>
      <c r="M414" s="181"/>
      <c r="N414" s="182"/>
    </row>
    <row r="415" spans="1:15" s="114" customFormat="1" ht="20.100000000000001" customHeight="1">
      <c r="A415" s="114">
        <v>235</v>
      </c>
      <c r="B415" s="65">
        <v>1</v>
      </c>
      <c r="C415" s="102" t="s">
        <v>1263</v>
      </c>
      <c r="D415" s="67" t="s">
        <v>1867</v>
      </c>
      <c r="E415" s="68" t="s">
        <v>237</v>
      </c>
      <c r="F415" s="105" t="s">
        <v>1863</v>
      </c>
      <c r="G415" s="105" t="s">
        <v>1636</v>
      </c>
      <c r="H415" s="69"/>
      <c r="I415" s="70"/>
      <c r="J415" s="70"/>
      <c r="K415" s="70"/>
      <c r="L415" s="183" t="s">
        <v>99</v>
      </c>
      <c r="M415" s="184"/>
      <c r="N415" s="185"/>
    </row>
    <row r="416" spans="1:15" s="114" customFormat="1" ht="20.100000000000001" customHeight="1">
      <c r="A416" s="114">
        <v>236</v>
      </c>
      <c r="B416" s="65">
        <v>2</v>
      </c>
      <c r="C416" s="102" t="s">
        <v>1105</v>
      </c>
      <c r="D416" s="67" t="s">
        <v>422</v>
      </c>
      <c r="E416" s="68" t="s">
        <v>164</v>
      </c>
      <c r="F416" s="105" t="s">
        <v>1863</v>
      </c>
      <c r="G416" s="105" t="s">
        <v>674</v>
      </c>
      <c r="H416" s="69"/>
      <c r="I416" s="70"/>
      <c r="J416" s="70"/>
      <c r="K416" s="70"/>
      <c r="L416" s="173" t="s">
        <v>99</v>
      </c>
      <c r="M416" s="174"/>
      <c r="N416" s="175"/>
    </row>
    <row r="417" spans="1:14" s="114" customFormat="1" ht="20.100000000000001" customHeight="1">
      <c r="A417" s="114">
        <v>237</v>
      </c>
      <c r="B417" s="65">
        <v>3</v>
      </c>
      <c r="C417" s="102" t="s">
        <v>944</v>
      </c>
      <c r="D417" s="67" t="s">
        <v>1868</v>
      </c>
      <c r="E417" s="68" t="s">
        <v>164</v>
      </c>
      <c r="F417" s="105" t="s">
        <v>1863</v>
      </c>
      <c r="G417" s="105" t="s">
        <v>674</v>
      </c>
      <c r="H417" s="69"/>
      <c r="I417" s="70"/>
      <c r="J417" s="70"/>
      <c r="K417" s="70"/>
      <c r="L417" s="173" t="s">
        <v>99</v>
      </c>
      <c r="M417" s="174"/>
      <c r="N417" s="175"/>
    </row>
    <row r="418" spans="1:14" s="114" customFormat="1" ht="20.100000000000001" customHeight="1">
      <c r="A418" s="114">
        <v>238</v>
      </c>
      <c r="B418" s="65">
        <v>4</v>
      </c>
      <c r="C418" s="102" t="s">
        <v>720</v>
      </c>
      <c r="D418" s="67" t="s">
        <v>516</v>
      </c>
      <c r="E418" s="68" t="s">
        <v>319</v>
      </c>
      <c r="F418" s="105" t="s">
        <v>1863</v>
      </c>
      <c r="G418" s="105" t="s">
        <v>679</v>
      </c>
      <c r="H418" s="69"/>
      <c r="I418" s="70"/>
      <c r="J418" s="70"/>
      <c r="K418" s="70"/>
      <c r="L418" s="173" t="s">
        <v>99</v>
      </c>
      <c r="M418" s="174"/>
      <c r="N418" s="175"/>
    </row>
    <row r="419" spans="1:14" s="114" customFormat="1" ht="20.100000000000001" customHeight="1">
      <c r="A419" s="114">
        <v>239</v>
      </c>
      <c r="B419" s="65">
        <v>5</v>
      </c>
      <c r="C419" s="102" t="s">
        <v>1253</v>
      </c>
      <c r="D419" s="67" t="s">
        <v>1869</v>
      </c>
      <c r="E419" s="68" t="s">
        <v>183</v>
      </c>
      <c r="F419" s="105" t="s">
        <v>1863</v>
      </c>
      <c r="G419" s="105" t="s">
        <v>1636</v>
      </c>
      <c r="H419" s="69"/>
      <c r="I419" s="70"/>
      <c r="J419" s="70"/>
      <c r="K419" s="70"/>
      <c r="L419" s="173" t="s">
        <v>99</v>
      </c>
      <c r="M419" s="174"/>
      <c r="N419" s="175"/>
    </row>
    <row r="420" spans="1:14" s="114" customFormat="1" ht="20.100000000000001" customHeight="1">
      <c r="A420" s="114">
        <v>240</v>
      </c>
      <c r="B420" s="65">
        <v>6</v>
      </c>
      <c r="C420" s="102" t="s">
        <v>973</v>
      </c>
      <c r="D420" s="67" t="s">
        <v>348</v>
      </c>
      <c r="E420" s="68" t="s">
        <v>172</v>
      </c>
      <c r="F420" s="105" t="s">
        <v>1863</v>
      </c>
      <c r="G420" s="105" t="s">
        <v>674</v>
      </c>
      <c r="H420" s="69"/>
      <c r="I420" s="70"/>
      <c r="J420" s="70"/>
      <c r="K420" s="70"/>
      <c r="L420" s="173" t="s">
        <v>99</v>
      </c>
      <c r="M420" s="174"/>
      <c r="N420" s="175"/>
    </row>
    <row r="421" spans="1:14" s="114" customFormat="1" ht="20.100000000000001" customHeight="1">
      <c r="A421" s="114">
        <v>241</v>
      </c>
      <c r="B421" s="65">
        <v>7</v>
      </c>
      <c r="C421" s="102" t="s">
        <v>915</v>
      </c>
      <c r="D421" s="67" t="s">
        <v>170</v>
      </c>
      <c r="E421" s="68" t="s">
        <v>217</v>
      </c>
      <c r="F421" s="105" t="s">
        <v>1863</v>
      </c>
      <c r="G421" s="105" t="s">
        <v>674</v>
      </c>
      <c r="H421" s="69"/>
      <c r="I421" s="70"/>
      <c r="J421" s="70"/>
      <c r="K421" s="70"/>
      <c r="L421" s="173" t="s">
        <v>99</v>
      </c>
      <c r="M421" s="174"/>
      <c r="N421" s="175"/>
    </row>
    <row r="422" spans="1:14" s="114" customFormat="1" ht="20.100000000000001" customHeight="1">
      <c r="A422" s="114">
        <v>242</v>
      </c>
      <c r="B422" s="65">
        <v>8</v>
      </c>
      <c r="C422" s="102" t="s">
        <v>845</v>
      </c>
      <c r="D422" s="67" t="s">
        <v>162</v>
      </c>
      <c r="E422" s="68" t="s">
        <v>160</v>
      </c>
      <c r="F422" s="105" t="s">
        <v>1863</v>
      </c>
      <c r="G422" s="105" t="s">
        <v>674</v>
      </c>
      <c r="H422" s="69"/>
      <c r="I422" s="70"/>
      <c r="J422" s="70"/>
      <c r="K422" s="70"/>
      <c r="L422" s="173" t="s">
        <v>99</v>
      </c>
      <c r="M422" s="174"/>
      <c r="N422" s="175"/>
    </row>
    <row r="423" spans="1:14" s="114" customFormat="1" ht="20.100000000000001" customHeight="1">
      <c r="A423" s="114">
        <v>243</v>
      </c>
      <c r="B423" s="65">
        <v>9</v>
      </c>
      <c r="C423" s="102" t="s">
        <v>843</v>
      </c>
      <c r="D423" s="67" t="s">
        <v>1870</v>
      </c>
      <c r="E423" s="68" t="s">
        <v>160</v>
      </c>
      <c r="F423" s="105" t="s">
        <v>1863</v>
      </c>
      <c r="G423" s="105" t="s">
        <v>674</v>
      </c>
      <c r="H423" s="69"/>
      <c r="I423" s="70"/>
      <c r="J423" s="70"/>
      <c r="K423" s="70"/>
      <c r="L423" s="173" t="s">
        <v>99</v>
      </c>
      <c r="M423" s="174"/>
      <c r="N423" s="175"/>
    </row>
    <row r="424" spans="1:14" s="114" customFormat="1" ht="20.100000000000001" customHeight="1">
      <c r="A424" s="114">
        <v>244</v>
      </c>
      <c r="B424" s="65">
        <v>10</v>
      </c>
      <c r="C424" s="102" t="s">
        <v>809</v>
      </c>
      <c r="D424" s="67" t="s">
        <v>1871</v>
      </c>
      <c r="E424" s="68" t="s">
        <v>125</v>
      </c>
      <c r="F424" s="105" t="s">
        <v>1863</v>
      </c>
      <c r="G424" s="105" t="s">
        <v>674</v>
      </c>
      <c r="H424" s="69"/>
      <c r="I424" s="70"/>
      <c r="J424" s="70"/>
      <c r="K424" s="70"/>
      <c r="L424" s="173" t="s">
        <v>99</v>
      </c>
      <c r="M424" s="174"/>
      <c r="N424" s="175"/>
    </row>
    <row r="425" spans="1:14" s="114" customFormat="1" ht="20.100000000000001" customHeight="1">
      <c r="A425" s="114">
        <v>245</v>
      </c>
      <c r="B425" s="65">
        <v>11</v>
      </c>
      <c r="C425" s="102" t="s">
        <v>958</v>
      </c>
      <c r="D425" s="67" t="s">
        <v>1872</v>
      </c>
      <c r="E425" s="68" t="s">
        <v>241</v>
      </c>
      <c r="F425" s="105" t="s">
        <v>1863</v>
      </c>
      <c r="G425" s="105" t="s">
        <v>674</v>
      </c>
      <c r="H425" s="69"/>
      <c r="I425" s="70"/>
      <c r="J425" s="70"/>
      <c r="K425" s="70"/>
      <c r="L425" s="173" t="s">
        <v>99</v>
      </c>
      <c r="M425" s="174"/>
      <c r="N425" s="175"/>
    </row>
    <row r="426" spans="1:14" s="114" customFormat="1" ht="20.100000000000001" customHeight="1">
      <c r="A426" s="114">
        <v>246</v>
      </c>
      <c r="B426" s="65">
        <v>12</v>
      </c>
      <c r="C426" s="102" t="s">
        <v>992</v>
      </c>
      <c r="D426" s="67" t="s">
        <v>345</v>
      </c>
      <c r="E426" s="68" t="s">
        <v>279</v>
      </c>
      <c r="F426" s="105" t="s">
        <v>1863</v>
      </c>
      <c r="G426" s="105" t="s">
        <v>674</v>
      </c>
      <c r="H426" s="69"/>
      <c r="I426" s="70"/>
      <c r="J426" s="70"/>
      <c r="K426" s="70"/>
      <c r="L426" s="173" t="s">
        <v>99</v>
      </c>
      <c r="M426" s="174"/>
      <c r="N426" s="175"/>
    </row>
    <row r="427" spans="1:14" s="114" customFormat="1" ht="20.100000000000001" customHeight="1">
      <c r="A427" s="114">
        <v>247</v>
      </c>
      <c r="B427" s="65">
        <v>13</v>
      </c>
      <c r="C427" s="102" t="s">
        <v>974</v>
      </c>
      <c r="D427" s="67" t="s">
        <v>1873</v>
      </c>
      <c r="E427" s="68" t="s">
        <v>81</v>
      </c>
      <c r="F427" s="105" t="s">
        <v>1863</v>
      </c>
      <c r="G427" s="105" t="s">
        <v>674</v>
      </c>
      <c r="H427" s="69"/>
      <c r="I427" s="70"/>
      <c r="J427" s="70"/>
      <c r="K427" s="70"/>
      <c r="L427" s="173" t="s">
        <v>99</v>
      </c>
      <c r="M427" s="174"/>
      <c r="N427" s="175"/>
    </row>
    <row r="428" spans="1:14" s="114" customFormat="1" ht="20.100000000000001" customHeight="1">
      <c r="A428" s="114">
        <v>248</v>
      </c>
      <c r="B428" s="65">
        <v>14</v>
      </c>
      <c r="C428" s="102" t="s">
        <v>1246</v>
      </c>
      <c r="D428" s="67" t="s">
        <v>1874</v>
      </c>
      <c r="E428" s="68" t="s">
        <v>126</v>
      </c>
      <c r="F428" s="105" t="s">
        <v>1863</v>
      </c>
      <c r="G428" s="105" t="s">
        <v>1636</v>
      </c>
      <c r="H428" s="69"/>
      <c r="I428" s="70"/>
      <c r="J428" s="70"/>
      <c r="K428" s="70"/>
      <c r="L428" s="173" t="s">
        <v>99</v>
      </c>
      <c r="M428" s="174"/>
      <c r="N428" s="175"/>
    </row>
    <row r="429" spans="1:14" s="114" customFormat="1" ht="20.100000000000001" customHeight="1">
      <c r="A429" s="114">
        <v>249</v>
      </c>
      <c r="B429" s="65">
        <v>15</v>
      </c>
      <c r="C429" s="102" t="s">
        <v>815</v>
      </c>
      <c r="D429" s="67" t="s">
        <v>1875</v>
      </c>
      <c r="E429" s="68" t="s">
        <v>223</v>
      </c>
      <c r="F429" s="105" t="s">
        <v>1863</v>
      </c>
      <c r="G429" s="105" t="s">
        <v>674</v>
      </c>
      <c r="H429" s="69"/>
      <c r="I429" s="70"/>
      <c r="J429" s="70"/>
      <c r="K429" s="70"/>
      <c r="L429" s="173" t="s">
        <v>99</v>
      </c>
      <c r="M429" s="174"/>
      <c r="N429" s="175"/>
    </row>
    <row r="430" spans="1:14" s="114" customFormat="1" ht="20.100000000000001" customHeight="1">
      <c r="A430" s="114">
        <v>250</v>
      </c>
      <c r="B430" s="65">
        <v>16</v>
      </c>
      <c r="C430" s="102" t="s">
        <v>1876</v>
      </c>
      <c r="D430" s="67" t="s">
        <v>286</v>
      </c>
      <c r="E430" s="68" t="s">
        <v>222</v>
      </c>
      <c r="F430" s="105" t="s">
        <v>1863</v>
      </c>
      <c r="G430" s="105" t="s">
        <v>674</v>
      </c>
      <c r="H430" s="69"/>
      <c r="I430" s="70"/>
      <c r="J430" s="70"/>
      <c r="K430" s="70"/>
      <c r="L430" s="173" t="s">
        <v>100</v>
      </c>
      <c r="M430" s="174"/>
      <c r="N430" s="175"/>
    </row>
    <row r="431" spans="1:14" s="114" customFormat="1" ht="20.100000000000001" customHeight="1">
      <c r="A431" s="114">
        <v>251</v>
      </c>
      <c r="B431" s="65">
        <v>17</v>
      </c>
      <c r="C431" s="102" t="s">
        <v>1662</v>
      </c>
      <c r="D431" s="67" t="s">
        <v>1877</v>
      </c>
      <c r="E431" s="68" t="s">
        <v>84</v>
      </c>
      <c r="F431" s="105" t="s">
        <v>1863</v>
      </c>
      <c r="G431" s="105" t="s">
        <v>630</v>
      </c>
      <c r="H431" s="69"/>
      <c r="I431" s="70"/>
      <c r="J431" s="70"/>
      <c r="K431" s="70"/>
      <c r="L431" s="173" t="s">
        <v>99</v>
      </c>
      <c r="M431" s="174"/>
      <c r="N431" s="175"/>
    </row>
    <row r="432" spans="1:14" s="114" customFormat="1" ht="20.100000000000001" customHeight="1">
      <c r="A432" s="114">
        <v>252</v>
      </c>
      <c r="B432" s="65">
        <v>18</v>
      </c>
      <c r="C432" s="102" t="s">
        <v>941</v>
      </c>
      <c r="D432" s="67" t="s">
        <v>408</v>
      </c>
      <c r="E432" s="68" t="s">
        <v>659</v>
      </c>
      <c r="F432" s="105" t="s">
        <v>1863</v>
      </c>
      <c r="G432" s="105" t="s">
        <v>674</v>
      </c>
      <c r="H432" s="69"/>
      <c r="I432" s="70"/>
      <c r="J432" s="70"/>
      <c r="K432" s="70"/>
      <c r="L432" s="173" t="s">
        <v>99</v>
      </c>
      <c r="M432" s="174"/>
      <c r="N432" s="175"/>
    </row>
    <row r="433" spans="1:14" s="114" customFormat="1" ht="20.100000000000001" customHeight="1">
      <c r="A433" s="114">
        <v>253</v>
      </c>
      <c r="B433" s="65">
        <v>19</v>
      </c>
      <c r="C433" s="102" t="s">
        <v>988</v>
      </c>
      <c r="D433" s="67" t="s">
        <v>500</v>
      </c>
      <c r="E433" s="68" t="s">
        <v>176</v>
      </c>
      <c r="F433" s="105" t="s">
        <v>1863</v>
      </c>
      <c r="G433" s="105" t="s">
        <v>674</v>
      </c>
      <c r="H433" s="69"/>
      <c r="I433" s="70"/>
      <c r="J433" s="70"/>
      <c r="K433" s="70"/>
      <c r="L433" s="173" t="s">
        <v>99</v>
      </c>
      <c r="M433" s="174"/>
      <c r="N433" s="175"/>
    </row>
    <row r="434" spans="1:14" s="114" customFormat="1" ht="20.100000000000001" customHeight="1">
      <c r="A434" s="114">
        <v>254</v>
      </c>
      <c r="B434" s="65">
        <v>20</v>
      </c>
      <c r="C434" s="102" t="s">
        <v>971</v>
      </c>
      <c r="D434" s="67" t="s">
        <v>1878</v>
      </c>
      <c r="E434" s="68" t="s">
        <v>123</v>
      </c>
      <c r="F434" s="105" t="s">
        <v>1863</v>
      </c>
      <c r="G434" s="105" t="s">
        <v>674</v>
      </c>
      <c r="H434" s="69"/>
      <c r="I434" s="70"/>
      <c r="J434" s="70"/>
      <c r="K434" s="70"/>
      <c r="L434" s="173" t="s">
        <v>99</v>
      </c>
      <c r="M434" s="174"/>
      <c r="N434" s="175"/>
    </row>
    <row r="435" spans="1:14" s="114" customFormat="1" ht="20.100000000000001" customHeight="1">
      <c r="A435" s="114">
        <v>255</v>
      </c>
      <c r="B435" s="65">
        <v>21</v>
      </c>
      <c r="C435" s="102" t="s">
        <v>1044</v>
      </c>
      <c r="D435" s="67" t="s">
        <v>502</v>
      </c>
      <c r="E435" s="68" t="s">
        <v>123</v>
      </c>
      <c r="F435" s="105" t="s">
        <v>1863</v>
      </c>
      <c r="G435" s="105" t="s">
        <v>674</v>
      </c>
      <c r="H435" s="69"/>
      <c r="I435" s="70"/>
      <c r="J435" s="70"/>
      <c r="K435" s="70"/>
      <c r="L435" s="173" t="s">
        <v>99</v>
      </c>
      <c r="M435" s="174"/>
      <c r="N435" s="175"/>
    </row>
    <row r="436" spans="1:14" s="114" customFormat="1" ht="20.100000000000001" customHeight="1">
      <c r="A436" s="114">
        <v>256</v>
      </c>
      <c r="B436" s="65">
        <v>22</v>
      </c>
      <c r="C436" s="102" t="s">
        <v>960</v>
      </c>
      <c r="D436" s="67" t="s">
        <v>1831</v>
      </c>
      <c r="E436" s="68" t="s">
        <v>123</v>
      </c>
      <c r="F436" s="105" t="s">
        <v>1863</v>
      </c>
      <c r="G436" s="105" t="s">
        <v>674</v>
      </c>
      <c r="H436" s="69"/>
      <c r="I436" s="70"/>
      <c r="J436" s="70"/>
      <c r="K436" s="70"/>
      <c r="L436" s="173" t="s">
        <v>99</v>
      </c>
      <c r="M436" s="174"/>
      <c r="N436" s="175"/>
    </row>
    <row r="437" spans="1:14" s="114" customFormat="1" ht="20.100000000000001" customHeight="1">
      <c r="A437" s="114">
        <v>257</v>
      </c>
      <c r="B437" s="65">
        <v>23</v>
      </c>
      <c r="C437" s="102" t="s">
        <v>1076</v>
      </c>
      <c r="D437" s="67" t="s">
        <v>1879</v>
      </c>
      <c r="E437" s="68" t="s">
        <v>144</v>
      </c>
      <c r="F437" s="105" t="s">
        <v>1863</v>
      </c>
      <c r="G437" s="105" t="s">
        <v>674</v>
      </c>
      <c r="H437" s="69"/>
      <c r="I437" s="70"/>
      <c r="J437" s="70"/>
      <c r="K437" s="70"/>
      <c r="L437" s="173" t="s">
        <v>99</v>
      </c>
      <c r="M437" s="174"/>
      <c r="N437" s="175"/>
    </row>
    <row r="438" spans="1:14" s="114" customFormat="1" ht="20.100000000000001" customHeight="1">
      <c r="A438" s="114">
        <v>258</v>
      </c>
      <c r="B438" s="65">
        <v>24</v>
      </c>
      <c r="C438" s="102" t="s">
        <v>856</v>
      </c>
      <c r="D438" s="67" t="s">
        <v>122</v>
      </c>
      <c r="E438" s="68" t="s">
        <v>144</v>
      </c>
      <c r="F438" s="105" t="s">
        <v>1863</v>
      </c>
      <c r="G438" s="105" t="s">
        <v>674</v>
      </c>
      <c r="H438" s="69"/>
      <c r="I438" s="70"/>
      <c r="J438" s="70"/>
      <c r="K438" s="70"/>
      <c r="L438" s="173" t="s">
        <v>99</v>
      </c>
      <c r="M438" s="174"/>
      <c r="N438" s="175"/>
    </row>
    <row r="439" spans="1:14" s="114" customFormat="1" ht="20.100000000000001" customHeight="1">
      <c r="A439" s="114">
        <v>259</v>
      </c>
      <c r="B439" s="65">
        <v>25</v>
      </c>
      <c r="C439" s="102" t="s">
        <v>854</v>
      </c>
      <c r="D439" s="67" t="s">
        <v>586</v>
      </c>
      <c r="E439" s="68" t="s">
        <v>216</v>
      </c>
      <c r="F439" s="105" t="s">
        <v>1863</v>
      </c>
      <c r="G439" s="105" t="s">
        <v>674</v>
      </c>
      <c r="H439" s="69"/>
      <c r="I439" s="70"/>
      <c r="J439" s="70"/>
      <c r="K439" s="70"/>
      <c r="L439" s="173" t="s">
        <v>99</v>
      </c>
      <c r="M439" s="174"/>
      <c r="N439" s="175"/>
    </row>
    <row r="440" spans="1:14" s="114" customFormat="1" ht="20.100000000000001" customHeight="1">
      <c r="A440" s="114">
        <v>260</v>
      </c>
      <c r="B440" s="65">
        <v>26</v>
      </c>
      <c r="C440" s="102" t="s">
        <v>928</v>
      </c>
      <c r="D440" s="67" t="s">
        <v>422</v>
      </c>
      <c r="E440" s="68" t="s">
        <v>82</v>
      </c>
      <c r="F440" s="105" t="s">
        <v>1863</v>
      </c>
      <c r="G440" s="105" t="s">
        <v>674</v>
      </c>
      <c r="H440" s="69"/>
      <c r="I440" s="70"/>
      <c r="J440" s="70"/>
      <c r="K440" s="70"/>
      <c r="L440" s="173" t="s">
        <v>99</v>
      </c>
      <c r="M440" s="174"/>
      <c r="N440" s="175"/>
    </row>
    <row r="441" spans="1:14" s="114" customFormat="1" ht="20.100000000000001" customHeight="1">
      <c r="A441" s="114">
        <v>0</v>
      </c>
      <c r="B441" s="65">
        <v>27</v>
      </c>
      <c r="C441" s="102" t="s">
        <v>99</v>
      </c>
      <c r="D441" s="67" t="s">
        <v>99</v>
      </c>
      <c r="E441" s="68" t="s">
        <v>99</v>
      </c>
      <c r="F441" s="105" t="s">
        <v>99</v>
      </c>
      <c r="G441" s="105" t="s">
        <v>99</v>
      </c>
      <c r="H441" s="69"/>
      <c r="I441" s="70"/>
      <c r="J441" s="70"/>
      <c r="K441" s="70"/>
      <c r="L441" s="173" t="s">
        <v>99</v>
      </c>
      <c r="M441" s="174"/>
      <c r="N441" s="175"/>
    </row>
    <row r="442" spans="1:14" s="114" customFormat="1" ht="20.100000000000001" customHeight="1">
      <c r="A442" s="114">
        <v>0</v>
      </c>
      <c r="B442" s="65">
        <v>28</v>
      </c>
      <c r="C442" s="102" t="s">
        <v>99</v>
      </c>
      <c r="D442" s="67" t="s">
        <v>99</v>
      </c>
      <c r="E442" s="68" t="s">
        <v>99</v>
      </c>
      <c r="F442" s="105" t="s">
        <v>99</v>
      </c>
      <c r="G442" s="105" t="s">
        <v>99</v>
      </c>
      <c r="H442" s="69"/>
      <c r="I442" s="70"/>
      <c r="J442" s="70"/>
      <c r="K442" s="70"/>
      <c r="L442" s="173" t="s">
        <v>99</v>
      </c>
      <c r="M442" s="174"/>
      <c r="N442" s="175"/>
    </row>
    <row r="443" spans="1:14" s="114" customFormat="1" ht="20.100000000000001" customHeight="1">
      <c r="A443" s="114">
        <v>0</v>
      </c>
      <c r="B443" s="65">
        <v>29</v>
      </c>
      <c r="C443" s="102" t="s">
        <v>99</v>
      </c>
      <c r="D443" s="67" t="s">
        <v>99</v>
      </c>
      <c r="E443" s="68" t="s">
        <v>99</v>
      </c>
      <c r="F443" s="105" t="s">
        <v>99</v>
      </c>
      <c r="G443" s="105" t="s">
        <v>99</v>
      </c>
      <c r="H443" s="69"/>
      <c r="I443" s="70"/>
      <c r="J443" s="70"/>
      <c r="K443" s="70"/>
      <c r="L443" s="173" t="s">
        <v>99</v>
      </c>
      <c r="M443" s="174"/>
      <c r="N443" s="175"/>
    </row>
    <row r="444" spans="1:14" s="114" customFormat="1" ht="20.100000000000001" customHeight="1">
      <c r="A444" s="114">
        <v>0</v>
      </c>
      <c r="B444" s="72">
        <v>30</v>
      </c>
      <c r="C444" s="102" t="s">
        <v>99</v>
      </c>
      <c r="D444" s="67" t="s">
        <v>99</v>
      </c>
      <c r="E444" s="68" t="s">
        <v>99</v>
      </c>
      <c r="F444" s="105" t="s">
        <v>99</v>
      </c>
      <c r="G444" s="105" t="s">
        <v>99</v>
      </c>
      <c r="H444" s="73"/>
      <c r="I444" s="74"/>
      <c r="J444" s="74"/>
      <c r="K444" s="74"/>
      <c r="L444" s="173" t="s">
        <v>99</v>
      </c>
      <c r="M444" s="174"/>
      <c r="N444" s="175"/>
    </row>
    <row r="445" spans="1:14" s="114" customFormat="1" ht="23.25" customHeight="1">
      <c r="A445" s="114">
        <v>0</v>
      </c>
      <c r="B445" s="75" t="s">
        <v>71</v>
      </c>
      <c r="C445" s="103"/>
      <c r="D445" s="77"/>
      <c r="E445" s="78"/>
      <c r="F445" s="106"/>
      <c r="G445" s="106"/>
      <c r="H445" s="80"/>
      <c r="I445" s="81"/>
      <c r="J445" s="81"/>
      <c r="K445" s="81"/>
      <c r="L445" s="115"/>
      <c r="M445" s="115"/>
      <c r="N445" s="115"/>
    </row>
    <row r="446" spans="1:14" s="114" customFormat="1" ht="20.100000000000001" customHeight="1">
      <c r="A446" s="114">
        <v>0</v>
      </c>
      <c r="B446" s="82" t="s">
        <v>102</v>
      </c>
      <c r="C446" s="104"/>
      <c r="D446" s="84"/>
      <c r="E446" s="85"/>
      <c r="F446" s="107"/>
      <c r="G446" s="107"/>
      <c r="H446" s="87"/>
      <c r="I446" s="88"/>
      <c r="J446" s="88"/>
      <c r="K446" s="88"/>
      <c r="L446" s="89"/>
      <c r="M446" s="89"/>
      <c r="N446" s="89"/>
    </row>
    <row r="447" spans="1:14" s="114" customFormat="1" ht="18.75" customHeight="1">
      <c r="A447" s="114">
        <v>0</v>
      </c>
      <c r="B447" s="90"/>
      <c r="C447" s="104"/>
      <c r="D447" s="84"/>
      <c r="E447" s="85"/>
      <c r="F447" s="107"/>
      <c r="G447" s="107"/>
      <c r="H447" s="87"/>
      <c r="I447" s="88"/>
      <c r="J447" s="88"/>
      <c r="K447" s="88"/>
      <c r="L447" s="89"/>
      <c r="M447" s="89"/>
      <c r="N447" s="89"/>
    </row>
    <row r="448" spans="1:14" s="114" customFormat="1" ht="18" customHeight="1">
      <c r="A448" s="100">
        <v>0</v>
      </c>
      <c r="B448" s="90"/>
      <c r="C448" s="104"/>
      <c r="D448" s="84"/>
      <c r="E448" s="85"/>
      <c r="F448" s="107"/>
      <c r="G448" s="107"/>
      <c r="H448" s="87"/>
      <c r="I448" s="88"/>
      <c r="J448" s="88"/>
      <c r="K448" s="88"/>
      <c r="L448" s="89"/>
      <c r="M448" s="89"/>
      <c r="N448" s="89"/>
    </row>
    <row r="449" spans="1:15" s="114" customFormat="1" ht="8.25" customHeight="1">
      <c r="A449" s="100">
        <v>0</v>
      </c>
      <c r="B449" s="90"/>
      <c r="C449" s="104"/>
      <c r="D449" s="84"/>
      <c r="E449" s="85"/>
      <c r="F449" s="107"/>
      <c r="G449" s="107"/>
      <c r="H449" s="87"/>
      <c r="I449" s="88"/>
      <c r="J449" s="88"/>
      <c r="K449" s="88"/>
      <c r="L449" s="89"/>
      <c r="M449" s="89"/>
      <c r="N449" s="89"/>
    </row>
    <row r="450" spans="1:15" s="114" customFormat="1" ht="20.100000000000001" customHeight="1">
      <c r="A450" s="100">
        <v>0</v>
      </c>
      <c r="C450" s="108" t="s">
        <v>101</v>
      </c>
      <c r="D450" s="84"/>
      <c r="E450" s="85"/>
      <c r="F450" s="107"/>
      <c r="G450" s="107"/>
      <c r="H450" s="87"/>
      <c r="I450" s="88"/>
      <c r="J450" s="88"/>
      <c r="K450" s="88"/>
      <c r="L450" s="89"/>
      <c r="M450" s="89"/>
      <c r="N450" s="89"/>
    </row>
    <row r="451" spans="1:15" s="114" customFormat="1" ht="13.5" customHeight="1">
      <c r="A451" s="100">
        <v>0</v>
      </c>
      <c r="B451" s="91"/>
      <c r="C451" s="104"/>
      <c r="D451" s="84"/>
      <c r="E451" s="85"/>
      <c r="F451" s="107"/>
      <c r="G451" s="107"/>
      <c r="H451" s="109" t="s">
        <v>2452</v>
      </c>
      <c r="I451" s="110">
        <v>46</v>
      </c>
      <c r="J451" s="88"/>
      <c r="K451" s="112" t="s">
        <v>50</v>
      </c>
      <c r="L451" s="113">
        <v>1</v>
      </c>
      <c r="N451" s="111"/>
      <c r="O451" s="101"/>
    </row>
    <row r="452" spans="1:15" s="114" customFormat="1"/>
    <row r="453" spans="1:15" s="56" customFormat="1">
      <c r="C453" s="186" t="s">
        <v>57</v>
      </c>
      <c r="D453" s="186"/>
      <c r="E453" s="57"/>
      <c r="F453" s="170" t="s">
        <v>648</v>
      </c>
      <c r="G453" s="170"/>
      <c r="H453" s="170"/>
      <c r="I453" s="170"/>
      <c r="J453" s="170"/>
      <c r="K453" s="170"/>
      <c r="L453" s="58" t="s">
        <v>2399</v>
      </c>
    </row>
    <row r="454" spans="1:15" s="56" customFormat="1">
      <c r="C454" s="186" t="s">
        <v>59</v>
      </c>
      <c r="D454" s="186"/>
      <c r="E454" s="59" t="s">
        <v>1716</v>
      </c>
      <c r="F454" s="187" t="s">
        <v>2434</v>
      </c>
      <c r="G454" s="187"/>
      <c r="H454" s="187"/>
      <c r="I454" s="187"/>
      <c r="J454" s="187"/>
      <c r="K454" s="187"/>
      <c r="L454" s="60" t="s">
        <v>60</v>
      </c>
      <c r="M454" s="61" t="s">
        <v>61</v>
      </c>
      <c r="N454" s="61">
        <v>1</v>
      </c>
    </row>
    <row r="455" spans="1:15" s="62" customFormat="1" ht="18.75" customHeight="1">
      <c r="C455" s="63" t="s">
        <v>1705</v>
      </c>
      <c r="D455" s="171" t="s">
        <v>2435</v>
      </c>
      <c r="E455" s="171"/>
      <c r="F455" s="171"/>
      <c r="G455" s="171"/>
      <c r="H455" s="171"/>
      <c r="I455" s="171"/>
      <c r="J455" s="171"/>
      <c r="K455" s="171"/>
      <c r="L455" s="60" t="s">
        <v>62</v>
      </c>
      <c r="M455" s="60" t="s">
        <v>61</v>
      </c>
      <c r="N455" s="60">
        <v>2</v>
      </c>
    </row>
    <row r="456" spans="1:15" s="62" customFormat="1" ht="18.75" customHeight="1">
      <c r="B456" s="172" t="s">
        <v>2453</v>
      </c>
      <c r="C456" s="172"/>
      <c r="D456" s="172"/>
      <c r="E456" s="172"/>
      <c r="F456" s="172"/>
      <c r="G456" s="172"/>
      <c r="H456" s="172"/>
      <c r="I456" s="172"/>
      <c r="J456" s="172"/>
      <c r="K456" s="172"/>
      <c r="L456" s="60" t="s">
        <v>63</v>
      </c>
      <c r="M456" s="60" t="s">
        <v>61</v>
      </c>
      <c r="N456" s="60">
        <v>1</v>
      </c>
    </row>
    <row r="457" spans="1:15" s="114" customFormat="1" ht="9" customHeight="1"/>
    <row r="458" spans="1:15" s="114" customFormat="1" ht="15" customHeight="1">
      <c r="B458" s="166" t="s">
        <v>4</v>
      </c>
      <c r="C458" s="167" t="s">
        <v>64</v>
      </c>
      <c r="D458" s="168" t="s">
        <v>9</v>
      </c>
      <c r="E458" s="169" t="s">
        <v>10</v>
      </c>
      <c r="F458" s="167" t="s">
        <v>75</v>
      </c>
      <c r="G458" s="167" t="s">
        <v>76</v>
      </c>
      <c r="H458" s="167" t="s">
        <v>66</v>
      </c>
      <c r="I458" s="167" t="s">
        <v>67</v>
      </c>
      <c r="J458" s="176" t="s">
        <v>56</v>
      </c>
      <c r="K458" s="176"/>
      <c r="L458" s="177" t="s">
        <v>68</v>
      </c>
      <c r="M458" s="178"/>
      <c r="N458" s="179"/>
    </row>
    <row r="459" spans="1:15" s="114" customFormat="1" ht="27" customHeight="1">
      <c r="B459" s="166"/>
      <c r="C459" s="166"/>
      <c r="D459" s="168"/>
      <c r="E459" s="169"/>
      <c r="F459" s="166"/>
      <c r="G459" s="166"/>
      <c r="H459" s="166"/>
      <c r="I459" s="166"/>
      <c r="J459" s="64" t="s">
        <v>69</v>
      </c>
      <c r="K459" s="64" t="s">
        <v>70</v>
      </c>
      <c r="L459" s="180"/>
      <c r="M459" s="181"/>
      <c r="N459" s="182"/>
    </row>
    <row r="460" spans="1:15" s="114" customFormat="1" ht="20.100000000000001" customHeight="1">
      <c r="A460" s="114">
        <v>261</v>
      </c>
      <c r="B460" s="65">
        <v>1</v>
      </c>
      <c r="C460" s="102" t="s">
        <v>1110</v>
      </c>
      <c r="D460" s="67" t="s">
        <v>238</v>
      </c>
      <c r="E460" s="68" t="s">
        <v>334</v>
      </c>
      <c r="F460" s="105" t="s">
        <v>1863</v>
      </c>
      <c r="G460" s="105" t="s">
        <v>674</v>
      </c>
      <c r="H460" s="69"/>
      <c r="I460" s="70"/>
      <c r="J460" s="70"/>
      <c r="K460" s="70"/>
      <c r="L460" s="183" t="s">
        <v>99</v>
      </c>
      <c r="M460" s="184"/>
      <c r="N460" s="185"/>
    </row>
    <row r="461" spans="1:15" s="114" customFormat="1" ht="20.100000000000001" customHeight="1">
      <c r="A461" s="114">
        <v>262</v>
      </c>
      <c r="B461" s="65">
        <v>2</v>
      </c>
      <c r="C461" s="102" t="s">
        <v>828</v>
      </c>
      <c r="D461" s="67" t="s">
        <v>1880</v>
      </c>
      <c r="E461" s="68" t="s">
        <v>118</v>
      </c>
      <c r="F461" s="105" t="s">
        <v>1863</v>
      </c>
      <c r="G461" s="105" t="s">
        <v>674</v>
      </c>
      <c r="H461" s="69"/>
      <c r="I461" s="70"/>
      <c r="J461" s="70"/>
      <c r="K461" s="70"/>
      <c r="L461" s="173" t="s">
        <v>99</v>
      </c>
      <c r="M461" s="174"/>
      <c r="N461" s="175"/>
    </row>
    <row r="462" spans="1:15" s="114" customFormat="1" ht="20.100000000000001" customHeight="1">
      <c r="A462" s="114">
        <v>263</v>
      </c>
      <c r="B462" s="65">
        <v>3</v>
      </c>
      <c r="C462" s="102" t="s">
        <v>818</v>
      </c>
      <c r="D462" s="67" t="s">
        <v>163</v>
      </c>
      <c r="E462" s="68" t="s">
        <v>118</v>
      </c>
      <c r="F462" s="105" t="s">
        <v>1863</v>
      </c>
      <c r="G462" s="105" t="s">
        <v>674</v>
      </c>
      <c r="H462" s="69"/>
      <c r="I462" s="70"/>
      <c r="J462" s="70"/>
      <c r="K462" s="70"/>
      <c r="L462" s="173" t="s">
        <v>99</v>
      </c>
      <c r="M462" s="174"/>
      <c r="N462" s="175"/>
    </row>
    <row r="463" spans="1:15" s="114" customFormat="1" ht="20.100000000000001" customHeight="1">
      <c r="A463" s="114">
        <v>264</v>
      </c>
      <c r="B463" s="65">
        <v>4</v>
      </c>
      <c r="C463" s="102" t="s">
        <v>939</v>
      </c>
      <c r="D463" s="67" t="s">
        <v>1881</v>
      </c>
      <c r="E463" s="68" t="s">
        <v>151</v>
      </c>
      <c r="F463" s="105" t="s">
        <v>1863</v>
      </c>
      <c r="G463" s="105" t="s">
        <v>674</v>
      </c>
      <c r="H463" s="69"/>
      <c r="I463" s="70"/>
      <c r="J463" s="70"/>
      <c r="K463" s="70"/>
      <c r="L463" s="173" t="s">
        <v>99</v>
      </c>
      <c r="M463" s="174"/>
      <c r="N463" s="175"/>
    </row>
    <row r="464" spans="1:15" s="114" customFormat="1" ht="20.100000000000001" customHeight="1">
      <c r="A464" s="114">
        <v>265</v>
      </c>
      <c r="B464" s="65">
        <v>5</v>
      </c>
      <c r="C464" s="102" t="s">
        <v>1037</v>
      </c>
      <c r="D464" s="67" t="s">
        <v>1882</v>
      </c>
      <c r="E464" s="68" t="s">
        <v>212</v>
      </c>
      <c r="F464" s="105" t="s">
        <v>1863</v>
      </c>
      <c r="G464" s="105" t="s">
        <v>674</v>
      </c>
      <c r="H464" s="69"/>
      <c r="I464" s="70"/>
      <c r="J464" s="70"/>
      <c r="K464" s="70"/>
      <c r="L464" s="173" t="s">
        <v>99</v>
      </c>
      <c r="M464" s="174"/>
      <c r="N464" s="175"/>
    </row>
    <row r="465" spans="1:14" s="114" customFormat="1" ht="20.100000000000001" customHeight="1">
      <c r="A465" s="114">
        <v>266</v>
      </c>
      <c r="B465" s="65">
        <v>6</v>
      </c>
      <c r="C465" s="102" t="s">
        <v>1883</v>
      </c>
      <c r="D465" s="67" t="s">
        <v>415</v>
      </c>
      <c r="E465" s="68" t="s">
        <v>253</v>
      </c>
      <c r="F465" s="105" t="s">
        <v>1863</v>
      </c>
      <c r="G465" s="105" t="s">
        <v>674</v>
      </c>
      <c r="H465" s="69"/>
      <c r="I465" s="70"/>
      <c r="J465" s="70"/>
      <c r="K465" s="70"/>
      <c r="L465" s="173" t="s">
        <v>100</v>
      </c>
      <c r="M465" s="174"/>
      <c r="N465" s="175"/>
    </row>
    <row r="466" spans="1:14" s="114" customFormat="1" ht="20.100000000000001" customHeight="1">
      <c r="A466" s="114">
        <v>267</v>
      </c>
      <c r="B466" s="65">
        <v>7</v>
      </c>
      <c r="C466" s="102" t="s">
        <v>1050</v>
      </c>
      <c r="D466" s="67" t="s">
        <v>1884</v>
      </c>
      <c r="E466" s="68" t="s">
        <v>303</v>
      </c>
      <c r="F466" s="105" t="s">
        <v>1863</v>
      </c>
      <c r="G466" s="105" t="s">
        <v>674</v>
      </c>
      <c r="H466" s="69"/>
      <c r="I466" s="70"/>
      <c r="J466" s="70"/>
      <c r="K466" s="70"/>
      <c r="L466" s="173" t="s">
        <v>99</v>
      </c>
      <c r="M466" s="174"/>
      <c r="N466" s="175"/>
    </row>
    <row r="467" spans="1:14" s="114" customFormat="1" ht="20.100000000000001" customHeight="1">
      <c r="A467" s="114">
        <v>268</v>
      </c>
      <c r="B467" s="65">
        <v>8</v>
      </c>
      <c r="C467" s="102" t="s">
        <v>979</v>
      </c>
      <c r="D467" s="67" t="s">
        <v>112</v>
      </c>
      <c r="E467" s="68" t="s">
        <v>191</v>
      </c>
      <c r="F467" s="105" t="s">
        <v>1863</v>
      </c>
      <c r="G467" s="105" t="s">
        <v>674</v>
      </c>
      <c r="H467" s="69"/>
      <c r="I467" s="70"/>
      <c r="J467" s="70"/>
      <c r="K467" s="70"/>
      <c r="L467" s="173" t="s">
        <v>99</v>
      </c>
      <c r="M467" s="174"/>
      <c r="N467" s="175"/>
    </row>
    <row r="468" spans="1:14" s="114" customFormat="1" ht="20.100000000000001" customHeight="1">
      <c r="A468" s="114">
        <v>269</v>
      </c>
      <c r="B468" s="65">
        <v>9</v>
      </c>
      <c r="C468" s="102" t="s">
        <v>1885</v>
      </c>
      <c r="D468" s="67" t="s">
        <v>375</v>
      </c>
      <c r="E468" s="68" t="s">
        <v>272</v>
      </c>
      <c r="F468" s="105" t="s">
        <v>1863</v>
      </c>
      <c r="G468" s="105" t="s">
        <v>674</v>
      </c>
      <c r="H468" s="69"/>
      <c r="I468" s="70"/>
      <c r="J468" s="70"/>
      <c r="K468" s="70"/>
      <c r="L468" s="173" t="s">
        <v>100</v>
      </c>
      <c r="M468" s="174"/>
      <c r="N468" s="175"/>
    </row>
    <row r="469" spans="1:14" s="114" customFormat="1" ht="20.100000000000001" customHeight="1">
      <c r="A469" s="114">
        <v>270</v>
      </c>
      <c r="B469" s="65">
        <v>10</v>
      </c>
      <c r="C469" s="102" t="s">
        <v>878</v>
      </c>
      <c r="D469" s="67" t="s">
        <v>1886</v>
      </c>
      <c r="E469" s="68" t="s">
        <v>320</v>
      </c>
      <c r="F469" s="105" t="s">
        <v>1887</v>
      </c>
      <c r="G469" s="105" t="s">
        <v>674</v>
      </c>
      <c r="H469" s="69"/>
      <c r="I469" s="70"/>
      <c r="J469" s="70"/>
      <c r="K469" s="70"/>
      <c r="L469" s="173" t="s">
        <v>99</v>
      </c>
      <c r="M469" s="174"/>
      <c r="N469" s="175"/>
    </row>
    <row r="470" spans="1:14" s="114" customFormat="1" ht="20.100000000000001" customHeight="1">
      <c r="A470" s="114">
        <v>271</v>
      </c>
      <c r="B470" s="65">
        <v>11</v>
      </c>
      <c r="C470" s="102" t="s">
        <v>857</v>
      </c>
      <c r="D470" s="67" t="s">
        <v>595</v>
      </c>
      <c r="E470" s="68" t="s">
        <v>116</v>
      </c>
      <c r="F470" s="105" t="s">
        <v>1887</v>
      </c>
      <c r="G470" s="105" t="s">
        <v>674</v>
      </c>
      <c r="H470" s="69"/>
      <c r="I470" s="70"/>
      <c r="J470" s="70"/>
      <c r="K470" s="70"/>
      <c r="L470" s="173" t="s">
        <v>99</v>
      </c>
      <c r="M470" s="174"/>
      <c r="N470" s="175"/>
    </row>
    <row r="471" spans="1:14" s="114" customFormat="1" ht="20.100000000000001" customHeight="1">
      <c r="A471" s="114">
        <v>272</v>
      </c>
      <c r="B471" s="65">
        <v>12</v>
      </c>
      <c r="C471" s="102" t="s">
        <v>1888</v>
      </c>
      <c r="D471" s="67" t="s">
        <v>256</v>
      </c>
      <c r="E471" s="68" t="s">
        <v>268</v>
      </c>
      <c r="F471" s="105" t="s">
        <v>1887</v>
      </c>
      <c r="G471" s="105" t="s">
        <v>674</v>
      </c>
      <c r="H471" s="69"/>
      <c r="I471" s="70"/>
      <c r="J471" s="70"/>
      <c r="K471" s="70"/>
      <c r="L471" s="173" t="s">
        <v>100</v>
      </c>
      <c r="M471" s="174"/>
      <c r="N471" s="175"/>
    </row>
    <row r="472" spans="1:14" s="114" customFormat="1" ht="20.100000000000001" customHeight="1">
      <c r="A472" s="114">
        <v>273</v>
      </c>
      <c r="B472" s="65">
        <v>13</v>
      </c>
      <c r="C472" s="102" t="s">
        <v>983</v>
      </c>
      <c r="D472" s="67" t="s">
        <v>163</v>
      </c>
      <c r="E472" s="68" t="s">
        <v>227</v>
      </c>
      <c r="F472" s="105" t="s">
        <v>1887</v>
      </c>
      <c r="G472" s="105" t="s">
        <v>674</v>
      </c>
      <c r="H472" s="69"/>
      <c r="I472" s="70"/>
      <c r="J472" s="70"/>
      <c r="K472" s="70"/>
      <c r="L472" s="173" t="s">
        <v>99</v>
      </c>
      <c r="M472" s="174"/>
      <c r="N472" s="175"/>
    </row>
    <row r="473" spans="1:14" s="114" customFormat="1" ht="20.100000000000001" customHeight="1">
      <c r="A473" s="114">
        <v>274</v>
      </c>
      <c r="B473" s="65">
        <v>14</v>
      </c>
      <c r="C473" s="102" t="s">
        <v>1036</v>
      </c>
      <c r="D473" s="67" t="s">
        <v>517</v>
      </c>
      <c r="E473" s="68" t="s">
        <v>153</v>
      </c>
      <c r="F473" s="105" t="s">
        <v>1887</v>
      </c>
      <c r="G473" s="105" t="s">
        <v>674</v>
      </c>
      <c r="H473" s="69"/>
      <c r="I473" s="70"/>
      <c r="J473" s="70"/>
      <c r="K473" s="70"/>
      <c r="L473" s="173" t="s">
        <v>99</v>
      </c>
      <c r="M473" s="174"/>
      <c r="N473" s="175"/>
    </row>
    <row r="474" spans="1:14" s="114" customFormat="1" ht="20.100000000000001" customHeight="1">
      <c r="A474" s="114">
        <v>275</v>
      </c>
      <c r="B474" s="65">
        <v>15</v>
      </c>
      <c r="C474" s="102" t="s">
        <v>956</v>
      </c>
      <c r="D474" s="67" t="s">
        <v>95</v>
      </c>
      <c r="E474" s="68" t="s">
        <v>153</v>
      </c>
      <c r="F474" s="105" t="s">
        <v>1887</v>
      </c>
      <c r="G474" s="105" t="s">
        <v>674</v>
      </c>
      <c r="H474" s="69"/>
      <c r="I474" s="70"/>
      <c r="J474" s="70"/>
      <c r="K474" s="70"/>
      <c r="L474" s="173" t="s">
        <v>99</v>
      </c>
      <c r="M474" s="174"/>
      <c r="N474" s="175"/>
    </row>
    <row r="475" spans="1:14" s="114" customFormat="1" ht="20.100000000000001" customHeight="1">
      <c r="A475" s="114">
        <v>276</v>
      </c>
      <c r="B475" s="65">
        <v>16</v>
      </c>
      <c r="C475" s="102" t="s">
        <v>1674</v>
      </c>
      <c r="D475" s="67" t="s">
        <v>498</v>
      </c>
      <c r="E475" s="68" t="s">
        <v>499</v>
      </c>
      <c r="F475" s="105" t="s">
        <v>1887</v>
      </c>
      <c r="G475" s="105" t="s">
        <v>616</v>
      </c>
      <c r="H475" s="69"/>
      <c r="I475" s="70"/>
      <c r="J475" s="70"/>
      <c r="K475" s="70"/>
      <c r="L475" s="173" t="s">
        <v>99</v>
      </c>
      <c r="M475" s="174"/>
      <c r="N475" s="175"/>
    </row>
    <row r="476" spans="1:14" s="114" customFormat="1" ht="20.100000000000001" customHeight="1">
      <c r="A476" s="114">
        <v>277</v>
      </c>
      <c r="B476" s="65">
        <v>17</v>
      </c>
      <c r="C476" s="102" t="s">
        <v>926</v>
      </c>
      <c r="D476" s="67" t="s">
        <v>94</v>
      </c>
      <c r="E476" s="68" t="s">
        <v>293</v>
      </c>
      <c r="F476" s="105" t="s">
        <v>1887</v>
      </c>
      <c r="G476" s="105" t="s">
        <v>674</v>
      </c>
      <c r="H476" s="69"/>
      <c r="I476" s="70"/>
      <c r="J476" s="70"/>
      <c r="K476" s="70"/>
      <c r="L476" s="173" t="s">
        <v>99</v>
      </c>
      <c r="M476" s="174"/>
      <c r="N476" s="175"/>
    </row>
    <row r="477" spans="1:14" s="114" customFormat="1" ht="20.100000000000001" customHeight="1">
      <c r="A477" s="114">
        <v>278</v>
      </c>
      <c r="B477" s="65">
        <v>18</v>
      </c>
      <c r="C477" s="102" t="s">
        <v>887</v>
      </c>
      <c r="D477" s="67" t="s">
        <v>1889</v>
      </c>
      <c r="E477" s="68" t="s">
        <v>234</v>
      </c>
      <c r="F477" s="105" t="s">
        <v>1887</v>
      </c>
      <c r="G477" s="105" t="s">
        <v>674</v>
      </c>
      <c r="H477" s="69"/>
      <c r="I477" s="70"/>
      <c r="J477" s="70"/>
      <c r="K477" s="70"/>
      <c r="L477" s="173" t="s">
        <v>99</v>
      </c>
      <c r="M477" s="174"/>
      <c r="N477" s="175"/>
    </row>
    <row r="478" spans="1:14" s="114" customFormat="1" ht="20.100000000000001" customHeight="1">
      <c r="A478" s="114">
        <v>279</v>
      </c>
      <c r="B478" s="65">
        <v>19</v>
      </c>
      <c r="C478" s="102" t="s">
        <v>962</v>
      </c>
      <c r="D478" s="67" t="s">
        <v>354</v>
      </c>
      <c r="E478" s="68" t="s">
        <v>107</v>
      </c>
      <c r="F478" s="105" t="s">
        <v>1887</v>
      </c>
      <c r="G478" s="105" t="s">
        <v>674</v>
      </c>
      <c r="H478" s="69"/>
      <c r="I478" s="70"/>
      <c r="J478" s="70"/>
      <c r="K478" s="70"/>
      <c r="L478" s="173" t="s">
        <v>99</v>
      </c>
      <c r="M478" s="174"/>
      <c r="N478" s="175"/>
    </row>
    <row r="479" spans="1:14" s="114" customFormat="1" ht="20.100000000000001" customHeight="1">
      <c r="A479" s="114">
        <v>280</v>
      </c>
      <c r="B479" s="65">
        <v>20</v>
      </c>
      <c r="C479" s="102" t="s">
        <v>925</v>
      </c>
      <c r="D479" s="67" t="s">
        <v>553</v>
      </c>
      <c r="E479" s="68" t="s">
        <v>164</v>
      </c>
      <c r="F479" s="105" t="s">
        <v>1887</v>
      </c>
      <c r="G479" s="105" t="s">
        <v>674</v>
      </c>
      <c r="H479" s="69"/>
      <c r="I479" s="70"/>
      <c r="J479" s="70"/>
      <c r="K479" s="70"/>
      <c r="L479" s="173" t="s">
        <v>99</v>
      </c>
      <c r="M479" s="174"/>
      <c r="N479" s="175"/>
    </row>
    <row r="480" spans="1:14" s="114" customFormat="1" ht="20.100000000000001" customHeight="1">
      <c r="A480" s="114">
        <v>281</v>
      </c>
      <c r="B480" s="65">
        <v>21</v>
      </c>
      <c r="C480" s="102" t="s">
        <v>1698</v>
      </c>
      <c r="D480" s="67" t="s">
        <v>512</v>
      </c>
      <c r="E480" s="68" t="s">
        <v>262</v>
      </c>
      <c r="F480" s="105" t="s">
        <v>1887</v>
      </c>
      <c r="G480" s="105" t="s">
        <v>99</v>
      </c>
      <c r="H480" s="69"/>
      <c r="I480" s="70"/>
      <c r="J480" s="70"/>
      <c r="K480" s="70"/>
      <c r="L480" s="173" t="s">
        <v>99</v>
      </c>
      <c r="M480" s="174"/>
      <c r="N480" s="175"/>
    </row>
    <row r="481" spans="1:15" s="114" customFormat="1" ht="20.100000000000001" customHeight="1">
      <c r="A481" s="114">
        <v>282</v>
      </c>
      <c r="B481" s="65">
        <v>22</v>
      </c>
      <c r="C481" s="102" t="s">
        <v>995</v>
      </c>
      <c r="D481" s="67" t="s">
        <v>294</v>
      </c>
      <c r="E481" s="68" t="s">
        <v>277</v>
      </c>
      <c r="F481" s="105" t="s">
        <v>1887</v>
      </c>
      <c r="G481" s="105" t="s">
        <v>674</v>
      </c>
      <c r="H481" s="69"/>
      <c r="I481" s="70"/>
      <c r="J481" s="70"/>
      <c r="K481" s="70"/>
      <c r="L481" s="173" t="s">
        <v>99</v>
      </c>
      <c r="M481" s="174"/>
      <c r="N481" s="175"/>
    </row>
    <row r="482" spans="1:15" s="114" customFormat="1" ht="20.100000000000001" customHeight="1">
      <c r="A482" s="114">
        <v>283</v>
      </c>
      <c r="B482" s="65">
        <v>23</v>
      </c>
      <c r="C482" s="102" t="s">
        <v>1059</v>
      </c>
      <c r="D482" s="67" t="s">
        <v>591</v>
      </c>
      <c r="E482" s="68" t="s">
        <v>78</v>
      </c>
      <c r="F482" s="105" t="s">
        <v>1887</v>
      </c>
      <c r="G482" s="105" t="s">
        <v>674</v>
      </c>
      <c r="H482" s="69"/>
      <c r="I482" s="70"/>
      <c r="J482" s="70"/>
      <c r="K482" s="70"/>
      <c r="L482" s="173" t="s">
        <v>99</v>
      </c>
      <c r="M482" s="174"/>
      <c r="N482" s="175"/>
    </row>
    <row r="483" spans="1:15" s="114" customFormat="1" ht="20.100000000000001" customHeight="1">
      <c r="A483" s="114">
        <v>284</v>
      </c>
      <c r="B483" s="65">
        <v>24</v>
      </c>
      <c r="C483" s="102" t="s">
        <v>963</v>
      </c>
      <c r="D483" s="67" t="s">
        <v>552</v>
      </c>
      <c r="E483" s="68" t="s">
        <v>78</v>
      </c>
      <c r="F483" s="105" t="s">
        <v>1887</v>
      </c>
      <c r="G483" s="105" t="s">
        <v>674</v>
      </c>
      <c r="H483" s="69"/>
      <c r="I483" s="70"/>
      <c r="J483" s="70"/>
      <c r="K483" s="70"/>
      <c r="L483" s="173" t="s">
        <v>99</v>
      </c>
      <c r="M483" s="174"/>
      <c r="N483" s="175"/>
    </row>
    <row r="484" spans="1:15" s="114" customFormat="1" ht="20.100000000000001" customHeight="1">
      <c r="A484" s="114">
        <v>285</v>
      </c>
      <c r="B484" s="65">
        <v>25</v>
      </c>
      <c r="C484" s="102" t="s">
        <v>842</v>
      </c>
      <c r="D484" s="67" t="s">
        <v>1890</v>
      </c>
      <c r="E484" s="68" t="s">
        <v>78</v>
      </c>
      <c r="F484" s="105" t="s">
        <v>1887</v>
      </c>
      <c r="G484" s="105" t="s">
        <v>674</v>
      </c>
      <c r="H484" s="69"/>
      <c r="I484" s="70"/>
      <c r="J484" s="70"/>
      <c r="K484" s="70"/>
      <c r="L484" s="173" t="s">
        <v>99</v>
      </c>
      <c r="M484" s="174"/>
      <c r="N484" s="175"/>
    </row>
    <row r="485" spans="1:15" s="114" customFormat="1" ht="20.100000000000001" customHeight="1">
      <c r="A485" s="114">
        <v>286</v>
      </c>
      <c r="B485" s="65">
        <v>26</v>
      </c>
      <c r="C485" s="102" t="s">
        <v>1046</v>
      </c>
      <c r="D485" s="67" t="s">
        <v>328</v>
      </c>
      <c r="E485" s="68" t="s">
        <v>217</v>
      </c>
      <c r="F485" s="105" t="s">
        <v>1887</v>
      </c>
      <c r="G485" s="105" t="s">
        <v>674</v>
      </c>
      <c r="H485" s="69"/>
      <c r="I485" s="70"/>
      <c r="J485" s="70"/>
      <c r="K485" s="70"/>
      <c r="L485" s="173" t="s">
        <v>99</v>
      </c>
      <c r="M485" s="174"/>
      <c r="N485" s="175"/>
    </row>
    <row r="486" spans="1:15" s="114" customFormat="1" ht="20.100000000000001" customHeight="1">
      <c r="A486" s="114">
        <v>0</v>
      </c>
      <c r="B486" s="65">
        <v>27</v>
      </c>
      <c r="C486" s="102" t="s">
        <v>99</v>
      </c>
      <c r="D486" s="67" t="s">
        <v>99</v>
      </c>
      <c r="E486" s="68" t="s">
        <v>99</v>
      </c>
      <c r="F486" s="105" t="s">
        <v>99</v>
      </c>
      <c r="G486" s="105" t="s">
        <v>99</v>
      </c>
      <c r="H486" s="69"/>
      <c r="I486" s="70"/>
      <c r="J486" s="70"/>
      <c r="K486" s="70"/>
      <c r="L486" s="173" t="s">
        <v>99</v>
      </c>
      <c r="M486" s="174"/>
      <c r="N486" s="175"/>
    </row>
    <row r="487" spans="1:15" s="114" customFormat="1" ht="20.100000000000001" customHeight="1">
      <c r="A487" s="114">
        <v>0</v>
      </c>
      <c r="B487" s="65">
        <v>28</v>
      </c>
      <c r="C487" s="102" t="s">
        <v>99</v>
      </c>
      <c r="D487" s="67" t="s">
        <v>99</v>
      </c>
      <c r="E487" s="68" t="s">
        <v>99</v>
      </c>
      <c r="F487" s="105" t="s">
        <v>99</v>
      </c>
      <c r="G487" s="105" t="s">
        <v>99</v>
      </c>
      <c r="H487" s="69"/>
      <c r="I487" s="70"/>
      <c r="J487" s="70"/>
      <c r="K487" s="70"/>
      <c r="L487" s="173" t="s">
        <v>99</v>
      </c>
      <c r="M487" s="174"/>
      <c r="N487" s="175"/>
    </row>
    <row r="488" spans="1:15" s="114" customFormat="1" ht="20.100000000000001" customHeight="1">
      <c r="A488" s="114">
        <v>0</v>
      </c>
      <c r="B488" s="65">
        <v>29</v>
      </c>
      <c r="C488" s="102" t="s">
        <v>99</v>
      </c>
      <c r="D488" s="67" t="s">
        <v>99</v>
      </c>
      <c r="E488" s="68" t="s">
        <v>99</v>
      </c>
      <c r="F488" s="105" t="s">
        <v>99</v>
      </c>
      <c r="G488" s="105" t="s">
        <v>99</v>
      </c>
      <c r="H488" s="69"/>
      <c r="I488" s="70"/>
      <c r="J488" s="70"/>
      <c r="K488" s="70"/>
      <c r="L488" s="173" t="s">
        <v>99</v>
      </c>
      <c r="M488" s="174"/>
      <c r="N488" s="175"/>
    </row>
    <row r="489" spans="1:15" s="114" customFormat="1" ht="20.100000000000001" customHeight="1">
      <c r="A489" s="114">
        <v>0</v>
      </c>
      <c r="B489" s="72">
        <v>30</v>
      </c>
      <c r="C489" s="102" t="s">
        <v>99</v>
      </c>
      <c r="D489" s="67" t="s">
        <v>99</v>
      </c>
      <c r="E489" s="68" t="s">
        <v>99</v>
      </c>
      <c r="F489" s="105" t="s">
        <v>99</v>
      </c>
      <c r="G489" s="105" t="s">
        <v>99</v>
      </c>
      <c r="H489" s="73"/>
      <c r="I489" s="74"/>
      <c r="J489" s="74"/>
      <c r="K489" s="74"/>
      <c r="L489" s="173" t="s">
        <v>99</v>
      </c>
      <c r="M489" s="174"/>
      <c r="N489" s="175"/>
    </row>
    <row r="490" spans="1:15" s="114" customFormat="1" ht="23.25" customHeight="1">
      <c r="A490" s="114">
        <v>0</v>
      </c>
      <c r="B490" s="75" t="s">
        <v>71</v>
      </c>
      <c r="C490" s="103"/>
      <c r="D490" s="77"/>
      <c r="E490" s="78"/>
      <c r="F490" s="106"/>
      <c r="G490" s="106"/>
      <c r="H490" s="80"/>
      <c r="I490" s="81"/>
      <c r="J490" s="81"/>
      <c r="K490" s="81"/>
      <c r="L490" s="115"/>
      <c r="M490" s="115"/>
      <c r="N490" s="115"/>
    </row>
    <row r="491" spans="1:15" s="114" customFormat="1" ht="20.100000000000001" customHeight="1">
      <c r="A491" s="114">
        <v>0</v>
      </c>
      <c r="B491" s="82" t="s">
        <v>102</v>
      </c>
      <c r="C491" s="104"/>
      <c r="D491" s="84"/>
      <c r="E491" s="85"/>
      <c r="F491" s="107"/>
      <c r="G491" s="107"/>
      <c r="H491" s="87"/>
      <c r="I491" s="88"/>
      <c r="J491" s="88"/>
      <c r="K491" s="88"/>
      <c r="L491" s="89"/>
      <c r="M491" s="89"/>
      <c r="N491" s="89"/>
    </row>
    <row r="492" spans="1:15" s="114" customFormat="1" ht="18.75" customHeight="1">
      <c r="A492" s="114">
        <v>0</v>
      </c>
      <c r="B492" s="90"/>
      <c r="C492" s="104"/>
      <c r="D492" s="84"/>
      <c r="E492" s="85"/>
      <c r="F492" s="107"/>
      <c r="G492" s="107"/>
      <c r="H492" s="87"/>
      <c r="I492" s="88"/>
      <c r="J492" s="88"/>
      <c r="K492" s="88"/>
      <c r="L492" s="89"/>
      <c r="M492" s="89"/>
      <c r="N492" s="89"/>
    </row>
    <row r="493" spans="1:15" s="114" customFormat="1" ht="18" customHeight="1">
      <c r="A493" s="100">
        <v>0</v>
      </c>
      <c r="B493" s="90"/>
      <c r="C493" s="104"/>
      <c r="D493" s="84"/>
      <c r="E493" s="85"/>
      <c r="F493" s="107"/>
      <c r="G493" s="107"/>
      <c r="H493" s="87"/>
      <c r="I493" s="88"/>
      <c r="J493" s="88"/>
      <c r="K493" s="88"/>
      <c r="L493" s="89"/>
      <c r="M493" s="89"/>
      <c r="N493" s="89"/>
    </row>
    <row r="494" spans="1:15" s="114" customFormat="1" ht="8.25" customHeight="1">
      <c r="A494" s="100">
        <v>0</v>
      </c>
      <c r="B494" s="90"/>
      <c r="C494" s="104"/>
      <c r="D494" s="84"/>
      <c r="E494" s="85"/>
      <c r="F494" s="107"/>
      <c r="G494" s="107"/>
      <c r="H494" s="87"/>
      <c r="I494" s="88"/>
      <c r="J494" s="88"/>
      <c r="K494" s="88"/>
      <c r="L494" s="89"/>
      <c r="M494" s="89"/>
      <c r="N494" s="89"/>
    </row>
    <row r="495" spans="1:15" s="114" customFormat="1" ht="20.100000000000001" customHeight="1">
      <c r="A495" s="100">
        <v>0</v>
      </c>
      <c r="C495" s="108" t="s">
        <v>101</v>
      </c>
      <c r="D495" s="84"/>
      <c r="E495" s="85"/>
      <c r="F495" s="107"/>
      <c r="G495" s="107"/>
      <c r="H495" s="87"/>
      <c r="I495" s="88"/>
      <c r="J495" s="88"/>
      <c r="K495" s="88"/>
      <c r="L495" s="89"/>
      <c r="M495" s="89"/>
      <c r="N495" s="89"/>
    </row>
    <row r="496" spans="1:15" s="114" customFormat="1" ht="13.5" customHeight="1">
      <c r="A496" s="100">
        <v>0</v>
      </c>
      <c r="B496" s="91"/>
      <c r="C496" s="104"/>
      <c r="D496" s="84"/>
      <c r="E496" s="85"/>
      <c r="F496" s="107"/>
      <c r="G496" s="107"/>
      <c r="H496" s="109" t="s">
        <v>2454</v>
      </c>
      <c r="I496" s="110">
        <v>46</v>
      </c>
      <c r="J496" s="88"/>
      <c r="K496" s="112" t="s">
        <v>50</v>
      </c>
      <c r="L496" s="113">
        <v>1</v>
      </c>
      <c r="N496" s="111"/>
      <c r="O496" s="101"/>
    </row>
    <row r="497" spans="1:14" s="114" customFormat="1"/>
    <row r="498" spans="1:14" s="56" customFormat="1">
      <c r="C498" s="186" t="s">
        <v>57</v>
      </c>
      <c r="D498" s="186"/>
      <c r="E498" s="57"/>
      <c r="F498" s="170" t="s">
        <v>648</v>
      </c>
      <c r="G498" s="170"/>
      <c r="H498" s="170"/>
      <c r="I498" s="170"/>
      <c r="J498" s="170"/>
      <c r="K498" s="170"/>
      <c r="L498" s="58" t="s">
        <v>2400</v>
      </c>
    </row>
    <row r="499" spans="1:14" s="56" customFormat="1">
      <c r="C499" s="186" t="s">
        <v>59</v>
      </c>
      <c r="D499" s="186"/>
      <c r="E499" s="59" t="s">
        <v>1717</v>
      </c>
      <c r="F499" s="187" t="s">
        <v>2434</v>
      </c>
      <c r="G499" s="187"/>
      <c r="H499" s="187"/>
      <c r="I499" s="187"/>
      <c r="J499" s="187"/>
      <c r="K499" s="187"/>
      <c r="L499" s="60" t="s">
        <v>60</v>
      </c>
      <c r="M499" s="61" t="s">
        <v>61</v>
      </c>
      <c r="N499" s="61">
        <v>1</v>
      </c>
    </row>
    <row r="500" spans="1:14" s="62" customFormat="1" ht="18.75" customHeight="1">
      <c r="C500" s="63" t="s">
        <v>1705</v>
      </c>
      <c r="D500" s="171" t="s">
        <v>2435</v>
      </c>
      <c r="E500" s="171"/>
      <c r="F500" s="171"/>
      <c r="G500" s="171"/>
      <c r="H500" s="171"/>
      <c r="I500" s="171"/>
      <c r="J500" s="171"/>
      <c r="K500" s="171"/>
      <c r="L500" s="60" t="s">
        <v>62</v>
      </c>
      <c r="M500" s="60" t="s">
        <v>61</v>
      </c>
      <c r="N500" s="60">
        <v>2</v>
      </c>
    </row>
    <row r="501" spans="1:14" s="62" customFormat="1" ht="18.75" customHeight="1">
      <c r="B501" s="172" t="s">
        <v>2455</v>
      </c>
      <c r="C501" s="172"/>
      <c r="D501" s="172"/>
      <c r="E501" s="172"/>
      <c r="F501" s="172"/>
      <c r="G501" s="172"/>
      <c r="H501" s="172"/>
      <c r="I501" s="172"/>
      <c r="J501" s="172"/>
      <c r="K501" s="172"/>
      <c r="L501" s="60" t="s">
        <v>63</v>
      </c>
      <c r="M501" s="60" t="s">
        <v>61</v>
      </c>
      <c r="N501" s="60">
        <v>1</v>
      </c>
    </row>
    <row r="502" spans="1:14" s="114" customFormat="1" ht="9" customHeight="1"/>
    <row r="503" spans="1:14" s="114" customFormat="1" ht="15" customHeight="1">
      <c r="B503" s="166" t="s">
        <v>4</v>
      </c>
      <c r="C503" s="167" t="s">
        <v>64</v>
      </c>
      <c r="D503" s="168" t="s">
        <v>9</v>
      </c>
      <c r="E503" s="169" t="s">
        <v>10</v>
      </c>
      <c r="F503" s="167" t="s">
        <v>75</v>
      </c>
      <c r="G503" s="167" t="s">
        <v>76</v>
      </c>
      <c r="H503" s="167" t="s">
        <v>66</v>
      </c>
      <c r="I503" s="167" t="s">
        <v>67</v>
      </c>
      <c r="J503" s="176" t="s">
        <v>56</v>
      </c>
      <c r="K503" s="176"/>
      <c r="L503" s="177" t="s">
        <v>68</v>
      </c>
      <c r="M503" s="178"/>
      <c r="N503" s="179"/>
    </row>
    <row r="504" spans="1:14" s="114" customFormat="1" ht="27" customHeight="1">
      <c r="B504" s="166"/>
      <c r="C504" s="166"/>
      <c r="D504" s="168"/>
      <c r="E504" s="169"/>
      <c r="F504" s="166"/>
      <c r="G504" s="166"/>
      <c r="H504" s="166"/>
      <c r="I504" s="166"/>
      <c r="J504" s="64" t="s">
        <v>69</v>
      </c>
      <c r="K504" s="64" t="s">
        <v>70</v>
      </c>
      <c r="L504" s="180"/>
      <c r="M504" s="181"/>
      <c r="N504" s="182"/>
    </row>
    <row r="505" spans="1:14" s="114" customFormat="1" ht="20.100000000000001" customHeight="1">
      <c r="A505" s="114">
        <v>287</v>
      </c>
      <c r="B505" s="65">
        <v>1</v>
      </c>
      <c r="C505" s="102" t="s">
        <v>933</v>
      </c>
      <c r="D505" s="67" t="s">
        <v>294</v>
      </c>
      <c r="E505" s="68" t="s">
        <v>245</v>
      </c>
      <c r="F505" s="105" t="s">
        <v>1887</v>
      </c>
      <c r="G505" s="105" t="s">
        <v>674</v>
      </c>
      <c r="H505" s="69"/>
      <c r="I505" s="70"/>
      <c r="J505" s="70"/>
      <c r="K505" s="70"/>
      <c r="L505" s="183" t="s">
        <v>99</v>
      </c>
      <c r="M505" s="184"/>
      <c r="N505" s="185"/>
    </row>
    <row r="506" spans="1:14" s="114" customFormat="1" ht="20.100000000000001" customHeight="1">
      <c r="A506" s="114">
        <v>288</v>
      </c>
      <c r="B506" s="65">
        <v>2</v>
      </c>
      <c r="C506" s="102" t="s">
        <v>1111</v>
      </c>
      <c r="D506" s="67" t="s">
        <v>573</v>
      </c>
      <c r="E506" s="68" t="s">
        <v>160</v>
      </c>
      <c r="F506" s="105" t="s">
        <v>1887</v>
      </c>
      <c r="G506" s="105" t="s">
        <v>674</v>
      </c>
      <c r="H506" s="69"/>
      <c r="I506" s="70"/>
      <c r="J506" s="70"/>
      <c r="K506" s="70"/>
      <c r="L506" s="173" t="s">
        <v>99</v>
      </c>
      <c r="M506" s="174"/>
      <c r="N506" s="175"/>
    </row>
    <row r="507" spans="1:14" s="114" customFormat="1" ht="20.100000000000001" customHeight="1">
      <c r="A507" s="114">
        <v>289</v>
      </c>
      <c r="B507" s="65">
        <v>3</v>
      </c>
      <c r="C507" s="102" t="s">
        <v>1099</v>
      </c>
      <c r="D507" s="67" t="s">
        <v>422</v>
      </c>
      <c r="E507" s="68" t="s">
        <v>143</v>
      </c>
      <c r="F507" s="105" t="s">
        <v>1887</v>
      </c>
      <c r="G507" s="105" t="s">
        <v>674</v>
      </c>
      <c r="H507" s="69"/>
      <c r="I507" s="70"/>
      <c r="J507" s="70"/>
      <c r="K507" s="70"/>
      <c r="L507" s="173" t="s">
        <v>99</v>
      </c>
      <c r="M507" s="174"/>
      <c r="N507" s="175"/>
    </row>
    <row r="508" spans="1:14" s="114" customFormat="1" ht="20.100000000000001" customHeight="1">
      <c r="A508" s="114">
        <v>290</v>
      </c>
      <c r="B508" s="65">
        <v>4</v>
      </c>
      <c r="C508" s="102" t="s">
        <v>905</v>
      </c>
      <c r="D508" s="67" t="s">
        <v>466</v>
      </c>
      <c r="E508" s="68" t="s">
        <v>242</v>
      </c>
      <c r="F508" s="105" t="s">
        <v>1887</v>
      </c>
      <c r="G508" s="105" t="s">
        <v>674</v>
      </c>
      <c r="H508" s="69"/>
      <c r="I508" s="70"/>
      <c r="J508" s="70"/>
      <c r="K508" s="70"/>
      <c r="L508" s="173" t="s">
        <v>99</v>
      </c>
      <c r="M508" s="174"/>
      <c r="N508" s="175"/>
    </row>
    <row r="509" spans="1:14" s="114" customFormat="1" ht="20.100000000000001" customHeight="1">
      <c r="A509" s="114">
        <v>291</v>
      </c>
      <c r="B509" s="65">
        <v>5</v>
      </c>
      <c r="C509" s="102" t="s">
        <v>916</v>
      </c>
      <c r="D509" s="67" t="s">
        <v>132</v>
      </c>
      <c r="E509" s="68" t="s">
        <v>218</v>
      </c>
      <c r="F509" s="105" t="s">
        <v>1887</v>
      </c>
      <c r="G509" s="105" t="s">
        <v>674</v>
      </c>
      <c r="H509" s="69"/>
      <c r="I509" s="70"/>
      <c r="J509" s="70"/>
      <c r="K509" s="70"/>
      <c r="L509" s="173" t="s">
        <v>99</v>
      </c>
      <c r="M509" s="174"/>
      <c r="N509" s="175"/>
    </row>
    <row r="510" spans="1:14" s="114" customFormat="1" ht="20.100000000000001" customHeight="1">
      <c r="A510" s="114">
        <v>292</v>
      </c>
      <c r="B510" s="65">
        <v>6</v>
      </c>
      <c r="C510" s="102" t="s">
        <v>902</v>
      </c>
      <c r="D510" s="67" t="s">
        <v>441</v>
      </c>
      <c r="E510" s="68" t="s">
        <v>280</v>
      </c>
      <c r="F510" s="105" t="s">
        <v>1887</v>
      </c>
      <c r="G510" s="105" t="s">
        <v>674</v>
      </c>
      <c r="H510" s="69"/>
      <c r="I510" s="70"/>
      <c r="J510" s="70"/>
      <c r="K510" s="70"/>
      <c r="L510" s="173" t="s">
        <v>99</v>
      </c>
      <c r="M510" s="174"/>
      <c r="N510" s="175"/>
    </row>
    <row r="511" spans="1:14" s="114" customFormat="1" ht="20.100000000000001" customHeight="1">
      <c r="A511" s="114">
        <v>293</v>
      </c>
      <c r="B511" s="65">
        <v>7</v>
      </c>
      <c r="C511" s="102" t="s">
        <v>1690</v>
      </c>
      <c r="D511" s="67" t="s">
        <v>478</v>
      </c>
      <c r="E511" s="68" t="s">
        <v>81</v>
      </c>
      <c r="F511" s="105" t="s">
        <v>1887</v>
      </c>
      <c r="G511" s="105" t="s">
        <v>674</v>
      </c>
      <c r="H511" s="69"/>
      <c r="I511" s="70"/>
      <c r="J511" s="70"/>
      <c r="K511" s="70"/>
      <c r="L511" s="173" t="s">
        <v>99</v>
      </c>
      <c r="M511" s="174"/>
      <c r="N511" s="175"/>
    </row>
    <row r="512" spans="1:14" s="114" customFormat="1" ht="20.100000000000001" customHeight="1">
      <c r="A512" s="114">
        <v>294</v>
      </c>
      <c r="B512" s="65">
        <v>8</v>
      </c>
      <c r="C512" s="102" t="s">
        <v>1063</v>
      </c>
      <c r="D512" s="67" t="s">
        <v>1839</v>
      </c>
      <c r="E512" s="68" t="s">
        <v>81</v>
      </c>
      <c r="F512" s="105" t="s">
        <v>1887</v>
      </c>
      <c r="G512" s="105" t="s">
        <v>674</v>
      </c>
      <c r="H512" s="69"/>
      <c r="I512" s="70"/>
      <c r="J512" s="70"/>
      <c r="K512" s="70"/>
      <c r="L512" s="173" t="s">
        <v>99</v>
      </c>
      <c r="M512" s="174"/>
      <c r="N512" s="175"/>
    </row>
    <row r="513" spans="1:14" s="114" customFormat="1" ht="20.100000000000001" customHeight="1">
      <c r="A513" s="114">
        <v>295</v>
      </c>
      <c r="B513" s="65">
        <v>9</v>
      </c>
      <c r="C513" s="102" t="s">
        <v>1154</v>
      </c>
      <c r="D513" s="67" t="s">
        <v>1891</v>
      </c>
      <c r="E513" s="68" t="s">
        <v>84</v>
      </c>
      <c r="F513" s="105" t="s">
        <v>1887</v>
      </c>
      <c r="G513" s="105" t="s">
        <v>677</v>
      </c>
      <c r="H513" s="69"/>
      <c r="I513" s="70"/>
      <c r="J513" s="70"/>
      <c r="K513" s="70"/>
      <c r="L513" s="173" t="s">
        <v>99</v>
      </c>
      <c r="M513" s="174"/>
      <c r="N513" s="175"/>
    </row>
    <row r="514" spans="1:14" s="114" customFormat="1" ht="20.100000000000001" customHeight="1">
      <c r="A514" s="114">
        <v>296</v>
      </c>
      <c r="B514" s="65">
        <v>10</v>
      </c>
      <c r="C514" s="102" t="s">
        <v>1072</v>
      </c>
      <c r="D514" s="67" t="s">
        <v>1892</v>
      </c>
      <c r="E514" s="68" t="s">
        <v>455</v>
      </c>
      <c r="F514" s="105" t="s">
        <v>1887</v>
      </c>
      <c r="G514" s="105" t="s">
        <v>674</v>
      </c>
      <c r="H514" s="69"/>
      <c r="I514" s="70"/>
      <c r="J514" s="70"/>
      <c r="K514" s="70"/>
      <c r="L514" s="173" t="s">
        <v>99</v>
      </c>
      <c r="M514" s="174"/>
      <c r="N514" s="175"/>
    </row>
    <row r="515" spans="1:14" s="114" customFormat="1" ht="20.100000000000001" customHeight="1">
      <c r="A515" s="114">
        <v>297</v>
      </c>
      <c r="B515" s="65">
        <v>11</v>
      </c>
      <c r="C515" s="102" t="s">
        <v>1152</v>
      </c>
      <c r="D515" s="67" t="s">
        <v>425</v>
      </c>
      <c r="E515" s="68" t="s">
        <v>247</v>
      </c>
      <c r="F515" s="105" t="s">
        <v>1887</v>
      </c>
      <c r="G515" s="105" t="s">
        <v>677</v>
      </c>
      <c r="H515" s="69"/>
      <c r="I515" s="70"/>
      <c r="J515" s="70"/>
      <c r="K515" s="70"/>
      <c r="L515" s="173" t="s">
        <v>99</v>
      </c>
      <c r="M515" s="174"/>
      <c r="N515" s="175"/>
    </row>
    <row r="516" spans="1:14" s="114" customFormat="1" ht="20.100000000000001" customHeight="1">
      <c r="A516" s="114">
        <v>298</v>
      </c>
      <c r="B516" s="65">
        <v>12</v>
      </c>
      <c r="C516" s="102" t="s">
        <v>1893</v>
      </c>
      <c r="D516" s="67" t="s">
        <v>1894</v>
      </c>
      <c r="E516" s="68" t="s">
        <v>314</v>
      </c>
      <c r="F516" s="105" t="s">
        <v>1887</v>
      </c>
      <c r="G516" s="105" t="s">
        <v>674</v>
      </c>
      <c r="H516" s="69"/>
      <c r="I516" s="70"/>
      <c r="J516" s="70"/>
      <c r="K516" s="70"/>
      <c r="L516" s="173" t="s">
        <v>100</v>
      </c>
      <c r="M516" s="174"/>
      <c r="N516" s="175"/>
    </row>
    <row r="517" spans="1:14" s="114" customFormat="1" ht="20.100000000000001" customHeight="1">
      <c r="A517" s="114">
        <v>299</v>
      </c>
      <c r="B517" s="65">
        <v>13</v>
      </c>
      <c r="C517" s="102" t="s">
        <v>1091</v>
      </c>
      <c r="D517" s="67" t="s">
        <v>571</v>
      </c>
      <c r="E517" s="68" t="s">
        <v>226</v>
      </c>
      <c r="F517" s="105" t="s">
        <v>1887</v>
      </c>
      <c r="G517" s="105" t="s">
        <v>674</v>
      </c>
      <c r="H517" s="69"/>
      <c r="I517" s="70"/>
      <c r="J517" s="70"/>
      <c r="K517" s="70"/>
      <c r="L517" s="173" t="s">
        <v>99</v>
      </c>
      <c r="M517" s="174"/>
      <c r="N517" s="175"/>
    </row>
    <row r="518" spans="1:14" s="114" customFormat="1" ht="20.100000000000001" customHeight="1">
      <c r="A518" s="114">
        <v>300</v>
      </c>
      <c r="B518" s="65">
        <v>14</v>
      </c>
      <c r="C518" s="102" t="s">
        <v>805</v>
      </c>
      <c r="D518" s="67" t="s">
        <v>544</v>
      </c>
      <c r="E518" s="68" t="s">
        <v>260</v>
      </c>
      <c r="F518" s="105" t="s">
        <v>1887</v>
      </c>
      <c r="G518" s="105" t="s">
        <v>674</v>
      </c>
      <c r="H518" s="69"/>
      <c r="I518" s="70"/>
      <c r="J518" s="70"/>
      <c r="K518" s="70"/>
      <c r="L518" s="173" t="s">
        <v>99</v>
      </c>
      <c r="M518" s="174"/>
      <c r="N518" s="175"/>
    </row>
    <row r="519" spans="1:14" s="114" customFormat="1" ht="20.100000000000001" customHeight="1">
      <c r="A519" s="114">
        <v>301</v>
      </c>
      <c r="B519" s="65">
        <v>15</v>
      </c>
      <c r="C519" s="102" t="s">
        <v>1089</v>
      </c>
      <c r="D519" s="67" t="s">
        <v>284</v>
      </c>
      <c r="E519" s="68" t="s">
        <v>82</v>
      </c>
      <c r="F519" s="105" t="s">
        <v>1887</v>
      </c>
      <c r="G519" s="105" t="s">
        <v>674</v>
      </c>
      <c r="H519" s="69"/>
      <c r="I519" s="70"/>
      <c r="J519" s="70"/>
      <c r="K519" s="70"/>
      <c r="L519" s="173" t="s">
        <v>99</v>
      </c>
      <c r="M519" s="174"/>
      <c r="N519" s="175"/>
    </row>
    <row r="520" spans="1:14" s="114" customFormat="1" ht="20.100000000000001" customHeight="1">
      <c r="A520" s="114">
        <v>302</v>
      </c>
      <c r="B520" s="65">
        <v>16</v>
      </c>
      <c r="C520" s="102" t="s">
        <v>1048</v>
      </c>
      <c r="D520" s="67" t="s">
        <v>612</v>
      </c>
      <c r="E520" s="68" t="s">
        <v>145</v>
      </c>
      <c r="F520" s="105" t="s">
        <v>1887</v>
      </c>
      <c r="G520" s="105" t="s">
        <v>674</v>
      </c>
      <c r="H520" s="69"/>
      <c r="I520" s="70"/>
      <c r="J520" s="70"/>
      <c r="K520" s="70"/>
      <c r="L520" s="173" t="s">
        <v>99</v>
      </c>
      <c r="M520" s="174"/>
      <c r="N520" s="175"/>
    </row>
    <row r="521" spans="1:14" s="114" customFormat="1" ht="20.100000000000001" customHeight="1">
      <c r="A521" s="114">
        <v>303</v>
      </c>
      <c r="B521" s="65">
        <v>17</v>
      </c>
      <c r="C521" s="102" t="s">
        <v>900</v>
      </c>
      <c r="D521" s="67" t="s">
        <v>570</v>
      </c>
      <c r="E521" s="68" t="s">
        <v>213</v>
      </c>
      <c r="F521" s="105" t="s">
        <v>1887</v>
      </c>
      <c r="G521" s="105" t="s">
        <v>674</v>
      </c>
      <c r="H521" s="69"/>
      <c r="I521" s="70"/>
      <c r="J521" s="70"/>
      <c r="K521" s="70"/>
      <c r="L521" s="173" t="s">
        <v>99</v>
      </c>
      <c r="M521" s="174"/>
      <c r="N521" s="175"/>
    </row>
    <row r="522" spans="1:14" s="114" customFormat="1" ht="20.100000000000001" customHeight="1">
      <c r="A522" s="114">
        <v>304</v>
      </c>
      <c r="B522" s="65">
        <v>18</v>
      </c>
      <c r="C522" s="102" t="s">
        <v>957</v>
      </c>
      <c r="D522" s="67" t="s">
        <v>1895</v>
      </c>
      <c r="E522" s="68" t="s">
        <v>405</v>
      </c>
      <c r="F522" s="105" t="s">
        <v>1887</v>
      </c>
      <c r="G522" s="105" t="s">
        <v>674</v>
      </c>
      <c r="H522" s="69"/>
      <c r="I522" s="70"/>
      <c r="J522" s="70"/>
      <c r="K522" s="70"/>
      <c r="L522" s="173" t="s">
        <v>99</v>
      </c>
      <c r="M522" s="174"/>
      <c r="N522" s="175"/>
    </row>
    <row r="523" spans="1:14" s="114" customFormat="1" ht="20.100000000000001" customHeight="1">
      <c r="A523" s="114">
        <v>305</v>
      </c>
      <c r="B523" s="65">
        <v>19</v>
      </c>
      <c r="C523" s="102" t="s">
        <v>1896</v>
      </c>
      <c r="D523" s="67" t="s">
        <v>348</v>
      </c>
      <c r="E523" s="68" t="s">
        <v>301</v>
      </c>
      <c r="F523" s="105" t="s">
        <v>1887</v>
      </c>
      <c r="G523" s="105" t="s">
        <v>674</v>
      </c>
      <c r="H523" s="69"/>
      <c r="I523" s="70"/>
      <c r="J523" s="70"/>
      <c r="K523" s="70"/>
      <c r="L523" s="173" t="s">
        <v>100</v>
      </c>
      <c r="M523" s="174"/>
      <c r="N523" s="175"/>
    </row>
    <row r="524" spans="1:14" s="114" customFormat="1" ht="20.100000000000001" customHeight="1">
      <c r="A524" s="114">
        <v>306</v>
      </c>
      <c r="B524" s="65">
        <v>20</v>
      </c>
      <c r="C524" s="102" t="s">
        <v>882</v>
      </c>
      <c r="D524" s="67" t="s">
        <v>370</v>
      </c>
      <c r="E524" s="68" t="s">
        <v>265</v>
      </c>
      <c r="F524" s="105" t="s">
        <v>1887</v>
      </c>
      <c r="G524" s="105" t="s">
        <v>674</v>
      </c>
      <c r="H524" s="69"/>
      <c r="I524" s="70"/>
      <c r="J524" s="70"/>
      <c r="K524" s="70"/>
      <c r="L524" s="173" t="s">
        <v>99</v>
      </c>
      <c r="M524" s="174"/>
      <c r="N524" s="175"/>
    </row>
    <row r="525" spans="1:14" s="114" customFormat="1" ht="20.100000000000001" customHeight="1">
      <c r="A525" s="114">
        <v>307</v>
      </c>
      <c r="B525" s="65">
        <v>21</v>
      </c>
      <c r="C525" s="102" t="s">
        <v>896</v>
      </c>
      <c r="D525" s="67" t="s">
        <v>210</v>
      </c>
      <c r="E525" s="68" t="s">
        <v>147</v>
      </c>
      <c r="F525" s="105" t="s">
        <v>1887</v>
      </c>
      <c r="G525" s="105" t="s">
        <v>674</v>
      </c>
      <c r="H525" s="69"/>
      <c r="I525" s="70"/>
      <c r="J525" s="70"/>
      <c r="K525" s="70"/>
      <c r="L525" s="173" t="s">
        <v>99</v>
      </c>
      <c r="M525" s="174"/>
      <c r="N525" s="175"/>
    </row>
    <row r="526" spans="1:14" s="114" customFormat="1" ht="20.100000000000001" customHeight="1">
      <c r="A526" s="114">
        <v>308</v>
      </c>
      <c r="B526" s="65">
        <v>22</v>
      </c>
      <c r="C526" s="102" t="s">
        <v>1030</v>
      </c>
      <c r="D526" s="67" t="s">
        <v>581</v>
      </c>
      <c r="E526" s="68" t="s">
        <v>147</v>
      </c>
      <c r="F526" s="105" t="s">
        <v>1887</v>
      </c>
      <c r="G526" s="105" t="s">
        <v>674</v>
      </c>
      <c r="H526" s="69"/>
      <c r="I526" s="70"/>
      <c r="J526" s="70"/>
      <c r="K526" s="70"/>
      <c r="L526" s="173" t="s">
        <v>99</v>
      </c>
      <c r="M526" s="174"/>
      <c r="N526" s="175"/>
    </row>
    <row r="527" spans="1:14" s="114" customFormat="1" ht="20.100000000000001" customHeight="1">
      <c r="A527" s="114">
        <v>309</v>
      </c>
      <c r="B527" s="65">
        <v>23</v>
      </c>
      <c r="C527" s="102" t="s">
        <v>834</v>
      </c>
      <c r="D527" s="67" t="s">
        <v>119</v>
      </c>
      <c r="E527" s="68" t="s">
        <v>108</v>
      </c>
      <c r="F527" s="105" t="s">
        <v>1887</v>
      </c>
      <c r="G527" s="105" t="s">
        <v>674</v>
      </c>
      <c r="H527" s="69"/>
      <c r="I527" s="70"/>
      <c r="J527" s="70"/>
      <c r="K527" s="70"/>
      <c r="L527" s="173" t="s">
        <v>99</v>
      </c>
      <c r="M527" s="174"/>
      <c r="N527" s="175"/>
    </row>
    <row r="528" spans="1:14" s="114" customFormat="1" ht="20.100000000000001" customHeight="1">
      <c r="A528" s="114">
        <v>310</v>
      </c>
      <c r="B528" s="65">
        <v>24</v>
      </c>
      <c r="C528" s="102" t="s">
        <v>1663</v>
      </c>
      <c r="D528" s="67" t="s">
        <v>294</v>
      </c>
      <c r="E528" s="68" t="s">
        <v>250</v>
      </c>
      <c r="F528" s="105" t="s">
        <v>1887</v>
      </c>
      <c r="G528" s="105" t="s">
        <v>630</v>
      </c>
      <c r="H528" s="69"/>
      <c r="I528" s="70"/>
      <c r="J528" s="70"/>
      <c r="K528" s="70"/>
      <c r="L528" s="173" t="s">
        <v>99</v>
      </c>
      <c r="M528" s="174"/>
      <c r="N528" s="175"/>
    </row>
    <row r="529" spans="1:15" s="114" customFormat="1" ht="20.100000000000001" customHeight="1">
      <c r="A529" s="114">
        <v>311</v>
      </c>
      <c r="B529" s="65">
        <v>25</v>
      </c>
      <c r="C529" s="102" t="s">
        <v>869</v>
      </c>
      <c r="D529" s="67" t="s">
        <v>210</v>
      </c>
      <c r="E529" s="68" t="s">
        <v>250</v>
      </c>
      <c r="F529" s="105" t="s">
        <v>1887</v>
      </c>
      <c r="G529" s="105" t="s">
        <v>674</v>
      </c>
      <c r="H529" s="69"/>
      <c r="I529" s="70"/>
      <c r="J529" s="70"/>
      <c r="K529" s="70"/>
      <c r="L529" s="173" t="s">
        <v>99</v>
      </c>
      <c r="M529" s="174"/>
      <c r="N529" s="175"/>
    </row>
    <row r="530" spans="1:15" s="114" customFormat="1" ht="20.100000000000001" customHeight="1">
      <c r="A530" s="114">
        <v>312</v>
      </c>
      <c r="B530" s="65">
        <v>26</v>
      </c>
      <c r="C530" s="102" t="s">
        <v>1000</v>
      </c>
      <c r="D530" s="67" t="s">
        <v>130</v>
      </c>
      <c r="E530" s="68" t="s">
        <v>204</v>
      </c>
      <c r="F530" s="105" t="s">
        <v>1887</v>
      </c>
      <c r="G530" s="105" t="s">
        <v>674</v>
      </c>
      <c r="H530" s="69"/>
      <c r="I530" s="70"/>
      <c r="J530" s="70"/>
      <c r="K530" s="70"/>
      <c r="L530" s="173" t="s">
        <v>99</v>
      </c>
      <c r="M530" s="174"/>
      <c r="N530" s="175"/>
    </row>
    <row r="531" spans="1:15" s="114" customFormat="1" ht="20.100000000000001" customHeight="1">
      <c r="A531" s="114">
        <v>0</v>
      </c>
      <c r="B531" s="65">
        <v>27</v>
      </c>
      <c r="C531" s="102" t="s">
        <v>99</v>
      </c>
      <c r="D531" s="67" t="s">
        <v>99</v>
      </c>
      <c r="E531" s="68" t="s">
        <v>99</v>
      </c>
      <c r="F531" s="105" t="s">
        <v>99</v>
      </c>
      <c r="G531" s="105" t="s">
        <v>99</v>
      </c>
      <c r="H531" s="69"/>
      <c r="I531" s="70"/>
      <c r="J531" s="70"/>
      <c r="K531" s="70"/>
      <c r="L531" s="173" t="s">
        <v>99</v>
      </c>
      <c r="M531" s="174"/>
      <c r="N531" s="175"/>
    </row>
    <row r="532" spans="1:15" s="114" customFormat="1" ht="20.100000000000001" customHeight="1">
      <c r="A532" s="114">
        <v>0</v>
      </c>
      <c r="B532" s="65">
        <v>28</v>
      </c>
      <c r="C532" s="102" t="s">
        <v>99</v>
      </c>
      <c r="D532" s="67" t="s">
        <v>99</v>
      </c>
      <c r="E532" s="68" t="s">
        <v>99</v>
      </c>
      <c r="F532" s="105" t="s">
        <v>99</v>
      </c>
      <c r="G532" s="105" t="s">
        <v>99</v>
      </c>
      <c r="H532" s="69"/>
      <c r="I532" s="70"/>
      <c r="J532" s="70"/>
      <c r="K532" s="70"/>
      <c r="L532" s="173" t="s">
        <v>99</v>
      </c>
      <c r="M532" s="174"/>
      <c r="N532" s="175"/>
    </row>
    <row r="533" spans="1:15" s="114" customFormat="1" ht="20.100000000000001" customHeight="1">
      <c r="A533" s="114">
        <v>0</v>
      </c>
      <c r="B533" s="65">
        <v>29</v>
      </c>
      <c r="C533" s="102" t="s">
        <v>99</v>
      </c>
      <c r="D533" s="67" t="s">
        <v>99</v>
      </c>
      <c r="E533" s="68" t="s">
        <v>99</v>
      </c>
      <c r="F533" s="105" t="s">
        <v>99</v>
      </c>
      <c r="G533" s="105" t="s">
        <v>99</v>
      </c>
      <c r="H533" s="69"/>
      <c r="I533" s="70"/>
      <c r="J533" s="70"/>
      <c r="K533" s="70"/>
      <c r="L533" s="173" t="s">
        <v>99</v>
      </c>
      <c r="M533" s="174"/>
      <c r="N533" s="175"/>
    </row>
    <row r="534" spans="1:15" s="114" customFormat="1" ht="20.100000000000001" customHeight="1">
      <c r="A534" s="114">
        <v>0</v>
      </c>
      <c r="B534" s="72">
        <v>30</v>
      </c>
      <c r="C534" s="102" t="s">
        <v>99</v>
      </c>
      <c r="D534" s="67" t="s">
        <v>99</v>
      </c>
      <c r="E534" s="68" t="s">
        <v>99</v>
      </c>
      <c r="F534" s="105" t="s">
        <v>99</v>
      </c>
      <c r="G534" s="105" t="s">
        <v>99</v>
      </c>
      <c r="H534" s="73"/>
      <c r="I534" s="74"/>
      <c r="J534" s="74"/>
      <c r="K534" s="74"/>
      <c r="L534" s="173" t="s">
        <v>99</v>
      </c>
      <c r="M534" s="174"/>
      <c r="N534" s="175"/>
    </row>
    <row r="535" spans="1:15" s="114" customFormat="1" ht="23.25" customHeight="1">
      <c r="A535" s="114">
        <v>0</v>
      </c>
      <c r="B535" s="75" t="s">
        <v>71</v>
      </c>
      <c r="C535" s="103"/>
      <c r="D535" s="77"/>
      <c r="E535" s="78"/>
      <c r="F535" s="106"/>
      <c r="G535" s="106"/>
      <c r="H535" s="80"/>
      <c r="I535" s="81"/>
      <c r="J535" s="81"/>
      <c r="K535" s="81"/>
      <c r="L535" s="115"/>
      <c r="M535" s="115"/>
      <c r="N535" s="115"/>
    </row>
    <row r="536" spans="1:15" s="114" customFormat="1" ht="20.100000000000001" customHeight="1">
      <c r="A536" s="114">
        <v>0</v>
      </c>
      <c r="B536" s="82" t="s">
        <v>102</v>
      </c>
      <c r="C536" s="104"/>
      <c r="D536" s="84"/>
      <c r="E536" s="85"/>
      <c r="F536" s="107"/>
      <c r="G536" s="107"/>
      <c r="H536" s="87"/>
      <c r="I536" s="88"/>
      <c r="J536" s="88"/>
      <c r="K536" s="88"/>
      <c r="L536" s="89"/>
      <c r="M536" s="89"/>
      <c r="N536" s="89"/>
    </row>
    <row r="537" spans="1:15" s="114" customFormat="1" ht="18.75" customHeight="1">
      <c r="A537" s="114">
        <v>0</v>
      </c>
      <c r="B537" s="90"/>
      <c r="C537" s="104"/>
      <c r="D537" s="84"/>
      <c r="E537" s="85"/>
      <c r="F537" s="107"/>
      <c r="G537" s="107"/>
      <c r="H537" s="87"/>
      <c r="I537" s="88"/>
      <c r="J537" s="88"/>
      <c r="K537" s="88"/>
      <c r="L537" s="89"/>
      <c r="M537" s="89"/>
      <c r="N537" s="89"/>
    </row>
    <row r="538" spans="1:15" s="114" customFormat="1" ht="18" customHeight="1">
      <c r="A538" s="100">
        <v>0</v>
      </c>
      <c r="B538" s="90"/>
      <c r="C538" s="104"/>
      <c r="D538" s="84"/>
      <c r="E538" s="85"/>
      <c r="F538" s="107"/>
      <c r="G538" s="107"/>
      <c r="H538" s="87"/>
      <c r="I538" s="88"/>
      <c r="J538" s="88"/>
      <c r="K538" s="88"/>
      <c r="L538" s="89"/>
      <c r="M538" s="89"/>
      <c r="N538" s="89"/>
    </row>
    <row r="539" spans="1:15" s="114" customFormat="1" ht="8.25" customHeight="1">
      <c r="A539" s="100">
        <v>0</v>
      </c>
      <c r="B539" s="90"/>
      <c r="C539" s="104"/>
      <c r="D539" s="84"/>
      <c r="E539" s="85"/>
      <c r="F539" s="107"/>
      <c r="G539" s="107"/>
      <c r="H539" s="87"/>
      <c r="I539" s="88"/>
      <c r="J539" s="88"/>
      <c r="K539" s="88"/>
      <c r="L539" s="89"/>
      <c r="M539" s="89"/>
      <c r="N539" s="89"/>
    </row>
    <row r="540" spans="1:15" s="114" customFormat="1" ht="20.100000000000001" customHeight="1">
      <c r="A540" s="100">
        <v>0</v>
      </c>
      <c r="C540" s="108" t="s">
        <v>101</v>
      </c>
      <c r="D540" s="84"/>
      <c r="E540" s="85"/>
      <c r="F540" s="107"/>
      <c r="G540" s="107"/>
      <c r="H540" s="87"/>
      <c r="I540" s="88"/>
      <c r="J540" s="88"/>
      <c r="K540" s="88"/>
      <c r="L540" s="89"/>
      <c r="M540" s="89"/>
      <c r="N540" s="89"/>
    </row>
    <row r="541" spans="1:15" s="114" customFormat="1" ht="13.5" customHeight="1">
      <c r="A541" s="100">
        <v>0</v>
      </c>
      <c r="B541" s="91"/>
      <c r="C541" s="104"/>
      <c r="D541" s="84"/>
      <c r="E541" s="85"/>
      <c r="F541" s="107"/>
      <c r="G541" s="107"/>
      <c r="H541" s="109" t="s">
        <v>2456</v>
      </c>
      <c r="I541" s="110">
        <v>46</v>
      </c>
      <c r="J541" s="88"/>
      <c r="K541" s="112" t="s">
        <v>50</v>
      </c>
      <c r="L541" s="113">
        <v>1</v>
      </c>
      <c r="N541" s="111"/>
      <c r="O541" s="101"/>
    </row>
    <row r="542" spans="1:15" s="114" customFormat="1"/>
    <row r="543" spans="1:15" s="56" customFormat="1">
      <c r="C543" s="186" t="s">
        <v>57</v>
      </c>
      <c r="D543" s="186"/>
      <c r="E543" s="57"/>
      <c r="F543" s="170" t="s">
        <v>648</v>
      </c>
      <c r="G543" s="170"/>
      <c r="H543" s="170"/>
      <c r="I543" s="170"/>
      <c r="J543" s="170"/>
      <c r="K543" s="170"/>
      <c r="L543" s="58" t="s">
        <v>2401</v>
      </c>
    </row>
    <row r="544" spans="1:15" s="56" customFormat="1">
      <c r="C544" s="186" t="s">
        <v>59</v>
      </c>
      <c r="D544" s="186"/>
      <c r="E544" s="59" t="s">
        <v>1718</v>
      </c>
      <c r="F544" s="187" t="s">
        <v>2434</v>
      </c>
      <c r="G544" s="187"/>
      <c r="H544" s="187"/>
      <c r="I544" s="187"/>
      <c r="J544" s="187"/>
      <c r="K544" s="187"/>
      <c r="L544" s="60" t="s">
        <v>60</v>
      </c>
      <c r="M544" s="61" t="s">
        <v>61</v>
      </c>
      <c r="N544" s="61">
        <v>1</v>
      </c>
    </row>
    <row r="545" spans="1:14" s="62" customFormat="1" ht="18.75" customHeight="1">
      <c r="C545" s="63" t="s">
        <v>1705</v>
      </c>
      <c r="D545" s="171" t="s">
        <v>2435</v>
      </c>
      <c r="E545" s="171"/>
      <c r="F545" s="171"/>
      <c r="G545" s="171"/>
      <c r="H545" s="171"/>
      <c r="I545" s="171"/>
      <c r="J545" s="171"/>
      <c r="K545" s="171"/>
      <c r="L545" s="60" t="s">
        <v>62</v>
      </c>
      <c r="M545" s="60" t="s">
        <v>61</v>
      </c>
      <c r="N545" s="60">
        <v>2</v>
      </c>
    </row>
    <row r="546" spans="1:14" s="62" customFormat="1" ht="18.75" customHeight="1">
      <c r="B546" s="172" t="s">
        <v>2457</v>
      </c>
      <c r="C546" s="172"/>
      <c r="D546" s="172"/>
      <c r="E546" s="172"/>
      <c r="F546" s="172"/>
      <c r="G546" s="172"/>
      <c r="H546" s="172"/>
      <c r="I546" s="172"/>
      <c r="J546" s="172"/>
      <c r="K546" s="172"/>
      <c r="L546" s="60" t="s">
        <v>63</v>
      </c>
      <c r="M546" s="60" t="s">
        <v>61</v>
      </c>
      <c r="N546" s="60">
        <v>1</v>
      </c>
    </row>
    <row r="547" spans="1:14" s="114" customFormat="1" ht="9" customHeight="1"/>
    <row r="548" spans="1:14" s="114" customFormat="1" ht="15" customHeight="1">
      <c r="B548" s="166" t="s">
        <v>4</v>
      </c>
      <c r="C548" s="167" t="s">
        <v>64</v>
      </c>
      <c r="D548" s="168" t="s">
        <v>9</v>
      </c>
      <c r="E548" s="169" t="s">
        <v>10</v>
      </c>
      <c r="F548" s="167" t="s">
        <v>75</v>
      </c>
      <c r="G548" s="167" t="s">
        <v>76</v>
      </c>
      <c r="H548" s="167" t="s">
        <v>66</v>
      </c>
      <c r="I548" s="167" t="s">
        <v>67</v>
      </c>
      <c r="J548" s="176" t="s">
        <v>56</v>
      </c>
      <c r="K548" s="176"/>
      <c r="L548" s="177" t="s">
        <v>68</v>
      </c>
      <c r="M548" s="178"/>
      <c r="N548" s="179"/>
    </row>
    <row r="549" spans="1:14" s="114" customFormat="1" ht="27" customHeight="1">
      <c r="B549" s="166"/>
      <c r="C549" s="166"/>
      <c r="D549" s="168"/>
      <c r="E549" s="169"/>
      <c r="F549" s="166"/>
      <c r="G549" s="166"/>
      <c r="H549" s="166"/>
      <c r="I549" s="166"/>
      <c r="J549" s="64" t="s">
        <v>69</v>
      </c>
      <c r="K549" s="64" t="s">
        <v>70</v>
      </c>
      <c r="L549" s="180"/>
      <c r="M549" s="181"/>
      <c r="N549" s="182"/>
    </row>
    <row r="550" spans="1:14" s="114" customFormat="1" ht="20.100000000000001" customHeight="1">
      <c r="A550" s="114">
        <v>313</v>
      </c>
      <c r="B550" s="65">
        <v>1</v>
      </c>
      <c r="C550" s="102" t="s">
        <v>1109</v>
      </c>
      <c r="D550" s="67" t="s">
        <v>1897</v>
      </c>
      <c r="E550" s="68" t="s">
        <v>266</v>
      </c>
      <c r="F550" s="105" t="s">
        <v>1887</v>
      </c>
      <c r="G550" s="105" t="s">
        <v>674</v>
      </c>
      <c r="H550" s="69"/>
      <c r="I550" s="70"/>
      <c r="J550" s="70"/>
      <c r="K550" s="70"/>
      <c r="L550" s="183" t="s">
        <v>99</v>
      </c>
      <c r="M550" s="184"/>
      <c r="N550" s="185"/>
    </row>
    <row r="551" spans="1:14" s="114" customFormat="1" ht="20.100000000000001" customHeight="1">
      <c r="A551" s="114">
        <v>314</v>
      </c>
      <c r="B551" s="65">
        <v>2</v>
      </c>
      <c r="C551" s="102" t="s">
        <v>859</v>
      </c>
      <c r="D551" s="67" t="s">
        <v>343</v>
      </c>
      <c r="E551" s="68" t="s">
        <v>248</v>
      </c>
      <c r="F551" s="105" t="s">
        <v>1887</v>
      </c>
      <c r="G551" s="105" t="s">
        <v>674</v>
      </c>
      <c r="H551" s="69"/>
      <c r="I551" s="70"/>
      <c r="J551" s="70"/>
      <c r="K551" s="70"/>
      <c r="L551" s="173" t="s">
        <v>99</v>
      </c>
      <c r="M551" s="174"/>
      <c r="N551" s="175"/>
    </row>
    <row r="552" spans="1:14" s="114" customFormat="1" ht="20.100000000000001" customHeight="1">
      <c r="A552" s="114">
        <v>315</v>
      </c>
      <c r="B552" s="65">
        <v>3</v>
      </c>
      <c r="C552" s="102" t="s">
        <v>914</v>
      </c>
      <c r="D552" s="67" t="s">
        <v>1898</v>
      </c>
      <c r="E552" s="68" t="s">
        <v>116</v>
      </c>
      <c r="F552" s="105" t="s">
        <v>1899</v>
      </c>
      <c r="G552" s="105" t="s">
        <v>674</v>
      </c>
      <c r="H552" s="69"/>
      <c r="I552" s="70"/>
      <c r="J552" s="70"/>
      <c r="K552" s="70"/>
      <c r="L552" s="173" t="s">
        <v>99</v>
      </c>
      <c r="M552" s="174"/>
      <c r="N552" s="175"/>
    </row>
    <row r="553" spans="1:14" s="114" customFormat="1" ht="20.100000000000001" customHeight="1">
      <c r="A553" s="114">
        <v>316</v>
      </c>
      <c r="B553" s="65">
        <v>4</v>
      </c>
      <c r="C553" s="102" t="s">
        <v>888</v>
      </c>
      <c r="D553" s="67" t="s">
        <v>1900</v>
      </c>
      <c r="E553" s="68" t="s">
        <v>116</v>
      </c>
      <c r="F553" s="105" t="s">
        <v>1899</v>
      </c>
      <c r="G553" s="105" t="s">
        <v>674</v>
      </c>
      <c r="H553" s="69"/>
      <c r="I553" s="70"/>
      <c r="J553" s="70"/>
      <c r="K553" s="70"/>
      <c r="L553" s="173" t="s">
        <v>99</v>
      </c>
      <c r="M553" s="174"/>
      <c r="N553" s="175"/>
    </row>
    <row r="554" spans="1:14" s="114" customFormat="1" ht="20.100000000000001" customHeight="1">
      <c r="A554" s="114">
        <v>317</v>
      </c>
      <c r="B554" s="65">
        <v>5</v>
      </c>
      <c r="C554" s="102" t="s">
        <v>1901</v>
      </c>
      <c r="D554" s="67" t="s">
        <v>601</v>
      </c>
      <c r="E554" s="68" t="s">
        <v>116</v>
      </c>
      <c r="F554" s="105" t="s">
        <v>1899</v>
      </c>
      <c r="G554" s="105" t="s">
        <v>674</v>
      </c>
      <c r="H554" s="69"/>
      <c r="I554" s="70"/>
      <c r="J554" s="70"/>
      <c r="K554" s="70"/>
      <c r="L554" s="173" t="s">
        <v>100</v>
      </c>
      <c r="M554" s="174"/>
      <c r="N554" s="175"/>
    </row>
    <row r="555" spans="1:14" s="114" customFormat="1" ht="20.100000000000001" customHeight="1">
      <c r="A555" s="114">
        <v>318</v>
      </c>
      <c r="B555" s="65">
        <v>6</v>
      </c>
      <c r="C555" s="102" t="s">
        <v>876</v>
      </c>
      <c r="D555" s="67" t="s">
        <v>1902</v>
      </c>
      <c r="E555" s="68" t="s">
        <v>387</v>
      </c>
      <c r="F555" s="105" t="s">
        <v>1899</v>
      </c>
      <c r="G555" s="105" t="s">
        <v>674</v>
      </c>
      <c r="H555" s="69"/>
      <c r="I555" s="70"/>
      <c r="J555" s="70"/>
      <c r="K555" s="70"/>
      <c r="L555" s="173" t="s">
        <v>99</v>
      </c>
      <c r="M555" s="174"/>
      <c r="N555" s="175"/>
    </row>
    <row r="556" spans="1:14" s="114" customFormat="1" ht="20.100000000000001" customHeight="1">
      <c r="A556" s="114">
        <v>319</v>
      </c>
      <c r="B556" s="65">
        <v>7</v>
      </c>
      <c r="C556" s="102" t="s">
        <v>1660</v>
      </c>
      <c r="D556" s="67" t="s">
        <v>307</v>
      </c>
      <c r="E556" s="68" t="s">
        <v>229</v>
      </c>
      <c r="F556" s="105" t="s">
        <v>1899</v>
      </c>
      <c r="G556" s="105" t="s">
        <v>629</v>
      </c>
      <c r="H556" s="69"/>
      <c r="I556" s="70"/>
      <c r="J556" s="70"/>
      <c r="K556" s="70"/>
      <c r="L556" s="173" t="s">
        <v>99</v>
      </c>
      <c r="M556" s="174"/>
      <c r="N556" s="175"/>
    </row>
    <row r="557" spans="1:14" s="114" customFormat="1" ht="20.100000000000001" customHeight="1">
      <c r="A557" s="114">
        <v>320</v>
      </c>
      <c r="B557" s="65">
        <v>8</v>
      </c>
      <c r="C557" s="102" t="s">
        <v>997</v>
      </c>
      <c r="D557" s="67" t="s">
        <v>484</v>
      </c>
      <c r="E557" s="68" t="s">
        <v>177</v>
      </c>
      <c r="F557" s="105" t="s">
        <v>1899</v>
      </c>
      <c r="G557" s="105" t="s">
        <v>674</v>
      </c>
      <c r="H557" s="69"/>
      <c r="I557" s="70"/>
      <c r="J557" s="70"/>
      <c r="K557" s="70"/>
      <c r="L557" s="173" t="s">
        <v>99</v>
      </c>
      <c r="M557" s="174"/>
      <c r="N557" s="175"/>
    </row>
    <row r="558" spans="1:14" s="114" customFormat="1" ht="20.100000000000001" customHeight="1">
      <c r="A558" s="114">
        <v>321</v>
      </c>
      <c r="B558" s="65">
        <v>9</v>
      </c>
      <c r="C558" s="102" t="s">
        <v>1672</v>
      </c>
      <c r="D558" s="67" t="s">
        <v>348</v>
      </c>
      <c r="E558" s="68" t="s">
        <v>156</v>
      </c>
      <c r="F558" s="105" t="s">
        <v>1899</v>
      </c>
      <c r="G558" s="105" t="s">
        <v>608</v>
      </c>
      <c r="H558" s="69"/>
      <c r="I558" s="70"/>
      <c r="J558" s="70"/>
      <c r="K558" s="70"/>
      <c r="L558" s="173" t="s">
        <v>99</v>
      </c>
      <c r="M558" s="174"/>
      <c r="N558" s="175"/>
    </row>
    <row r="559" spans="1:14" s="114" customFormat="1" ht="20.100000000000001" customHeight="1">
      <c r="A559" s="114">
        <v>322</v>
      </c>
      <c r="B559" s="65">
        <v>10</v>
      </c>
      <c r="C559" s="102" t="s">
        <v>948</v>
      </c>
      <c r="D559" s="67" t="s">
        <v>428</v>
      </c>
      <c r="E559" s="68" t="s">
        <v>227</v>
      </c>
      <c r="F559" s="105" t="s">
        <v>1899</v>
      </c>
      <c r="G559" s="105" t="s">
        <v>674</v>
      </c>
      <c r="H559" s="69"/>
      <c r="I559" s="70"/>
      <c r="J559" s="70"/>
      <c r="K559" s="70"/>
      <c r="L559" s="173" t="s">
        <v>99</v>
      </c>
      <c r="M559" s="174"/>
      <c r="N559" s="175"/>
    </row>
    <row r="560" spans="1:14" s="114" customFormat="1" ht="20.100000000000001" customHeight="1">
      <c r="A560" s="114">
        <v>323</v>
      </c>
      <c r="B560" s="65">
        <v>11</v>
      </c>
      <c r="C560" s="102" t="s">
        <v>831</v>
      </c>
      <c r="D560" s="67" t="s">
        <v>1903</v>
      </c>
      <c r="E560" s="68" t="s">
        <v>377</v>
      </c>
      <c r="F560" s="105" t="s">
        <v>1899</v>
      </c>
      <c r="G560" s="105" t="s">
        <v>674</v>
      </c>
      <c r="H560" s="69"/>
      <c r="I560" s="70"/>
      <c r="J560" s="70"/>
      <c r="K560" s="70"/>
      <c r="L560" s="173" t="s">
        <v>99</v>
      </c>
      <c r="M560" s="174"/>
      <c r="N560" s="175"/>
    </row>
    <row r="561" spans="1:14" s="114" customFormat="1" ht="20.100000000000001" customHeight="1">
      <c r="A561" s="114">
        <v>324</v>
      </c>
      <c r="B561" s="65">
        <v>12</v>
      </c>
      <c r="C561" s="102" t="s">
        <v>1054</v>
      </c>
      <c r="D561" s="67" t="s">
        <v>1904</v>
      </c>
      <c r="E561" s="68" t="s">
        <v>153</v>
      </c>
      <c r="F561" s="105" t="s">
        <v>1899</v>
      </c>
      <c r="G561" s="105" t="s">
        <v>674</v>
      </c>
      <c r="H561" s="69"/>
      <c r="I561" s="70"/>
      <c r="J561" s="70"/>
      <c r="K561" s="70"/>
      <c r="L561" s="173" t="s">
        <v>99</v>
      </c>
      <c r="M561" s="174"/>
      <c r="N561" s="175"/>
    </row>
    <row r="562" spans="1:14" s="114" customFormat="1" ht="20.100000000000001" customHeight="1">
      <c r="A562" s="114">
        <v>325</v>
      </c>
      <c r="B562" s="65">
        <v>13</v>
      </c>
      <c r="C562" s="102" t="s">
        <v>1249</v>
      </c>
      <c r="D562" s="67" t="s">
        <v>1905</v>
      </c>
      <c r="E562" s="68" t="s">
        <v>179</v>
      </c>
      <c r="F562" s="105" t="s">
        <v>1899</v>
      </c>
      <c r="G562" s="105" t="s">
        <v>1636</v>
      </c>
      <c r="H562" s="69"/>
      <c r="I562" s="70"/>
      <c r="J562" s="70"/>
      <c r="K562" s="70"/>
      <c r="L562" s="173" t="s">
        <v>99</v>
      </c>
      <c r="M562" s="174"/>
      <c r="N562" s="175"/>
    </row>
    <row r="563" spans="1:14" s="114" customFormat="1" ht="20.100000000000001" customHeight="1">
      <c r="A563" s="114">
        <v>326</v>
      </c>
      <c r="B563" s="65">
        <v>14</v>
      </c>
      <c r="C563" s="102" t="s">
        <v>898</v>
      </c>
      <c r="D563" s="67" t="s">
        <v>419</v>
      </c>
      <c r="E563" s="68" t="s">
        <v>221</v>
      </c>
      <c r="F563" s="105" t="s">
        <v>1899</v>
      </c>
      <c r="G563" s="105" t="s">
        <v>674</v>
      </c>
      <c r="H563" s="69"/>
      <c r="I563" s="70"/>
      <c r="J563" s="70"/>
      <c r="K563" s="70"/>
      <c r="L563" s="173" t="s">
        <v>99</v>
      </c>
      <c r="M563" s="174"/>
      <c r="N563" s="175"/>
    </row>
    <row r="564" spans="1:14" s="114" customFormat="1" ht="20.100000000000001" customHeight="1">
      <c r="A564" s="114">
        <v>327</v>
      </c>
      <c r="B564" s="65">
        <v>15</v>
      </c>
      <c r="C564" s="102" t="s">
        <v>976</v>
      </c>
      <c r="D564" s="67" t="s">
        <v>95</v>
      </c>
      <c r="E564" s="68" t="s">
        <v>221</v>
      </c>
      <c r="F564" s="105" t="s">
        <v>1899</v>
      </c>
      <c r="G564" s="105" t="s">
        <v>674</v>
      </c>
      <c r="H564" s="69"/>
      <c r="I564" s="70"/>
      <c r="J564" s="70"/>
      <c r="K564" s="70"/>
      <c r="L564" s="173" t="s">
        <v>99</v>
      </c>
      <c r="M564" s="174"/>
      <c r="N564" s="175"/>
    </row>
    <row r="565" spans="1:14" s="114" customFormat="1" ht="20.100000000000001" customHeight="1">
      <c r="A565" s="114">
        <v>328</v>
      </c>
      <c r="B565" s="65">
        <v>16</v>
      </c>
      <c r="C565" s="102" t="s">
        <v>883</v>
      </c>
      <c r="D565" s="67" t="s">
        <v>605</v>
      </c>
      <c r="E565" s="68" t="s">
        <v>124</v>
      </c>
      <c r="F565" s="105" t="s">
        <v>1899</v>
      </c>
      <c r="G565" s="105" t="s">
        <v>674</v>
      </c>
      <c r="H565" s="69"/>
      <c r="I565" s="70"/>
      <c r="J565" s="70"/>
      <c r="K565" s="70"/>
      <c r="L565" s="173" t="s">
        <v>99</v>
      </c>
      <c r="M565" s="174"/>
      <c r="N565" s="175"/>
    </row>
    <row r="566" spans="1:14" s="114" customFormat="1" ht="20.100000000000001" customHeight="1">
      <c r="A566" s="114">
        <v>329</v>
      </c>
      <c r="B566" s="65">
        <v>17</v>
      </c>
      <c r="C566" s="102" t="s">
        <v>1117</v>
      </c>
      <c r="D566" s="67" t="s">
        <v>345</v>
      </c>
      <c r="E566" s="68" t="s">
        <v>124</v>
      </c>
      <c r="F566" s="105" t="s">
        <v>1899</v>
      </c>
      <c r="G566" s="105" t="s">
        <v>674</v>
      </c>
      <c r="H566" s="69"/>
      <c r="I566" s="70"/>
      <c r="J566" s="70"/>
      <c r="K566" s="70"/>
      <c r="L566" s="173" t="s">
        <v>99</v>
      </c>
      <c r="M566" s="174"/>
      <c r="N566" s="175"/>
    </row>
    <row r="567" spans="1:14" s="114" customFormat="1" ht="20.100000000000001" customHeight="1">
      <c r="A567" s="114">
        <v>330</v>
      </c>
      <c r="B567" s="65">
        <v>18</v>
      </c>
      <c r="C567" s="102" t="s">
        <v>1654</v>
      </c>
      <c r="D567" s="67" t="s">
        <v>1906</v>
      </c>
      <c r="E567" s="68" t="s">
        <v>88</v>
      </c>
      <c r="F567" s="105" t="s">
        <v>1899</v>
      </c>
      <c r="G567" s="105" t="s">
        <v>623</v>
      </c>
      <c r="H567" s="69"/>
      <c r="I567" s="70"/>
      <c r="J567" s="70"/>
      <c r="K567" s="70"/>
      <c r="L567" s="173" t="s">
        <v>99</v>
      </c>
      <c r="M567" s="174"/>
      <c r="N567" s="175"/>
    </row>
    <row r="568" spans="1:14" s="114" customFormat="1" ht="20.100000000000001" customHeight="1">
      <c r="A568" s="114">
        <v>331</v>
      </c>
      <c r="B568" s="65">
        <v>19</v>
      </c>
      <c r="C568" s="102" t="s">
        <v>934</v>
      </c>
      <c r="D568" s="67" t="s">
        <v>422</v>
      </c>
      <c r="E568" s="68" t="s">
        <v>88</v>
      </c>
      <c r="F568" s="105" t="s">
        <v>1899</v>
      </c>
      <c r="G568" s="105" t="s">
        <v>674</v>
      </c>
      <c r="H568" s="69"/>
      <c r="I568" s="70"/>
      <c r="J568" s="70"/>
      <c r="K568" s="70"/>
      <c r="L568" s="173" t="s">
        <v>99</v>
      </c>
      <c r="M568" s="174"/>
      <c r="N568" s="175"/>
    </row>
    <row r="569" spans="1:14" s="114" customFormat="1" ht="20.100000000000001" customHeight="1">
      <c r="A569" s="114">
        <v>332</v>
      </c>
      <c r="B569" s="65">
        <v>20</v>
      </c>
      <c r="C569" s="102" t="s">
        <v>1907</v>
      </c>
      <c r="D569" s="67" t="s">
        <v>210</v>
      </c>
      <c r="E569" s="68" t="s">
        <v>172</v>
      </c>
      <c r="F569" s="105" t="s">
        <v>1899</v>
      </c>
      <c r="G569" s="105" t="s">
        <v>674</v>
      </c>
      <c r="H569" s="69"/>
      <c r="I569" s="70"/>
      <c r="J569" s="70"/>
      <c r="K569" s="70"/>
      <c r="L569" s="173" t="s">
        <v>100</v>
      </c>
      <c r="M569" s="174"/>
      <c r="N569" s="175"/>
    </row>
    <row r="570" spans="1:14" s="114" customFormat="1" ht="20.100000000000001" customHeight="1">
      <c r="A570" s="114">
        <v>333</v>
      </c>
      <c r="B570" s="65">
        <v>21</v>
      </c>
      <c r="C570" s="102" t="s">
        <v>1022</v>
      </c>
      <c r="D570" s="67" t="s">
        <v>590</v>
      </c>
      <c r="E570" s="68" t="s">
        <v>217</v>
      </c>
      <c r="F570" s="105" t="s">
        <v>1899</v>
      </c>
      <c r="G570" s="105" t="s">
        <v>674</v>
      </c>
      <c r="H570" s="69"/>
      <c r="I570" s="70"/>
      <c r="J570" s="70"/>
      <c r="K570" s="70"/>
      <c r="L570" s="173" t="s">
        <v>99</v>
      </c>
      <c r="M570" s="174"/>
      <c r="N570" s="175"/>
    </row>
    <row r="571" spans="1:14" s="114" customFormat="1" ht="20.100000000000001" customHeight="1">
      <c r="A571" s="114">
        <v>334</v>
      </c>
      <c r="B571" s="65">
        <v>22</v>
      </c>
      <c r="C571" s="102" t="s">
        <v>855</v>
      </c>
      <c r="D571" s="67" t="s">
        <v>1839</v>
      </c>
      <c r="E571" s="68" t="s">
        <v>474</v>
      </c>
      <c r="F571" s="105" t="s">
        <v>1899</v>
      </c>
      <c r="G571" s="105" t="s">
        <v>674</v>
      </c>
      <c r="H571" s="69"/>
      <c r="I571" s="70"/>
      <c r="J571" s="70"/>
      <c r="K571" s="70"/>
      <c r="L571" s="173" t="s">
        <v>99</v>
      </c>
      <c r="M571" s="174"/>
      <c r="N571" s="175"/>
    </row>
    <row r="572" spans="1:14" s="114" customFormat="1" ht="20.100000000000001" customHeight="1">
      <c r="A572" s="114">
        <v>335</v>
      </c>
      <c r="B572" s="65">
        <v>23</v>
      </c>
      <c r="C572" s="102" t="s">
        <v>1004</v>
      </c>
      <c r="D572" s="67" t="s">
        <v>374</v>
      </c>
      <c r="E572" s="68" t="s">
        <v>80</v>
      </c>
      <c r="F572" s="105" t="s">
        <v>1899</v>
      </c>
      <c r="G572" s="105" t="s">
        <v>674</v>
      </c>
      <c r="H572" s="69"/>
      <c r="I572" s="70"/>
      <c r="J572" s="70"/>
      <c r="K572" s="70"/>
      <c r="L572" s="173" t="s">
        <v>99</v>
      </c>
      <c r="M572" s="174"/>
      <c r="N572" s="175"/>
    </row>
    <row r="573" spans="1:14" s="114" customFormat="1" ht="20.100000000000001" customHeight="1">
      <c r="A573" s="114">
        <v>336</v>
      </c>
      <c r="B573" s="65">
        <v>24</v>
      </c>
      <c r="C573" s="102" t="s">
        <v>1908</v>
      </c>
      <c r="D573" s="67" t="s">
        <v>294</v>
      </c>
      <c r="E573" s="68" t="s">
        <v>89</v>
      </c>
      <c r="F573" s="105" t="s">
        <v>1899</v>
      </c>
      <c r="G573" s="105" t="s">
        <v>99</v>
      </c>
      <c r="H573" s="69"/>
      <c r="I573" s="70"/>
      <c r="J573" s="70"/>
      <c r="K573" s="70"/>
      <c r="L573" s="173" t="s">
        <v>100</v>
      </c>
      <c r="M573" s="174"/>
      <c r="N573" s="175"/>
    </row>
    <row r="574" spans="1:14" s="114" customFormat="1" ht="20.100000000000001" customHeight="1">
      <c r="A574" s="114">
        <v>337</v>
      </c>
      <c r="B574" s="65">
        <v>25</v>
      </c>
      <c r="C574" s="102" t="s">
        <v>865</v>
      </c>
      <c r="D574" s="67" t="s">
        <v>411</v>
      </c>
      <c r="E574" s="68" t="s">
        <v>113</v>
      </c>
      <c r="F574" s="105" t="s">
        <v>1899</v>
      </c>
      <c r="G574" s="105" t="s">
        <v>674</v>
      </c>
      <c r="H574" s="69"/>
      <c r="I574" s="70"/>
      <c r="J574" s="70"/>
      <c r="K574" s="70"/>
      <c r="L574" s="173" t="s">
        <v>99</v>
      </c>
      <c r="M574" s="174"/>
      <c r="N574" s="175"/>
    </row>
    <row r="575" spans="1:14" s="114" customFormat="1" ht="20.100000000000001" customHeight="1">
      <c r="A575" s="114">
        <v>338</v>
      </c>
      <c r="B575" s="65">
        <v>26</v>
      </c>
      <c r="C575" s="102" t="s">
        <v>863</v>
      </c>
      <c r="D575" s="67" t="s">
        <v>1909</v>
      </c>
      <c r="E575" s="68" t="s">
        <v>113</v>
      </c>
      <c r="F575" s="105" t="s">
        <v>1899</v>
      </c>
      <c r="G575" s="105" t="s">
        <v>674</v>
      </c>
      <c r="H575" s="69"/>
      <c r="I575" s="70"/>
      <c r="J575" s="70"/>
      <c r="K575" s="70"/>
      <c r="L575" s="173" t="s">
        <v>99</v>
      </c>
      <c r="M575" s="174"/>
      <c r="N575" s="175"/>
    </row>
    <row r="576" spans="1:14" s="114" customFormat="1" ht="20.100000000000001" customHeight="1">
      <c r="A576" s="114">
        <v>0</v>
      </c>
      <c r="B576" s="65">
        <v>27</v>
      </c>
      <c r="C576" s="102" t="s">
        <v>99</v>
      </c>
      <c r="D576" s="67" t="s">
        <v>99</v>
      </c>
      <c r="E576" s="68" t="s">
        <v>99</v>
      </c>
      <c r="F576" s="105" t="s">
        <v>99</v>
      </c>
      <c r="G576" s="105" t="s">
        <v>99</v>
      </c>
      <c r="H576" s="69"/>
      <c r="I576" s="70"/>
      <c r="J576" s="70"/>
      <c r="K576" s="70"/>
      <c r="L576" s="173" t="s">
        <v>99</v>
      </c>
      <c r="M576" s="174"/>
      <c r="N576" s="175"/>
    </row>
    <row r="577" spans="1:15" s="114" customFormat="1" ht="20.100000000000001" customHeight="1">
      <c r="A577" s="114">
        <v>0</v>
      </c>
      <c r="B577" s="65">
        <v>28</v>
      </c>
      <c r="C577" s="102" t="s">
        <v>99</v>
      </c>
      <c r="D577" s="67" t="s">
        <v>99</v>
      </c>
      <c r="E577" s="68" t="s">
        <v>99</v>
      </c>
      <c r="F577" s="105" t="s">
        <v>99</v>
      </c>
      <c r="G577" s="105" t="s">
        <v>99</v>
      </c>
      <c r="H577" s="69"/>
      <c r="I577" s="70"/>
      <c r="J577" s="70"/>
      <c r="K577" s="70"/>
      <c r="L577" s="173" t="s">
        <v>99</v>
      </c>
      <c r="M577" s="174"/>
      <c r="N577" s="175"/>
    </row>
    <row r="578" spans="1:15" s="114" customFormat="1" ht="20.100000000000001" customHeight="1">
      <c r="A578" s="114">
        <v>0</v>
      </c>
      <c r="B578" s="65">
        <v>29</v>
      </c>
      <c r="C578" s="102" t="s">
        <v>99</v>
      </c>
      <c r="D578" s="67" t="s">
        <v>99</v>
      </c>
      <c r="E578" s="68" t="s">
        <v>99</v>
      </c>
      <c r="F578" s="105" t="s">
        <v>99</v>
      </c>
      <c r="G578" s="105" t="s">
        <v>99</v>
      </c>
      <c r="H578" s="69"/>
      <c r="I578" s="70"/>
      <c r="J578" s="70"/>
      <c r="K578" s="70"/>
      <c r="L578" s="173" t="s">
        <v>99</v>
      </c>
      <c r="M578" s="174"/>
      <c r="N578" s="175"/>
    </row>
    <row r="579" spans="1:15" s="114" customFormat="1" ht="20.100000000000001" customHeight="1">
      <c r="A579" s="114">
        <v>0</v>
      </c>
      <c r="B579" s="72">
        <v>30</v>
      </c>
      <c r="C579" s="102" t="s">
        <v>99</v>
      </c>
      <c r="D579" s="67" t="s">
        <v>99</v>
      </c>
      <c r="E579" s="68" t="s">
        <v>99</v>
      </c>
      <c r="F579" s="105" t="s">
        <v>99</v>
      </c>
      <c r="G579" s="105" t="s">
        <v>99</v>
      </c>
      <c r="H579" s="73"/>
      <c r="I579" s="74"/>
      <c r="J579" s="74"/>
      <c r="K579" s="74"/>
      <c r="L579" s="173" t="s">
        <v>99</v>
      </c>
      <c r="M579" s="174"/>
      <c r="N579" s="175"/>
    </row>
    <row r="580" spans="1:15" s="114" customFormat="1" ht="23.25" customHeight="1">
      <c r="A580" s="114">
        <v>0</v>
      </c>
      <c r="B580" s="75" t="s">
        <v>71</v>
      </c>
      <c r="C580" s="103"/>
      <c r="D580" s="77"/>
      <c r="E580" s="78"/>
      <c r="F580" s="106"/>
      <c r="G580" s="106"/>
      <c r="H580" s="80"/>
      <c r="I580" s="81"/>
      <c r="J580" s="81"/>
      <c r="K580" s="81"/>
      <c r="L580" s="115"/>
      <c r="M580" s="115"/>
      <c r="N580" s="115"/>
    </row>
    <row r="581" spans="1:15" s="114" customFormat="1" ht="20.100000000000001" customHeight="1">
      <c r="A581" s="114">
        <v>0</v>
      </c>
      <c r="B581" s="82" t="s">
        <v>102</v>
      </c>
      <c r="C581" s="104"/>
      <c r="D581" s="84"/>
      <c r="E581" s="85"/>
      <c r="F581" s="107"/>
      <c r="G581" s="107"/>
      <c r="H581" s="87"/>
      <c r="I581" s="88"/>
      <c r="J581" s="88"/>
      <c r="K581" s="88"/>
      <c r="L581" s="89"/>
      <c r="M581" s="89"/>
      <c r="N581" s="89"/>
    </row>
    <row r="582" spans="1:15" s="114" customFormat="1" ht="18.75" customHeight="1">
      <c r="A582" s="114">
        <v>0</v>
      </c>
      <c r="B582" s="90"/>
      <c r="C582" s="104"/>
      <c r="D582" s="84"/>
      <c r="E582" s="85"/>
      <c r="F582" s="107"/>
      <c r="G582" s="107"/>
      <c r="H582" s="87"/>
      <c r="I582" s="88"/>
      <c r="J582" s="88"/>
      <c r="K582" s="88"/>
      <c r="L582" s="89"/>
      <c r="M582" s="89"/>
      <c r="N582" s="89"/>
    </row>
    <row r="583" spans="1:15" s="114" customFormat="1" ht="18" customHeight="1">
      <c r="A583" s="100">
        <v>0</v>
      </c>
      <c r="B583" s="90"/>
      <c r="C583" s="104"/>
      <c r="D583" s="84"/>
      <c r="E583" s="85"/>
      <c r="F583" s="107"/>
      <c r="G583" s="107"/>
      <c r="H583" s="87"/>
      <c r="I583" s="88"/>
      <c r="J583" s="88"/>
      <c r="K583" s="88"/>
      <c r="L583" s="89"/>
      <c r="M583" s="89"/>
      <c r="N583" s="89"/>
    </row>
    <row r="584" spans="1:15" s="114" customFormat="1" ht="8.25" customHeight="1">
      <c r="A584" s="100">
        <v>0</v>
      </c>
      <c r="B584" s="90"/>
      <c r="C584" s="104"/>
      <c r="D584" s="84"/>
      <c r="E584" s="85"/>
      <c r="F584" s="107"/>
      <c r="G584" s="107"/>
      <c r="H584" s="87"/>
      <c r="I584" s="88"/>
      <c r="J584" s="88"/>
      <c r="K584" s="88"/>
      <c r="L584" s="89"/>
      <c r="M584" s="89"/>
      <c r="N584" s="89"/>
    </row>
    <row r="585" spans="1:15" s="114" customFormat="1" ht="20.100000000000001" customHeight="1">
      <c r="A585" s="100">
        <v>0</v>
      </c>
      <c r="C585" s="108" t="s">
        <v>101</v>
      </c>
      <c r="D585" s="84"/>
      <c r="E585" s="85"/>
      <c r="F585" s="107"/>
      <c r="G585" s="107"/>
      <c r="H585" s="87"/>
      <c r="I585" s="88"/>
      <c r="J585" s="88"/>
      <c r="K585" s="88"/>
      <c r="L585" s="89"/>
      <c r="M585" s="89"/>
      <c r="N585" s="89"/>
    </row>
    <row r="586" spans="1:15" s="114" customFormat="1" ht="13.5" customHeight="1">
      <c r="A586" s="100">
        <v>0</v>
      </c>
      <c r="B586" s="91"/>
      <c r="C586" s="104"/>
      <c r="D586" s="84"/>
      <c r="E586" s="85"/>
      <c r="F586" s="107"/>
      <c r="G586" s="107"/>
      <c r="H586" s="109" t="s">
        <v>2458</v>
      </c>
      <c r="I586" s="110">
        <v>46</v>
      </c>
      <c r="J586" s="88"/>
      <c r="K586" s="112" t="s">
        <v>50</v>
      </c>
      <c r="L586" s="113">
        <v>1</v>
      </c>
      <c r="N586" s="111"/>
      <c r="O586" s="101"/>
    </row>
    <row r="587" spans="1:15" s="114" customFormat="1"/>
    <row r="588" spans="1:15" s="56" customFormat="1">
      <c r="C588" s="186" t="s">
        <v>57</v>
      </c>
      <c r="D588" s="186"/>
      <c r="E588" s="57"/>
      <c r="F588" s="170" t="s">
        <v>648</v>
      </c>
      <c r="G588" s="170"/>
      <c r="H588" s="170"/>
      <c r="I588" s="170"/>
      <c r="J588" s="170"/>
      <c r="K588" s="170"/>
      <c r="L588" s="58" t="s">
        <v>2402</v>
      </c>
    </row>
    <row r="589" spans="1:15" s="56" customFormat="1">
      <c r="C589" s="186" t="s">
        <v>59</v>
      </c>
      <c r="D589" s="186"/>
      <c r="E589" s="59" t="s">
        <v>1719</v>
      </c>
      <c r="F589" s="187" t="s">
        <v>2434</v>
      </c>
      <c r="G589" s="187"/>
      <c r="H589" s="187"/>
      <c r="I589" s="187"/>
      <c r="J589" s="187"/>
      <c r="K589" s="187"/>
      <c r="L589" s="60" t="s">
        <v>60</v>
      </c>
      <c r="M589" s="61" t="s">
        <v>61</v>
      </c>
      <c r="N589" s="61">
        <v>1</v>
      </c>
    </row>
    <row r="590" spans="1:15" s="62" customFormat="1" ht="18.75" customHeight="1">
      <c r="C590" s="63" t="s">
        <v>1705</v>
      </c>
      <c r="D590" s="171" t="s">
        <v>2435</v>
      </c>
      <c r="E590" s="171"/>
      <c r="F590" s="171"/>
      <c r="G590" s="171"/>
      <c r="H590" s="171"/>
      <c r="I590" s="171"/>
      <c r="J590" s="171"/>
      <c r="K590" s="171"/>
      <c r="L590" s="60" t="s">
        <v>62</v>
      </c>
      <c r="M590" s="60" t="s">
        <v>61</v>
      </c>
      <c r="N590" s="60">
        <v>2</v>
      </c>
    </row>
    <row r="591" spans="1:15" s="62" customFormat="1" ht="18.75" customHeight="1">
      <c r="B591" s="172" t="s">
        <v>2459</v>
      </c>
      <c r="C591" s="172"/>
      <c r="D591" s="172"/>
      <c r="E591" s="172"/>
      <c r="F591" s="172"/>
      <c r="G591" s="172"/>
      <c r="H591" s="172"/>
      <c r="I591" s="172"/>
      <c r="J591" s="172"/>
      <c r="K591" s="172"/>
      <c r="L591" s="60" t="s">
        <v>63</v>
      </c>
      <c r="M591" s="60" t="s">
        <v>61</v>
      </c>
      <c r="N591" s="60">
        <v>1</v>
      </c>
    </row>
    <row r="592" spans="1:15" s="114" customFormat="1" ht="9" customHeight="1"/>
    <row r="593" spans="1:14" s="114" customFormat="1" ht="15" customHeight="1">
      <c r="B593" s="166" t="s">
        <v>4</v>
      </c>
      <c r="C593" s="167" t="s">
        <v>64</v>
      </c>
      <c r="D593" s="168" t="s">
        <v>9</v>
      </c>
      <c r="E593" s="169" t="s">
        <v>10</v>
      </c>
      <c r="F593" s="167" t="s">
        <v>75</v>
      </c>
      <c r="G593" s="167" t="s">
        <v>76</v>
      </c>
      <c r="H593" s="167" t="s">
        <v>66</v>
      </c>
      <c r="I593" s="167" t="s">
        <v>67</v>
      </c>
      <c r="J593" s="176" t="s">
        <v>56</v>
      </c>
      <c r="K593" s="176"/>
      <c r="L593" s="177" t="s">
        <v>68</v>
      </c>
      <c r="M593" s="178"/>
      <c r="N593" s="179"/>
    </row>
    <row r="594" spans="1:14" s="114" customFormat="1" ht="27" customHeight="1">
      <c r="B594" s="166"/>
      <c r="C594" s="166"/>
      <c r="D594" s="168"/>
      <c r="E594" s="169"/>
      <c r="F594" s="166"/>
      <c r="G594" s="166"/>
      <c r="H594" s="166"/>
      <c r="I594" s="166"/>
      <c r="J594" s="64" t="s">
        <v>69</v>
      </c>
      <c r="K594" s="64" t="s">
        <v>70</v>
      </c>
      <c r="L594" s="180"/>
      <c r="M594" s="181"/>
      <c r="N594" s="182"/>
    </row>
    <row r="595" spans="1:14" s="114" customFormat="1" ht="20.100000000000001" customHeight="1">
      <c r="A595" s="114">
        <v>339</v>
      </c>
      <c r="B595" s="65">
        <v>1</v>
      </c>
      <c r="C595" s="102" t="s">
        <v>951</v>
      </c>
      <c r="D595" s="67" t="s">
        <v>1910</v>
      </c>
      <c r="E595" s="68" t="s">
        <v>133</v>
      </c>
      <c r="F595" s="105" t="s">
        <v>1899</v>
      </c>
      <c r="G595" s="105" t="s">
        <v>674</v>
      </c>
      <c r="H595" s="69"/>
      <c r="I595" s="70"/>
      <c r="J595" s="70"/>
      <c r="K595" s="70"/>
      <c r="L595" s="183" t="s">
        <v>99</v>
      </c>
      <c r="M595" s="184"/>
      <c r="N595" s="185"/>
    </row>
    <row r="596" spans="1:14" s="114" customFormat="1" ht="20.100000000000001" customHeight="1">
      <c r="A596" s="114">
        <v>340</v>
      </c>
      <c r="B596" s="65">
        <v>2</v>
      </c>
      <c r="C596" s="102" t="s">
        <v>1057</v>
      </c>
      <c r="D596" s="67" t="s">
        <v>335</v>
      </c>
      <c r="E596" s="68" t="s">
        <v>133</v>
      </c>
      <c r="F596" s="105" t="s">
        <v>1899</v>
      </c>
      <c r="G596" s="105" t="s">
        <v>674</v>
      </c>
      <c r="H596" s="69"/>
      <c r="I596" s="70"/>
      <c r="J596" s="70"/>
      <c r="K596" s="70"/>
      <c r="L596" s="173" t="s">
        <v>99</v>
      </c>
      <c r="M596" s="174"/>
      <c r="N596" s="175"/>
    </row>
    <row r="597" spans="1:14" s="114" customFormat="1" ht="20.100000000000001" customHeight="1">
      <c r="A597" s="114">
        <v>341</v>
      </c>
      <c r="B597" s="65">
        <v>3</v>
      </c>
      <c r="C597" s="102" t="s">
        <v>1085</v>
      </c>
      <c r="D597" s="67" t="s">
        <v>558</v>
      </c>
      <c r="E597" s="68" t="s">
        <v>200</v>
      </c>
      <c r="F597" s="105" t="s">
        <v>1899</v>
      </c>
      <c r="G597" s="105" t="s">
        <v>674</v>
      </c>
      <c r="H597" s="69"/>
      <c r="I597" s="70"/>
      <c r="J597" s="70"/>
      <c r="K597" s="70"/>
      <c r="L597" s="173" t="s">
        <v>99</v>
      </c>
      <c r="M597" s="174"/>
      <c r="N597" s="175"/>
    </row>
    <row r="598" spans="1:14" s="114" customFormat="1" ht="20.100000000000001" customHeight="1">
      <c r="A598" s="114">
        <v>342</v>
      </c>
      <c r="B598" s="65">
        <v>4</v>
      </c>
      <c r="C598" s="102" t="s">
        <v>1042</v>
      </c>
      <c r="D598" s="67" t="s">
        <v>294</v>
      </c>
      <c r="E598" s="68" t="s">
        <v>200</v>
      </c>
      <c r="F598" s="105" t="s">
        <v>1899</v>
      </c>
      <c r="G598" s="105" t="s">
        <v>674</v>
      </c>
      <c r="H598" s="69"/>
      <c r="I598" s="70"/>
      <c r="J598" s="70"/>
      <c r="K598" s="70"/>
      <c r="L598" s="173" t="s">
        <v>99</v>
      </c>
      <c r="M598" s="174"/>
      <c r="N598" s="175"/>
    </row>
    <row r="599" spans="1:14" s="114" customFormat="1" ht="20.100000000000001" customHeight="1">
      <c r="A599" s="114">
        <v>343</v>
      </c>
      <c r="B599" s="65">
        <v>5</v>
      </c>
      <c r="C599" s="102" t="s">
        <v>1911</v>
      </c>
      <c r="D599" s="67" t="s">
        <v>1912</v>
      </c>
      <c r="E599" s="68" t="s">
        <v>222</v>
      </c>
      <c r="F599" s="105" t="s">
        <v>1899</v>
      </c>
      <c r="G599" s="105" t="s">
        <v>674</v>
      </c>
      <c r="H599" s="69"/>
      <c r="I599" s="70"/>
      <c r="J599" s="70"/>
      <c r="K599" s="70"/>
      <c r="L599" s="173" t="s">
        <v>100</v>
      </c>
      <c r="M599" s="174"/>
      <c r="N599" s="175"/>
    </row>
    <row r="600" spans="1:14" s="114" customFormat="1" ht="20.100000000000001" customHeight="1">
      <c r="A600" s="114">
        <v>344</v>
      </c>
      <c r="B600" s="65">
        <v>6</v>
      </c>
      <c r="C600" s="102" t="s">
        <v>994</v>
      </c>
      <c r="D600" s="67" t="s">
        <v>103</v>
      </c>
      <c r="E600" s="68" t="s">
        <v>420</v>
      </c>
      <c r="F600" s="105" t="s">
        <v>1899</v>
      </c>
      <c r="G600" s="105" t="s">
        <v>674</v>
      </c>
      <c r="H600" s="69"/>
      <c r="I600" s="70"/>
      <c r="J600" s="70"/>
      <c r="K600" s="70"/>
      <c r="L600" s="173" t="s">
        <v>99</v>
      </c>
      <c r="M600" s="174"/>
      <c r="N600" s="175"/>
    </row>
    <row r="601" spans="1:14" s="114" customFormat="1" ht="20.100000000000001" customHeight="1">
      <c r="A601" s="114">
        <v>345</v>
      </c>
      <c r="B601" s="65">
        <v>7</v>
      </c>
      <c r="C601" s="102" t="s">
        <v>801</v>
      </c>
      <c r="D601" s="67" t="s">
        <v>529</v>
      </c>
      <c r="E601" s="68" t="s">
        <v>313</v>
      </c>
      <c r="F601" s="105" t="s">
        <v>1899</v>
      </c>
      <c r="G601" s="105" t="s">
        <v>674</v>
      </c>
      <c r="H601" s="69"/>
      <c r="I601" s="70"/>
      <c r="J601" s="70"/>
      <c r="K601" s="70"/>
      <c r="L601" s="173" t="s">
        <v>99</v>
      </c>
      <c r="M601" s="174"/>
      <c r="N601" s="175"/>
    </row>
    <row r="602" spans="1:14" s="114" customFormat="1" ht="20.100000000000001" customHeight="1">
      <c r="A602" s="114">
        <v>346</v>
      </c>
      <c r="B602" s="65">
        <v>8</v>
      </c>
      <c r="C602" s="102" t="s">
        <v>862</v>
      </c>
      <c r="D602" s="67" t="s">
        <v>546</v>
      </c>
      <c r="E602" s="68" t="s">
        <v>314</v>
      </c>
      <c r="F602" s="105" t="s">
        <v>1899</v>
      </c>
      <c r="G602" s="105" t="s">
        <v>674</v>
      </c>
      <c r="H602" s="69"/>
      <c r="I602" s="70"/>
      <c r="J602" s="70"/>
      <c r="K602" s="70"/>
      <c r="L602" s="173" t="s">
        <v>99</v>
      </c>
      <c r="M602" s="174"/>
      <c r="N602" s="175"/>
    </row>
    <row r="603" spans="1:14" s="114" customFormat="1" ht="20.100000000000001" customHeight="1">
      <c r="A603" s="114">
        <v>347</v>
      </c>
      <c r="B603" s="65">
        <v>9</v>
      </c>
      <c r="C603" s="102" t="s">
        <v>955</v>
      </c>
      <c r="D603" s="67" t="s">
        <v>515</v>
      </c>
      <c r="E603" s="68" t="s">
        <v>144</v>
      </c>
      <c r="F603" s="105" t="s">
        <v>1899</v>
      </c>
      <c r="G603" s="105" t="s">
        <v>674</v>
      </c>
      <c r="H603" s="69"/>
      <c r="I603" s="70"/>
      <c r="J603" s="70"/>
      <c r="K603" s="70"/>
      <c r="L603" s="173" t="s">
        <v>99</v>
      </c>
      <c r="M603" s="174"/>
      <c r="N603" s="175"/>
    </row>
    <row r="604" spans="1:14" s="114" customFormat="1" ht="20.100000000000001" customHeight="1">
      <c r="A604" s="114">
        <v>348</v>
      </c>
      <c r="B604" s="65">
        <v>10</v>
      </c>
      <c r="C604" s="102" t="s">
        <v>1913</v>
      </c>
      <c r="D604" s="67" t="s">
        <v>1914</v>
      </c>
      <c r="E604" s="68" t="s">
        <v>144</v>
      </c>
      <c r="F604" s="105" t="s">
        <v>1899</v>
      </c>
      <c r="G604" s="105" t="s">
        <v>674</v>
      </c>
      <c r="H604" s="69"/>
      <c r="I604" s="70"/>
      <c r="J604" s="70"/>
      <c r="K604" s="70"/>
      <c r="L604" s="173" t="s">
        <v>100</v>
      </c>
      <c r="M604" s="174"/>
      <c r="N604" s="175"/>
    </row>
    <row r="605" spans="1:14" s="114" customFormat="1" ht="20.100000000000001" customHeight="1">
      <c r="A605" s="114">
        <v>349</v>
      </c>
      <c r="B605" s="65">
        <v>11</v>
      </c>
      <c r="C605" s="102" t="s">
        <v>1016</v>
      </c>
      <c r="D605" s="67" t="s">
        <v>1739</v>
      </c>
      <c r="E605" s="68" t="s">
        <v>216</v>
      </c>
      <c r="F605" s="105" t="s">
        <v>1899</v>
      </c>
      <c r="G605" s="105" t="s">
        <v>674</v>
      </c>
      <c r="H605" s="69"/>
      <c r="I605" s="70"/>
      <c r="J605" s="70"/>
      <c r="K605" s="70"/>
      <c r="L605" s="173" t="s">
        <v>99</v>
      </c>
      <c r="M605" s="174"/>
      <c r="N605" s="175"/>
    </row>
    <row r="606" spans="1:14" s="114" customFormat="1" ht="20.100000000000001" customHeight="1">
      <c r="A606" s="114">
        <v>350</v>
      </c>
      <c r="B606" s="65">
        <v>12</v>
      </c>
      <c r="C606" s="102" t="s">
        <v>942</v>
      </c>
      <c r="D606" s="67" t="s">
        <v>516</v>
      </c>
      <c r="E606" s="68" t="s">
        <v>216</v>
      </c>
      <c r="F606" s="105" t="s">
        <v>1899</v>
      </c>
      <c r="G606" s="105" t="s">
        <v>674</v>
      </c>
      <c r="H606" s="69"/>
      <c r="I606" s="70"/>
      <c r="J606" s="70"/>
      <c r="K606" s="70"/>
      <c r="L606" s="173" t="s">
        <v>99</v>
      </c>
      <c r="M606" s="174"/>
      <c r="N606" s="175"/>
    </row>
    <row r="607" spans="1:14" s="114" customFormat="1" ht="20.100000000000001" customHeight="1">
      <c r="A607" s="114">
        <v>351</v>
      </c>
      <c r="B607" s="65">
        <v>13</v>
      </c>
      <c r="C607" s="102" t="s">
        <v>837</v>
      </c>
      <c r="D607" s="67" t="s">
        <v>357</v>
      </c>
      <c r="E607" s="68" t="s">
        <v>369</v>
      </c>
      <c r="F607" s="105" t="s">
        <v>1899</v>
      </c>
      <c r="G607" s="105" t="s">
        <v>674</v>
      </c>
      <c r="H607" s="69"/>
      <c r="I607" s="70"/>
      <c r="J607" s="70"/>
      <c r="K607" s="70"/>
      <c r="L607" s="173" t="s">
        <v>99</v>
      </c>
      <c r="M607" s="174"/>
      <c r="N607" s="175"/>
    </row>
    <row r="608" spans="1:14" s="114" customFormat="1" ht="20.100000000000001" customHeight="1">
      <c r="A608" s="114">
        <v>352</v>
      </c>
      <c r="B608" s="65">
        <v>14</v>
      </c>
      <c r="C608" s="102" t="s">
        <v>1007</v>
      </c>
      <c r="D608" s="67" t="s">
        <v>273</v>
      </c>
      <c r="E608" s="68" t="s">
        <v>82</v>
      </c>
      <c r="F608" s="105" t="s">
        <v>1899</v>
      </c>
      <c r="G608" s="105" t="s">
        <v>674</v>
      </c>
      <c r="H608" s="69"/>
      <c r="I608" s="70"/>
      <c r="J608" s="70"/>
      <c r="K608" s="70"/>
      <c r="L608" s="173" t="s">
        <v>99</v>
      </c>
      <c r="M608" s="174"/>
      <c r="N608" s="175"/>
    </row>
    <row r="609" spans="1:14" s="114" customFormat="1" ht="20.100000000000001" customHeight="1">
      <c r="A609" s="114">
        <v>353</v>
      </c>
      <c r="B609" s="65">
        <v>15</v>
      </c>
      <c r="C609" s="102" t="s">
        <v>909</v>
      </c>
      <c r="D609" s="67" t="s">
        <v>1915</v>
      </c>
      <c r="E609" s="68" t="s">
        <v>151</v>
      </c>
      <c r="F609" s="105" t="s">
        <v>1899</v>
      </c>
      <c r="G609" s="105" t="s">
        <v>674</v>
      </c>
      <c r="H609" s="69"/>
      <c r="I609" s="70"/>
      <c r="J609" s="70"/>
      <c r="K609" s="70"/>
      <c r="L609" s="173" t="s">
        <v>99</v>
      </c>
      <c r="M609" s="174"/>
      <c r="N609" s="175"/>
    </row>
    <row r="610" spans="1:14" s="114" customFormat="1" ht="20.100000000000001" customHeight="1">
      <c r="A610" s="114">
        <v>354</v>
      </c>
      <c r="B610" s="65">
        <v>16</v>
      </c>
      <c r="C610" s="102" t="s">
        <v>1015</v>
      </c>
      <c r="D610" s="67" t="s">
        <v>1852</v>
      </c>
      <c r="E610" s="68" t="s">
        <v>525</v>
      </c>
      <c r="F610" s="105" t="s">
        <v>1899</v>
      </c>
      <c r="G610" s="105" t="s">
        <v>674</v>
      </c>
      <c r="H610" s="69"/>
      <c r="I610" s="70"/>
      <c r="J610" s="70"/>
      <c r="K610" s="70"/>
      <c r="L610" s="173" t="s">
        <v>99</v>
      </c>
      <c r="M610" s="174"/>
      <c r="N610" s="175"/>
    </row>
    <row r="611" spans="1:14" s="114" customFormat="1" ht="20.100000000000001" customHeight="1">
      <c r="A611" s="114">
        <v>355</v>
      </c>
      <c r="B611" s="65">
        <v>17</v>
      </c>
      <c r="C611" s="102" t="s">
        <v>1664</v>
      </c>
      <c r="D611" s="67" t="s">
        <v>1916</v>
      </c>
      <c r="E611" s="68" t="s">
        <v>252</v>
      </c>
      <c r="F611" s="105" t="s">
        <v>1899</v>
      </c>
      <c r="G611" s="105" t="s">
        <v>630</v>
      </c>
      <c r="H611" s="69"/>
      <c r="I611" s="70"/>
      <c r="J611" s="70"/>
      <c r="K611" s="70"/>
      <c r="L611" s="173" t="s">
        <v>99</v>
      </c>
      <c r="M611" s="174"/>
      <c r="N611" s="175"/>
    </row>
    <row r="612" spans="1:14" s="114" customFormat="1" ht="20.100000000000001" customHeight="1">
      <c r="A612" s="114">
        <v>356</v>
      </c>
      <c r="B612" s="65">
        <v>18</v>
      </c>
      <c r="C612" s="102" t="s">
        <v>1917</v>
      </c>
      <c r="D612" s="67" t="s">
        <v>483</v>
      </c>
      <c r="E612" s="68" t="s">
        <v>204</v>
      </c>
      <c r="F612" s="105" t="s">
        <v>1899</v>
      </c>
      <c r="G612" s="105" t="s">
        <v>674</v>
      </c>
      <c r="H612" s="69"/>
      <c r="I612" s="70"/>
      <c r="J612" s="70"/>
      <c r="K612" s="70"/>
      <c r="L612" s="173" t="s">
        <v>100</v>
      </c>
      <c r="M612" s="174"/>
      <c r="N612" s="175"/>
    </row>
    <row r="613" spans="1:14" s="114" customFormat="1" ht="20.100000000000001" customHeight="1">
      <c r="A613" s="114">
        <v>357</v>
      </c>
      <c r="B613" s="65">
        <v>19</v>
      </c>
      <c r="C613" s="102" t="s">
        <v>874</v>
      </c>
      <c r="D613" s="67" t="s">
        <v>452</v>
      </c>
      <c r="E613" s="68" t="s">
        <v>248</v>
      </c>
      <c r="F613" s="105" t="s">
        <v>1899</v>
      </c>
      <c r="G613" s="105" t="s">
        <v>674</v>
      </c>
      <c r="H613" s="69"/>
      <c r="I613" s="70"/>
      <c r="J613" s="70"/>
      <c r="K613" s="70"/>
      <c r="L613" s="173" t="s">
        <v>99</v>
      </c>
      <c r="M613" s="174"/>
      <c r="N613" s="175"/>
    </row>
    <row r="614" spans="1:14" s="114" customFormat="1" ht="20.100000000000001" customHeight="1">
      <c r="A614" s="114">
        <v>358</v>
      </c>
      <c r="B614" s="65">
        <v>20</v>
      </c>
      <c r="C614" s="102" t="s">
        <v>1003</v>
      </c>
      <c r="D614" s="67" t="s">
        <v>422</v>
      </c>
      <c r="E614" s="68" t="s">
        <v>115</v>
      </c>
      <c r="F614" s="105" t="s">
        <v>1899</v>
      </c>
      <c r="G614" s="105" t="s">
        <v>674</v>
      </c>
      <c r="H614" s="69"/>
      <c r="I614" s="70"/>
      <c r="J614" s="70"/>
      <c r="K614" s="70"/>
      <c r="L614" s="173" t="s">
        <v>99</v>
      </c>
      <c r="M614" s="174"/>
      <c r="N614" s="175"/>
    </row>
    <row r="615" spans="1:14" s="114" customFormat="1" ht="20.100000000000001" customHeight="1">
      <c r="A615" s="114">
        <v>359</v>
      </c>
      <c r="B615" s="65">
        <v>21</v>
      </c>
      <c r="C615" s="102" t="s">
        <v>1256</v>
      </c>
      <c r="D615" s="67" t="s">
        <v>1918</v>
      </c>
      <c r="E615" s="68" t="s">
        <v>205</v>
      </c>
      <c r="F615" s="105" t="s">
        <v>1899</v>
      </c>
      <c r="G615" s="105" t="s">
        <v>1636</v>
      </c>
      <c r="H615" s="69"/>
      <c r="I615" s="70"/>
      <c r="J615" s="70"/>
      <c r="K615" s="70"/>
      <c r="L615" s="173" t="s">
        <v>99</v>
      </c>
      <c r="M615" s="174"/>
      <c r="N615" s="175"/>
    </row>
    <row r="616" spans="1:14" s="114" customFormat="1" ht="20.100000000000001" customHeight="1">
      <c r="A616" s="114">
        <v>360</v>
      </c>
      <c r="B616" s="65">
        <v>22</v>
      </c>
      <c r="C616" s="102" t="s">
        <v>1638</v>
      </c>
      <c r="D616" s="67" t="s">
        <v>1919</v>
      </c>
      <c r="E616" s="68" t="s">
        <v>179</v>
      </c>
      <c r="F616" s="105" t="s">
        <v>1920</v>
      </c>
      <c r="G616" s="105" t="s">
        <v>606</v>
      </c>
      <c r="H616" s="69"/>
      <c r="I616" s="70"/>
      <c r="J616" s="70"/>
      <c r="K616" s="70"/>
      <c r="L616" s="173" t="s">
        <v>99</v>
      </c>
      <c r="M616" s="174"/>
      <c r="N616" s="175"/>
    </row>
    <row r="617" spans="1:14" s="114" customFormat="1" ht="20.100000000000001" customHeight="1">
      <c r="A617" s="114">
        <v>361</v>
      </c>
      <c r="B617" s="65">
        <v>23</v>
      </c>
      <c r="C617" s="102" t="s">
        <v>1921</v>
      </c>
      <c r="D617" s="67" t="s">
        <v>294</v>
      </c>
      <c r="E617" s="68" t="s">
        <v>263</v>
      </c>
      <c r="F617" s="105" t="s">
        <v>1920</v>
      </c>
      <c r="G617" s="105" t="s">
        <v>99</v>
      </c>
      <c r="H617" s="69"/>
      <c r="I617" s="70"/>
      <c r="J617" s="70"/>
      <c r="K617" s="70"/>
      <c r="L617" s="173" t="s">
        <v>100</v>
      </c>
      <c r="M617" s="174"/>
      <c r="N617" s="175"/>
    </row>
    <row r="618" spans="1:14" s="114" customFormat="1" ht="20.100000000000001" customHeight="1">
      <c r="A618" s="114">
        <v>362</v>
      </c>
      <c r="B618" s="65">
        <v>24</v>
      </c>
      <c r="C618" s="102" t="s">
        <v>1668</v>
      </c>
      <c r="D618" s="67" t="s">
        <v>325</v>
      </c>
      <c r="E618" s="68" t="s">
        <v>80</v>
      </c>
      <c r="F618" s="105" t="s">
        <v>1920</v>
      </c>
      <c r="G618" s="105" t="s">
        <v>621</v>
      </c>
      <c r="H618" s="69"/>
      <c r="I618" s="70"/>
      <c r="J618" s="70"/>
      <c r="K618" s="70"/>
      <c r="L618" s="173" t="s">
        <v>99</v>
      </c>
      <c r="M618" s="174"/>
      <c r="N618" s="175"/>
    </row>
    <row r="619" spans="1:14" s="114" customFormat="1" ht="20.100000000000001" customHeight="1">
      <c r="A619" s="114">
        <v>363</v>
      </c>
      <c r="B619" s="65">
        <v>25</v>
      </c>
      <c r="C619" s="102" t="s">
        <v>1922</v>
      </c>
      <c r="D619" s="67" t="s">
        <v>1923</v>
      </c>
      <c r="E619" s="68" t="s">
        <v>85</v>
      </c>
      <c r="F619" s="105" t="s">
        <v>1920</v>
      </c>
      <c r="G619" s="105" t="s">
        <v>99</v>
      </c>
      <c r="H619" s="69"/>
      <c r="I619" s="70"/>
      <c r="J619" s="70"/>
      <c r="K619" s="70"/>
      <c r="L619" s="173" t="s">
        <v>100</v>
      </c>
      <c r="M619" s="174"/>
      <c r="N619" s="175"/>
    </row>
    <row r="620" spans="1:14" s="114" customFormat="1" ht="20.100000000000001" customHeight="1">
      <c r="A620" s="114">
        <v>364</v>
      </c>
      <c r="B620" s="65">
        <v>26</v>
      </c>
      <c r="C620" s="102" t="s">
        <v>1675</v>
      </c>
      <c r="D620" s="67" t="s">
        <v>1924</v>
      </c>
      <c r="E620" s="68" t="s">
        <v>144</v>
      </c>
      <c r="F620" s="105" t="s">
        <v>1920</v>
      </c>
      <c r="G620" s="105" t="s">
        <v>616</v>
      </c>
      <c r="H620" s="69"/>
      <c r="I620" s="70"/>
      <c r="J620" s="70"/>
      <c r="K620" s="70"/>
      <c r="L620" s="173" t="s">
        <v>99</v>
      </c>
      <c r="M620" s="174"/>
      <c r="N620" s="175"/>
    </row>
    <row r="621" spans="1:14" s="114" customFormat="1" ht="20.100000000000001" customHeight="1">
      <c r="A621" s="114">
        <v>0</v>
      </c>
      <c r="B621" s="65">
        <v>27</v>
      </c>
      <c r="C621" s="102" t="s">
        <v>99</v>
      </c>
      <c r="D621" s="67" t="s">
        <v>99</v>
      </c>
      <c r="E621" s="68" t="s">
        <v>99</v>
      </c>
      <c r="F621" s="105" t="s">
        <v>99</v>
      </c>
      <c r="G621" s="105" t="s">
        <v>99</v>
      </c>
      <c r="H621" s="69"/>
      <c r="I621" s="70"/>
      <c r="J621" s="70"/>
      <c r="K621" s="70"/>
      <c r="L621" s="173" t="s">
        <v>99</v>
      </c>
      <c r="M621" s="174"/>
      <c r="N621" s="175"/>
    </row>
    <row r="622" spans="1:14" s="114" customFormat="1" ht="20.100000000000001" customHeight="1">
      <c r="A622" s="114">
        <v>0</v>
      </c>
      <c r="B622" s="65">
        <v>28</v>
      </c>
      <c r="C622" s="102" t="s">
        <v>99</v>
      </c>
      <c r="D622" s="67" t="s">
        <v>99</v>
      </c>
      <c r="E622" s="68" t="s">
        <v>99</v>
      </c>
      <c r="F622" s="105" t="s">
        <v>99</v>
      </c>
      <c r="G622" s="105" t="s">
        <v>99</v>
      </c>
      <c r="H622" s="69"/>
      <c r="I622" s="70"/>
      <c r="J622" s="70"/>
      <c r="K622" s="70"/>
      <c r="L622" s="173" t="s">
        <v>99</v>
      </c>
      <c r="M622" s="174"/>
      <c r="N622" s="175"/>
    </row>
    <row r="623" spans="1:14" s="114" customFormat="1" ht="20.100000000000001" customHeight="1">
      <c r="A623" s="114">
        <v>0</v>
      </c>
      <c r="B623" s="65">
        <v>29</v>
      </c>
      <c r="C623" s="102" t="s">
        <v>99</v>
      </c>
      <c r="D623" s="67" t="s">
        <v>99</v>
      </c>
      <c r="E623" s="68" t="s">
        <v>99</v>
      </c>
      <c r="F623" s="105" t="s">
        <v>99</v>
      </c>
      <c r="G623" s="105" t="s">
        <v>99</v>
      </c>
      <c r="H623" s="69"/>
      <c r="I623" s="70"/>
      <c r="J623" s="70"/>
      <c r="K623" s="70"/>
      <c r="L623" s="173" t="s">
        <v>99</v>
      </c>
      <c r="M623" s="174"/>
      <c r="N623" s="175"/>
    </row>
    <row r="624" spans="1:14" s="114" customFormat="1" ht="20.100000000000001" customHeight="1">
      <c r="A624" s="114">
        <v>0</v>
      </c>
      <c r="B624" s="72">
        <v>30</v>
      </c>
      <c r="C624" s="102" t="s">
        <v>99</v>
      </c>
      <c r="D624" s="67" t="s">
        <v>99</v>
      </c>
      <c r="E624" s="68" t="s">
        <v>99</v>
      </c>
      <c r="F624" s="105" t="s">
        <v>99</v>
      </c>
      <c r="G624" s="105" t="s">
        <v>99</v>
      </c>
      <c r="H624" s="73"/>
      <c r="I624" s="74"/>
      <c r="J624" s="74"/>
      <c r="K624" s="74"/>
      <c r="L624" s="173" t="s">
        <v>99</v>
      </c>
      <c r="M624" s="174"/>
      <c r="N624" s="175"/>
    </row>
    <row r="625" spans="1:15" s="114" customFormat="1" ht="23.25" customHeight="1">
      <c r="A625" s="114">
        <v>0</v>
      </c>
      <c r="B625" s="75" t="s">
        <v>71</v>
      </c>
      <c r="C625" s="103"/>
      <c r="D625" s="77"/>
      <c r="E625" s="78"/>
      <c r="F625" s="106"/>
      <c r="G625" s="106"/>
      <c r="H625" s="80"/>
      <c r="I625" s="81"/>
      <c r="J625" s="81"/>
      <c r="K625" s="81"/>
      <c r="L625" s="115"/>
      <c r="M625" s="115"/>
      <c r="N625" s="115"/>
    </row>
    <row r="626" spans="1:15" s="114" customFormat="1" ht="20.100000000000001" customHeight="1">
      <c r="A626" s="114">
        <v>0</v>
      </c>
      <c r="B626" s="82" t="s">
        <v>102</v>
      </c>
      <c r="C626" s="104"/>
      <c r="D626" s="84"/>
      <c r="E626" s="85"/>
      <c r="F626" s="107"/>
      <c r="G626" s="107"/>
      <c r="H626" s="87"/>
      <c r="I626" s="88"/>
      <c r="J626" s="88"/>
      <c r="K626" s="88"/>
      <c r="L626" s="89"/>
      <c r="M626" s="89"/>
      <c r="N626" s="89"/>
    </row>
    <row r="627" spans="1:15" s="114" customFormat="1" ht="18.75" customHeight="1">
      <c r="A627" s="114">
        <v>0</v>
      </c>
      <c r="B627" s="90"/>
      <c r="C627" s="104"/>
      <c r="D627" s="84"/>
      <c r="E627" s="85"/>
      <c r="F627" s="107"/>
      <c r="G627" s="107"/>
      <c r="H627" s="87"/>
      <c r="I627" s="88"/>
      <c r="J627" s="88"/>
      <c r="K627" s="88"/>
      <c r="L627" s="89"/>
      <c r="M627" s="89"/>
      <c r="N627" s="89"/>
    </row>
    <row r="628" spans="1:15" s="114" customFormat="1" ht="18" customHeight="1">
      <c r="A628" s="100">
        <v>0</v>
      </c>
      <c r="B628" s="90"/>
      <c r="C628" s="104"/>
      <c r="D628" s="84"/>
      <c r="E628" s="85"/>
      <c r="F628" s="107"/>
      <c r="G628" s="107"/>
      <c r="H628" s="87"/>
      <c r="I628" s="88"/>
      <c r="J628" s="88"/>
      <c r="K628" s="88"/>
      <c r="L628" s="89"/>
      <c r="M628" s="89"/>
      <c r="N628" s="89"/>
    </row>
    <row r="629" spans="1:15" s="114" customFormat="1" ht="8.25" customHeight="1">
      <c r="A629" s="100">
        <v>0</v>
      </c>
      <c r="B629" s="90"/>
      <c r="C629" s="104"/>
      <c r="D629" s="84"/>
      <c r="E629" s="85"/>
      <c r="F629" s="107"/>
      <c r="G629" s="107"/>
      <c r="H629" s="87"/>
      <c r="I629" s="88"/>
      <c r="J629" s="88"/>
      <c r="K629" s="88"/>
      <c r="L629" s="89"/>
      <c r="M629" s="89"/>
      <c r="N629" s="89"/>
    </row>
    <row r="630" spans="1:15" s="114" customFormat="1" ht="20.100000000000001" customHeight="1">
      <c r="A630" s="100">
        <v>0</v>
      </c>
      <c r="C630" s="108" t="s">
        <v>101</v>
      </c>
      <c r="D630" s="84"/>
      <c r="E630" s="85"/>
      <c r="F630" s="107"/>
      <c r="G630" s="107"/>
      <c r="H630" s="87"/>
      <c r="I630" s="88"/>
      <c r="J630" s="88"/>
      <c r="K630" s="88"/>
      <c r="L630" s="89"/>
      <c r="M630" s="89"/>
      <c r="N630" s="89"/>
    </row>
    <row r="631" spans="1:15" s="114" customFormat="1" ht="13.5" customHeight="1">
      <c r="A631" s="100">
        <v>0</v>
      </c>
      <c r="B631" s="91"/>
      <c r="C631" s="104"/>
      <c r="D631" s="84"/>
      <c r="E631" s="85"/>
      <c r="F631" s="107"/>
      <c r="G631" s="107"/>
      <c r="H631" s="109" t="s">
        <v>2460</v>
      </c>
      <c r="I631" s="110">
        <v>46</v>
      </c>
      <c r="J631" s="88"/>
      <c r="K631" s="112" t="s">
        <v>50</v>
      </c>
      <c r="L631" s="113">
        <v>1</v>
      </c>
      <c r="N631" s="111"/>
      <c r="O631" s="101"/>
    </row>
    <row r="632" spans="1:15" s="114" customFormat="1"/>
    <row r="633" spans="1:15" s="56" customFormat="1">
      <c r="C633" s="186" t="s">
        <v>57</v>
      </c>
      <c r="D633" s="186"/>
      <c r="E633" s="57"/>
      <c r="F633" s="170" t="s">
        <v>648</v>
      </c>
      <c r="G633" s="170"/>
      <c r="H633" s="170"/>
      <c r="I633" s="170"/>
      <c r="J633" s="170"/>
      <c r="K633" s="170"/>
      <c r="L633" s="58" t="s">
        <v>2403</v>
      </c>
    </row>
    <row r="634" spans="1:15" s="56" customFormat="1">
      <c r="C634" s="186" t="s">
        <v>59</v>
      </c>
      <c r="D634" s="186"/>
      <c r="E634" s="59" t="s">
        <v>647</v>
      </c>
      <c r="F634" s="187" t="s">
        <v>2434</v>
      </c>
      <c r="G634" s="187"/>
      <c r="H634" s="187"/>
      <c r="I634" s="187"/>
      <c r="J634" s="187"/>
      <c r="K634" s="187"/>
      <c r="L634" s="60" t="s">
        <v>60</v>
      </c>
      <c r="M634" s="61" t="s">
        <v>61</v>
      </c>
      <c r="N634" s="61">
        <v>1</v>
      </c>
    </row>
    <row r="635" spans="1:15" s="62" customFormat="1" ht="18.75" customHeight="1">
      <c r="C635" s="63" t="s">
        <v>1705</v>
      </c>
      <c r="D635" s="171" t="s">
        <v>2435</v>
      </c>
      <c r="E635" s="171"/>
      <c r="F635" s="171"/>
      <c r="G635" s="171"/>
      <c r="H635" s="171"/>
      <c r="I635" s="171"/>
      <c r="J635" s="171"/>
      <c r="K635" s="171"/>
      <c r="L635" s="60" t="s">
        <v>62</v>
      </c>
      <c r="M635" s="60" t="s">
        <v>61</v>
      </c>
      <c r="N635" s="60">
        <v>2</v>
      </c>
    </row>
    <row r="636" spans="1:15" s="62" customFormat="1" ht="18.75" customHeight="1">
      <c r="B636" s="172" t="s">
        <v>2461</v>
      </c>
      <c r="C636" s="172"/>
      <c r="D636" s="172"/>
      <c r="E636" s="172"/>
      <c r="F636" s="172"/>
      <c r="G636" s="172"/>
      <c r="H636" s="172"/>
      <c r="I636" s="172"/>
      <c r="J636" s="172"/>
      <c r="K636" s="172"/>
      <c r="L636" s="60" t="s">
        <v>63</v>
      </c>
      <c r="M636" s="60" t="s">
        <v>61</v>
      </c>
      <c r="N636" s="60">
        <v>1</v>
      </c>
    </row>
    <row r="637" spans="1:15" s="114" customFormat="1" ht="9" customHeight="1"/>
    <row r="638" spans="1:15" s="114" customFormat="1" ht="15" customHeight="1">
      <c r="B638" s="166" t="s">
        <v>4</v>
      </c>
      <c r="C638" s="167" t="s">
        <v>64</v>
      </c>
      <c r="D638" s="168" t="s">
        <v>9</v>
      </c>
      <c r="E638" s="169" t="s">
        <v>10</v>
      </c>
      <c r="F638" s="167" t="s">
        <v>75</v>
      </c>
      <c r="G638" s="167" t="s">
        <v>76</v>
      </c>
      <c r="H638" s="167" t="s">
        <v>66</v>
      </c>
      <c r="I638" s="167" t="s">
        <v>67</v>
      </c>
      <c r="J638" s="176" t="s">
        <v>56</v>
      </c>
      <c r="K638" s="176"/>
      <c r="L638" s="177" t="s">
        <v>68</v>
      </c>
      <c r="M638" s="178"/>
      <c r="N638" s="179"/>
    </row>
    <row r="639" spans="1:15" s="114" customFormat="1" ht="27" customHeight="1">
      <c r="B639" s="166"/>
      <c r="C639" s="166"/>
      <c r="D639" s="168"/>
      <c r="E639" s="169"/>
      <c r="F639" s="166"/>
      <c r="G639" s="166"/>
      <c r="H639" s="166"/>
      <c r="I639" s="166"/>
      <c r="J639" s="64" t="s">
        <v>69</v>
      </c>
      <c r="K639" s="64" t="s">
        <v>70</v>
      </c>
      <c r="L639" s="180"/>
      <c r="M639" s="181"/>
      <c r="N639" s="182"/>
    </row>
    <row r="640" spans="1:15" s="114" customFormat="1" ht="20.100000000000001" customHeight="1">
      <c r="A640" s="114">
        <v>365</v>
      </c>
      <c r="B640" s="65">
        <v>1</v>
      </c>
      <c r="C640" s="102" t="s">
        <v>1925</v>
      </c>
      <c r="D640" s="67" t="s">
        <v>1926</v>
      </c>
      <c r="E640" s="68" t="s">
        <v>108</v>
      </c>
      <c r="F640" s="105" t="s">
        <v>1920</v>
      </c>
      <c r="G640" s="105" t="s">
        <v>99</v>
      </c>
      <c r="H640" s="69"/>
      <c r="I640" s="70"/>
      <c r="J640" s="70"/>
      <c r="K640" s="70"/>
      <c r="L640" s="183" t="s">
        <v>100</v>
      </c>
      <c r="M640" s="184"/>
      <c r="N640" s="185"/>
    </row>
    <row r="641" spans="1:14" s="114" customFormat="1" ht="20.100000000000001" customHeight="1">
      <c r="A641" s="114">
        <v>366</v>
      </c>
      <c r="B641" s="65">
        <v>2</v>
      </c>
      <c r="C641" s="102" t="s">
        <v>1927</v>
      </c>
      <c r="D641" s="67" t="s">
        <v>1928</v>
      </c>
      <c r="E641" s="68" t="s">
        <v>158</v>
      </c>
      <c r="F641" s="105" t="s">
        <v>1920</v>
      </c>
      <c r="G641" s="105" t="s">
        <v>674</v>
      </c>
      <c r="H641" s="69"/>
      <c r="I641" s="70"/>
      <c r="J641" s="70"/>
      <c r="K641" s="70"/>
      <c r="L641" s="173" t="s">
        <v>100</v>
      </c>
      <c r="M641" s="174"/>
      <c r="N641" s="175"/>
    </row>
    <row r="642" spans="1:14" s="114" customFormat="1" ht="20.100000000000001" customHeight="1">
      <c r="A642" s="114">
        <v>367</v>
      </c>
      <c r="B642" s="65">
        <v>3</v>
      </c>
      <c r="C642" s="102" t="s">
        <v>868</v>
      </c>
      <c r="D642" s="67" t="s">
        <v>432</v>
      </c>
      <c r="E642" s="68" t="s">
        <v>204</v>
      </c>
      <c r="F642" s="105" t="s">
        <v>1920</v>
      </c>
      <c r="G642" s="105" t="s">
        <v>674</v>
      </c>
      <c r="H642" s="69"/>
      <c r="I642" s="70"/>
      <c r="J642" s="70"/>
      <c r="K642" s="70"/>
      <c r="L642" s="173" t="s">
        <v>99</v>
      </c>
      <c r="M642" s="174"/>
      <c r="N642" s="175"/>
    </row>
    <row r="643" spans="1:14" s="114" customFormat="1" ht="20.100000000000001" customHeight="1">
      <c r="A643" s="114">
        <v>368</v>
      </c>
      <c r="B643" s="65">
        <v>4</v>
      </c>
      <c r="C643" s="102" t="s">
        <v>866</v>
      </c>
      <c r="D643" s="67" t="s">
        <v>518</v>
      </c>
      <c r="E643" s="68" t="s">
        <v>253</v>
      </c>
      <c r="F643" s="105" t="s">
        <v>1920</v>
      </c>
      <c r="G643" s="105" t="s">
        <v>674</v>
      </c>
      <c r="H643" s="69"/>
      <c r="I643" s="70"/>
      <c r="J643" s="70"/>
      <c r="K643" s="70"/>
      <c r="L643" s="173" t="s">
        <v>99</v>
      </c>
      <c r="M643" s="174"/>
      <c r="N643" s="175"/>
    </row>
    <row r="644" spans="1:14" s="114" customFormat="1" ht="20.100000000000001" customHeight="1">
      <c r="A644" s="114">
        <v>369</v>
      </c>
      <c r="B644" s="65">
        <v>5</v>
      </c>
      <c r="C644" s="102" t="s">
        <v>1929</v>
      </c>
      <c r="D644" s="67" t="s">
        <v>511</v>
      </c>
      <c r="E644" s="68" t="s">
        <v>253</v>
      </c>
      <c r="F644" s="105" t="s">
        <v>1920</v>
      </c>
      <c r="G644" s="105" t="s">
        <v>674</v>
      </c>
      <c r="H644" s="69"/>
      <c r="I644" s="70"/>
      <c r="J644" s="70"/>
      <c r="K644" s="70"/>
      <c r="L644" s="173" t="s">
        <v>100</v>
      </c>
      <c r="M644" s="174"/>
      <c r="N644" s="175"/>
    </row>
    <row r="645" spans="1:14" s="114" customFormat="1" ht="20.100000000000001" customHeight="1">
      <c r="A645" s="114">
        <v>370</v>
      </c>
      <c r="B645" s="65">
        <v>6</v>
      </c>
      <c r="C645" s="102" t="s">
        <v>936</v>
      </c>
      <c r="D645" s="67" t="s">
        <v>543</v>
      </c>
      <c r="E645" s="68" t="s">
        <v>336</v>
      </c>
      <c r="F645" s="105" t="s">
        <v>1920</v>
      </c>
      <c r="G645" s="105" t="s">
        <v>674</v>
      </c>
      <c r="H645" s="69"/>
      <c r="I645" s="70"/>
      <c r="J645" s="70"/>
      <c r="K645" s="70"/>
      <c r="L645" s="173" t="s">
        <v>99</v>
      </c>
      <c r="M645" s="174"/>
      <c r="N645" s="175"/>
    </row>
    <row r="646" spans="1:14" s="114" customFormat="1" ht="20.100000000000001" customHeight="1">
      <c r="A646" s="114">
        <v>371</v>
      </c>
      <c r="B646" s="65">
        <v>7</v>
      </c>
      <c r="C646" s="102" t="s">
        <v>867</v>
      </c>
      <c r="D646" s="67" t="s">
        <v>422</v>
      </c>
      <c r="E646" s="68" t="s">
        <v>303</v>
      </c>
      <c r="F646" s="105" t="s">
        <v>1920</v>
      </c>
      <c r="G646" s="105" t="s">
        <v>674</v>
      </c>
      <c r="H646" s="69"/>
      <c r="I646" s="70"/>
      <c r="J646" s="70"/>
      <c r="K646" s="70"/>
      <c r="L646" s="173" t="s">
        <v>99</v>
      </c>
      <c r="M646" s="174"/>
      <c r="N646" s="175"/>
    </row>
    <row r="647" spans="1:14" s="114" customFormat="1" ht="20.100000000000001" customHeight="1">
      <c r="A647" s="114">
        <v>372</v>
      </c>
      <c r="B647" s="65">
        <v>8</v>
      </c>
      <c r="C647" s="102" t="s">
        <v>1630</v>
      </c>
      <c r="D647" s="67" t="s">
        <v>1930</v>
      </c>
      <c r="E647" s="68" t="s">
        <v>187</v>
      </c>
      <c r="F647" s="105" t="s">
        <v>1920</v>
      </c>
      <c r="G647" s="105" t="s">
        <v>688</v>
      </c>
      <c r="H647" s="69"/>
      <c r="I647" s="70"/>
      <c r="J647" s="70"/>
      <c r="K647" s="70"/>
      <c r="L647" s="173" t="s">
        <v>99</v>
      </c>
      <c r="M647" s="174"/>
      <c r="N647" s="175"/>
    </row>
    <row r="648" spans="1:14" s="114" customFormat="1" ht="20.100000000000001" customHeight="1">
      <c r="A648" s="114">
        <v>373</v>
      </c>
      <c r="B648" s="65">
        <v>9</v>
      </c>
      <c r="C648" s="102" t="s">
        <v>1041</v>
      </c>
      <c r="D648" s="67" t="s">
        <v>345</v>
      </c>
      <c r="E648" s="68" t="s">
        <v>662</v>
      </c>
      <c r="F648" s="105" t="s">
        <v>1920</v>
      </c>
      <c r="G648" s="105" t="s">
        <v>674</v>
      </c>
      <c r="H648" s="69"/>
      <c r="I648" s="70"/>
      <c r="J648" s="70"/>
      <c r="K648" s="70"/>
      <c r="L648" s="173" t="s">
        <v>99</v>
      </c>
      <c r="M648" s="174"/>
      <c r="N648" s="175"/>
    </row>
    <row r="649" spans="1:14" s="114" customFormat="1" ht="20.100000000000001" customHeight="1">
      <c r="A649" s="114">
        <v>374</v>
      </c>
      <c r="B649" s="65">
        <v>10</v>
      </c>
      <c r="C649" s="102" t="s">
        <v>977</v>
      </c>
      <c r="D649" s="67" t="s">
        <v>496</v>
      </c>
      <c r="E649" s="68" t="s">
        <v>248</v>
      </c>
      <c r="F649" s="105" t="s">
        <v>1920</v>
      </c>
      <c r="G649" s="105" t="s">
        <v>674</v>
      </c>
      <c r="H649" s="69"/>
      <c r="I649" s="70"/>
      <c r="J649" s="70"/>
      <c r="K649" s="70"/>
      <c r="L649" s="173" t="s">
        <v>99</v>
      </c>
      <c r="M649" s="174"/>
      <c r="N649" s="175"/>
    </row>
    <row r="650" spans="1:14" s="114" customFormat="1" ht="20.100000000000001" customHeight="1">
      <c r="A650" s="114">
        <v>375</v>
      </c>
      <c r="B650" s="65">
        <v>11</v>
      </c>
      <c r="C650" s="102" t="s">
        <v>1035</v>
      </c>
      <c r="D650" s="67" t="s">
        <v>170</v>
      </c>
      <c r="E650" s="68" t="s">
        <v>115</v>
      </c>
      <c r="F650" s="105" t="s">
        <v>1920</v>
      </c>
      <c r="G650" s="105" t="s">
        <v>674</v>
      </c>
      <c r="H650" s="69"/>
      <c r="I650" s="70"/>
      <c r="J650" s="70"/>
      <c r="K650" s="70"/>
      <c r="L650" s="173" t="s">
        <v>99</v>
      </c>
      <c r="M650" s="174"/>
      <c r="N650" s="175"/>
    </row>
    <row r="651" spans="1:14" s="114" customFormat="1" ht="20.100000000000001" customHeight="1">
      <c r="A651" s="114">
        <v>376</v>
      </c>
      <c r="B651" s="65">
        <v>12</v>
      </c>
      <c r="C651" s="102" t="s">
        <v>1029</v>
      </c>
      <c r="D651" s="67" t="s">
        <v>119</v>
      </c>
      <c r="E651" s="68" t="s">
        <v>115</v>
      </c>
      <c r="F651" s="105" t="s">
        <v>1920</v>
      </c>
      <c r="G651" s="105" t="s">
        <v>674</v>
      </c>
      <c r="H651" s="69"/>
      <c r="I651" s="70"/>
      <c r="J651" s="70"/>
      <c r="K651" s="70"/>
      <c r="L651" s="173" t="s">
        <v>99</v>
      </c>
      <c r="M651" s="174"/>
      <c r="N651" s="175"/>
    </row>
    <row r="652" spans="1:14" s="114" customFormat="1" ht="20.100000000000001" customHeight="1">
      <c r="A652" s="114">
        <v>377</v>
      </c>
      <c r="B652" s="65">
        <v>13</v>
      </c>
      <c r="C652" s="102" t="s">
        <v>832</v>
      </c>
      <c r="D652" s="67" t="s">
        <v>1931</v>
      </c>
      <c r="E652" s="68" t="s">
        <v>115</v>
      </c>
      <c r="F652" s="105" t="s">
        <v>1920</v>
      </c>
      <c r="G652" s="105" t="s">
        <v>674</v>
      </c>
      <c r="H652" s="69"/>
      <c r="I652" s="70"/>
      <c r="J652" s="70"/>
      <c r="K652" s="70"/>
      <c r="L652" s="173" t="s">
        <v>99</v>
      </c>
      <c r="M652" s="174"/>
      <c r="N652" s="175"/>
    </row>
    <row r="653" spans="1:14" s="114" customFormat="1" ht="20.100000000000001" customHeight="1">
      <c r="A653" s="114">
        <v>378</v>
      </c>
      <c r="B653" s="65">
        <v>14</v>
      </c>
      <c r="C653" s="102" t="s">
        <v>1125</v>
      </c>
      <c r="D653" s="67" t="s">
        <v>1932</v>
      </c>
      <c r="E653" s="68" t="s">
        <v>272</v>
      </c>
      <c r="F653" s="105" t="s">
        <v>1920</v>
      </c>
      <c r="G653" s="105" t="s">
        <v>674</v>
      </c>
      <c r="H653" s="69"/>
      <c r="I653" s="70"/>
      <c r="J653" s="70"/>
      <c r="K653" s="70"/>
      <c r="L653" s="173" t="s">
        <v>99</v>
      </c>
      <c r="M653" s="174"/>
      <c r="N653" s="175"/>
    </row>
    <row r="654" spans="1:14" s="114" customFormat="1" ht="20.100000000000001" customHeight="1">
      <c r="A654" s="114">
        <v>379</v>
      </c>
      <c r="B654" s="65">
        <v>15</v>
      </c>
      <c r="C654" s="102" t="s">
        <v>1080</v>
      </c>
      <c r="D654" s="67" t="s">
        <v>367</v>
      </c>
      <c r="E654" s="68" t="s">
        <v>272</v>
      </c>
      <c r="F654" s="105" t="s">
        <v>1920</v>
      </c>
      <c r="G654" s="105" t="s">
        <v>674</v>
      </c>
      <c r="H654" s="69"/>
      <c r="I654" s="70"/>
      <c r="J654" s="70"/>
      <c r="K654" s="70"/>
      <c r="L654" s="173" t="s">
        <v>99</v>
      </c>
      <c r="M654" s="174"/>
      <c r="N654" s="175"/>
    </row>
    <row r="655" spans="1:14" s="114" customFormat="1" ht="20.100000000000001" customHeight="1">
      <c r="A655" s="114">
        <v>380</v>
      </c>
      <c r="B655" s="65">
        <v>16</v>
      </c>
      <c r="C655" s="102" t="s">
        <v>881</v>
      </c>
      <c r="D655" s="67" t="s">
        <v>1933</v>
      </c>
      <c r="E655" s="68" t="s">
        <v>318</v>
      </c>
      <c r="F655" s="105" t="s">
        <v>1920</v>
      </c>
      <c r="G655" s="105" t="s">
        <v>674</v>
      </c>
      <c r="H655" s="69"/>
      <c r="I655" s="70"/>
      <c r="J655" s="70"/>
      <c r="K655" s="70"/>
      <c r="L655" s="173" t="s">
        <v>99</v>
      </c>
      <c r="M655" s="174"/>
      <c r="N655" s="175"/>
    </row>
    <row r="656" spans="1:14" s="114" customFormat="1" ht="20.100000000000001" customHeight="1">
      <c r="A656" s="114">
        <v>381</v>
      </c>
      <c r="B656" s="65">
        <v>17</v>
      </c>
      <c r="C656" s="102" t="s">
        <v>953</v>
      </c>
      <c r="D656" s="67" t="s">
        <v>403</v>
      </c>
      <c r="E656" s="68" t="s">
        <v>120</v>
      </c>
      <c r="F656" s="105" t="s">
        <v>1920</v>
      </c>
      <c r="G656" s="105" t="s">
        <v>674</v>
      </c>
      <c r="H656" s="69"/>
      <c r="I656" s="70"/>
      <c r="J656" s="70"/>
      <c r="K656" s="70"/>
      <c r="L656" s="173" t="s">
        <v>99</v>
      </c>
      <c r="M656" s="174"/>
      <c r="N656" s="175"/>
    </row>
    <row r="657" spans="1:14" s="114" customFormat="1" ht="20.100000000000001" customHeight="1">
      <c r="A657" s="114">
        <v>382</v>
      </c>
      <c r="B657" s="65">
        <v>18</v>
      </c>
      <c r="C657" s="102" t="s">
        <v>1053</v>
      </c>
      <c r="D657" s="67" t="s">
        <v>523</v>
      </c>
      <c r="E657" s="68" t="s">
        <v>120</v>
      </c>
      <c r="F657" s="105" t="s">
        <v>1920</v>
      </c>
      <c r="G657" s="105" t="s">
        <v>674</v>
      </c>
      <c r="H657" s="69"/>
      <c r="I657" s="70"/>
      <c r="J657" s="70"/>
      <c r="K657" s="70"/>
      <c r="L657" s="173" t="s">
        <v>99</v>
      </c>
      <c r="M657" s="174"/>
      <c r="N657" s="175"/>
    </row>
    <row r="658" spans="1:14" s="114" customFormat="1" ht="20.100000000000001" customHeight="1">
      <c r="A658" s="114">
        <v>383</v>
      </c>
      <c r="B658" s="65">
        <v>19</v>
      </c>
      <c r="C658" s="102" t="s">
        <v>1093</v>
      </c>
      <c r="D658" s="67" t="s">
        <v>1934</v>
      </c>
      <c r="E658" s="68" t="s">
        <v>120</v>
      </c>
      <c r="F658" s="105" t="s">
        <v>1920</v>
      </c>
      <c r="G658" s="105" t="s">
        <v>674</v>
      </c>
      <c r="H658" s="69"/>
      <c r="I658" s="70"/>
      <c r="J658" s="70"/>
      <c r="K658" s="70"/>
      <c r="L658" s="173" t="s">
        <v>99</v>
      </c>
      <c r="M658" s="174"/>
      <c r="N658" s="175"/>
    </row>
    <row r="659" spans="1:14" s="114" customFormat="1" ht="20.100000000000001" customHeight="1">
      <c r="A659" s="114">
        <v>384</v>
      </c>
      <c r="B659" s="65">
        <v>20</v>
      </c>
      <c r="C659" s="102" t="s">
        <v>959</v>
      </c>
      <c r="D659" s="67" t="s">
        <v>94</v>
      </c>
      <c r="E659" s="68" t="s">
        <v>220</v>
      </c>
      <c r="F659" s="105" t="s">
        <v>1920</v>
      </c>
      <c r="G659" s="105" t="s">
        <v>674</v>
      </c>
      <c r="H659" s="69"/>
      <c r="I659" s="70"/>
      <c r="J659" s="70"/>
      <c r="K659" s="70"/>
      <c r="L659" s="173" t="s">
        <v>99</v>
      </c>
      <c r="M659" s="174"/>
      <c r="N659" s="175"/>
    </row>
    <row r="660" spans="1:14" s="114" customFormat="1" ht="20.100000000000001" customHeight="1">
      <c r="A660" s="114">
        <v>385</v>
      </c>
      <c r="B660" s="65">
        <v>21</v>
      </c>
      <c r="C660" s="102" t="s">
        <v>1102</v>
      </c>
      <c r="D660" s="67" t="s">
        <v>171</v>
      </c>
      <c r="E660" s="68" t="s">
        <v>136</v>
      </c>
      <c r="F660" s="105" t="s">
        <v>1920</v>
      </c>
      <c r="G660" s="105" t="s">
        <v>674</v>
      </c>
      <c r="H660" s="69"/>
      <c r="I660" s="70"/>
      <c r="J660" s="70"/>
      <c r="K660" s="70"/>
      <c r="L660" s="173" t="s">
        <v>99</v>
      </c>
      <c r="M660" s="174"/>
      <c r="N660" s="175"/>
    </row>
    <row r="661" spans="1:14" s="114" customFormat="1" ht="20.100000000000001" customHeight="1">
      <c r="A661" s="114">
        <v>386</v>
      </c>
      <c r="B661" s="65">
        <v>22</v>
      </c>
      <c r="C661" s="102" t="s">
        <v>965</v>
      </c>
      <c r="D661" s="67" t="s">
        <v>1935</v>
      </c>
      <c r="E661" s="68" t="s">
        <v>434</v>
      </c>
      <c r="F661" s="105" t="s">
        <v>1920</v>
      </c>
      <c r="G661" s="105" t="s">
        <v>674</v>
      </c>
      <c r="H661" s="69"/>
      <c r="I661" s="70"/>
      <c r="J661" s="70"/>
      <c r="K661" s="70"/>
      <c r="L661" s="173" t="s">
        <v>99</v>
      </c>
      <c r="M661" s="174"/>
      <c r="N661" s="175"/>
    </row>
    <row r="662" spans="1:14" s="114" customFormat="1" ht="20.100000000000001" customHeight="1">
      <c r="A662" s="114">
        <v>387</v>
      </c>
      <c r="B662" s="65">
        <v>23</v>
      </c>
      <c r="C662" s="102" t="s">
        <v>850</v>
      </c>
      <c r="D662" s="67" t="s">
        <v>1936</v>
      </c>
      <c r="E662" s="68" t="s">
        <v>382</v>
      </c>
      <c r="F662" s="105" t="s">
        <v>1920</v>
      </c>
      <c r="G662" s="105" t="s">
        <v>674</v>
      </c>
      <c r="H662" s="69"/>
      <c r="I662" s="70"/>
      <c r="J662" s="70"/>
      <c r="K662" s="70"/>
      <c r="L662" s="173" t="s">
        <v>99</v>
      </c>
      <c r="M662" s="174"/>
      <c r="N662" s="175"/>
    </row>
    <row r="663" spans="1:14" s="114" customFormat="1" ht="20.100000000000001" customHeight="1">
      <c r="A663" s="114">
        <v>388</v>
      </c>
      <c r="B663" s="65">
        <v>24</v>
      </c>
      <c r="C663" s="102" t="s">
        <v>1012</v>
      </c>
      <c r="D663" s="67" t="s">
        <v>419</v>
      </c>
      <c r="E663" s="68" t="s">
        <v>134</v>
      </c>
      <c r="F663" s="105" t="s">
        <v>1920</v>
      </c>
      <c r="G663" s="105" t="s">
        <v>674</v>
      </c>
      <c r="H663" s="69"/>
      <c r="I663" s="70"/>
      <c r="J663" s="70"/>
      <c r="K663" s="70"/>
      <c r="L663" s="173" t="s">
        <v>99</v>
      </c>
      <c r="M663" s="174"/>
      <c r="N663" s="175"/>
    </row>
    <row r="664" spans="1:14" s="114" customFormat="1" ht="20.100000000000001" customHeight="1">
      <c r="A664" s="114">
        <v>389</v>
      </c>
      <c r="B664" s="65">
        <v>25</v>
      </c>
      <c r="C664" s="102" t="s">
        <v>844</v>
      </c>
      <c r="D664" s="67" t="s">
        <v>509</v>
      </c>
      <c r="E664" s="68" t="s">
        <v>87</v>
      </c>
      <c r="F664" s="105" t="s">
        <v>1920</v>
      </c>
      <c r="G664" s="105" t="s">
        <v>674</v>
      </c>
      <c r="H664" s="69"/>
      <c r="I664" s="70"/>
      <c r="J664" s="70"/>
      <c r="K664" s="70"/>
      <c r="L664" s="173" t="s">
        <v>99</v>
      </c>
      <c r="M664" s="174"/>
      <c r="N664" s="175"/>
    </row>
    <row r="665" spans="1:14" s="114" customFormat="1" ht="20.100000000000001" customHeight="1">
      <c r="A665" s="114">
        <v>0</v>
      </c>
      <c r="B665" s="65">
        <v>26</v>
      </c>
      <c r="C665" s="102" t="s">
        <v>99</v>
      </c>
      <c r="D665" s="67" t="s">
        <v>99</v>
      </c>
      <c r="E665" s="68" t="s">
        <v>99</v>
      </c>
      <c r="F665" s="105" t="s">
        <v>99</v>
      </c>
      <c r="G665" s="105" t="s">
        <v>99</v>
      </c>
      <c r="H665" s="69"/>
      <c r="I665" s="70"/>
      <c r="J665" s="70"/>
      <c r="K665" s="70"/>
      <c r="L665" s="173" t="s">
        <v>99</v>
      </c>
      <c r="M665" s="174"/>
      <c r="N665" s="175"/>
    </row>
    <row r="666" spans="1:14" s="114" customFormat="1" ht="20.100000000000001" customHeight="1">
      <c r="A666" s="114">
        <v>0</v>
      </c>
      <c r="B666" s="65">
        <v>27</v>
      </c>
      <c r="C666" s="102" t="s">
        <v>99</v>
      </c>
      <c r="D666" s="67" t="s">
        <v>99</v>
      </c>
      <c r="E666" s="68" t="s">
        <v>99</v>
      </c>
      <c r="F666" s="105" t="s">
        <v>99</v>
      </c>
      <c r="G666" s="105" t="s">
        <v>99</v>
      </c>
      <c r="H666" s="69"/>
      <c r="I666" s="70"/>
      <c r="J666" s="70"/>
      <c r="K666" s="70"/>
      <c r="L666" s="173" t="s">
        <v>99</v>
      </c>
      <c r="M666" s="174"/>
      <c r="N666" s="175"/>
    </row>
    <row r="667" spans="1:14" s="114" customFormat="1" ht="20.100000000000001" customHeight="1">
      <c r="A667" s="114">
        <v>0</v>
      </c>
      <c r="B667" s="65">
        <v>28</v>
      </c>
      <c r="C667" s="102" t="s">
        <v>99</v>
      </c>
      <c r="D667" s="67" t="s">
        <v>99</v>
      </c>
      <c r="E667" s="68" t="s">
        <v>99</v>
      </c>
      <c r="F667" s="105" t="s">
        <v>99</v>
      </c>
      <c r="G667" s="105" t="s">
        <v>99</v>
      </c>
      <c r="H667" s="69"/>
      <c r="I667" s="70"/>
      <c r="J667" s="70"/>
      <c r="K667" s="70"/>
      <c r="L667" s="173" t="s">
        <v>99</v>
      </c>
      <c r="M667" s="174"/>
      <c r="N667" s="175"/>
    </row>
    <row r="668" spans="1:14" s="114" customFormat="1" ht="20.100000000000001" customHeight="1">
      <c r="A668" s="114">
        <v>0</v>
      </c>
      <c r="B668" s="65">
        <v>29</v>
      </c>
      <c r="C668" s="102" t="s">
        <v>99</v>
      </c>
      <c r="D668" s="67" t="s">
        <v>99</v>
      </c>
      <c r="E668" s="68" t="s">
        <v>99</v>
      </c>
      <c r="F668" s="105" t="s">
        <v>99</v>
      </c>
      <c r="G668" s="105" t="s">
        <v>99</v>
      </c>
      <c r="H668" s="69"/>
      <c r="I668" s="70"/>
      <c r="J668" s="70"/>
      <c r="K668" s="70"/>
      <c r="L668" s="173" t="s">
        <v>99</v>
      </c>
      <c r="M668" s="174"/>
      <c r="N668" s="175"/>
    </row>
    <row r="669" spans="1:14" s="114" customFormat="1" ht="20.100000000000001" customHeight="1">
      <c r="A669" s="114">
        <v>0</v>
      </c>
      <c r="B669" s="72">
        <v>30</v>
      </c>
      <c r="C669" s="102" t="s">
        <v>99</v>
      </c>
      <c r="D669" s="67" t="s">
        <v>99</v>
      </c>
      <c r="E669" s="68" t="s">
        <v>99</v>
      </c>
      <c r="F669" s="105" t="s">
        <v>99</v>
      </c>
      <c r="G669" s="105" t="s">
        <v>99</v>
      </c>
      <c r="H669" s="73"/>
      <c r="I669" s="74"/>
      <c r="J669" s="74"/>
      <c r="K669" s="74"/>
      <c r="L669" s="173" t="s">
        <v>99</v>
      </c>
      <c r="M669" s="174"/>
      <c r="N669" s="175"/>
    </row>
    <row r="670" spans="1:14" s="114" customFormat="1" ht="23.25" customHeight="1">
      <c r="A670" s="114">
        <v>0</v>
      </c>
      <c r="B670" s="75" t="s">
        <v>71</v>
      </c>
      <c r="C670" s="103"/>
      <c r="D670" s="77"/>
      <c r="E670" s="78"/>
      <c r="F670" s="106"/>
      <c r="G670" s="106"/>
      <c r="H670" s="80"/>
      <c r="I670" s="81"/>
      <c r="J670" s="81"/>
      <c r="K670" s="81"/>
      <c r="L670" s="115"/>
      <c r="M670" s="115"/>
      <c r="N670" s="115"/>
    </row>
    <row r="671" spans="1:14" s="114" customFormat="1" ht="20.100000000000001" customHeight="1">
      <c r="A671" s="114">
        <v>0</v>
      </c>
      <c r="B671" s="82" t="s">
        <v>102</v>
      </c>
      <c r="C671" s="104"/>
      <c r="D671" s="84"/>
      <c r="E671" s="85"/>
      <c r="F671" s="107"/>
      <c r="G671" s="107"/>
      <c r="H671" s="87"/>
      <c r="I671" s="88"/>
      <c r="J671" s="88"/>
      <c r="K671" s="88"/>
      <c r="L671" s="89"/>
      <c r="M671" s="89"/>
      <c r="N671" s="89"/>
    </row>
    <row r="672" spans="1:14" s="114" customFormat="1" ht="18.75" customHeight="1">
      <c r="A672" s="114">
        <v>0</v>
      </c>
      <c r="B672" s="90"/>
      <c r="C672" s="104"/>
      <c r="D672" s="84"/>
      <c r="E672" s="85"/>
      <c r="F672" s="107"/>
      <c r="G672" s="107"/>
      <c r="H672" s="87"/>
      <c r="I672" s="88"/>
      <c r="J672" s="88"/>
      <c r="K672" s="88"/>
      <c r="L672" s="89"/>
      <c r="M672" s="89"/>
      <c r="N672" s="89"/>
    </row>
    <row r="673" spans="1:15" s="114" customFormat="1" ht="18" customHeight="1">
      <c r="A673" s="100">
        <v>0</v>
      </c>
      <c r="B673" s="90"/>
      <c r="C673" s="104"/>
      <c r="D673" s="84"/>
      <c r="E673" s="85"/>
      <c r="F673" s="107"/>
      <c r="G673" s="107"/>
      <c r="H673" s="87"/>
      <c r="I673" s="88"/>
      <c r="J673" s="88"/>
      <c r="K673" s="88"/>
      <c r="L673" s="89"/>
      <c r="M673" s="89"/>
      <c r="N673" s="89"/>
    </row>
    <row r="674" spans="1:15" s="114" customFormat="1" ht="8.25" customHeight="1">
      <c r="A674" s="100">
        <v>0</v>
      </c>
      <c r="B674" s="90"/>
      <c r="C674" s="104"/>
      <c r="D674" s="84"/>
      <c r="E674" s="85"/>
      <c r="F674" s="107"/>
      <c r="G674" s="107"/>
      <c r="H674" s="87"/>
      <c r="I674" s="88"/>
      <c r="J674" s="88"/>
      <c r="K674" s="88"/>
      <c r="L674" s="89"/>
      <c r="M674" s="89"/>
      <c r="N674" s="89"/>
    </row>
    <row r="675" spans="1:15" s="114" customFormat="1" ht="20.100000000000001" customHeight="1">
      <c r="A675" s="100">
        <v>0</v>
      </c>
      <c r="C675" s="108" t="s">
        <v>101</v>
      </c>
      <c r="D675" s="84"/>
      <c r="E675" s="85"/>
      <c r="F675" s="107"/>
      <c r="G675" s="107"/>
      <c r="H675" s="87"/>
      <c r="I675" s="88"/>
      <c r="J675" s="88"/>
      <c r="K675" s="88"/>
      <c r="L675" s="89"/>
      <c r="M675" s="89"/>
      <c r="N675" s="89"/>
    </row>
    <row r="676" spans="1:15" s="114" customFormat="1" ht="13.5" customHeight="1">
      <c r="A676" s="100">
        <v>0</v>
      </c>
      <c r="B676" s="91"/>
      <c r="C676" s="104"/>
      <c r="D676" s="84"/>
      <c r="E676" s="85"/>
      <c r="F676" s="107"/>
      <c r="G676" s="107"/>
      <c r="H676" s="109" t="s">
        <v>2462</v>
      </c>
      <c r="I676" s="110">
        <v>46</v>
      </c>
      <c r="J676" s="88"/>
      <c r="K676" s="112" t="s">
        <v>50</v>
      </c>
      <c r="L676" s="113">
        <v>1</v>
      </c>
      <c r="N676" s="111"/>
      <c r="O676" s="101"/>
    </row>
    <row r="677" spans="1:15" s="114" customFormat="1"/>
    <row r="678" spans="1:15" s="56" customFormat="1">
      <c r="C678" s="186" t="s">
        <v>57</v>
      </c>
      <c r="D678" s="186"/>
      <c r="E678" s="57"/>
      <c r="F678" s="170" t="s">
        <v>648</v>
      </c>
      <c r="G678" s="170"/>
      <c r="H678" s="170"/>
      <c r="I678" s="170"/>
      <c r="J678" s="170"/>
      <c r="K678" s="170"/>
      <c r="L678" s="58" t="s">
        <v>2404</v>
      </c>
    </row>
    <row r="679" spans="1:15" s="56" customFormat="1">
      <c r="C679" s="186" t="s">
        <v>59</v>
      </c>
      <c r="D679" s="186"/>
      <c r="E679" s="59" t="s">
        <v>1720</v>
      </c>
      <c r="F679" s="187" t="s">
        <v>2434</v>
      </c>
      <c r="G679" s="187"/>
      <c r="H679" s="187"/>
      <c r="I679" s="187"/>
      <c r="J679" s="187"/>
      <c r="K679" s="187"/>
      <c r="L679" s="60" t="s">
        <v>60</v>
      </c>
      <c r="M679" s="61" t="s">
        <v>61</v>
      </c>
      <c r="N679" s="61">
        <v>1</v>
      </c>
    </row>
    <row r="680" spans="1:15" s="62" customFormat="1" ht="18.75" customHeight="1">
      <c r="C680" s="63" t="s">
        <v>1705</v>
      </c>
      <c r="D680" s="171" t="s">
        <v>2435</v>
      </c>
      <c r="E680" s="171"/>
      <c r="F680" s="171"/>
      <c r="G680" s="171"/>
      <c r="H680" s="171"/>
      <c r="I680" s="171"/>
      <c r="J680" s="171"/>
      <c r="K680" s="171"/>
      <c r="L680" s="60" t="s">
        <v>62</v>
      </c>
      <c r="M680" s="60" t="s">
        <v>61</v>
      </c>
      <c r="N680" s="60">
        <v>2</v>
      </c>
    </row>
    <row r="681" spans="1:15" s="62" customFormat="1" ht="18.75" customHeight="1">
      <c r="B681" s="172" t="s">
        <v>2463</v>
      </c>
      <c r="C681" s="172"/>
      <c r="D681" s="172"/>
      <c r="E681" s="172"/>
      <c r="F681" s="172"/>
      <c r="G681" s="172"/>
      <c r="H681" s="172"/>
      <c r="I681" s="172"/>
      <c r="J681" s="172"/>
      <c r="K681" s="172"/>
      <c r="L681" s="60" t="s">
        <v>63</v>
      </c>
      <c r="M681" s="60" t="s">
        <v>61</v>
      </c>
      <c r="N681" s="60">
        <v>1</v>
      </c>
    </row>
    <row r="682" spans="1:15" s="114" customFormat="1" ht="9" customHeight="1"/>
    <row r="683" spans="1:15" s="114" customFormat="1" ht="15" customHeight="1">
      <c r="B683" s="166" t="s">
        <v>4</v>
      </c>
      <c r="C683" s="167" t="s">
        <v>64</v>
      </c>
      <c r="D683" s="168" t="s">
        <v>9</v>
      </c>
      <c r="E683" s="169" t="s">
        <v>10</v>
      </c>
      <c r="F683" s="167" t="s">
        <v>75</v>
      </c>
      <c r="G683" s="167" t="s">
        <v>76</v>
      </c>
      <c r="H683" s="167" t="s">
        <v>66</v>
      </c>
      <c r="I683" s="167" t="s">
        <v>67</v>
      </c>
      <c r="J683" s="176" t="s">
        <v>56</v>
      </c>
      <c r="K683" s="176"/>
      <c r="L683" s="177" t="s">
        <v>68</v>
      </c>
      <c r="M683" s="178"/>
      <c r="N683" s="179"/>
    </row>
    <row r="684" spans="1:15" s="114" customFormat="1" ht="27" customHeight="1">
      <c r="B684" s="166"/>
      <c r="C684" s="166"/>
      <c r="D684" s="168"/>
      <c r="E684" s="169"/>
      <c r="F684" s="166"/>
      <c r="G684" s="166"/>
      <c r="H684" s="166"/>
      <c r="I684" s="166"/>
      <c r="J684" s="64" t="s">
        <v>69</v>
      </c>
      <c r="K684" s="64" t="s">
        <v>70</v>
      </c>
      <c r="L684" s="180"/>
      <c r="M684" s="181"/>
      <c r="N684" s="182"/>
    </row>
    <row r="685" spans="1:15" s="114" customFormat="1" ht="20.100000000000001" customHeight="1">
      <c r="A685" s="114">
        <v>390</v>
      </c>
      <c r="B685" s="65">
        <v>1</v>
      </c>
      <c r="C685" s="102" t="s">
        <v>807</v>
      </c>
      <c r="D685" s="67" t="s">
        <v>487</v>
      </c>
      <c r="E685" s="68" t="s">
        <v>667</v>
      </c>
      <c r="F685" s="105" t="s">
        <v>1920</v>
      </c>
      <c r="G685" s="105" t="s">
        <v>674</v>
      </c>
      <c r="H685" s="69"/>
      <c r="I685" s="70"/>
      <c r="J685" s="70"/>
      <c r="K685" s="70"/>
      <c r="L685" s="183" t="s">
        <v>99</v>
      </c>
      <c r="M685" s="184"/>
      <c r="N685" s="185"/>
    </row>
    <row r="686" spans="1:15" s="114" customFormat="1" ht="20.100000000000001" customHeight="1">
      <c r="A686" s="114">
        <v>391</v>
      </c>
      <c r="B686" s="65">
        <v>2</v>
      </c>
      <c r="C686" s="102" t="s">
        <v>1013</v>
      </c>
      <c r="D686" s="67" t="s">
        <v>373</v>
      </c>
      <c r="E686" s="68" t="s">
        <v>161</v>
      </c>
      <c r="F686" s="105" t="s">
        <v>1920</v>
      </c>
      <c r="G686" s="105" t="s">
        <v>674</v>
      </c>
      <c r="H686" s="69"/>
      <c r="I686" s="70"/>
      <c r="J686" s="70"/>
      <c r="K686" s="70"/>
      <c r="L686" s="173" t="s">
        <v>99</v>
      </c>
      <c r="M686" s="174"/>
      <c r="N686" s="175"/>
    </row>
    <row r="687" spans="1:15" s="114" customFormat="1" ht="20.100000000000001" customHeight="1">
      <c r="A687" s="114">
        <v>392</v>
      </c>
      <c r="B687" s="65">
        <v>3</v>
      </c>
      <c r="C687" s="102" t="s">
        <v>978</v>
      </c>
      <c r="D687" s="67" t="s">
        <v>1937</v>
      </c>
      <c r="E687" s="68" t="s">
        <v>161</v>
      </c>
      <c r="F687" s="105" t="s">
        <v>1920</v>
      </c>
      <c r="G687" s="105" t="s">
        <v>674</v>
      </c>
      <c r="H687" s="69"/>
      <c r="I687" s="70"/>
      <c r="J687" s="70"/>
      <c r="K687" s="70"/>
      <c r="L687" s="173" t="s">
        <v>99</v>
      </c>
      <c r="M687" s="174"/>
      <c r="N687" s="175"/>
    </row>
    <row r="688" spans="1:15" s="114" customFormat="1" ht="20.100000000000001" customHeight="1">
      <c r="A688" s="114">
        <v>393</v>
      </c>
      <c r="B688" s="65">
        <v>4</v>
      </c>
      <c r="C688" s="102" t="s">
        <v>1938</v>
      </c>
      <c r="D688" s="67" t="s">
        <v>376</v>
      </c>
      <c r="E688" s="68" t="s">
        <v>161</v>
      </c>
      <c r="F688" s="105" t="s">
        <v>1920</v>
      </c>
      <c r="G688" s="105" t="s">
        <v>674</v>
      </c>
      <c r="H688" s="69"/>
      <c r="I688" s="70"/>
      <c r="J688" s="70"/>
      <c r="K688" s="70"/>
      <c r="L688" s="173" t="s">
        <v>100</v>
      </c>
      <c r="M688" s="174"/>
      <c r="N688" s="175"/>
    </row>
    <row r="689" spans="1:14" s="114" customFormat="1" ht="20.100000000000001" customHeight="1">
      <c r="A689" s="114">
        <v>394</v>
      </c>
      <c r="B689" s="65">
        <v>5</v>
      </c>
      <c r="C689" s="102" t="s">
        <v>838</v>
      </c>
      <c r="D689" s="67" t="s">
        <v>422</v>
      </c>
      <c r="E689" s="68" t="s">
        <v>161</v>
      </c>
      <c r="F689" s="105" t="s">
        <v>1920</v>
      </c>
      <c r="G689" s="105" t="s">
        <v>674</v>
      </c>
      <c r="H689" s="69"/>
      <c r="I689" s="70"/>
      <c r="J689" s="70"/>
      <c r="K689" s="70"/>
      <c r="L689" s="173" t="s">
        <v>99</v>
      </c>
      <c r="M689" s="174"/>
      <c r="N689" s="175"/>
    </row>
    <row r="690" spans="1:14" s="114" customFormat="1" ht="20.100000000000001" customHeight="1">
      <c r="A690" s="114">
        <v>395</v>
      </c>
      <c r="B690" s="65">
        <v>6</v>
      </c>
      <c r="C690" s="102" t="s">
        <v>708</v>
      </c>
      <c r="D690" s="67" t="s">
        <v>1703</v>
      </c>
      <c r="E690" s="68" t="s">
        <v>672</v>
      </c>
      <c r="F690" s="105" t="s">
        <v>1939</v>
      </c>
      <c r="G690" s="105" t="s">
        <v>679</v>
      </c>
      <c r="H690" s="69"/>
      <c r="I690" s="70"/>
      <c r="J690" s="70"/>
      <c r="K690" s="70"/>
      <c r="L690" s="173" t="s">
        <v>99</v>
      </c>
      <c r="M690" s="174"/>
      <c r="N690" s="175"/>
    </row>
    <row r="691" spans="1:14" s="114" customFormat="1" ht="20.100000000000001" customHeight="1">
      <c r="A691" s="114">
        <v>396</v>
      </c>
      <c r="B691" s="65">
        <v>7</v>
      </c>
      <c r="C691" s="102" t="s">
        <v>1642</v>
      </c>
      <c r="D691" s="67" t="s">
        <v>441</v>
      </c>
      <c r="E691" s="68" t="s">
        <v>262</v>
      </c>
      <c r="F691" s="105" t="s">
        <v>1939</v>
      </c>
      <c r="G691" s="105" t="s">
        <v>616</v>
      </c>
      <c r="H691" s="69"/>
      <c r="I691" s="70"/>
      <c r="J691" s="70"/>
      <c r="K691" s="70"/>
      <c r="L691" s="173" t="s">
        <v>99</v>
      </c>
      <c r="M691" s="174"/>
      <c r="N691" s="175"/>
    </row>
    <row r="692" spans="1:14" s="114" customFormat="1" ht="20.100000000000001" customHeight="1">
      <c r="A692" s="114">
        <v>397</v>
      </c>
      <c r="B692" s="65">
        <v>8</v>
      </c>
      <c r="C692" s="102" t="s">
        <v>1497</v>
      </c>
      <c r="D692" s="67" t="s">
        <v>98</v>
      </c>
      <c r="E692" s="68" t="s">
        <v>246</v>
      </c>
      <c r="F692" s="105" t="s">
        <v>1939</v>
      </c>
      <c r="G692" s="105" t="s">
        <v>1637</v>
      </c>
      <c r="H692" s="69"/>
      <c r="I692" s="70"/>
      <c r="J692" s="70"/>
      <c r="K692" s="70"/>
      <c r="L692" s="173" t="s">
        <v>99</v>
      </c>
      <c r="M692" s="174"/>
      <c r="N692" s="175"/>
    </row>
    <row r="693" spans="1:14" s="114" customFormat="1" ht="20.100000000000001" customHeight="1">
      <c r="A693" s="114">
        <v>398</v>
      </c>
      <c r="B693" s="65">
        <v>9</v>
      </c>
      <c r="C693" s="102" t="s">
        <v>1680</v>
      </c>
      <c r="D693" s="67" t="s">
        <v>1940</v>
      </c>
      <c r="E693" s="68" t="s">
        <v>223</v>
      </c>
      <c r="F693" s="105" t="s">
        <v>1939</v>
      </c>
      <c r="G693" s="105" t="s">
        <v>629</v>
      </c>
      <c r="H693" s="69"/>
      <c r="I693" s="70"/>
      <c r="J693" s="70"/>
      <c r="K693" s="70"/>
      <c r="L693" s="173" t="s">
        <v>99</v>
      </c>
      <c r="M693" s="174"/>
      <c r="N693" s="175"/>
    </row>
    <row r="694" spans="1:14" s="114" customFormat="1" ht="20.100000000000001" customHeight="1">
      <c r="A694" s="114">
        <v>399</v>
      </c>
      <c r="B694" s="65">
        <v>10</v>
      </c>
      <c r="C694" s="102" t="s">
        <v>1646</v>
      </c>
      <c r="D694" s="67" t="s">
        <v>286</v>
      </c>
      <c r="E694" s="68" t="s">
        <v>131</v>
      </c>
      <c r="F694" s="105" t="s">
        <v>1939</v>
      </c>
      <c r="G694" s="105" t="s">
        <v>616</v>
      </c>
      <c r="H694" s="69"/>
      <c r="I694" s="70"/>
      <c r="J694" s="70"/>
      <c r="K694" s="70"/>
      <c r="L694" s="173" t="s">
        <v>99</v>
      </c>
      <c r="M694" s="174"/>
      <c r="N694" s="175"/>
    </row>
    <row r="695" spans="1:14" s="114" customFormat="1" ht="20.100000000000001" customHeight="1">
      <c r="A695" s="114">
        <v>400</v>
      </c>
      <c r="B695" s="65">
        <v>11</v>
      </c>
      <c r="C695" s="102" t="s">
        <v>1645</v>
      </c>
      <c r="D695" s="67" t="s">
        <v>1941</v>
      </c>
      <c r="E695" s="68" t="s">
        <v>131</v>
      </c>
      <c r="F695" s="105" t="s">
        <v>1939</v>
      </c>
      <c r="G695" s="105" t="s">
        <v>616</v>
      </c>
      <c r="H695" s="69"/>
      <c r="I695" s="70"/>
      <c r="J695" s="70"/>
      <c r="K695" s="70"/>
      <c r="L695" s="173" t="s">
        <v>99</v>
      </c>
      <c r="M695" s="174"/>
      <c r="N695" s="175"/>
    </row>
    <row r="696" spans="1:14" s="114" customFormat="1" ht="20.100000000000001" customHeight="1">
      <c r="A696" s="114">
        <v>401</v>
      </c>
      <c r="B696" s="65">
        <v>12</v>
      </c>
      <c r="C696" s="102" t="s">
        <v>1498</v>
      </c>
      <c r="D696" s="67" t="s">
        <v>1942</v>
      </c>
      <c r="E696" s="68" t="s">
        <v>253</v>
      </c>
      <c r="F696" s="105" t="s">
        <v>1939</v>
      </c>
      <c r="G696" s="105" t="s">
        <v>1637</v>
      </c>
      <c r="H696" s="69"/>
      <c r="I696" s="70"/>
      <c r="J696" s="70"/>
      <c r="K696" s="70"/>
      <c r="L696" s="173" t="s">
        <v>99</v>
      </c>
      <c r="M696" s="174"/>
      <c r="N696" s="175"/>
    </row>
    <row r="697" spans="1:14" s="114" customFormat="1" ht="20.100000000000001" customHeight="1">
      <c r="A697" s="114">
        <v>402</v>
      </c>
      <c r="B697" s="65">
        <v>13</v>
      </c>
      <c r="C697" s="102" t="s">
        <v>935</v>
      </c>
      <c r="D697" s="67" t="s">
        <v>278</v>
      </c>
      <c r="E697" s="68" t="s">
        <v>266</v>
      </c>
      <c r="F697" s="105" t="s">
        <v>1939</v>
      </c>
      <c r="G697" s="105" t="s">
        <v>674</v>
      </c>
      <c r="H697" s="69"/>
      <c r="I697" s="70"/>
      <c r="J697" s="70"/>
      <c r="K697" s="70"/>
      <c r="L697" s="173" t="s">
        <v>99</v>
      </c>
      <c r="M697" s="174"/>
      <c r="N697" s="175"/>
    </row>
    <row r="698" spans="1:14" s="114" customFormat="1" ht="20.100000000000001" customHeight="1">
      <c r="A698" s="114">
        <v>403</v>
      </c>
      <c r="B698" s="65">
        <v>14</v>
      </c>
      <c r="C698" s="102" t="s">
        <v>1633</v>
      </c>
      <c r="D698" s="67" t="s">
        <v>1943</v>
      </c>
      <c r="E698" s="68" t="s">
        <v>109</v>
      </c>
      <c r="F698" s="105" t="s">
        <v>1939</v>
      </c>
      <c r="G698" s="105" t="s">
        <v>1692</v>
      </c>
      <c r="H698" s="69"/>
      <c r="I698" s="70"/>
      <c r="J698" s="70"/>
      <c r="K698" s="70"/>
      <c r="L698" s="173" t="s">
        <v>99</v>
      </c>
      <c r="M698" s="174"/>
      <c r="N698" s="175"/>
    </row>
    <row r="699" spans="1:14" s="114" customFormat="1" ht="20.100000000000001" customHeight="1">
      <c r="A699" s="114">
        <v>404</v>
      </c>
      <c r="B699" s="65">
        <v>15</v>
      </c>
      <c r="C699" s="102" t="s">
        <v>1495</v>
      </c>
      <c r="D699" s="67" t="s">
        <v>1944</v>
      </c>
      <c r="E699" s="68" t="s">
        <v>140</v>
      </c>
      <c r="F699" s="105" t="s">
        <v>1939</v>
      </c>
      <c r="G699" s="105" t="s">
        <v>1637</v>
      </c>
      <c r="H699" s="69"/>
      <c r="I699" s="70"/>
      <c r="J699" s="70"/>
      <c r="K699" s="70"/>
      <c r="L699" s="173" t="s">
        <v>99</v>
      </c>
      <c r="M699" s="174"/>
      <c r="N699" s="175"/>
    </row>
    <row r="700" spans="1:14" s="114" customFormat="1" ht="20.100000000000001" customHeight="1">
      <c r="A700" s="114">
        <v>405</v>
      </c>
      <c r="B700" s="65">
        <v>16</v>
      </c>
      <c r="C700" s="102" t="s">
        <v>884</v>
      </c>
      <c r="D700" s="67" t="s">
        <v>1945</v>
      </c>
      <c r="E700" s="68" t="s">
        <v>248</v>
      </c>
      <c r="F700" s="105" t="s">
        <v>1939</v>
      </c>
      <c r="G700" s="105" t="s">
        <v>674</v>
      </c>
      <c r="H700" s="69"/>
      <c r="I700" s="70"/>
      <c r="J700" s="70"/>
      <c r="K700" s="70"/>
      <c r="L700" s="173" t="s">
        <v>99</v>
      </c>
      <c r="M700" s="174"/>
      <c r="N700" s="175"/>
    </row>
    <row r="701" spans="1:14" s="114" customFormat="1" ht="20.100000000000001" customHeight="1">
      <c r="A701" s="114">
        <v>406</v>
      </c>
      <c r="B701" s="65">
        <v>17</v>
      </c>
      <c r="C701" s="102" t="s">
        <v>1121</v>
      </c>
      <c r="D701" s="67" t="s">
        <v>1946</v>
      </c>
      <c r="E701" s="68" t="s">
        <v>115</v>
      </c>
      <c r="F701" s="105" t="s">
        <v>1939</v>
      </c>
      <c r="G701" s="105" t="s">
        <v>674</v>
      </c>
      <c r="H701" s="69"/>
      <c r="I701" s="70"/>
      <c r="J701" s="70"/>
      <c r="K701" s="70"/>
      <c r="L701" s="173" t="s">
        <v>99</v>
      </c>
      <c r="M701" s="174"/>
      <c r="N701" s="175"/>
    </row>
    <row r="702" spans="1:14" s="114" customFormat="1" ht="20.100000000000001" customHeight="1">
      <c r="A702" s="114">
        <v>407</v>
      </c>
      <c r="B702" s="65">
        <v>18</v>
      </c>
      <c r="C702" s="102" t="s">
        <v>1005</v>
      </c>
      <c r="D702" s="67" t="s">
        <v>541</v>
      </c>
      <c r="E702" s="68" t="s">
        <v>115</v>
      </c>
      <c r="F702" s="105" t="s">
        <v>1939</v>
      </c>
      <c r="G702" s="105" t="s">
        <v>674</v>
      </c>
      <c r="H702" s="69"/>
      <c r="I702" s="70"/>
      <c r="J702" s="70"/>
      <c r="K702" s="70"/>
      <c r="L702" s="173" t="s">
        <v>99</v>
      </c>
      <c r="M702" s="174"/>
      <c r="N702" s="175"/>
    </row>
    <row r="703" spans="1:14" s="114" customFormat="1" ht="20.100000000000001" customHeight="1">
      <c r="A703" s="114">
        <v>408</v>
      </c>
      <c r="B703" s="65">
        <v>19</v>
      </c>
      <c r="C703" s="102" t="s">
        <v>1104</v>
      </c>
      <c r="D703" s="67" t="s">
        <v>1947</v>
      </c>
      <c r="E703" s="68" t="s">
        <v>115</v>
      </c>
      <c r="F703" s="105" t="s">
        <v>1939</v>
      </c>
      <c r="G703" s="105" t="s">
        <v>674</v>
      </c>
      <c r="H703" s="69"/>
      <c r="I703" s="70"/>
      <c r="J703" s="70"/>
      <c r="K703" s="70"/>
      <c r="L703" s="173" t="s">
        <v>99</v>
      </c>
      <c r="M703" s="174"/>
      <c r="N703" s="175"/>
    </row>
    <row r="704" spans="1:14" s="114" customFormat="1" ht="20.100000000000001" customHeight="1">
      <c r="A704" s="114">
        <v>409</v>
      </c>
      <c r="B704" s="65">
        <v>20</v>
      </c>
      <c r="C704" s="102" t="s">
        <v>822</v>
      </c>
      <c r="D704" s="67" t="s">
        <v>422</v>
      </c>
      <c r="E704" s="68" t="s">
        <v>115</v>
      </c>
      <c r="F704" s="105" t="s">
        <v>1939</v>
      </c>
      <c r="G704" s="105" t="s">
        <v>674</v>
      </c>
      <c r="H704" s="69"/>
      <c r="I704" s="70"/>
      <c r="J704" s="70"/>
      <c r="K704" s="70"/>
      <c r="L704" s="173" t="s">
        <v>99</v>
      </c>
      <c r="M704" s="174"/>
      <c r="N704" s="175"/>
    </row>
    <row r="705" spans="1:14" s="114" customFormat="1" ht="20.100000000000001" customHeight="1">
      <c r="A705" s="114">
        <v>410</v>
      </c>
      <c r="B705" s="65">
        <v>21</v>
      </c>
      <c r="C705" s="102" t="s">
        <v>969</v>
      </c>
      <c r="D705" s="67" t="s">
        <v>493</v>
      </c>
      <c r="E705" s="68" t="s">
        <v>272</v>
      </c>
      <c r="F705" s="105" t="s">
        <v>1939</v>
      </c>
      <c r="G705" s="105" t="s">
        <v>674</v>
      </c>
      <c r="H705" s="69"/>
      <c r="I705" s="70"/>
      <c r="J705" s="70"/>
      <c r="K705" s="70"/>
      <c r="L705" s="173" t="s">
        <v>99</v>
      </c>
      <c r="M705" s="174"/>
      <c r="N705" s="175"/>
    </row>
    <row r="706" spans="1:14" s="114" customFormat="1" ht="20.100000000000001" customHeight="1">
      <c r="A706" s="114">
        <v>411</v>
      </c>
      <c r="B706" s="65">
        <v>22</v>
      </c>
      <c r="C706" s="102" t="s">
        <v>1081</v>
      </c>
      <c r="D706" s="67" t="s">
        <v>1948</v>
      </c>
      <c r="E706" s="68" t="s">
        <v>272</v>
      </c>
      <c r="F706" s="105" t="s">
        <v>1939</v>
      </c>
      <c r="G706" s="105" t="s">
        <v>674</v>
      </c>
      <c r="H706" s="69"/>
      <c r="I706" s="70"/>
      <c r="J706" s="70"/>
      <c r="K706" s="70"/>
      <c r="L706" s="173" t="s">
        <v>99</v>
      </c>
      <c r="M706" s="174"/>
      <c r="N706" s="175"/>
    </row>
    <row r="707" spans="1:14" s="114" customFormat="1" ht="20.100000000000001" customHeight="1">
      <c r="A707" s="114">
        <v>412</v>
      </c>
      <c r="B707" s="65">
        <v>23</v>
      </c>
      <c r="C707" s="102" t="s">
        <v>1118</v>
      </c>
      <c r="D707" s="67" t="s">
        <v>94</v>
      </c>
      <c r="E707" s="68" t="s">
        <v>272</v>
      </c>
      <c r="F707" s="105" t="s">
        <v>1939</v>
      </c>
      <c r="G707" s="105" t="s">
        <v>674</v>
      </c>
      <c r="H707" s="69"/>
      <c r="I707" s="70"/>
      <c r="J707" s="70"/>
      <c r="K707" s="70"/>
      <c r="L707" s="173" t="s">
        <v>99</v>
      </c>
      <c r="M707" s="174"/>
      <c r="N707" s="175"/>
    </row>
    <row r="708" spans="1:14" s="114" customFormat="1" ht="20.100000000000001" customHeight="1">
      <c r="A708" s="114">
        <v>413</v>
      </c>
      <c r="B708" s="65">
        <v>24</v>
      </c>
      <c r="C708" s="102" t="s">
        <v>812</v>
      </c>
      <c r="D708" s="67" t="s">
        <v>463</v>
      </c>
      <c r="E708" s="68" t="s">
        <v>272</v>
      </c>
      <c r="F708" s="105" t="s">
        <v>1939</v>
      </c>
      <c r="G708" s="105" t="s">
        <v>674</v>
      </c>
      <c r="H708" s="69"/>
      <c r="I708" s="70"/>
      <c r="J708" s="70"/>
      <c r="K708" s="70"/>
      <c r="L708" s="173" t="s">
        <v>99</v>
      </c>
      <c r="M708" s="174"/>
      <c r="N708" s="175"/>
    </row>
    <row r="709" spans="1:14" s="114" customFormat="1" ht="20.100000000000001" customHeight="1">
      <c r="A709" s="114">
        <v>414</v>
      </c>
      <c r="B709" s="65">
        <v>25</v>
      </c>
      <c r="C709" s="102" t="s">
        <v>1116</v>
      </c>
      <c r="D709" s="67" t="s">
        <v>422</v>
      </c>
      <c r="E709" s="68" t="s">
        <v>318</v>
      </c>
      <c r="F709" s="105" t="s">
        <v>1939</v>
      </c>
      <c r="G709" s="105" t="s">
        <v>674</v>
      </c>
      <c r="H709" s="69"/>
      <c r="I709" s="70"/>
      <c r="J709" s="70"/>
      <c r="K709" s="70"/>
      <c r="L709" s="173" t="s">
        <v>99</v>
      </c>
      <c r="M709" s="174"/>
      <c r="N709" s="175"/>
    </row>
    <row r="710" spans="1:14" s="114" customFormat="1" ht="20.100000000000001" customHeight="1">
      <c r="A710" s="114">
        <v>415</v>
      </c>
      <c r="B710" s="65">
        <v>26</v>
      </c>
      <c r="C710" s="102" t="s">
        <v>804</v>
      </c>
      <c r="D710" s="67" t="s">
        <v>256</v>
      </c>
      <c r="E710" s="68" t="s">
        <v>120</v>
      </c>
      <c r="F710" s="105" t="s">
        <v>1939</v>
      </c>
      <c r="G710" s="105" t="s">
        <v>674</v>
      </c>
      <c r="H710" s="69"/>
      <c r="I710" s="70"/>
      <c r="J710" s="70"/>
      <c r="K710" s="70"/>
      <c r="L710" s="173" t="s">
        <v>99</v>
      </c>
      <c r="M710" s="174"/>
      <c r="N710" s="175"/>
    </row>
    <row r="711" spans="1:14" s="114" customFormat="1" ht="20.100000000000001" customHeight="1">
      <c r="A711" s="114">
        <v>0</v>
      </c>
      <c r="B711" s="65">
        <v>27</v>
      </c>
      <c r="C711" s="102" t="s">
        <v>99</v>
      </c>
      <c r="D711" s="67" t="s">
        <v>99</v>
      </c>
      <c r="E711" s="68" t="s">
        <v>99</v>
      </c>
      <c r="F711" s="105" t="s">
        <v>99</v>
      </c>
      <c r="G711" s="105" t="s">
        <v>99</v>
      </c>
      <c r="H711" s="69"/>
      <c r="I711" s="70"/>
      <c r="J711" s="70"/>
      <c r="K711" s="70"/>
      <c r="L711" s="173" t="s">
        <v>99</v>
      </c>
      <c r="M711" s="174"/>
      <c r="N711" s="175"/>
    </row>
    <row r="712" spans="1:14" s="114" customFormat="1" ht="20.100000000000001" customHeight="1">
      <c r="A712" s="114">
        <v>0</v>
      </c>
      <c r="B712" s="65">
        <v>28</v>
      </c>
      <c r="C712" s="102" t="s">
        <v>99</v>
      </c>
      <c r="D712" s="67" t="s">
        <v>99</v>
      </c>
      <c r="E712" s="68" t="s">
        <v>99</v>
      </c>
      <c r="F712" s="105" t="s">
        <v>99</v>
      </c>
      <c r="G712" s="105" t="s">
        <v>99</v>
      </c>
      <c r="H712" s="69"/>
      <c r="I712" s="70"/>
      <c r="J712" s="70"/>
      <c r="K712" s="70"/>
      <c r="L712" s="173" t="s">
        <v>99</v>
      </c>
      <c r="M712" s="174"/>
      <c r="N712" s="175"/>
    </row>
    <row r="713" spans="1:14" s="114" customFormat="1" ht="20.100000000000001" customHeight="1">
      <c r="A713" s="114">
        <v>0</v>
      </c>
      <c r="B713" s="65">
        <v>29</v>
      </c>
      <c r="C713" s="102" t="s">
        <v>99</v>
      </c>
      <c r="D713" s="67" t="s">
        <v>99</v>
      </c>
      <c r="E713" s="68" t="s">
        <v>99</v>
      </c>
      <c r="F713" s="105" t="s">
        <v>99</v>
      </c>
      <c r="G713" s="105" t="s">
        <v>99</v>
      </c>
      <c r="H713" s="69"/>
      <c r="I713" s="70"/>
      <c r="J713" s="70"/>
      <c r="K713" s="70"/>
      <c r="L713" s="173" t="s">
        <v>99</v>
      </c>
      <c r="M713" s="174"/>
      <c r="N713" s="175"/>
    </row>
    <row r="714" spans="1:14" s="114" customFormat="1" ht="20.100000000000001" customHeight="1">
      <c r="A714" s="114">
        <v>0</v>
      </c>
      <c r="B714" s="72">
        <v>30</v>
      </c>
      <c r="C714" s="102" t="s">
        <v>99</v>
      </c>
      <c r="D714" s="67" t="s">
        <v>99</v>
      </c>
      <c r="E714" s="68" t="s">
        <v>99</v>
      </c>
      <c r="F714" s="105" t="s">
        <v>99</v>
      </c>
      <c r="G714" s="105" t="s">
        <v>99</v>
      </c>
      <c r="H714" s="73"/>
      <c r="I714" s="74"/>
      <c r="J714" s="74"/>
      <c r="K714" s="74"/>
      <c r="L714" s="173" t="s">
        <v>99</v>
      </c>
      <c r="M714" s="174"/>
      <c r="N714" s="175"/>
    </row>
    <row r="715" spans="1:14" s="114" customFormat="1" ht="23.25" customHeight="1">
      <c r="A715" s="114">
        <v>0</v>
      </c>
      <c r="B715" s="75" t="s">
        <v>71</v>
      </c>
      <c r="C715" s="103"/>
      <c r="D715" s="77"/>
      <c r="E715" s="78"/>
      <c r="F715" s="106"/>
      <c r="G715" s="106"/>
      <c r="H715" s="80"/>
      <c r="I715" s="81"/>
      <c r="J715" s="81"/>
      <c r="K715" s="81"/>
      <c r="L715" s="115"/>
      <c r="M715" s="115"/>
      <c r="N715" s="115"/>
    </row>
    <row r="716" spans="1:14" s="114" customFormat="1" ht="20.100000000000001" customHeight="1">
      <c r="A716" s="114">
        <v>0</v>
      </c>
      <c r="B716" s="82" t="s">
        <v>102</v>
      </c>
      <c r="C716" s="104"/>
      <c r="D716" s="84"/>
      <c r="E716" s="85"/>
      <c r="F716" s="107"/>
      <c r="G716" s="107"/>
      <c r="H716" s="87"/>
      <c r="I716" s="88"/>
      <c r="J716" s="88"/>
      <c r="K716" s="88"/>
      <c r="L716" s="89"/>
      <c r="M716" s="89"/>
      <c r="N716" s="89"/>
    </row>
    <row r="717" spans="1:14" s="114" customFormat="1" ht="18.75" customHeight="1">
      <c r="A717" s="114">
        <v>0</v>
      </c>
      <c r="B717" s="90"/>
      <c r="C717" s="104"/>
      <c r="D717" s="84"/>
      <c r="E717" s="85"/>
      <c r="F717" s="107"/>
      <c r="G717" s="107"/>
      <c r="H717" s="87"/>
      <c r="I717" s="88"/>
      <c r="J717" s="88"/>
      <c r="K717" s="88"/>
      <c r="L717" s="89"/>
      <c r="M717" s="89"/>
      <c r="N717" s="89"/>
    </row>
    <row r="718" spans="1:14" s="114" customFormat="1" ht="18" customHeight="1">
      <c r="A718" s="100">
        <v>0</v>
      </c>
      <c r="B718" s="90"/>
      <c r="C718" s="104"/>
      <c r="D718" s="84"/>
      <c r="E718" s="85"/>
      <c r="F718" s="107"/>
      <c r="G718" s="107"/>
      <c r="H718" s="87"/>
      <c r="I718" s="88"/>
      <c r="J718" s="88"/>
      <c r="K718" s="88"/>
      <c r="L718" s="89"/>
      <c r="M718" s="89"/>
      <c r="N718" s="89"/>
    </row>
    <row r="719" spans="1:14" s="114" customFormat="1" ht="8.25" customHeight="1">
      <c r="A719" s="100">
        <v>0</v>
      </c>
      <c r="B719" s="90"/>
      <c r="C719" s="104"/>
      <c r="D719" s="84"/>
      <c r="E719" s="85"/>
      <c r="F719" s="107"/>
      <c r="G719" s="107"/>
      <c r="H719" s="87"/>
      <c r="I719" s="88"/>
      <c r="J719" s="88"/>
      <c r="K719" s="88"/>
      <c r="L719" s="89"/>
      <c r="M719" s="89"/>
      <c r="N719" s="89"/>
    </row>
    <row r="720" spans="1:14" s="114" customFormat="1" ht="20.100000000000001" customHeight="1">
      <c r="A720" s="100">
        <v>0</v>
      </c>
      <c r="C720" s="108" t="s">
        <v>101</v>
      </c>
      <c r="D720" s="84"/>
      <c r="E720" s="85"/>
      <c r="F720" s="107"/>
      <c r="G720" s="107"/>
      <c r="H720" s="87"/>
      <c r="I720" s="88"/>
      <c r="J720" s="88"/>
      <c r="K720" s="88"/>
      <c r="L720" s="89"/>
      <c r="M720" s="89"/>
      <c r="N720" s="89"/>
    </row>
    <row r="721" spans="1:15" s="114" customFormat="1" ht="13.5" customHeight="1">
      <c r="A721" s="100">
        <v>0</v>
      </c>
      <c r="B721" s="91"/>
      <c r="C721" s="104"/>
      <c r="D721" s="84"/>
      <c r="E721" s="85"/>
      <c r="F721" s="107"/>
      <c r="G721" s="107"/>
      <c r="H721" s="109" t="s">
        <v>2464</v>
      </c>
      <c r="I721" s="110">
        <v>46</v>
      </c>
      <c r="J721" s="88"/>
      <c r="K721" s="112" t="s">
        <v>50</v>
      </c>
      <c r="L721" s="113">
        <v>1</v>
      </c>
      <c r="N721" s="111"/>
      <c r="O721" s="101"/>
    </row>
    <row r="722" spans="1:15" s="114" customFormat="1"/>
    <row r="723" spans="1:15" s="56" customFormat="1">
      <c r="C723" s="186" t="s">
        <v>57</v>
      </c>
      <c r="D723" s="186"/>
      <c r="E723" s="57"/>
      <c r="F723" s="170" t="s">
        <v>648</v>
      </c>
      <c r="G723" s="170"/>
      <c r="H723" s="170"/>
      <c r="I723" s="170"/>
      <c r="J723" s="170"/>
      <c r="K723" s="170"/>
      <c r="L723" s="58" t="s">
        <v>2405</v>
      </c>
    </row>
    <row r="724" spans="1:15" s="56" customFormat="1">
      <c r="C724" s="186" t="s">
        <v>59</v>
      </c>
      <c r="D724" s="186"/>
      <c r="E724" s="59" t="s">
        <v>1721</v>
      </c>
      <c r="F724" s="187" t="s">
        <v>2434</v>
      </c>
      <c r="G724" s="187"/>
      <c r="H724" s="187"/>
      <c r="I724" s="187"/>
      <c r="J724" s="187"/>
      <c r="K724" s="187"/>
      <c r="L724" s="60" t="s">
        <v>60</v>
      </c>
      <c r="M724" s="61" t="s">
        <v>61</v>
      </c>
      <c r="N724" s="61">
        <v>1</v>
      </c>
    </row>
    <row r="725" spans="1:15" s="62" customFormat="1" ht="18.75" customHeight="1">
      <c r="C725" s="63" t="s">
        <v>1705</v>
      </c>
      <c r="D725" s="171" t="s">
        <v>2435</v>
      </c>
      <c r="E725" s="171"/>
      <c r="F725" s="171"/>
      <c r="G725" s="171"/>
      <c r="H725" s="171"/>
      <c r="I725" s="171"/>
      <c r="J725" s="171"/>
      <c r="K725" s="171"/>
      <c r="L725" s="60" t="s">
        <v>62</v>
      </c>
      <c r="M725" s="60" t="s">
        <v>61</v>
      </c>
      <c r="N725" s="60">
        <v>2</v>
      </c>
    </row>
    <row r="726" spans="1:15" s="62" customFormat="1" ht="18.75" customHeight="1">
      <c r="B726" s="172" t="s">
        <v>2465</v>
      </c>
      <c r="C726" s="172"/>
      <c r="D726" s="172"/>
      <c r="E726" s="172"/>
      <c r="F726" s="172"/>
      <c r="G726" s="172"/>
      <c r="H726" s="172"/>
      <c r="I726" s="172"/>
      <c r="J726" s="172"/>
      <c r="K726" s="172"/>
      <c r="L726" s="60" t="s">
        <v>63</v>
      </c>
      <c r="M726" s="60" t="s">
        <v>61</v>
      </c>
      <c r="N726" s="60">
        <v>1</v>
      </c>
    </row>
    <row r="727" spans="1:15" s="114" customFormat="1" ht="9" customHeight="1"/>
    <row r="728" spans="1:15" s="114" customFormat="1" ht="15" customHeight="1">
      <c r="B728" s="166" t="s">
        <v>4</v>
      </c>
      <c r="C728" s="167" t="s">
        <v>64</v>
      </c>
      <c r="D728" s="168" t="s">
        <v>9</v>
      </c>
      <c r="E728" s="169" t="s">
        <v>10</v>
      </c>
      <c r="F728" s="167" t="s">
        <v>75</v>
      </c>
      <c r="G728" s="167" t="s">
        <v>76</v>
      </c>
      <c r="H728" s="167" t="s">
        <v>66</v>
      </c>
      <c r="I728" s="167" t="s">
        <v>67</v>
      </c>
      <c r="J728" s="176" t="s">
        <v>56</v>
      </c>
      <c r="K728" s="176"/>
      <c r="L728" s="177" t="s">
        <v>68</v>
      </c>
      <c r="M728" s="178"/>
      <c r="N728" s="179"/>
    </row>
    <row r="729" spans="1:15" s="114" customFormat="1" ht="27" customHeight="1">
      <c r="B729" s="166"/>
      <c r="C729" s="166"/>
      <c r="D729" s="168"/>
      <c r="E729" s="169"/>
      <c r="F729" s="166"/>
      <c r="G729" s="166"/>
      <c r="H729" s="166"/>
      <c r="I729" s="166"/>
      <c r="J729" s="64" t="s">
        <v>69</v>
      </c>
      <c r="K729" s="64" t="s">
        <v>70</v>
      </c>
      <c r="L729" s="180"/>
      <c r="M729" s="181"/>
      <c r="N729" s="182"/>
    </row>
    <row r="730" spans="1:15" s="114" customFormat="1" ht="20.100000000000001" customHeight="1">
      <c r="A730" s="114">
        <v>416</v>
      </c>
      <c r="B730" s="65">
        <v>1</v>
      </c>
      <c r="C730" s="102" t="s">
        <v>1006</v>
      </c>
      <c r="D730" s="67" t="s">
        <v>294</v>
      </c>
      <c r="E730" s="68" t="s">
        <v>120</v>
      </c>
      <c r="F730" s="105" t="s">
        <v>1939</v>
      </c>
      <c r="G730" s="105" t="s">
        <v>674</v>
      </c>
      <c r="H730" s="69"/>
      <c r="I730" s="70"/>
      <c r="J730" s="70"/>
      <c r="K730" s="70"/>
      <c r="L730" s="183" t="s">
        <v>99</v>
      </c>
      <c r="M730" s="184"/>
      <c r="N730" s="185"/>
    </row>
    <row r="731" spans="1:15" s="114" customFormat="1" ht="20.100000000000001" customHeight="1">
      <c r="A731" s="114">
        <v>417</v>
      </c>
      <c r="B731" s="65">
        <v>2</v>
      </c>
      <c r="C731" s="102" t="s">
        <v>817</v>
      </c>
      <c r="D731" s="67" t="s">
        <v>170</v>
      </c>
      <c r="E731" s="68" t="s">
        <v>120</v>
      </c>
      <c r="F731" s="105" t="s">
        <v>1939</v>
      </c>
      <c r="G731" s="105" t="s">
        <v>674</v>
      </c>
      <c r="H731" s="69"/>
      <c r="I731" s="70"/>
      <c r="J731" s="70"/>
      <c r="K731" s="70"/>
      <c r="L731" s="173" t="s">
        <v>99</v>
      </c>
      <c r="M731" s="174"/>
      <c r="N731" s="175"/>
    </row>
    <row r="732" spans="1:15" s="114" customFormat="1" ht="20.100000000000001" customHeight="1">
      <c r="A732" s="114">
        <v>418</v>
      </c>
      <c r="B732" s="65">
        <v>3</v>
      </c>
      <c r="C732" s="102" t="s">
        <v>820</v>
      </c>
      <c r="D732" s="67" t="s">
        <v>459</v>
      </c>
      <c r="E732" s="68" t="s">
        <v>220</v>
      </c>
      <c r="F732" s="105" t="s">
        <v>1939</v>
      </c>
      <c r="G732" s="105" t="s">
        <v>674</v>
      </c>
      <c r="H732" s="69"/>
      <c r="I732" s="70"/>
      <c r="J732" s="70"/>
      <c r="K732" s="70"/>
      <c r="L732" s="173" t="s">
        <v>99</v>
      </c>
      <c r="M732" s="174"/>
      <c r="N732" s="175"/>
    </row>
    <row r="733" spans="1:15" s="114" customFormat="1" ht="20.100000000000001" customHeight="1">
      <c r="A733" s="114">
        <v>419</v>
      </c>
      <c r="B733" s="65">
        <v>4</v>
      </c>
      <c r="C733" s="102" t="s">
        <v>1032</v>
      </c>
      <c r="D733" s="67" t="s">
        <v>345</v>
      </c>
      <c r="E733" s="68" t="s">
        <v>220</v>
      </c>
      <c r="F733" s="105" t="s">
        <v>1939</v>
      </c>
      <c r="G733" s="105" t="s">
        <v>674</v>
      </c>
      <c r="H733" s="69"/>
      <c r="I733" s="70"/>
      <c r="J733" s="70"/>
      <c r="K733" s="70"/>
      <c r="L733" s="173" t="s">
        <v>99</v>
      </c>
      <c r="M733" s="174"/>
      <c r="N733" s="175"/>
    </row>
    <row r="734" spans="1:15" s="114" customFormat="1" ht="20.100000000000001" customHeight="1">
      <c r="A734" s="114">
        <v>420</v>
      </c>
      <c r="B734" s="65">
        <v>5</v>
      </c>
      <c r="C734" s="102" t="s">
        <v>1631</v>
      </c>
      <c r="D734" s="67" t="s">
        <v>1949</v>
      </c>
      <c r="E734" s="68" t="s">
        <v>205</v>
      </c>
      <c r="F734" s="105" t="s">
        <v>1939</v>
      </c>
      <c r="G734" s="105" t="s">
        <v>1692</v>
      </c>
      <c r="H734" s="69"/>
      <c r="I734" s="70"/>
      <c r="J734" s="70"/>
      <c r="K734" s="70"/>
      <c r="L734" s="173" t="s">
        <v>99</v>
      </c>
      <c r="M734" s="174"/>
      <c r="N734" s="175"/>
    </row>
    <row r="735" spans="1:15" s="114" customFormat="1" ht="20.100000000000001" customHeight="1">
      <c r="A735" s="114">
        <v>421</v>
      </c>
      <c r="B735" s="65">
        <v>6</v>
      </c>
      <c r="C735" s="102" t="s">
        <v>1950</v>
      </c>
      <c r="D735" s="67" t="s">
        <v>256</v>
      </c>
      <c r="E735" s="68" t="s">
        <v>382</v>
      </c>
      <c r="F735" s="105" t="s">
        <v>1939</v>
      </c>
      <c r="G735" s="105" t="s">
        <v>674</v>
      </c>
      <c r="H735" s="69"/>
      <c r="I735" s="70"/>
      <c r="J735" s="70"/>
      <c r="K735" s="70"/>
      <c r="L735" s="173" t="s">
        <v>100</v>
      </c>
      <c r="M735" s="174"/>
      <c r="N735" s="175"/>
    </row>
    <row r="736" spans="1:15" s="114" customFormat="1" ht="20.100000000000001" customHeight="1">
      <c r="A736" s="114">
        <v>422</v>
      </c>
      <c r="B736" s="65">
        <v>7</v>
      </c>
      <c r="C736" s="102" t="s">
        <v>890</v>
      </c>
      <c r="D736" s="67" t="s">
        <v>1951</v>
      </c>
      <c r="E736" s="68" t="s">
        <v>382</v>
      </c>
      <c r="F736" s="105" t="s">
        <v>1939</v>
      </c>
      <c r="G736" s="105" t="s">
        <v>674</v>
      </c>
      <c r="H736" s="69"/>
      <c r="I736" s="70"/>
      <c r="J736" s="70"/>
      <c r="K736" s="70"/>
      <c r="L736" s="173" t="s">
        <v>99</v>
      </c>
      <c r="M736" s="174"/>
      <c r="N736" s="175"/>
    </row>
    <row r="737" spans="1:14" s="114" customFormat="1" ht="20.100000000000001" customHeight="1">
      <c r="A737" s="114">
        <v>423</v>
      </c>
      <c r="B737" s="65">
        <v>8</v>
      </c>
      <c r="C737" s="102" t="s">
        <v>1095</v>
      </c>
      <c r="D737" s="67" t="s">
        <v>1952</v>
      </c>
      <c r="E737" s="68" t="s">
        <v>669</v>
      </c>
      <c r="F737" s="105" t="s">
        <v>1939</v>
      </c>
      <c r="G737" s="105" t="s">
        <v>674</v>
      </c>
      <c r="H737" s="69"/>
      <c r="I737" s="70"/>
      <c r="J737" s="70"/>
      <c r="K737" s="70"/>
      <c r="L737" s="173" t="s">
        <v>99</v>
      </c>
      <c r="M737" s="174"/>
      <c r="N737" s="175"/>
    </row>
    <row r="738" spans="1:14" s="114" customFormat="1" ht="20.100000000000001" customHeight="1">
      <c r="A738" s="114">
        <v>424</v>
      </c>
      <c r="B738" s="65">
        <v>9</v>
      </c>
      <c r="C738" s="102" t="s">
        <v>1122</v>
      </c>
      <c r="D738" s="67" t="s">
        <v>1953</v>
      </c>
      <c r="E738" s="68" t="s">
        <v>134</v>
      </c>
      <c r="F738" s="105" t="s">
        <v>1939</v>
      </c>
      <c r="G738" s="105" t="s">
        <v>674</v>
      </c>
      <c r="H738" s="69"/>
      <c r="I738" s="70"/>
      <c r="J738" s="70"/>
      <c r="K738" s="70"/>
      <c r="L738" s="173" t="s">
        <v>99</v>
      </c>
      <c r="M738" s="174"/>
      <c r="N738" s="175"/>
    </row>
    <row r="739" spans="1:14" s="114" customFormat="1" ht="20.100000000000001" customHeight="1">
      <c r="A739" s="114">
        <v>425</v>
      </c>
      <c r="B739" s="65">
        <v>10</v>
      </c>
      <c r="C739" s="102" t="s">
        <v>803</v>
      </c>
      <c r="D739" s="67" t="s">
        <v>546</v>
      </c>
      <c r="E739" s="68" t="s">
        <v>87</v>
      </c>
      <c r="F739" s="105" t="s">
        <v>1939</v>
      </c>
      <c r="G739" s="105" t="s">
        <v>674</v>
      </c>
      <c r="H739" s="69"/>
      <c r="I739" s="70"/>
      <c r="J739" s="70"/>
      <c r="K739" s="70"/>
      <c r="L739" s="173" t="s">
        <v>99</v>
      </c>
      <c r="M739" s="174"/>
      <c r="N739" s="175"/>
    </row>
    <row r="740" spans="1:14" s="114" customFormat="1" ht="20.100000000000001" customHeight="1">
      <c r="A740" s="114">
        <v>426</v>
      </c>
      <c r="B740" s="65">
        <v>11</v>
      </c>
      <c r="C740" s="102" t="s">
        <v>808</v>
      </c>
      <c r="D740" s="67" t="s">
        <v>363</v>
      </c>
      <c r="E740" s="68" t="s">
        <v>87</v>
      </c>
      <c r="F740" s="105" t="s">
        <v>1939</v>
      </c>
      <c r="G740" s="105" t="s">
        <v>674</v>
      </c>
      <c r="H740" s="69"/>
      <c r="I740" s="70"/>
      <c r="J740" s="70"/>
      <c r="K740" s="70"/>
      <c r="L740" s="173" t="s">
        <v>99</v>
      </c>
      <c r="M740" s="174"/>
      <c r="N740" s="175"/>
    </row>
    <row r="741" spans="1:14" s="114" customFormat="1" ht="20.100000000000001" customHeight="1">
      <c r="A741" s="114">
        <v>427</v>
      </c>
      <c r="B741" s="65">
        <v>12</v>
      </c>
      <c r="C741" s="102" t="s">
        <v>853</v>
      </c>
      <c r="D741" s="67" t="s">
        <v>1954</v>
      </c>
      <c r="E741" s="68" t="s">
        <v>161</v>
      </c>
      <c r="F741" s="105" t="s">
        <v>1939</v>
      </c>
      <c r="G741" s="105" t="s">
        <v>674</v>
      </c>
      <c r="H741" s="69"/>
      <c r="I741" s="70"/>
      <c r="J741" s="70"/>
      <c r="K741" s="70"/>
      <c r="L741" s="173" t="s">
        <v>99</v>
      </c>
      <c r="M741" s="174"/>
      <c r="N741" s="175"/>
    </row>
    <row r="742" spans="1:14" s="114" customFormat="1" ht="20.100000000000001" customHeight="1">
      <c r="A742" s="114">
        <v>428</v>
      </c>
      <c r="B742" s="65">
        <v>13</v>
      </c>
      <c r="C742" s="102" t="s">
        <v>904</v>
      </c>
      <c r="D742" s="67" t="s">
        <v>1955</v>
      </c>
      <c r="E742" s="68" t="s">
        <v>161</v>
      </c>
      <c r="F742" s="105" t="s">
        <v>1939</v>
      </c>
      <c r="G742" s="105" t="s">
        <v>674</v>
      </c>
      <c r="H742" s="69"/>
      <c r="I742" s="70"/>
      <c r="J742" s="70"/>
      <c r="K742" s="70"/>
      <c r="L742" s="173" t="s">
        <v>99</v>
      </c>
      <c r="M742" s="174"/>
      <c r="N742" s="175"/>
    </row>
    <row r="743" spans="1:14" s="114" customFormat="1" ht="20.100000000000001" customHeight="1">
      <c r="A743" s="114">
        <v>429</v>
      </c>
      <c r="B743" s="65">
        <v>14</v>
      </c>
      <c r="C743" s="102" t="s">
        <v>872</v>
      </c>
      <c r="D743" s="67" t="s">
        <v>305</v>
      </c>
      <c r="E743" s="68" t="s">
        <v>267</v>
      </c>
      <c r="F743" s="105" t="s">
        <v>1939</v>
      </c>
      <c r="G743" s="105" t="s">
        <v>674</v>
      </c>
      <c r="H743" s="69"/>
      <c r="I743" s="70"/>
      <c r="J743" s="70"/>
      <c r="K743" s="70"/>
      <c r="L743" s="173" t="s">
        <v>99</v>
      </c>
      <c r="M743" s="174"/>
      <c r="N743" s="175"/>
    </row>
    <row r="744" spans="1:14" s="114" customFormat="1" ht="20.100000000000001" customHeight="1">
      <c r="A744" s="114">
        <v>430</v>
      </c>
      <c r="B744" s="65">
        <v>15</v>
      </c>
      <c r="C744" s="102" t="s">
        <v>1123</v>
      </c>
      <c r="D744" s="67" t="s">
        <v>422</v>
      </c>
      <c r="E744" s="68" t="s">
        <v>267</v>
      </c>
      <c r="F744" s="105" t="s">
        <v>1939</v>
      </c>
      <c r="G744" s="105" t="s">
        <v>674</v>
      </c>
      <c r="H744" s="69"/>
      <c r="I744" s="70"/>
      <c r="J744" s="70"/>
      <c r="K744" s="70"/>
      <c r="L744" s="173" t="s">
        <v>99</v>
      </c>
      <c r="M744" s="174"/>
      <c r="N744" s="175"/>
    </row>
    <row r="745" spans="1:14" s="114" customFormat="1" ht="20.100000000000001" customHeight="1">
      <c r="A745" s="114">
        <v>431</v>
      </c>
      <c r="B745" s="65">
        <v>16</v>
      </c>
      <c r="C745" s="102" t="s">
        <v>961</v>
      </c>
      <c r="D745" s="67" t="s">
        <v>550</v>
      </c>
      <c r="E745" s="68" t="s">
        <v>657</v>
      </c>
      <c r="F745" s="105" t="s">
        <v>1939</v>
      </c>
      <c r="G745" s="105" t="s">
        <v>674</v>
      </c>
      <c r="H745" s="69"/>
      <c r="I745" s="70"/>
      <c r="J745" s="70"/>
      <c r="K745" s="70"/>
      <c r="L745" s="173" t="s">
        <v>99</v>
      </c>
      <c r="M745" s="174"/>
      <c r="N745" s="175"/>
    </row>
    <row r="746" spans="1:14" s="114" customFormat="1" ht="20.100000000000001" customHeight="1">
      <c r="A746" s="114">
        <v>432</v>
      </c>
      <c r="B746" s="65">
        <v>17</v>
      </c>
      <c r="C746" s="102" t="s">
        <v>1632</v>
      </c>
      <c r="D746" s="67" t="s">
        <v>1956</v>
      </c>
      <c r="E746" s="68" t="s">
        <v>111</v>
      </c>
      <c r="F746" s="105" t="s">
        <v>1939</v>
      </c>
      <c r="G746" s="105" t="s">
        <v>1692</v>
      </c>
      <c r="H746" s="69"/>
      <c r="I746" s="70"/>
      <c r="J746" s="70"/>
      <c r="K746" s="70"/>
      <c r="L746" s="173" t="s">
        <v>99</v>
      </c>
      <c r="M746" s="174"/>
      <c r="N746" s="175"/>
    </row>
    <row r="747" spans="1:14" s="114" customFormat="1" ht="20.100000000000001" customHeight="1">
      <c r="A747" s="114">
        <v>433</v>
      </c>
      <c r="B747" s="65">
        <v>18</v>
      </c>
      <c r="C747" s="102" t="s">
        <v>1957</v>
      </c>
      <c r="D747" s="67" t="s">
        <v>127</v>
      </c>
      <c r="E747" s="68" t="s">
        <v>378</v>
      </c>
      <c r="F747" s="105" t="s">
        <v>1939</v>
      </c>
      <c r="G747" s="105" t="s">
        <v>674</v>
      </c>
      <c r="H747" s="69"/>
      <c r="I747" s="70"/>
      <c r="J747" s="70"/>
      <c r="K747" s="70"/>
      <c r="L747" s="173" t="s">
        <v>100</v>
      </c>
      <c r="M747" s="174"/>
      <c r="N747" s="175"/>
    </row>
    <row r="748" spans="1:14" s="114" customFormat="1" ht="20.100000000000001" customHeight="1">
      <c r="A748" s="114">
        <v>434</v>
      </c>
      <c r="B748" s="65">
        <v>19</v>
      </c>
      <c r="C748" s="102" t="s">
        <v>1958</v>
      </c>
      <c r="D748" s="67" t="s">
        <v>1959</v>
      </c>
      <c r="E748" s="68" t="s">
        <v>653</v>
      </c>
      <c r="F748" s="105" t="s">
        <v>1939</v>
      </c>
      <c r="G748" s="105" t="s">
        <v>674</v>
      </c>
      <c r="H748" s="69"/>
      <c r="I748" s="70"/>
      <c r="J748" s="70"/>
      <c r="K748" s="70"/>
      <c r="L748" s="173" t="s">
        <v>100</v>
      </c>
      <c r="M748" s="174"/>
      <c r="N748" s="175"/>
    </row>
    <row r="749" spans="1:14" s="114" customFormat="1" ht="20.100000000000001" customHeight="1">
      <c r="A749" s="114">
        <v>435</v>
      </c>
      <c r="B749" s="65">
        <v>20</v>
      </c>
      <c r="C749" s="102" t="s">
        <v>1479</v>
      </c>
      <c r="D749" s="67" t="s">
        <v>1960</v>
      </c>
      <c r="E749" s="68" t="s">
        <v>116</v>
      </c>
      <c r="F749" s="105" t="s">
        <v>1961</v>
      </c>
      <c r="G749" s="105" t="s">
        <v>686</v>
      </c>
      <c r="H749" s="69"/>
      <c r="I749" s="70"/>
      <c r="J749" s="70"/>
      <c r="K749" s="70"/>
      <c r="L749" s="173" t="s">
        <v>99</v>
      </c>
      <c r="M749" s="174"/>
      <c r="N749" s="175"/>
    </row>
    <row r="750" spans="1:14" s="114" customFormat="1" ht="20.100000000000001" customHeight="1">
      <c r="A750" s="114">
        <v>436</v>
      </c>
      <c r="B750" s="65">
        <v>21</v>
      </c>
      <c r="C750" s="102" t="s">
        <v>1488</v>
      </c>
      <c r="D750" s="67" t="s">
        <v>475</v>
      </c>
      <c r="E750" s="68" t="s">
        <v>229</v>
      </c>
      <c r="F750" s="105" t="s">
        <v>1961</v>
      </c>
      <c r="G750" s="105" t="s">
        <v>686</v>
      </c>
      <c r="H750" s="69"/>
      <c r="I750" s="70"/>
      <c r="J750" s="70"/>
      <c r="K750" s="70"/>
      <c r="L750" s="173" t="s">
        <v>99</v>
      </c>
      <c r="M750" s="174"/>
      <c r="N750" s="175"/>
    </row>
    <row r="751" spans="1:14" s="114" customFormat="1" ht="20.100000000000001" customHeight="1">
      <c r="A751" s="114">
        <v>437</v>
      </c>
      <c r="B751" s="65">
        <v>22</v>
      </c>
      <c r="C751" s="102" t="s">
        <v>1147</v>
      </c>
      <c r="D751" s="67" t="s">
        <v>1962</v>
      </c>
      <c r="E751" s="68" t="s">
        <v>1148</v>
      </c>
      <c r="F751" s="105" t="s">
        <v>1961</v>
      </c>
      <c r="G751" s="105" t="s">
        <v>676</v>
      </c>
      <c r="H751" s="69"/>
      <c r="I751" s="70"/>
      <c r="J751" s="70"/>
      <c r="K751" s="70"/>
      <c r="L751" s="173" t="s">
        <v>99</v>
      </c>
      <c r="M751" s="174"/>
      <c r="N751" s="175"/>
    </row>
    <row r="752" spans="1:14" s="114" customFormat="1" ht="20.100000000000001" customHeight="1">
      <c r="A752" s="114">
        <v>438</v>
      </c>
      <c r="B752" s="65">
        <v>23</v>
      </c>
      <c r="C752" s="102" t="s">
        <v>1482</v>
      </c>
      <c r="D752" s="67" t="s">
        <v>1963</v>
      </c>
      <c r="E752" s="68" t="s">
        <v>152</v>
      </c>
      <c r="F752" s="105" t="s">
        <v>1961</v>
      </c>
      <c r="G752" s="105" t="s">
        <v>686</v>
      </c>
      <c r="H752" s="69"/>
      <c r="I752" s="70"/>
      <c r="J752" s="70"/>
      <c r="K752" s="70"/>
      <c r="L752" s="173" t="s">
        <v>99</v>
      </c>
      <c r="M752" s="174"/>
      <c r="N752" s="175"/>
    </row>
    <row r="753" spans="1:15" s="114" customFormat="1" ht="20.100000000000001" customHeight="1">
      <c r="A753" s="114">
        <v>439</v>
      </c>
      <c r="B753" s="65">
        <v>24</v>
      </c>
      <c r="C753" s="102" t="s">
        <v>1964</v>
      </c>
      <c r="D753" s="67" t="s">
        <v>412</v>
      </c>
      <c r="E753" s="68" t="s">
        <v>206</v>
      </c>
      <c r="F753" s="105" t="s">
        <v>1961</v>
      </c>
      <c r="G753" s="105" t="s">
        <v>99</v>
      </c>
      <c r="H753" s="69"/>
      <c r="I753" s="70"/>
      <c r="J753" s="70"/>
      <c r="K753" s="70"/>
      <c r="L753" s="173" t="s">
        <v>100</v>
      </c>
      <c r="M753" s="174"/>
      <c r="N753" s="175"/>
    </row>
    <row r="754" spans="1:15" s="114" customFormat="1" ht="20.100000000000001" customHeight="1">
      <c r="A754" s="114">
        <v>440</v>
      </c>
      <c r="B754" s="65">
        <v>25</v>
      </c>
      <c r="C754" s="102" t="s">
        <v>1496</v>
      </c>
      <c r="D754" s="67" t="s">
        <v>1965</v>
      </c>
      <c r="E754" s="68" t="s">
        <v>239</v>
      </c>
      <c r="F754" s="105" t="s">
        <v>1961</v>
      </c>
      <c r="G754" s="105" t="s">
        <v>1637</v>
      </c>
      <c r="H754" s="69"/>
      <c r="I754" s="70"/>
      <c r="J754" s="70"/>
      <c r="K754" s="70"/>
      <c r="L754" s="173" t="s">
        <v>99</v>
      </c>
      <c r="M754" s="174"/>
      <c r="N754" s="175"/>
    </row>
    <row r="755" spans="1:15" s="114" customFormat="1" ht="20.100000000000001" customHeight="1">
      <c r="A755" s="114">
        <v>441</v>
      </c>
      <c r="B755" s="65">
        <v>26</v>
      </c>
      <c r="C755" s="102" t="s">
        <v>1640</v>
      </c>
      <c r="D755" s="67" t="s">
        <v>1966</v>
      </c>
      <c r="E755" s="68" t="s">
        <v>153</v>
      </c>
      <c r="F755" s="105" t="s">
        <v>1961</v>
      </c>
      <c r="G755" s="105" t="s">
        <v>616</v>
      </c>
      <c r="H755" s="69"/>
      <c r="I755" s="70"/>
      <c r="J755" s="70"/>
      <c r="K755" s="70"/>
      <c r="L755" s="173" t="s">
        <v>99</v>
      </c>
      <c r="M755" s="174"/>
      <c r="N755" s="175"/>
    </row>
    <row r="756" spans="1:15" s="114" customFormat="1" ht="20.100000000000001" customHeight="1">
      <c r="A756" s="114">
        <v>0</v>
      </c>
      <c r="B756" s="65">
        <v>27</v>
      </c>
      <c r="C756" s="102" t="s">
        <v>99</v>
      </c>
      <c r="D756" s="67" t="s">
        <v>99</v>
      </c>
      <c r="E756" s="68" t="s">
        <v>99</v>
      </c>
      <c r="F756" s="105" t="s">
        <v>99</v>
      </c>
      <c r="G756" s="105" t="s">
        <v>99</v>
      </c>
      <c r="H756" s="69"/>
      <c r="I756" s="70"/>
      <c r="J756" s="70"/>
      <c r="K756" s="70"/>
      <c r="L756" s="173" t="s">
        <v>99</v>
      </c>
      <c r="M756" s="174"/>
      <c r="N756" s="175"/>
    </row>
    <row r="757" spans="1:15" s="114" customFormat="1" ht="20.100000000000001" customHeight="1">
      <c r="A757" s="114">
        <v>0</v>
      </c>
      <c r="B757" s="65">
        <v>28</v>
      </c>
      <c r="C757" s="102" t="s">
        <v>99</v>
      </c>
      <c r="D757" s="67" t="s">
        <v>99</v>
      </c>
      <c r="E757" s="68" t="s">
        <v>99</v>
      </c>
      <c r="F757" s="105" t="s">
        <v>99</v>
      </c>
      <c r="G757" s="105" t="s">
        <v>99</v>
      </c>
      <c r="H757" s="69"/>
      <c r="I757" s="70"/>
      <c r="J757" s="70"/>
      <c r="K757" s="70"/>
      <c r="L757" s="173" t="s">
        <v>99</v>
      </c>
      <c r="M757" s="174"/>
      <c r="N757" s="175"/>
    </row>
    <row r="758" spans="1:15" s="114" customFormat="1" ht="20.100000000000001" customHeight="1">
      <c r="A758" s="114">
        <v>0</v>
      </c>
      <c r="B758" s="65">
        <v>29</v>
      </c>
      <c r="C758" s="102" t="s">
        <v>99</v>
      </c>
      <c r="D758" s="67" t="s">
        <v>99</v>
      </c>
      <c r="E758" s="68" t="s">
        <v>99</v>
      </c>
      <c r="F758" s="105" t="s">
        <v>99</v>
      </c>
      <c r="G758" s="105" t="s">
        <v>99</v>
      </c>
      <c r="H758" s="69"/>
      <c r="I758" s="70"/>
      <c r="J758" s="70"/>
      <c r="K758" s="70"/>
      <c r="L758" s="173" t="s">
        <v>99</v>
      </c>
      <c r="M758" s="174"/>
      <c r="N758" s="175"/>
    </row>
    <row r="759" spans="1:15" s="114" customFormat="1" ht="20.100000000000001" customHeight="1">
      <c r="A759" s="114">
        <v>0</v>
      </c>
      <c r="B759" s="72">
        <v>30</v>
      </c>
      <c r="C759" s="102" t="s">
        <v>99</v>
      </c>
      <c r="D759" s="67" t="s">
        <v>99</v>
      </c>
      <c r="E759" s="68" t="s">
        <v>99</v>
      </c>
      <c r="F759" s="105" t="s">
        <v>99</v>
      </c>
      <c r="G759" s="105" t="s">
        <v>99</v>
      </c>
      <c r="H759" s="73"/>
      <c r="I759" s="74"/>
      <c r="J759" s="74"/>
      <c r="K759" s="74"/>
      <c r="L759" s="173" t="s">
        <v>99</v>
      </c>
      <c r="M759" s="174"/>
      <c r="N759" s="175"/>
    </row>
    <row r="760" spans="1:15" s="114" customFormat="1" ht="23.25" customHeight="1">
      <c r="A760" s="114">
        <v>0</v>
      </c>
      <c r="B760" s="75" t="s">
        <v>71</v>
      </c>
      <c r="C760" s="103"/>
      <c r="D760" s="77"/>
      <c r="E760" s="78"/>
      <c r="F760" s="106"/>
      <c r="G760" s="106"/>
      <c r="H760" s="80"/>
      <c r="I760" s="81"/>
      <c r="J760" s="81"/>
      <c r="K760" s="81"/>
      <c r="L760" s="115"/>
      <c r="M760" s="115"/>
      <c r="N760" s="115"/>
    </row>
    <row r="761" spans="1:15" s="114" customFormat="1" ht="20.100000000000001" customHeight="1">
      <c r="A761" s="114">
        <v>0</v>
      </c>
      <c r="B761" s="82" t="s">
        <v>102</v>
      </c>
      <c r="C761" s="104"/>
      <c r="D761" s="84"/>
      <c r="E761" s="85"/>
      <c r="F761" s="107"/>
      <c r="G761" s="107"/>
      <c r="H761" s="87"/>
      <c r="I761" s="88"/>
      <c r="J761" s="88"/>
      <c r="K761" s="88"/>
      <c r="L761" s="89"/>
      <c r="M761" s="89"/>
      <c r="N761" s="89"/>
    </row>
    <row r="762" spans="1:15" s="114" customFormat="1" ht="18.75" customHeight="1">
      <c r="A762" s="114">
        <v>0</v>
      </c>
      <c r="B762" s="90"/>
      <c r="C762" s="104"/>
      <c r="D762" s="84"/>
      <c r="E762" s="85"/>
      <c r="F762" s="107"/>
      <c r="G762" s="107"/>
      <c r="H762" s="87"/>
      <c r="I762" s="88"/>
      <c r="J762" s="88"/>
      <c r="K762" s="88"/>
      <c r="L762" s="89"/>
      <c r="M762" s="89"/>
      <c r="N762" s="89"/>
    </row>
    <row r="763" spans="1:15" s="114" customFormat="1" ht="18" customHeight="1">
      <c r="A763" s="100">
        <v>0</v>
      </c>
      <c r="B763" s="90"/>
      <c r="C763" s="104"/>
      <c r="D763" s="84"/>
      <c r="E763" s="85"/>
      <c r="F763" s="107"/>
      <c r="G763" s="107"/>
      <c r="H763" s="87"/>
      <c r="I763" s="88"/>
      <c r="J763" s="88"/>
      <c r="K763" s="88"/>
      <c r="L763" s="89"/>
      <c r="M763" s="89"/>
      <c r="N763" s="89"/>
    </row>
    <row r="764" spans="1:15" s="114" customFormat="1" ht="8.25" customHeight="1">
      <c r="A764" s="100">
        <v>0</v>
      </c>
      <c r="B764" s="90"/>
      <c r="C764" s="104"/>
      <c r="D764" s="84"/>
      <c r="E764" s="85"/>
      <c r="F764" s="107"/>
      <c r="G764" s="107"/>
      <c r="H764" s="87"/>
      <c r="I764" s="88"/>
      <c r="J764" s="88"/>
      <c r="K764" s="88"/>
      <c r="L764" s="89"/>
      <c r="M764" s="89"/>
      <c r="N764" s="89"/>
    </row>
    <row r="765" spans="1:15" s="114" customFormat="1" ht="20.100000000000001" customHeight="1">
      <c r="A765" s="100">
        <v>0</v>
      </c>
      <c r="C765" s="108" t="s">
        <v>101</v>
      </c>
      <c r="D765" s="84"/>
      <c r="E765" s="85"/>
      <c r="F765" s="107"/>
      <c r="G765" s="107"/>
      <c r="H765" s="87"/>
      <c r="I765" s="88"/>
      <c r="J765" s="88"/>
      <c r="K765" s="88"/>
      <c r="L765" s="89"/>
      <c r="M765" s="89"/>
      <c r="N765" s="89"/>
    </row>
    <row r="766" spans="1:15" s="114" customFormat="1" ht="13.5" customHeight="1">
      <c r="A766" s="100">
        <v>0</v>
      </c>
      <c r="B766" s="91"/>
      <c r="C766" s="104"/>
      <c r="D766" s="84"/>
      <c r="E766" s="85"/>
      <c r="F766" s="107"/>
      <c r="G766" s="107"/>
      <c r="H766" s="109" t="s">
        <v>2466</v>
      </c>
      <c r="I766" s="110">
        <v>46</v>
      </c>
      <c r="J766" s="88"/>
      <c r="K766" s="112" t="s">
        <v>50</v>
      </c>
      <c r="L766" s="113">
        <v>1</v>
      </c>
      <c r="N766" s="111"/>
      <c r="O766" s="101"/>
    </row>
    <row r="767" spans="1:15" s="114" customFormat="1"/>
    <row r="768" spans="1:15" s="56" customFormat="1">
      <c r="C768" s="186" t="s">
        <v>57</v>
      </c>
      <c r="D768" s="186"/>
      <c r="E768" s="57"/>
      <c r="F768" s="170" t="s">
        <v>648</v>
      </c>
      <c r="G768" s="170"/>
      <c r="H768" s="170"/>
      <c r="I768" s="170"/>
      <c r="J768" s="170"/>
      <c r="K768" s="170"/>
      <c r="L768" s="58" t="s">
        <v>2406</v>
      </c>
    </row>
    <row r="769" spans="1:14" s="56" customFormat="1">
      <c r="C769" s="186" t="s">
        <v>59</v>
      </c>
      <c r="D769" s="186"/>
      <c r="E769" s="59" t="s">
        <v>1722</v>
      </c>
      <c r="F769" s="187" t="s">
        <v>2434</v>
      </c>
      <c r="G769" s="187"/>
      <c r="H769" s="187"/>
      <c r="I769" s="187"/>
      <c r="J769" s="187"/>
      <c r="K769" s="187"/>
      <c r="L769" s="60" t="s">
        <v>60</v>
      </c>
      <c r="M769" s="61" t="s">
        <v>61</v>
      </c>
      <c r="N769" s="61">
        <v>1</v>
      </c>
    </row>
    <row r="770" spans="1:14" s="62" customFormat="1" ht="18.75" customHeight="1">
      <c r="C770" s="63" t="s">
        <v>1705</v>
      </c>
      <c r="D770" s="171" t="s">
        <v>2435</v>
      </c>
      <c r="E770" s="171"/>
      <c r="F770" s="171"/>
      <c r="G770" s="171"/>
      <c r="H770" s="171"/>
      <c r="I770" s="171"/>
      <c r="J770" s="171"/>
      <c r="K770" s="171"/>
      <c r="L770" s="60" t="s">
        <v>62</v>
      </c>
      <c r="M770" s="60" t="s">
        <v>61</v>
      </c>
      <c r="N770" s="60">
        <v>2</v>
      </c>
    </row>
    <row r="771" spans="1:14" s="62" customFormat="1" ht="18.75" customHeight="1">
      <c r="B771" s="172" t="s">
        <v>2467</v>
      </c>
      <c r="C771" s="172"/>
      <c r="D771" s="172"/>
      <c r="E771" s="172"/>
      <c r="F771" s="172"/>
      <c r="G771" s="172"/>
      <c r="H771" s="172"/>
      <c r="I771" s="172"/>
      <c r="J771" s="172"/>
      <c r="K771" s="172"/>
      <c r="L771" s="60" t="s">
        <v>63</v>
      </c>
      <c r="M771" s="60" t="s">
        <v>61</v>
      </c>
      <c r="N771" s="60">
        <v>1</v>
      </c>
    </row>
    <row r="772" spans="1:14" s="114" customFormat="1" ht="9" customHeight="1"/>
    <row r="773" spans="1:14" s="114" customFormat="1" ht="15" customHeight="1">
      <c r="B773" s="166" t="s">
        <v>4</v>
      </c>
      <c r="C773" s="167" t="s">
        <v>64</v>
      </c>
      <c r="D773" s="168" t="s">
        <v>9</v>
      </c>
      <c r="E773" s="169" t="s">
        <v>10</v>
      </c>
      <c r="F773" s="167" t="s">
        <v>75</v>
      </c>
      <c r="G773" s="167" t="s">
        <v>76</v>
      </c>
      <c r="H773" s="167" t="s">
        <v>66</v>
      </c>
      <c r="I773" s="167" t="s">
        <v>67</v>
      </c>
      <c r="J773" s="176" t="s">
        <v>56</v>
      </c>
      <c r="K773" s="176"/>
      <c r="L773" s="177" t="s">
        <v>68</v>
      </c>
      <c r="M773" s="178"/>
      <c r="N773" s="179"/>
    </row>
    <row r="774" spans="1:14" s="114" customFormat="1" ht="27" customHeight="1">
      <c r="B774" s="166"/>
      <c r="C774" s="166"/>
      <c r="D774" s="168"/>
      <c r="E774" s="169"/>
      <c r="F774" s="166"/>
      <c r="G774" s="166"/>
      <c r="H774" s="166"/>
      <c r="I774" s="166"/>
      <c r="J774" s="64" t="s">
        <v>69</v>
      </c>
      <c r="K774" s="64" t="s">
        <v>70</v>
      </c>
      <c r="L774" s="180"/>
      <c r="M774" s="181"/>
      <c r="N774" s="182"/>
    </row>
    <row r="775" spans="1:14" s="114" customFormat="1" ht="20.100000000000001" customHeight="1">
      <c r="A775" s="114">
        <v>442</v>
      </c>
      <c r="B775" s="65">
        <v>1</v>
      </c>
      <c r="C775" s="102" t="s">
        <v>1486</v>
      </c>
      <c r="D775" s="67" t="s">
        <v>159</v>
      </c>
      <c r="E775" s="68" t="s">
        <v>347</v>
      </c>
      <c r="F775" s="105" t="s">
        <v>1961</v>
      </c>
      <c r="G775" s="105" t="s">
        <v>686</v>
      </c>
      <c r="H775" s="69"/>
      <c r="I775" s="70"/>
      <c r="J775" s="70"/>
      <c r="K775" s="70"/>
      <c r="L775" s="183" t="s">
        <v>99</v>
      </c>
      <c r="M775" s="184"/>
      <c r="N775" s="185"/>
    </row>
    <row r="776" spans="1:14" s="114" customFormat="1" ht="20.100000000000001" customHeight="1">
      <c r="A776" s="114">
        <v>443</v>
      </c>
      <c r="B776" s="65">
        <v>2</v>
      </c>
      <c r="C776" s="102" t="s">
        <v>703</v>
      </c>
      <c r="D776" s="67" t="s">
        <v>322</v>
      </c>
      <c r="E776" s="68" t="s">
        <v>234</v>
      </c>
      <c r="F776" s="105" t="s">
        <v>1961</v>
      </c>
      <c r="G776" s="105" t="s">
        <v>679</v>
      </c>
      <c r="H776" s="69"/>
      <c r="I776" s="70"/>
      <c r="J776" s="70"/>
      <c r="K776" s="70"/>
      <c r="L776" s="173" t="s">
        <v>99</v>
      </c>
      <c r="M776" s="174"/>
      <c r="N776" s="175"/>
    </row>
    <row r="777" spans="1:14" s="114" customFormat="1" ht="20.100000000000001" customHeight="1">
      <c r="A777" s="114">
        <v>444</v>
      </c>
      <c r="B777" s="65">
        <v>3</v>
      </c>
      <c r="C777" s="102" t="s">
        <v>1492</v>
      </c>
      <c r="D777" s="67" t="s">
        <v>167</v>
      </c>
      <c r="E777" s="68" t="s">
        <v>235</v>
      </c>
      <c r="F777" s="105" t="s">
        <v>1961</v>
      </c>
      <c r="G777" s="105" t="s">
        <v>686</v>
      </c>
      <c r="H777" s="69"/>
      <c r="I777" s="70"/>
      <c r="J777" s="70"/>
      <c r="K777" s="70"/>
      <c r="L777" s="173" t="s">
        <v>99</v>
      </c>
      <c r="M777" s="174"/>
      <c r="N777" s="175"/>
    </row>
    <row r="778" spans="1:14" s="114" customFormat="1" ht="20.100000000000001" customHeight="1">
      <c r="A778" s="114">
        <v>445</v>
      </c>
      <c r="B778" s="65">
        <v>4</v>
      </c>
      <c r="C778" s="102" t="s">
        <v>1485</v>
      </c>
      <c r="D778" s="67" t="s">
        <v>1967</v>
      </c>
      <c r="E778" s="68" t="s">
        <v>107</v>
      </c>
      <c r="F778" s="105" t="s">
        <v>1961</v>
      </c>
      <c r="G778" s="105" t="s">
        <v>686</v>
      </c>
      <c r="H778" s="69"/>
      <c r="I778" s="70"/>
      <c r="J778" s="70"/>
      <c r="K778" s="70"/>
      <c r="L778" s="173" t="s">
        <v>99</v>
      </c>
      <c r="M778" s="174"/>
      <c r="N778" s="175"/>
    </row>
    <row r="779" spans="1:14" s="114" customFormat="1" ht="20.100000000000001" customHeight="1">
      <c r="A779" s="114">
        <v>446</v>
      </c>
      <c r="B779" s="65">
        <v>5</v>
      </c>
      <c r="C779" s="102" t="s">
        <v>1242</v>
      </c>
      <c r="D779" s="67" t="s">
        <v>520</v>
      </c>
      <c r="E779" s="68" t="s">
        <v>121</v>
      </c>
      <c r="F779" s="105" t="s">
        <v>1961</v>
      </c>
      <c r="G779" s="105" t="s">
        <v>1636</v>
      </c>
      <c r="H779" s="69"/>
      <c r="I779" s="70"/>
      <c r="J779" s="70"/>
      <c r="K779" s="70"/>
      <c r="L779" s="173" t="s">
        <v>99</v>
      </c>
      <c r="M779" s="174"/>
      <c r="N779" s="175"/>
    </row>
    <row r="780" spans="1:14" s="114" customFormat="1" ht="20.100000000000001" customHeight="1">
      <c r="A780" s="114">
        <v>447</v>
      </c>
      <c r="B780" s="65">
        <v>6</v>
      </c>
      <c r="C780" s="102" t="s">
        <v>1484</v>
      </c>
      <c r="D780" s="67" t="s">
        <v>1968</v>
      </c>
      <c r="E780" s="68" t="s">
        <v>78</v>
      </c>
      <c r="F780" s="105" t="s">
        <v>1961</v>
      </c>
      <c r="G780" s="105" t="s">
        <v>686</v>
      </c>
      <c r="H780" s="69"/>
      <c r="I780" s="70"/>
      <c r="J780" s="70"/>
      <c r="K780" s="70"/>
      <c r="L780" s="173" t="s">
        <v>99</v>
      </c>
      <c r="M780" s="174"/>
      <c r="N780" s="175"/>
    </row>
    <row r="781" spans="1:14" s="114" customFormat="1" ht="20.100000000000001" customHeight="1">
      <c r="A781" s="114">
        <v>448</v>
      </c>
      <c r="B781" s="65">
        <v>7</v>
      </c>
      <c r="C781" s="102" t="s">
        <v>1490</v>
      </c>
      <c r="D781" s="67" t="s">
        <v>1969</v>
      </c>
      <c r="E781" s="68" t="s">
        <v>78</v>
      </c>
      <c r="F781" s="105" t="s">
        <v>1961</v>
      </c>
      <c r="G781" s="105" t="s">
        <v>686</v>
      </c>
      <c r="H781" s="69"/>
      <c r="I781" s="70"/>
      <c r="J781" s="70"/>
      <c r="K781" s="70"/>
      <c r="L781" s="173" t="s">
        <v>99</v>
      </c>
      <c r="M781" s="174"/>
      <c r="N781" s="175"/>
    </row>
    <row r="782" spans="1:14" s="114" customFormat="1" ht="20.100000000000001" customHeight="1">
      <c r="A782" s="114">
        <v>449</v>
      </c>
      <c r="B782" s="65">
        <v>8</v>
      </c>
      <c r="C782" s="102" t="s">
        <v>1237</v>
      </c>
      <c r="D782" s="67" t="s">
        <v>1970</v>
      </c>
      <c r="E782" s="68" t="s">
        <v>196</v>
      </c>
      <c r="F782" s="105" t="s">
        <v>1961</v>
      </c>
      <c r="G782" s="105" t="s">
        <v>1636</v>
      </c>
      <c r="H782" s="69"/>
      <c r="I782" s="70"/>
      <c r="J782" s="70"/>
      <c r="K782" s="70"/>
      <c r="L782" s="173" t="s">
        <v>99</v>
      </c>
      <c r="M782" s="174"/>
      <c r="N782" s="175"/>
    </row>
    <row r="783" spans="1:14" s="114" customFormat="1" ht="20.100000000000001" customHeight="1">
      <c r="A783" s="114">
        <v>450</v>
      </c>
      <c r="B783" s="65">
        <v>9</v>
      </c>
      <c r="C783" s="102" t="s">
        <v>1649</v>
      </c>
      <c r="D783" s="67" t="s">
        <v>1971</v>
      </c>
      <c r="E783" s="68" t="s">
        <v>263</v>
      </c>
      <c r="F783" s="105" t="s">
        <v>1961</v>
      </c>
      <c r="G783" s="105" t="s">
        <v>617</v>
      </c>
      <c r="H783" s="69"/>
      <c r="I783" s="70"/>
      <c r="J783" s="70"/>
      <c r="K783" s="70"/>
      <c r="L783" s="173" t="s">
        <v>99</v>
      </c>
      <c r="M783" s="174"/>
      <c r="N783" s="175"/>
    </row>
    <row r="784" spans="1:14" s="114" customFormat="1" ht="20.100000000000001" customHeight="1">
      <c r="A784" s="114">
        <v>451</v>
      </c>
      <c r="B784" s="65">
        <v>10</v>
      </c>
      <c r="C784" s="102" t="s">
        <v>1682</v>
      </c>
      <c r="D784" s="67" t="s">
        <v>457</v>
      </c>
      <c r="E784" s="68" t="s">
        <v>80</v>
      </c>
      <c r="F784" s="105" t="s">
        <v>1961</v>
      </c>
      <c r="G784" s="105" t="s">
        <v>615</v>
      </c>
      <c r="H784" s="69"/>
      <c r="I784" s="70"/>
      <c r="J784" s="70"/>
      <c r="K784" s="70"/>
      <c r="L784" s="173" t="s">
        <v>99</v>
      </c>
      <c r="M784" s="174"/>
      <c r="N784" s="175"/>
    </row>
    <row r="785" spans="1:14" s="114" customFormat="1" ht="20.100000000000001" customHeight="1">
      <c r="A785" s="114">
        <v>452</v>
      </c>
      <c r="B785" s="65">
        <v>11</v>
      </c>
      <c r="C785" s="102" t="s">
        <v>1478</v>
      </c>
      <c r="D785" s="67" t="s">
        <v>348</v>
      </c>
      <c r="E785" s="68" t="s">
        <v>392</v>
      </c>
      <c r="F785" s="105" t="s">
        <v>1961</v>
      </c>
      <c r="G785" s="105" t="s">
        <v>686</v>
      </c>
      <c r="H785" s="69"/>
      <c r="I785" s="70"/>
      <c r="J785" s="70"/>
      <c r="K785" s="70"/>
      <c r="L785" s="173" t="s">
        <v>99</v>
      </c>
      <c r="M785" s="174"/>
      <c r="N785" s="175"/>
    </row>
    <row r="786" spans="1:14" s="114" customFormat="1" ht="20.100000000000001" customHeight="1">
      <c r="A786" s="114">
        <v>453</v>
      </c>
      <c r="B786" s="65">
        <v>12</v>
      </c>
      <c r="C786" s="102" t="s">
        <v>1666</v>
      </c>
      <c r="D786" s="67" t="s">
        <v>1972</v>
      </c>
      <c r="E786" s="68" t="s">
        <v>133</v>
      </c>
      <c r="F786" s="105" t="s">
        <v>1961</v>
      </c>
      <c r="G786" s="105" t="s">
        <v>631</v>
      </c>
      <c r="H786" s="69"/>
      <c r="I786" s="70"/>
      <c r="J786" s="70"/>
      <c r="K786" s="70"/>
      <c r="L786" s="173" t="s">
        <v>99</v>
      </c>
      <c r="M786" s="174"/>
      <c r="N786" s="175"/>
    </row>
    <row r="787" spans="1:14" s="114" customFormat="1" ht="20.100000000000001" customHeight="1">
      <c r="A787" s="114">
        <v>454</v>
      </c>
      <c r="B787" s="65">
        <v>13</v>
      </c>
      <c r="C787" s="102" t="s">
        <v>1153</v>
      </c>
      <c r="D787" s="67" t="s">
        <v>513</v>
      </c>
      <c r="E787" s="68" t="s">
        <v>133</v>
      </c>
      <c r="F787" s="105" t="s">
        <v>1961</v>
      </c>
      <c r="G787" s="105" t="s">
        <v>677</v>
      </c>
      <c r="H787" s="69"/>
      <c r="I787" s="70"/>
      <c r="J787" s="70"/>
      <c r="K787" s="70"/>
      <c r="L787" s="173" t="s">
        <v>99</v>
      </c>
      <c r="M787" s="174"/>
      <c r="N787" s="175"/>
    </row>
    <row r="788" spans="1:14" s="114" customFormat="1" ht="20.100000000000001" customHeight="1">
      <c r="A788" s="114">
        <v>455</v>
      </c>
      <c r="B788" s="65">
        <v>14</v>
      </c>
      <c r="C788" s="102" t="s">
        <v>1489</v>
      </c>
      <c r="D788" s="67" t="s">
        <v>1973</v>
      </c>
      <c r="E788" s="68" t="s">
        <v>189</v>
      </c>
      <c r="F788" s="105" t="s">
        <v>1961</v>
      </c>
      <c r="G788" s="105" t="s">
        <v>686</v>
      </c>
      <c r="H788" s="69"/>
      <c r="I788" s="70"/>
      <c r="J788" s="70"/>
      <c r="K788" s="70"/>
      <c r="L788" s="173" t="s">
        <v>99</v>
      </c>
      <c r="M788" s="174"/>
      <c r="N788" s="175"/>
    </row>
    <row r="789" spans="1:14" s="114" customFormat="1" ht="20.100000000000001" customHeight="1">
      <c r="A789" s="114">
        <v>456</v>
      </c>
      <c r="B789" s="65">
        <v>15</v>
      </c>
      <c r="C789" s="102" t="s">
        <v>1257</v>
      </c>
      <c r="D789" s="67" t="s">
        <v>1974</v>
      </c>
      <c r="E789" s="68" t="s">
        <v>126</v>
      </c>
      <c r="F789" s="105" t="s">
        <v>1961</v>
      </c>
      <c r="G789" s="105" t="s">
        <v>1636</v>
      </c>
      <c r="H789" s="69"/>
      <c r="I789" s="70"/>
      <c r="J789" s="70"/>
      <c r="K789" s="70"/>
      <c r="L789" s="173" t="s">
        <v>99</v>
      </c>
      <c r="M789" s="174"/>
      <c r="N789" s="175"/>
    </row>
    <row r="790" spans="1:14" s="114" customFormat="1" ht="20.100000000000001" customHeight="1">
      <c r="A790" s="114">
        <v>457</v>
      </c>
      <c r="B790" s="65">
        <v>16</v>
      </c>
      <c r="C790" s="102" t="s">
        <v>1235</v>
      </c>
      <c r="D790" s="67" t="s">
        <v>550</v>
      </c>
      <c r="E790" s="68" t="s">
        <v>244</v>
      </c>
      <c r="F790" s="105" t="s">
        <v>1961</v>
      </c>
      <c r="G790" s="105" t="s">
        <v>1636</v>
      </c>
      <c r="H790" s="69"/>
      <c r="I790" s="70"/>
      <c r="J790" s="70"/>
      <c r="K790" s="70"/>
      <c r="L790" s="173" t="s">
        <v>99</v>
      </c>
      <c r="M790" s="174"/>
      <c r="N790" s="175"/>
    </row>
    <row r="791" spans="1:14" s="114" customFormat="1" ht="20.100000000000001" customHeight="1">
      <c r="A791" s="114">
        <v>458</v>
      </c>
      <c r="B791" s="65">
        <v>17</v>
      </c>
      <c r="C791" s="102" t="s">
        <v>754</v>
      </c>
      <c r="D791" s="67" t="s">
        <v>1975</v>
      </c>
      <c r="E791" s="68" t="s">
        <v>84</v>
      </c>
      <c r="F791" s="105" t="s">
        <v>1961</v>
      </c>
      <c r="G791" s="105" t="s">
        <v>693</v>
      </c>
      <c r="H791" s="69"/>
      <c r="I791" s="70"/>
      <c r="J791" s="70"/>
      <c r="K791" s="70"/>
      <c r="L791" s="173" t="s">
        <v>99</v>
      </c>
      <c r="M791" s="174"/>
      <c r="N791" s="175"/>
    </row>
    <row r="792" spans="1:14" s="114" customFormat="1" ht="20.100000000000001" customHeight="1">
      <c r="A792" s="114">
        <v>459</v>
      </c>
      <c r="B792" s="65">
        <v>18</v>
      </c>
      <c r="C792" s="102" t="s">
        <v>1487</v>
      </c>
      <c r="D792" s="67" t="s">
        <v>563</v>
      </c>
      <c r="E792" s="68" t="s">
        <v>84</v>
      </c>
      <c r="F792" s="105" t="s">
        <v>1961</v>
      </c>
      <c r="G792" s="105" t="s">
        <v>686</v>
      </c>
      <c r="H792" s="69"/>
      <c r="I792" s="70"/>
      <c r="J792" s="70"/>
      <c r="K792" s="70"/>
      <c r="L792" s="173" t="s">
        <v>99</v>
      </c>
      <c r="M792" s="174"/>
      <c r="N792" s="175"/>
    </row>
    <row r="793" spans="1:14" s="114" customFormat="1" ht="20.100000000000001" customHeight="1">
      <c r="A793" s="114">
        <v>460</v>
      </c>
      <c r="B793" s="65">
        <v>19</v>
      </c>
      <c r="C793" s="102" t="s">
        <v>1481</v>
      </c>
      <c r="D793" s="67" t="s">
        <v>486</v>
      </c>
      <c r="E793" s="68" t="s">
        <v>84</v>
      </c>
      <c r="F793" s="105" t="s">
        <v>1961</v>
      </c>
      <c r="G793" s="105" t="s">
        <v>686</v>
      </c>
      <c r="H793" s="69"/>
      <c r="I793" s="70"/>
      <c r="J793" s="70"/>
      <c r="K793" s="70"/>
      <c r="L793" s="173" t="s">
        <v>99</v>
      </c>
      <c r="M793" s="174"/>
      <c r="N793" s="175"/>
    </row>
    <row r="794" spans="1:14" s="114" customFormat="1" ht="20.100000000000001" customHeight="1">
      <c r="A794" s="114">
        <v>461</v>
      </c>
      <c r="B794" s="65">
        <v>20</v>
      </c>
      <c r="C794" s="102" t="s">
        <v>1477</v>
      </c>
      <c r="D794" s="67" t="s">
        <v>1976</v>
      </c>
      <c r="E794" s="68" t="s">
        <v>247</v>
      </c>
      <c r="F794" s="105" t="s">
        <v>1961</v>
      </c>
      <c r="G794" s="105" t="s">
        <v>686</v>
      </c>
      <c r="H794" s="69"/>
      <c r="I794" s="70"/>
      <c r="J794" s="70"/>
      <c r="K794" s="70"/>
      <c r="L794" s="173" t="s">
        <v>99</v>
      </c>
      <c r="M794" s="174"/>
      <c r="N794" s="175"/>
    </row>
    <row r="795" spans="1:14" s="114" customFormat="1" ht="20.100000000000001" customHeight="1">
      <c r="A795" s="114">
        <v>462</v>
      </c>
      <c r="B795" s="65">
        <v>21</v>
      </c>
      <c r="C795" s="102" t="s">
        <v>1151</v>
      </c>
      <c r="D795" s="67" t="s">
        <v>1977</v>
      </c>
      <c r="E795" s="68" t="s">
        <v>213</v>
      </c>
      <c r="F795" s="105" t="s">
        <v>1961</v>
      </c>
      <c r="G795" s="105" t="s">
        <v>677</v>
      </c>
      <c r="H795" s="69"/>
      <c r="I795" s="70"/>
      <c r="J795" s="70"/>
      <c r="K795" s="70"/>
      <c r="L795" s="173" t="s">
        <v>99</v>
      </c>
      <c r="M795" s="174"/>
      <c r="N795" s="175"/>
    </row>
    <row r="796" spans="1:14" s="114" customFormat="1" ht="20.100000000000001" customHeight="1">
      <c r="A796" s="114">
        <v>463</v>
      </c>
      <c r="B796" s="65">
        <v>22</v>
      </c>
      <c r="C796" s="102" t="s">
        <v>1676</v>
      </c>
      <c r="D796" s="67" t="s">
        <v>584</v>
      </c>
      <c r="E796" s="68" t="s">
        <v>131</v>
      </c>
      <c r="F796" s="105" t="s">
        <v>1961</v>
      </c>
      <c r="G796" s="105" t="s">
        <v>616</v>
      </c>
      <c r="H796" s="69"/>
      <c r="I796" s="70"/>
      <c r="J796" s="70"/>
      <c r="K796" s="70"/>
      <c r="L796" s="173" t="s">
        <v>99</v>
      </c>
      <c r="M796" s="174"/>
      <c r="N796" s="175"/>
    </row>
    <row r="797" spans="1:14" s="114" customFormat="1" ht="20.100000000000001" customHeight="1">
      <c r="A797" s="114">
        <v>464</v>
      </c>
      <c r="B797" s="65">
        <v>23</v>
      </c>
      <c r="C797" s="102" t="s">
        <v>1978</v>
      </c>
      <c r="D797" s="67" t="s">
        <v>446</v>
      </c>
      <c r="E797" s="68" t="s">
        <v>131</v>
      </c>
      <c r="F797" s="105" t="s">
        <v>1961</v>
      </c>
      <c r="G797" s="105" t="s">
        <v>99</v>
      </c>
      <c r="H797" s="69"/>
      <c r="I797" s="70"/>
      <c r="J797" s="70"/>
      <c r="K797" s="70"/>
      <c r="L797" s="173" t="s">
        <v>100</v>
      </c>
      <c r="M797" s="174"/>
      <c r="N797" s="175"/>
    </row>
    <row r="798" spans="1:14" s="114" customFormat="1" ht="20.100000000000001" customHeight="1">
      <c r="A798" s="114">
        <v>465</v>
      </c>
      <c r="B798" s="65">
        <v>24</v>
      </c>
      <c r="C798" s="102" t="s">
        <v>1240</v>
      </c>
      <c r="D798" s="67" t="s">
        <v>1979</v>
      </c>
      <c r="E798" s="68" t="s">
        <v>276</v>
      </c>
      <c r="F798" s="105" t="s">
        <v>1961</v>
      </c>
      <c r="G798" s="105" t="s">
        <v>1636</v>
      </c>
      <c r="H798" s="69"/>
      <c r="I798" s="70"/>
      <c r="J798" s="70"/>
      <c r="K798" s="70"/>
      <c r="L798" s="173" t="s">
        <v>99</v>
      </c>
      <c r="M798" s="174"/>
      <c r="N798" s="175"/>
    </row>
    <row r="799" spans="1:14" s="114" customFormat="1" ht="20.100000000000001" customHeight="1">
      <c r="A799" s="114">
        <v>466</v>
      </c>
      <c r="B799" s="65">
        <v>25</v>
      </c>
      <c r="C799" s="102" t="s">
        <v>1980</v>
      </c>
      <c r="D799" s="67" t="s">
        <v>1981</v>
      </c>
      <c r="E799" s="68" t="s">
        <v>148</v>
      </c>
      <c r="F799" s="105" t="s">
        <v>1961</v>
      </c>
      <c r="G799" s="105" t="s">
        <v>686</v>
      </c>
      <c r="H799" s="69"/>
      <c r="I799" s="70"/>
      <c r="J799" s="70"/>
      <c r="K799" s="70"/>
      <c r="L799" s="173" t="s">
        <v>100</v>
      </c>
      <c r="M799" s="174"/>
      <c r="N799" s="175"/>
    </row>
    <row r="800" spans="1:14" s="114" customFormat="1" ht="20.100000000000001" customHeight="1">
      <c r="A800" s="114">
        <v>467</v>
      </c>
      <c r="B800" s="65">
        <v>26</v>
      </c>
      <c r="C800" s="102" t="s">
        <v>1476</v>
      </c>
      <c r="D800" s="67" t="s">
        <v>1982</v>
      </c>
      <c r="E800" s="68" t="s">
        <v>329</v>
      </c>
      <c r="F800" s="105" t="s">
        <v>1961</v>
      </c>
      <c r="G800" s="105" t="s">
        <v>686</v>
      </c>
      <c r="H800" s="69"/>
      <c r="I800" s="70"/>
      <c r="J800" s="70"/>
      <c r="K800" s="70"/>
      <c r="L800" s="173" t="s">
        <v>99</v>
      </c>
      <c r="M800" s="174"/>
      <c r="N800" s="175"/>
    </row>
    <row r="801" spans="1:15" s="114" customFormat="1" ht="20.100000000000001" customHeight="1">
      <c r="A801" s="114">
        <v>0</v>
      </c>
      <c r="B801" s="65">
        <v>27</v>
      </c>
      <c r="C801" s="102" t="s">
        <v>99</v>
      </c>
      <c r="D801" s="67" t="s">
        <v>99</v>
      </c>
      <c r="E801" s="68" t="s">
        <v>99</v>
      </c>
      <c r="F801" s="105" t="s">
        <v>99</v>
      </c>
      <c r="G801" s="105" t="s">
        <v>99</v>
      </c>
      <c r="H801" s="69"/>
      <c r="I801" s="70"/>
      <c r="J801" s="70"/>
      <c r="K801" s="70"/>
      <c r="L801" s="173" t="s">
        <v>99</v>
      </c>
      <c r="M801" s="174"/>
      <c r="N801" s="175"/>
    </row>
    <row r="802" spans="1:15" s="114" customFormat="1" ht="20.100000000000001" customHeight="1">
      <c r="A802" s="114">
        <v>0</v>
      </c>
      <c r="B802" s="65">
        <v>28</v>
      </c>
      <c r="C802" s="102" t="s">
        <v>99</v>
      </c>
      <c r="D802" s="67" t="s">
        <v>99</v>
      </c>
      <c r="E802" s="68" t="s">
        <v>99</v>
      </c>
      <c r="F802" s="105" t="s">
        <v>99</v>
      </c>
      <c r="G802" s="105" t="s">
        <v>99</v>
      </c>
      <c r="H802" s="69"/>
      <c r="I802" s="70"/>
      <c r="J802" s="70"/>
      <c r="K802" s="70"/>
      <c r="L802" s="173" t="s">
        <v>99</v>
      </c>
      <c r="M802" s="174"/>
      <c r="N802" s="175"/>
    </row>
    <row r="803" spans="1:15" s="114" customFormat="1" ht="20.100000000000001" customHeight="1">
      <c r="A803" s="114">
        <v>0</v>
      </c>
      <c r="B803" s="65">
        <v>29</v>
      </c>
      <c r="C803" s="102" t="s">
        <v>99</v>
      </c>
      <c r="D803" s="67" t="s">
        <v>99</v>
      </c>
      <c r="E803" s="68" t="s">
        <v>99</v>
      </c>
      <c r="F803" s="105" t="s">
        <v>99</v>
      </c>
      <c r="G803" s="105" t="s">
        <v>99</v>
      </c>
      <c r="H803" s="69"/>
      <c r="I803" s="70"/>
      <c r="J803" s="70"/>
      <c r="K803" s="70"/>
      <c r="L803" s="173" t="s">
        <v>99</v>
      </c>
      <c r="M803" s="174"/>
      <c r="N803" s="175"/>
    </row>
    <row r="804" spans="1:15" s="114" customFormat="1" ht="20.100000000000001" customHeight="1">
      <c r="A804" s="114">
        <v>0</v>
      </c>
      <c r="B804" s="72">
        <v>30</v>
      </c>
      <c r="C804" s="102" t="s">
        <v>99</v>
      </c>
      <c r="D804" s="67" t="s">
        <v>99</v>
      </c>
      <c r="E804" s="68" t="s">
        <v>99</v>
      </c>
      <c r="F804" s="105" t="s">
        <v>99</v>
      </c>
      <c r="G804" s="105" t="s">
        <v>99</v>
      </c>
      <c r="H804" s="73"/>
      <c r="I804" s="74"/>
      <c r="J804" s="74"/>
      <c r="K804" s="74"/>
      <c r="L804" s="173" t="s">
        <v>99</v>
      </c>
      <c r="M804" s="174"/>
      <c r="N804" s="175"/>
    </row>
    <row r="805" spans="1:15" s="114" customFormat="1" ht="23.25" customHeight="1">
      <c r="A805" s="114">
        <v>0</v>
      </c>
      <c r="B805" s="75" t="s">
        <v>71</v>
      </c>
      <c r="C805" s="103"/>
      <c r="D805" s="77"/>
      <c r="E805" s="78"/>
      <c r="F805" s="106"/>
      <c r="G805" s="106"/>
      <c r="H805" s="80"/>
      <c r="I805" s="81"/>
      <c r="J805" s="81"/>
      <c r="K805" s="81"/>
      <c r="L805" s="115"/>
      <c r="M805" s="115"/>
      <c r="N805" s="115"/>
    </row>
    <row r="806" spans="1:15" s="114" customFormat="1" ht="20.100000000000001" customHeight="1">
      <c r="A806" s="114">
        <v>0</v>
      </c>
      <c r="B806" s="82" t="s">
        <v>102</v>
      </c>
      <c r="C806" s="104"/>
      <c r="D806" s="84"/>
      <c r="E806" s="85"/>
      <c r="F806" s="107"/>
      <c r="G806" s="107"/>
      <c r="H806" s="87"/>
      <c r="I806" s="88"/>
      <c r="J806" s="88"/>
      <c r="K806" s="88"/>
      <c r="L806" s="89"/>
      <c r="M806" s="89"/>
      <c r="N806" s="89"/>
    </row>
    <row r="807" spans="1:15" s="114" customFormat="1" ht="18.75" customHeight="1">
      <c r="A807" s="114">
        <v>0</v>
      </c>
      <c r="B807" s="90"/>
      <c r="C807" s="104"/>
      <c r="D807" s="84"/>
      <c r="E807" s="85"/>
      <c r="F807" s="107"/>
      <c r="G807" s="107"/>
      <c r="H807" s="87"/>
      <c r="I807" s="88"/>
      <c r="J807" s="88"/>
      <c r="K807" s="88"/>
      <c r="L807" s="89"/>
      <c r="M807" s="89"/>
      <c r="N807" s="89"/>
    </row>
    <row r="808" spans="1:15" s="114" customFormat="1" ht="18" customHeight="1">
      <c r="A808" s="100">
        <v>0</v>
      </c>
      <c r="B808" s="90"/>
      <c r="C808" s="104"/>
      <c r="D808" s="84"/>
      <c r="E808" s="85"/>
      <c r="F808" s="107"/>
      <c r="G808" s="107"/>
      <c r="H808" s="87"/>
      <c r="I808" s="88"/>
      <c r="J808" s="88"/>
      <c r="K808" s="88"/>
      <c r="L808" s="89"/>
      <c r="M808" s="89"/>
      <c r="N808" s="89"/>
    </row>
    <row r="809" spans="1:15" s="114" customFormat="1" ht="8.25" customHeight="1">
      <c r="A809" s="100">
        <v>0</v>
      </c>
      <c r="B809" s="90"/>
      <c r="C809" s="104"/>
      <c r="D809" s="84"/>
      <c r="E809" s="85"/>
      <c r="F809" s="107"/>
      <c r="G809" s="107"/>
      <c r="H809" s="87"/>
      <c r="I809" s="88"/>
      <c r="J809" s="88"/>
      <c r="K809" s="88"/>
      <c r="L809" s="89"/>
      <c r="M809" s="89"/>
      <c r="N809" s="89"/>
    </row>
    <row r="810" spans="1:15" s="114" customFormat="1" ht="20.100000000000001" customHeight="1">
      <c r="A810" s="100">
        <v>0</v>
      </c>
      <c r="C810" s="108" t="s">
        <v>101</v>
      </c>
      <c r="D810" s="84"/>
      <c r="E810" s="85"/>
      <c r="F810" s="107"/>
      <c r="G810" s="107"/>
      <c r="H810" s="87"/>
      <c r="I810" s="88"/>
      <c r="J810" s="88"/>
      <c r="K810" s="88"/>
      <c r="L810" s="89"/>
      <c r="M810" s="89"/>
      <c r="N810" s="89"/>
    </row>
    <row r="811" spans="1:15" s="114" customFormat="1" ht="13.5" customHeight="1">
      <c r="A811" s="100">
        <v>0</v>
      </c>
      <c r="B811" s="91"/>
      <c r="C811" s="104"/>
      <c r="D811" s="84"/>
      <c r="E811" s="85"/>
      <c r="F811" s="107"/>
      <c r="G811" s="107"/>
      <c r="H811" s="109" t="s">
        <v>2468</v>
      </c>
      <c r="I811" s="110">
        <v>46</v>
      </c>
      <c r="J811" s="88"/>
      <c r="K811" s="112" t="s">
        <v>50</v>
      </c>
      <c r="L811" s="113">
        <v>1</v>
      </c>
      <c r="N811" s="111"/>
      <c r="O811" s="101"/>
    </row>
    <row r="812" spans="1:15" s="114" customFormat="1"/>
    <row r="813" spans="1:15" s="56" customFormat="1">
      <c r="C813" s="186" t="s">
        <v>57</v>
      </c>
      <c r="D813" s="186"/>
      <c r="E813" s="57"/>
      <c r="F813" s="170" t="s">
        <v>648</v>
      </c>
      <c r="G813" s="170"/>
      <c r="H813" s="170"/>
      <c r="I813" s="170"/>
      <c r="J813" s="170"/>
      <c r="K813" s="170"/>
      <c r="L813" s="58" t="s">
        <v>2407</v>
      </c>
    </row>
    <row r="814" spans="1:15" s="56" customFormat="1">
      <c r="C814" s="186" t="s">
        <v>59</v>
      </c>
      <c r="D814" s="186"/>
      <c r="E814" s="59" t="s">
        <v>1723</v>
      </c>
      <c r="F814" s="187" t="s">
        <v>2434</v>
      </c>
      <c r="G814" s="187"/>
      <c r="H814" s="187"/>
      <c r="I814" s="187"/>
      <c r="J814" s="187"/>
      <c r="K814" s="187"/>
      <c r="L814" s="60" t="s">
        <v>60</v>
      </c>
      <c r="M814" s="61" t="s">
        <v>61</v>
      </c>
      <c r="N814" s="61">
        <v>1</v>
      </c>
    </row>
    <row r="815" spans="1:15" s="62" customFormat="1" ht="18.75" customHeight="1">
      <c r="C815" s="63" t="s">
        <v>1705</v>
      </c>
      <c r="D815" s="171" t="s">
        <v>2435</v>
      </c>
      <c r="E815" s="171"/>
      <c r="F815" s="171"/>
      <c r="G815" s="171"/>
      <c r="H815" s="171"/>
      <c r="I815" s="171"/>
      <c r="J815" s="171"/>
      <c r="K815" s="171"/>
      <c r="L815" s="60" t="s">
        <v>62</v>
      </c>
      <c r="M815" s="60" t="s">
        <v>61</v>
      </c>
      <c r="N815" s="60">
        <v>2</v>
      </c>
    </row>
    <row r="816" spans="1:15" s="62" customFormat="1" ht="18.75" customHeight="1">
      <c r="B816" s="172" t="s">
        <v>2469</v>
      </c>
      <c r="C816" s="172"/>
      <c r="D816" s="172"/>
      <c r="E816" s="172"/>
      <c r="F816" s="172"/>
      <c r="G816" s="172"/>
      <c r="H816" s="172"/>
      <c r="I816" s="172"/>
      <c r="J816" s="172"/>
      <c r="K816" s="172"/>
      <c r="L816" s="60" t="s">
        <v>63</v>
      </c>
      <c r="M816" s="60" t="s">
        <v>61</v>
      </c>
      <c r="N816" s="60">
        <v>1</v>
      </c>
    </row>
    <row r="817" spans="1:14" s="114" customFormat="1" ht="9" customHeight="1"/>
    <row r="818" spans="1:14" s="114" customFormat="1" ht="15" customHeight="1">
      <c r="B818" s="166" t="s">
        <v>4</v>
      </c>
      <c r="C818" s="167" t="s">
        <v>64</v>
      </c>
      <c r="D818" s="168" t="s">
        <v>9</v>
      </c>
      <c r="E818" s="169" t="s">
        <v>10</v>
      </c>
      <c r="F818" s="167" t="s">
        <v>75</v>
      </c>
      <c r="G818" s="167" t="s">
        <v>76</v>
      </c>
      <c r="H818" s="167" t="s">
        <v>66</v>
      </c>
      <c r="I818" s="167" t="s">
        <v>67</v>
      </c>
      <c r="J818" s="176" t="s">
        <v>56</v>
      </c>
      <c r="K818" s="176"/>
      <c r="L818" s="177" t="s">
        <v>68</v>
      </c>
      <c r="M818" s="178"/>
      <c r="N818" s="179"/>
    </row>
    <row r="819" spans="1:14" s="114" customFormat="1" ht="27" customHeight="1">
      <c r="B819" s="166"/>
      <c r="C819" s="166"/>
      <c r="D819" s="168"/>
      <c r="E819" s="169"/>
      <c r="F819" s="166"/>
      <c r="G819" s="166"/>
      <c r="H819" s="166"/>
      <c r="I819" s="166"/>
      <c r="J819" s="64" t="s">
        <v>69</v>
      </c>
      <c r="K819" s="64" t="s">
        <v>70</v>
      </c>
      <c r="L819" s="180"/>
      <c r="M819" s="181"/>
      <c r="N819" s="182"/>
    </row>
    <row r="820" spans="1:14" s="114" customFormat="1" ht="20.100000000000001" customHeight="1">
      <c r="A820" s="114">
        <v>468</v>
      </c>
      <c r="B820" s="65">
        <v>1</v>
      </c>
      <c r="C820" s="102" t="s">
        <v>1683</v>
      </c>
      <c r="D820" s="67" t="s">
        <v>1983</v>
      </c>
      <c r="E820" s="68" t="s">
        <v>253</v>
      </c>
      <c r="F820" s="105" t="s">
        <v>1961</v>
      </c>
      <c r="G820" s="105" t="s">
        <v>679</v>
      </c>
      <c r="H820" s="69"/>
      <c r="I820" s="70"/>
      <c r="J820" s="70"/>
      <c r="K820" s="70"/>
      <c r="L820" s="183" t="s">
        <v>99</v>
      </c>
      <c r="M820" s="184"/>
      <c r="N820" s="185"/>
    </row>
    <row r="821" spans="1:14" s="114" customFormat="1" ht="20.100000000000001" customHeight="1">
      <c r="A821" s="114">
        <v>469</v>
      </c>
      <c r="B821" s="65">
        <v>2</v>
      </c>
      <c r="C821" s="102" t="s">
        <v>1665</v>
      </c>
      <c r="D821" s="67" t="s">
        <v>290</v>
      </c>
      <c r="E821" s="68" t="s">
        <v>287</v>
      </c>
      <c r="F821" s="105" t="s">
        <v>1961</v>
      </c>
      <c r="G821" s="105" t="s">
        <v>630</v>
      </c>
      <c r="H821" s="69"/>
      <c r="I821" s="70"/>
      <c r="J821" s="70"/>
      <c r="K821" s="70"/>
      <c r="L821" s="173" t="s">
        <v>99</v>
      </c>
      <c r="M821" s="174"/>
      <c r="N821" s="175"/>
    </row>
    <row r="822" spans="1:14" s="114" customFormat="1" ht="20.100000000000001" customHeight="1">
      <c r="A822" s="114">
        <v>470</v>
      </c>
      <c r="B822" s="65">
        <v>3</v>
      </c>
      <c r="C822" s="102" t="s">
        <v>1483</v>
      </c>
      <c r="D822" s="67" t="s">
        <v>661</v>
      </c>
      <c r="E822" s="68" t="s">
        <v>215</v>
      </c>
      <c r="F822" s="105" t="s">
        <v>1961</v>
      </c>
      <c r="G822" s="105" t="s">
        <v>686</v>
      </c>
      <c r="H822" s="69"/>
      <c r="I822" s="70"/>
      <c r="J822" s="70"/>
      <c r="K822" s="70"/>
      <c r="L822" s="173" t="s">
        <v>99</v>
      </c>
      <c r="M822" s="174"/>
      <c r="N822" s="175"/>
    </row>
    <row r="823" spans="1:14" s="114" customFormat="1" ht="20.100000000000001" customHeight="1">
      <c r="A823" s="114">
        <v>471</v>
      </c>
      <c r="B823" s="65">
        <v>4</v>
      </c>
      <c r="C823" s="102" t="s">
        <v>1480</v>
      </c>
      <c r="D823" s="67" t="s">
        <v>254</v>
      </c>
      <c r="E823" s="68" t="s">
        <v>120</v>
      </c>
      <c r="F823" s="105" t="s">
        <v>1961</v>
      </c>
      <c r="G823" s="105" t="s">
        <v>686</v>
      </c>
      <c r="H823" s="69"/>
      <c r="I823" s="70"/>
      <c r="J823" s="70"/>
      <c r="K823" s="70"/>
      <c r="L823" s="173" t="s">
        <v>99</v>
      </c>
      <c r="M823" s="174"/>
      <c r="N823" s="175"/>
    </row>
    <row r="824" spans="1:14" s="114" customFormat="1" ht="20.100000000000001" customHeight="1">
      <c r="A824" s="114">
        <v>472</v>
      </c>
      <c r="B824" s="65">
        <v>5</v>
      </c>
      <c r="C824" s="102" t="s">
        <v>1150</v>
      </c>
      <c r="D824" s="67" t="s">
        <v>1984</v>
      </c>
      <c r="E824" s="68" t="s">
        <v>120</v>
      </c>
      <c r="F824" s="105" t="s">
        <v>1961</v>
      </c>
      <c r="G824" s="105" t="s">
        <v>677</v>
      </c>
      <c r="H824" s="69"/>
      <c r="I824" s="70"/>
      <c r="J824" s="70"/>
      <c r="K824" s="70"/>
      <c r="L824" s="173" t="s">
        <v>99</v>
      </c>
      <c r="M824" s="174"/>
      <c r="N824" s="175"/>
    </row>
    <row r="825" spans="1:14" s="114" customFormat="1" ht="20.100000000000001" customHeight="1">
      <c r="A825" s="114">
        <v>473</v>
      </c>
      <c r="B825" s="65">
        <v>6</v>
      </c>
      <c r="C825" s="102" t="s">
        <v>1491</v>
      </c>
      <c r="D825" s="67" t="s">
        <v>1985</v>
      </c>
      <c r="E825" s="68" t="s">
        <v>149</v>
      </c>
      <c r="F825" s="105" t="s">
        <v>1961</v>
      </c>
      <c r="G825" s="105" t="s">
        <v>686</v>
      </c>
      <c r="H825" s="69"/>
      <c r="I825" s="70"/>
      <c r="J825" s="70"/>
      <c r="K825" s="70"/>
      <c r="L825" s="173" t="s">
        <v>99</v>
      </c>
      <c r="M825" s="174"/>
      <c r="N825" s="175"/>
    </row>
    <row r="826" spans="1:14" s="114" customFormat="1" ht="20.100000000000001" customHeight="1">
      <c r="A826" s="114">
        <v>474</v>
      </c>
      <c r="B826" s="65">
        <v>7</v>
      </c>
      <c r="C826" s="102" t="s">
        <v>1685</v>
      </c>
      <c r="D826" s="67" t="s">
        <v>104</v>
      </c>
      <c r="E826" s="68" t="s">
        <v>111</v>
      </c>
      <c r="F826" s="105" t="s">
        <v>1961</v>
      </c>
      <c r="G826" s="105" t="s">
        <v>686</v>
      </c>
      <c r="H826" s="69"/>
      <c r="I826" s="70"/>
      <c r="J826" s="70"/>
      <c r="K826" s="70"/>
      <c r="L826" s="173" t="s">
        <v>99</v>
      </c>
      <c r="M826" s="174"/>
      <c r="N826" s="175"/>
    </row>
    <row r="827" spans="1:14" s="114" customFormat="1" ht="20.100000000000001" customHeight="1">
      <c r="A827" s="114">
        <v>475</v>
      </c>
      <c r="B827" s="65">
        <v>8</v>
      </c>
      <c r="C827" s="102" t="s">
        <v>1626</v>
      </c>
      <c r="D827" s="67" t="s">
        <v>1986</v>
      </c>
      <c r="E827" s="68" t="s">
        <v>116</v>
      </c>
      <c r="F827" s="105" t="s">
        <v>1987</v>
      </c>
      <c r="G827" s="105" t="s">
        <v>682</v>
      </c>
      <c r="H827" s="69"/>
      <c r="I827" s="70"/>
      <c r="J827" s="70"/>
      <c r="K827" s="70"/>
      <c r="L827" s="173" t="s">
        <v>99</v>
      </c>
      <c r="M827" s="174"/>
      <c r="N827" s="175"/>
    </row>
    <row r="828" spans="1:14" s="114" customFormat="1" ht="20.100000000000001" customHeight="1">
      <c r="A828" s="114">
        <v>476</v>
      </c>
      <c r="B828" s="65">
        <v>9</v>
      </c>
      <c r="C828" s="102" t="s">
        <v>1271</v>
      </c>
      <c r="D828" s="67" t="s">
        <v>264</v>
      </c>
      <c r="E828" s="68" t="s">
        <v>225</v>
      </c>
      <c r="F828" s="105" t="s">
        <v>1987</v>
      </c>
      <c r="G828" s="105" t="s">
        <v>694</v>
      </c>
      <c r="H828" s="69"/>
      <c r="I828" s="70"/>
      <c r="J828" s="70"/>
      <c r="K828" s="70"/>
      <c r="L828" s="173" t="s">
        <v>99</v>
      </c>
      <c r="M828" s="174"/>
      <c r="N828" s="175"/>
    </row>
    <row r="829" spans="1:14" s="114" customFormat="1" ht="20.100000000000001" customHeight="1">
      <c r="A829" s="114">
        <v>477</v>
      </c>
      <c r="B829" s="65">
        <v>10</v>
      </c>
      <c r="C829" s="102" t="s">
        <v>1988</v>
      </c>
      <c r="D829" s="67" t="s">
        <v>1989</v>
      </c>
      <c r="E829" s="68" t="s">
        <v>225</v>
      </c>
      <c r="F829" s="105" t="s">
        <v>1987</v>
      </c>
      <c r="G829" s="105" t="s">
        <v>682</v>
      </c>
      <c r="H829" s="69"/>
      <c r="I829" s="70"/>
      <c r="J829" s="70"/>
      <c r="K829" s="70"/>
      <c r="L829" s="173" t="s">
        <v>100</v>
      </c>
      <c r="M829" s="174"/>
      <c r="N829" s="175"/>
    </row>
    <row r="830" spans="1:14" s="114" customFormat="1" ht="20.100000000000001" customHeight="1">
      <c r="A830" s="114">
        <v>478</v>
      </c>
      <c r="B830" s="65">
        <v>11</v>
      </c>
      <c r="C830" s="102" t="s">
        <v>1612</v>
      </c>
      <c r="D830" s="67" t="s">
        <v>1990</v>
      </c>
      <c r="E830" s="68" t="s">
        <v>229</v>
      </c>
      <c r="F830" s="105" t="s">
        <v>1987</v>
      </c>
      <c r="G830" s="105" t="s">
        <v>682</v>
      </c>
      <c r="H830" s="69"/>
      <c r="I830" s="70"/>
      <c r="J830" s="70"/>
      <c r="K830" s="70"/>
      <c r="L830" s="173" t="s">
        <v>99</v>
      </c>
      <c r="M830" s="174"/>
      <c r="N830" s="175"/>
    </row>
    <row r="831" spans="1:14" s="114" customFormat="1" ht="20.100000000000001" customHeight="1">
      <c r="A831" s="114">
        <v>479</v>
      </c>
      <c r="B831" s="65">
        <v>12</v>
      </c>
      <c r="C831" s="102" t="s">
        <v>1629</v>
      </c>
      <c r="D831" s="67" t="s">
        <v>524</v>
      </c>
      <c r="E831" s="68" t="s">
        <v>229</v>
      </c>
      <c r="F831" s="105" t="s">
        <v>1987</v>
      </c>
      <c r="G831" s="105" t="s">
        <v>682</v>
      </c>
      <c r="H831" s="69"/>
      <c r="I831" s="70"/>
      <c r="J831" s="70"/>
      <c r="K831" s="70"/>
      <c r="L831" s="173" t="s">
        <v>99</v>
      </c>
      <c r="M831" s="174"/>
      <c r="N831" s="175"/>
    </row>
    <row r="832" spans="1:14" s="114" customFormat="1" ht="20.100000000000001" customHeight="1">
      <c r="A832" s="114">
        <v>480</v>
      </c>
      <c r="B832" s="65">
        <v>13</v>
      </c>
      <c r="C832" s="102" t="s">
        <v>1277</v>
      </c>
      <c r="D832" s="67" t="s">
        <v>468</v>
      </c>
      <c r="E832" s="68" t="s">
        <v>234</v>
      </c>
      <c r="F832" s="105" t="s">
        <v>1987</v>
      </c>
      <c r="G832" s="105" t="s">
        <v>694</v>
      </c>
      <c r="H832" s="69"/>
      <c r="I832" s="70"/>
      <c r="J832" s="70"/>
      <c r="K832" s="70"/>
      <c r="L832" s="173" t="s">
        <v>99</v>
      </c>
      <c r="M832" s="174"/>
      <c r="N832" s="175"/>
    </row>
    <row r="833" spans="1:14" s="114" customFormat="1" ht="20.100000000000001" customHeight="1">
      <c r="A833" s="114">
        <v>481</v>
      </c>
      <c r="B833" s="65">
        <v>14</v>
      </c>
      <c r="C833" s="102" t="s">
        <v>1613</v>
      </c>
      <c r="D833" s="67" t="s">
        <v>1991</v>
      </c>
      <c r="E833" s="68" t="s">
        <v>179</v>
      </c>
      <c r="F833" s="105" t="s">
        <v>1987</v>
      </c>
      <c r="G833" s="105" t="s">
        <v>682</v>
      </c>
      <c r="H833" s="69"/>
      <c r="I833" s="70"/>
      <c r="J833" s="70"/>
      <c r="K833" s="70"/>
      <c r="L833" s="173" t="s">
        <v>99</v>
      </c>
      <c r="M833" s="174"/>
      <c r="N833" s="175"/>
    </row>
    <row r="834" spans="1:14" s="114" customFormat="1" ht="20.100000000000001" customHeight="1">
      <c r="A834" s="114">
        <v>482</v>
      </c>
      <c r="B834" s="65">
        <v>15</v>
      </c>
      <c r="C834" s="102" t="s">
        <v>1619</v>
      </c>
      <c r="D834" s="67" t="s">
        <v>1992</v>
      </c>
      <c r="E834" s="68" t="s">
        <v>121</v>
      </c>
      <c r="F834" s="105" t="s">
        <v>1987</v>
      </c>
      <c r="G834" s="105" t="s">
        <v>682</v>
      </c>
      <c r="H834" s="69"/>
      <c r="I834" s="70"/>
      <c r="J834" s="70"/>
      <c r="K834" s="70"/>
      <c r="L834" s="173" t="s">
        <v>99</v>
      </c>
      <c r="M834" s="174"/>
      <c r="N834" s="175"/>
    </row>
    <row r="835" spans="1:14" s="114" customFormat="1" ht="20.100000000000001" customHeight="1">
      <c r="A835" s="114">
        <v>483</v>
      </c>
      <c r="B835" s="65">
        <v>16</v>
      </c>
      <c r="C835" s="102" t="s">
        <v>1265</v>
      </c>
      <c r="D835" s="67" t="s">
        <v>1859</v>
      </c>
      <c r="E835" s="68" t="s">
        <v>207</v>
      </c>
      <c r="F835" s="105" t="s">
        <v>1987</v>
      </c>
      <c r="G835" s="105" t="s">
        <v>694</v>
      </c>
      <c r="H835" s="69"/>
      <c r="I835" s="70"/>
      <c r="J835" s="70"/>
      <c r="K835" s="70"/>
      <c r="L835" s="173" t="s">
        <v>99</v>
      </c>
      <c r="M835" s="174"/>
      <c r="N835" s="175"/>
    </row>
    <row r="836" spans="1:14" s="114" customFormat="1" ht="20.100000000000001" customHeight="1">
      <c r="A836" s="114">
        <v>484</v>
      </c>
      <c r="B836" s="65">
        <v>17</v>
      </c>
      <c r="C836" s="102" t="s">
        <v>1622</v>
      </c>
      <c r="D836" s="67" t="s">
        <v>1993</v>
      </c>
      <c r="E836" s="68" t="s">
        <v>300</v>
      </c>
      <c r="F836" s="105" t="s">
        <v>1987</v>
      </c>
      <c r="G836" s="105" t="s">
        <v>682</v>
      </c>
      <c r="H836" s="69"/>
      <c r="I836" s="70"/>
      <c r="J836" s="70"/>
      <c r="K836" s="70"/>
      <c r="L836" s="173" t="s">
        <v>99</v>
      </c>
      <c r="M836" s="174"/>
      <c r="N836" s="175"/>
    </row>
    <row r="837" spans="1:14" s="114" customFormat="1" ht="20.100000000000001" customHeight="1">
      <c r="A837" s="114">
        <v>485</v>
      </c>
      <c r="B837" s="65">
        <v>18</v>
      </c>
      <c r="C837" s="102" t="s">
        <v>1616</v>
      </c>
      <c r="D837" s="67" t="s">
        <v>1994</v>
      </c>
      <c r="E837" s="68" t="s">
        <v>88</v>
      </c>
      <c r="F837" s="105" t="s">
        <v>1987</v>
      </c>
      <c r="G837" s="105" t="s">
        <v>682</v>
      </c>
      <c r="H837" s="69"/>
      <c r="I837" s="70"/>
      <c r="J837" s="70"/>
      <c r="K837" s="70"/>
      <c r="L837" s="173" t="s">
        <v>99</v>
      </c>
      <c r="M837" s="174"/>
      <c r="N837" s="175"/>
    </row>
    <row r="838" spans="1:14" s="114" customFormat="1" ht="20.100000000000001" customHeight="1">
      <c r="A838" s="114">
        <v>486</v>
      </c>
      <c r="B838" s="65">
        <v>19</v>
      </c>
      <c r="C838" s="102" t="s">
        <v>1268</v>
      </c>
      <c r="D838" s="67" t="s">
        <v>495</v>
      </c>
      <c r="E838" s="68" t="s">
        <v>308</v>
      </c>
      <c r="F838" s="105" t="s">
        <v>1987</v>
      </c>
      <c r="G838" s="105" t="s">
        <v>694</v>
      </c>
      <c r="H838" s="69"/>
      <c r="I838" s="70"/>
      <c r="J838" s="70"/>
      <c r="K838" s="70"/>
      <c r="L838" s="173" t="s">
        <v>99</v>
      </c>
      <c r="M838" s="174"/>
      <c r="N838" s="175"/>
    </row>
    <row r="839" spans="1:14" s="114" customFormat="1" ht="20.100000000000001" customHeight="1">
      <c r="A839" s="114">
        <v>487</v>
      </c>
      <c r="B839" s="65">
        <v>20</v>
      </c>
      <c r="C839" s="102" t="s">
        <v>1701</v>
      </c>
      <c r="D839" s="67" t="s">
        <v>1995</v>
      </c>
      <c r="E839" s="68" t="s">
        <v>262</v>
      </c>
      <c r="F839" s="105" t="s">
        <v>1987</v>
      </c>
      <c r="G839" s="105" t="s">
        <v>99</v>
      </c>
      <c r="H839" s="69"/>
      <c r="I839" s="70"/>
      <c r="J839" s="70"/>
      <c r="K839" s="70"/>
      <c r="L839" s="173" t="s">
        <v>99</v>
      </c>
      <c r="M839" s="174"/>
      <c r="N839" s="175"/>
    </row>
    <row r="840" spans="1:14" s="114" customFormat="1" ht="20.100000000000001" customHeight="1">
      <c r="A840" s="114">
        <v>488</v>
      </c>
      <c r="B840" s="65">
        <v>21</v>
      </c>
      <c r="C840" s="102" t="s">
        <v>1621</v>
      </c>
      <c r="D840" s="67" t="s">
        <v>1996</v>
      </c>
      <c r="E840" s="68" t="s">
        <v>277</v>
      </c>
      <c r="F840" s="105" t="s">
        <v>1987</v>
      </c>
      <c r="G840" s="105" t="s">
        <v>682</v>
      </c>
      <c r="H840" s="69"/>
      <c r="I840" s="70"/>
      <c r="J840" s="70"/>
      <c r="K840" s="70"/>
      <c r="L840" s="173" t="s">
        <v>99</v>
      </c>
      <c r="M840" s="174"/>
      <c r="N840" s="175"/>
    </row>
    <row r="841" spans="1:14" s="114" customFormat="1" ht="20.100000000000001" customHeight="1">
      <c r="A841" s="114">
        <v>489</v>
      </c>
      <c r="B841" s="65">
        <v>22</v>
      </c>
      <c r="C841" s="102" t="s">
        <v>1269</v>
      </c>
      <c r="D841" s="67" t="s">
        <v>340</v>
      </c>
      <c r="E841" s="68" t="s">
        <v>236</v>
      </c>
      <c r="F841" s="105" t="s">
        <v>1987</v>
      </c>
      <c r="G841" s="105" t="s">
        <v>694</v>
      </c>
      <c r="H841" s="69"/>
      <c r="I841" s="70"/>
      <c r="J841" s="70"/>
      <c r="K841" s="70"/>
      <c r="L841" s="173" t="s">
        <v>99</v>
      </c>
      <c r="M841" s="174"/>
      <c r="N841" s="175"/>
    </row>
    <row r="842" spans="1:14" s="114" customFormat="1" ht="20.100000000000001" customHeight="1">
      <c r="A842" s="114">
        <v>490</v>
      </c>
      <c r="B842" s="65">
        <v>23</v>
      </c>
      <c r="C842" s="102" t="s">
        <v>1677</v>
      </c>
      <c r="D842" s="67" t="s">
        <v>1997</v>
      </c>
      <c r="E842" s="68" t="s">
        <v>78</v>
      </c>
      <c r="F842" s="105" t="s">
        <v>1987</v>
      </c>
      <c r="G842" s="105" t="s">
        <v>624</v>
      </c>
      <c r="H842" s="69"/>
      <c r="I842" s="70"/>
      <c r="J842" s="70"/>
      <c r="K842" s="70"/>
      <c r="L842" s="173" t="s">
        <v>99</v>
      </c>
      <c r="M842" s="174"/>
      <c r="N842" s="175"/>
    </row>
    <row r="843" spans="1:14" s="114" customFormat="1" ht="20.100000000000001" customHeight="1">
      <c r="A843" s="114">
        <v>491</v>
      </c>
      <c r="B843" s="65">
        <v>24</v>
      </c>
      <c r="C843" s="102" t="s">
        <v>1270</v>
      </c>
      <c r="D843" s="67" t="s">
        <v>1998</v>
      </c>
      <c r="E843" s="68" t="s">
        <v>181</v>
      </c>
      <c r="F843" s="105" t="s">
        <v>1987</v>
      </c>
      <c r="G843" s="105" t="s">
        <v>694</v>
      </c>
      <c r="H843" s="69"/>
      <c r="I843" s="70"/>
      <c r="J843" s="70"/>
      <c r="K843" s="70"/>
      <c r="L843" s="173" t="s">
        <v>99</v>
      </c>
      <c r="M843" s="174"/>
      <c r="N843" s="175"/>
    </row>
    <row r="844" spans="1:14" s="114" customFormat="1" ht="20.100000000000001" customHeight="1">
      <c r="A844" s="114">
        <v>492</v>
      </c>
      <c r="B844" s="65">
        <v>25</v>
      </c>
      <c r="C844" s="102" t="s">
        <v>1624</v>
      </c>
      <c r="D844" s="67" t="s">
        <v>671</v>
      </c>
      <c r="E844" s="68" t="s">
        <v>186</v>
      </c>
      <c r="F844" s="105" t="s">
        <v>1987</v>
      </c>
      <c r="G844" s="105" t="s">
        <v>682</v>
      </c>
      <c r="H844" s="69"/>
      <c r="I844" s="70"/>
      <c r="J844" s="70"/>
      <c r="K844" s="70"/>
      <c r="L844" s="173" t="s">
        <v>99</v>
      </c>
      <c r="M844" s="174"/>
      <c r="N844" s="175"/>
    </row>
    <row r="845" spans="1:14" s="114" customFormat="1" ht="20.100000000000001" customHeight="1">
      <c r="A845" s="114">
        <v>493</v>
      </c>
      <c r="B845" s="65">
        <v>26</v>
      </c>
      <c r="C845" s="102" t="s">
        <v>1618</v>
      </c>
      <c r="D845" s="67" t="s">
        <v>1999</v>
      </c>
      <c r="E845" s="68" t="s">
        <v>85</v>
      </c>
      <c r="F845" s="105" t="s">
        <v>1987</v>
      </c>
      <c r="G845" s="105" t="s">
        <v>682</v>
      </c>
      <c r="H845" s="69"/>
      <c r="I845" s="70"/>
      <c r="J845" s="70"/>
      <c r="K845" s="70"/>
      <c r="L845" s="173" t="s">
        <v>99</v>
      </c>
      <c r="M845" s="174"/>
      <c r="N845" s="175"/>
    </row>
    <row r="846" spans="1:14" s="114" customFormat="1" ht="20.100000000000001" customHeight="1">
      <c r="A846" s="114">
        <v>0</v>
      </c>
      <c r="B846" s="65">
        <v>27</v>
      </c>
      <c r="C846" s="102" t="s">
        <v>99</v>
      </c>
      <c r="D846" s="67" t="s">
        <v>99</v>
      </c>
      <c r="E846" s="68" t="s">
        <v>99</v>
      </c>
      <c r="F846" s="105" t="s">
        <v>99</v>
      </c>
      <c r="G846" s="105" t="s">
        <v>99</v>
      </c>
      <c r="H846" s="69"/>
      <c r="I846" s="70"/>
      <c r="J846" s="70"/>
      <c r="K846" s="70"/>
      <c r="L846" s="173" t="s">
        <v>99</v>
      </c>
      <c r="M846" s="174"/>
      <c r="N846" s="175"/>
    </row>
    <row r="847" spans="1:14" s="114" customFormat="1" ht="20.100000000000001" customHeight="1">
      <c r="A847" s="114">
        <v>0</v>
      </c>
      <c r="B847" s="65">
        <v>28</v>
      </c>
      <c r="C847" s="102" t="s">
        <v>99</v>
      </c>
      <c r="D847" s="67" t="s">
        <v>99</v>
      </c>
      <c r="E847" s="68" t="s">
        <v>99</v>
      </c>
      <c r="F847" s="105" t="s">
        <v>99</v>
      </c>
      <c r="G847" s="105" t="s">
        <v>99</v>
      </c>
      <c r="H847" s="69"/>
      <c r="I847" s="70"/>
      <c r="J847" s="70"/>
      <c r="K847" s="70"/>
      <c r="L847" s="173" t="s">
        <v>99</v>
      </c>
      <c r="M847" s="174"/>
      <c r="N847" s="175"/>
    </row>
    <row r="848" spans="1:14" s="114" customFormat="1" ht="20.100000000000001" customHeight="1">
      <c r="A848" s="114">
        <v>0</v>
      </c>
      <c r="B848" s="65">
        <v>29</v>
      </c>
      <c r="C848" s="102" t="s">
        <v>99</v>
      </c>
      <c r="D848" s="67" t="s">
        <v>99</v>
      </c>
      <c r="E848" s="68" t="s">
        <v>99</v>
      </c>
      <c r="F848" s="105" t="s">
        <v>99</v>
      </c>
      <c r="G848" s="105" t="s">
        <v>99</v>
      </c>
      <c r="H848" s="69"/>
      <c r="I848" s="70"/>
      <c r="J848" s="70"/>
      <c r="K848" s="70"/>
      <c r="L848" s="173" t="s">
        <v>99</v>
      </c>
      <c r="M848" s="174"/>
      <c r="N848" s="175"/>
    </row>
    <row r="849" spans="1:15" s="114" customFormat="1" ht="20.100000000000001" customHeight="1">
      <c r="A849" s="114">
        <v>0</v>
      </c>
      <c r="B849" s="72">
        <v>30</v>
      </c>
      <c r="C849" s="102" t="s">
        <v>99</v>
      </c>
      <c r="D849" s="67" t="s">
        <v>99</v>
      </c>
      <c r="E849" s="68" t="s">
        <v>99</v>
      </c>
      <c r="F849" s="105" t="s">
        <v>99</v>
      </c>
      <c r="G849" s="105" t="s">
        <v>99</v>
      </c>
      <c r="H849" s="73"/>
      <c r="I849" s="74"/>
      <c r="J849" s="74"/>
      <c r="K849" s="74"/>
      <c r="L849" s="173" t="s">
        <v>99</v>
      </c>
      <c r="M849" s="174"/>
      <c r="N849" s="175"/>
    </row>
    <row r="850" spans="1:15" s="114" customFormat="1" ht="23.25" customHeight="1">
      <c r="A850" s="114">
        <v>0</v>
      </c>
      <c r="B850" s="75" t="s">
        <v>71</v>
      </c>
      <c r="C850" s="103"/>
      <c r="D850" s="77"/>
      <c r="E850" s="78"/>
      <c r="F850" s="106"/>
      <c r="G850" s="106"/>
      <c r="H850" s="80"/>
      <c r="I850" s="81"/>
      <c r="J850" s="81"/>
      <c r="K850" s="81"/>
      <c r="L850" s="115"/>
      <c r="M850" s="115"/>
      <c r="N850" s="115"/>
    </row>
    <row r="851" spans="1:15" s="114" customFormat="1" ht="20.100000000000001" customHeight="1">
      <c r="A851" s="114">
        <v>0</v>
      </c>
      <c r="B851" s="82" t="s">
        <v>102</v>
      </c>
      <c r="C851" s="104"/>
      <c r="D851" s="84"/>
      <c r="E851" s="85"/>
      <c r="F851" s="107"/>
      <c r="G851" s="107"/>
      <c r="H851" s="87"/>
      <c r="I851" s="88"/>
      <c r="J851" s="88"/>
      <c r="K851" s="88"/>
      <c r="L851" s="89"/>
      <c r="M851" s="89"/>
      <c r="N851" s="89"/>
    </row>
    <row r="852" spans="1:15" s="114" customFormat="1" ht="18.75" customHeight="1">
      <c r="A852" s="114">
        <v>0</v>
      </c>
      <c r="B852" s="90"/>
      <c r="C852" s="104"/>
      <c r="D852" s="84"/>
      <c r="E852" s="85"/>
      <c r="F852" s="107"/>
      <c r="G852" s="107"/>
      <c r="H852" s="87"/>
      <c r="I852" s="88"/>
      <c r="J852" s="88"/>
      <c r="K852" s="88"/>
      <c r="L852" s="89"/>
      <c r="M852" s="89"/>
      <c r="N852" s="89"/>
    </row>
    <row r="853" spans="1:15" s="114" customFormat="1" ht="18" customHeight="1">
      <c r="A853" s="100">
        <v>0</v>
      </c>
      <c r="B853" s="90"/>
      <c r="C853" s="104"/>
      <c r="D853" s="84"/>
      <c r="E853" s="85"/>
      <c r="F853" s="107"/>
      <c r="G853" s="107"/>
      <c r="H853" s="87"/>
      <c r="I853" s="88"/>
      <c r="J853" s="88"/>
      <c r="K853" s="88"/>
      <c r="L853" s="89"/>
      <c r="M853" s="89"/>
      <c r="N853" s="89"/>
    </row>
    <row r="854" spans="1:15" s="114" customFormat="1" ht="8.25" customHeight="1">
      <c r="A854" s="100">
        <v>0</v>
      </c>
      <c r="B854" s="90"/>
      <c r="C854" s="104"/>
      <c r="D854" s="84"/>
      <c r="E854" s="85"/>
      <c r="F854" s="107"/>
      <c r="G854" s="107"/>
      <c r="H854" s="87"/>
      <c r="I854" s="88"/>
      <c r="J854" s="88"/>
      <c r="K854" s="88"/>
      <c r="L854" s="89"/>
      <c r="M854" s="89"/>
      <c r="N854" s="89"/>
    </row>
    <row r="855" spans="1:15" s="114" customFormat="1" ht="20.100000000000001" customHeight="1">
      <c r="A855" s="100">
        <v>0</v>
      </c>
      <c r="C855" s="108" t="s">
        <v>101</v>
      </c>
      <c r="D855" s="84"/>
      <c r="E855" s="85"/>
      <c r="F855" s="107"/>
      <c r="G855" s="107"/>
      <c r="H855" s="87"/>
      <c r="I855" s="88"/>
      <c r="J855" s="88"/>
      <c r="K855" s="88"/>
      <c r="L855" s="89"/>
      <c r="M855" s="89"/>
      <c r="N855" s="89"/>
    </row>
    <row r="856" spans="1:15" s="114" customFormat="1" ht="13.5" customHeight="1">
      <c r="A856" s="100">
        <v>0</v>
      </c>
      <c r="B856" s="91"/>
      <c r="C856" s="104"/>
      <c r="D856" s="84"/>
      <c r="E856" s="85"/>
      <c r="F856" s="107"/>
      <c r="G856" s="107"/>
      <c r="H856" s="109" t="s">
        <v>2470</v>
      </c>
      <c r="I856" s="110">
        <v>46</v>
      </c>
      <c r="J856" s="88"/>
      <c r="K856" s="112" t="s">
        <v>50</v>
      </c>
      <c r="L856" s="113">
        <v>1</v>
      </c>
      <c r="N856" s="111"/>
      <c r="O856" s="101"/>
    </row>
    <row r="857" spans="1:15" s="114" customFormat="1"/>
    <row r="858" spans="1:15" s="56" customFormat="1">
      <c r="C858" s="186" t="s">
        <v>57</v>
      </c>
      <c r="D858" s="186"/>
      <c r="E858" s="57"/>
      <c r="F858" s="170" t="s">
        <v>648</v>
      </c>
      <c r="G858" s="170"/>
      <c r="H858" s="170"/>
      <c r="I858" s="170"/>
      <c r="J858" s="170"/>
      <c r="K858" s="170"/>
      <c r="L858" s="58" t="s">
        <v>2408</v>
      </c>
    </row>
    <row r="859" spans="1:15" s="56" customFormat="1">
      <c r="C859" s="186" t="s">
        <v>59</v>
      </c>
      <c r="D859" s="186"/>
      <c r="E859" s="59" t="s">
        <v>649</v>
      </c>
      <c r="F859" s="187" t="s">
        <v>2434</v>
      </c>
      <c r="G859" s="187"/>
      <c r="H859" s="187"/>
      <c r="I859" s="187"/>
      <c r="J859" s="187"/>
      <c r="K859" s="187"/>
      <c r="L859" s="60" t="s">
        <v>60</v>
      </c>
      <c r="M859" s="61" t="s">
        <v>61</v>
      </c>
      <c r="N859" s="61">
        <v>1</v>
      </c>
    </row>
    <row r="860" spans="1:15" s="62" customFormat="1" ht="18.75" customHeight="1">
      <c r="C860" s="63" t="s">
        <v>1705</v>
      </c>
      <c r="D860" s="171" t="s">
        <v>2435</v>
      </c>
      <c r="E860" s="171"/>
      <c r="F860" s="171"/>
      <c r="G860" s="171"/>
      <c r="H860" s="171"/>
      <c r="I860" s="171"/>
      <c r="J860" s="171"/>
      <c r="K860" s="171"/>
      <c r="L860" s="60" t="s">
        <v>62</v>
      </c>
      <c r="M860" s="60" t="s">
        <v>61</v>
      </c>
      <c r="N860" s="60">
        <v>2</v>
      </c>
    </row>
    <row r="861" spans="1:15" s="62" customFormat="1" ht="18.75" customHeight="1">
      <c r="B861" s="172" t="s">
        <v>2471</v>
      </c>
      <c r="C861" s="172"/>
      <c r="D861" s="172"/>
      <c r="E861" s="172"/>
      <c r="F861" s="172"/>
      <c r="G861" s="172"/>
      <c r="H861" s="172"/>
      <c r="I861" s="172"/>
      <c r="J861" s="172"/>
      <c r="K861" s="172"/>
      <c r="L861" s="60" t="s">
        <v>63</v>
      </c>
      <c r="M861" s="60" t="s">
        <v>61</v>
      </c>
      <c r="N861" s="60">
        <v>1</v>
      </c>
    </row>
    <row r="862" spans="1:15" s="114" customFormat="1" ht="9" customHeight="1"/>
    <row r="863" spans="1:15" s="114" customFormat="1" ht="15" customHeight="1">
      <c r="B863" s="166" t="s">
        <v>4</v>
      </c>
      <c r="C863" s="167" t="s">
        <v>64</v>
      </c>
      <c r="D863" s="168" t="s">
        <v>9</v>
      </c>
      <c r="E863" s="169" t="s">
        <v>10</v>
      </c>
      <c r="F863" s="167" t="s">
        <v>75</v>
      </c>
      <c r="G863" s="167" t="s">
        <v>76</v>
      </c>
      <c r="H863" s="167" t="s">
        <v>66</v>
      </c>
      <c r="I863" s="167" t="s">
        <v>67</v>
      </c>
      <c r="J863" s="176" t="s">
        <v>56</v>
      </c>
      <c r="K863" s="176"/>
      <c r="L863" s="177" t="s">
        <v>68</v>
      </c>
      <c r="M863" s="178"/>
      <c r="N863" s="179"/>
    </row>
    <row r="864" spans="1:15" s="114" customFormat="1" ht="27" customHeight="1">
      <c r="B864" s="166"/>
      <c r="C864" s="166"/>
      <c r="D864" s="168"/>
      <c r="E864" s="169"/>
      <c r="F864" s="166"/>
      <c r="G864" s="166"/>
      <c r="H864" s="166"/>
      <c r="I864" s="166"/>
      <c r="J864" s="64" t="s">
        <v>69</v>
      </c>
      <c r="K864" s="64" t="s">
        <v>70</v>
      </c>
      <c r="L864" s="180"/>
      <c r="M864" s="181"/>
      <c r="N864" s="182"/>
    </row>
    <row r="865" spans="1:14" s="114" customFormat="1" ht="20.100000000000001" customHeight="1">
      <c r="A865" s="114">
        <v>494</v>
      </c>
      <c r="B865" s="65">
        <v>1</v>
      </c>
      <c r="C865" s="102" t="s">
        <v>1264</v>
      </c>
      <c r="D865" s="67" t="s">
        <v>170</v>
      </c>
      <c r="E865" s="68" t="s">
        <v>133</v>
      </c>
      <c r="F865" s="105" t="s">
        <v>1987</v>
      </c>
      <c r="G865" s="105" t="s">
        <v>694</v>
      </c>
      <c r="H865" s="69"/>
      <c r="I865" s="70"/>
      <c r="J865" s="70"/>
      <c r="K865" s="70"/>
      <c r="L865" s="183" t="s">
        <v>99</v>
      </c>
      <c r="M865" s="184"/>
      <c r="N865" s="185"/>
    </row>
    <row r="866" spans="1:14" s="114" customFormat="1" ht="20.100000000000001" customHeight="1">
      <c r="A866" s="114">
        <v>495</v>
      </c>
      <c r="B866" s="65">
        <v>2</v>
      </c>
      <c r="C866" s="102" t="s">
        <v>1278</v>
      </c>
      <c r="D866" s="67" t="s">
        <v>2000</v>
      </c>
      <c r="E866" s="68" t="s">
        <v>200</v>
      </c>
      <c r="F866" s="105" t="s">
        <v>1987</v>
      </c>
      <c r="G866" s="105" t="s">
        <v>694</v>
      </c>
      <c r="H866" s="69"/>
      <c r="I866" s="70"/>
      <c r="J866" s="70"/>
      <c r="K866" s="70"/>
      <c r="L866" s="173" t="s">
        <v>99</v>
      </c>
      <c r="M866" s="174"/>
      <c r="N866" s="175"/>
    </row>
    <row r="867" spans="1:14" s="114" customFormat="1" ht="20.100000000000001" customHeight="1">
      <c r="A867" s="114">
        <v>496</v>
      </c>
      <c r="B867" s="65">
        <v>3</v>
      </c>
      <c r="C867" s="102" t="s">
        <v>1617</v>
      </c>
      <c r="D867" s="67" t="s">
        <v>2001</v>
      </c>
      <c r="E867" s="68" t="s">
        <v>394</v>
      </c>
      <c r="F867" s="105" t="s">
        <v>1987</v>
      </c>
      <c r="G867" s="105" t="s">
        <v>682</v>
      </c>
      <c r="H867" s="69"/>
      <c r="I867" s="70"/>
      <c r="J867" s="70"/>
      <c r="K867" s="70"/>
      <c r="L867" s="173" t="s">
        <v>99</v>
      </c>
      <c r="M867" s="174"/>
      <c r="N867" s="175"/>
    </row>
    <row r="868" spans="1:14" s="114" customFormat="1" ht="20.100000000000001" customHeight="1">
      <c r="A868" s="114">
        <v>497</v>
      </c>
      <c r="B868" s="65">
        <v>4</v>
      </c>
      <c r="C868" s="102" t="s">
        <v>1276</v>
      </c>
      <c r="D868" s="67" t="s">
        <v>1967</v>
      </c>
      <c r="E868" s="68" t="s">
        <v>283</v>
      </c>
      <c r="F868" s="105" t="s">
        <v>1987</v>
      </c>
      <c r="G868" s="105" t="s">
        <v>694</v>
      </c>
      <c r="H868" s="69"/>
      <c r="I868" s="70"/>
      <c r="J868" s="70"/>
      <c r="K868" s="70"/>
      <c r="L868" s="173" t="s">
        <v>99</v>
      </c>
      <c r="M868" s="174"/>
      <c r="N868" s="175"/>
    </row>
    <row r="869" spans="1:14" s="114" customFormat="1" ht="20.100000000000001" customHeight="1">
      <c r="A869" s="114">
        <v>498</v>
      </c>
      <c r="B869" s="65">
        <v>5</v>
      </c>
      <c r="C869" s="102" t="s">
        <v>1620</v>
      </c>
      <c r="D869" s="67" t="s">
        <v>508</v>
      </c>
      <c r="E869" s="68" t="s">
        <v>211</v>
      </c>
      <c r="F869" s="105" t="s">
        <v>1987</v>
      </c>
      <c r="G869" s="105" t="s">
        <v>682</v>
      </c>
      <c r="H869" s="69"/>
      <c r="I869" s="70"/>
      <c r="J869" s="70"/>
      <c r="K869" s="70"/>
      <c r="L869" s="173" t="s">
        <v>99</v>
      </c>
      <c r="M869" s="174"/>
      <c r="N869" s="175"/>
    </row>
    <row r="870" spans="1:14" s="114" customFormat="1" ht="20.100000000000001" customHeight="1">
      <c r="A870" s="114">
        <v>499</v>
      </c>
      <c r="B870" s="65">
        <v>6</v>
      </c>
      <c r="C870" s="102" t="s">
        <v>1145</v>
      </c>
      <c r="D870" s="67" t="s">
        <v>355</v>
      </c>
      <c r="E870" s="68" t="s">
        <v>211</v>
      </c>
      <c r="F870" s="105" t="s">
        <v>1987</v>
      </c>
      <c r="G870" s="105" t="s">
        <v>691</v>
      </c>
      <c r="H870" s="69"/>
      <c r="I870" s="70"/>
      <c r="J870" s="70"/>
      <c r="K870" s="70"/>
      <c r="L870" s="173" t="s">
        <v>99</v>
      </c>
      <c r="M870" s="174"/>
      <c r="N870" s="175"/>
    </row>
    <row r="871" spans="1:14" s="114" customFormat="1" ht="20.100000000000001" customHeight="1">
      <c r="A871" s="114">
        <v>500</v>
      </c>
      <c r="B871" s="65">
        <v>7</v>
      </c>
      <c r="C871" s="102" t="s">
        <v>2002</v>
      </c>
      <c r="D871" s="67" t="s">
        <v>2003</v>
      </c>
      <c r="E871" s="68" t="s">
        <v>151</v>
      </c>
      <c r="F871" s="105" t="s">
        <v>1987</v>
      </c>
      <c r="G871" s="105" t="s">
        <v>99</v>
      </c>
      <c r="H871" s="69"/>
      <c r="I871" s="70"/>
      <c r="J871" s="70"/>
      <c r="K871" s="70"/>
      <c r="L871" s="173" t="s">
        <v>100</v>
      </c>
      <c r="M871" s="174"/>
      <c r="N871" s="175"/>
    </row>
    <row r="872" spans="1:14" s="114" customFormat="1" ht="20.100000000000001" customHeight="1">
      <c r="A872" s="114">
        <v>501</v>
      </c>
      <c r="B872" s="65">
        <v>8</v>
      </c>
      <c r="C872" s="102" t="s">
        <v>1274</v>
      </c>
      <c r="D872" s="67" t="s">
        <v>94</v>
      </c>
      <c r="E872" s="68" t="s">
        <v>265</v>
      </c>
      <c r="F872" s="105" t="s">
        <v>1987</v>
      </c>
      <c r="G872" s="105" t="s">
        <v>694</v>
      </c>
      <c r="H872" s="69"/>
      <c r="I872" s="70"/>
      <c r="J872" s="70"/>
      <c r="K872" s="70"/>
      <c r="L872" s="173" t="s">
        <v>99</v>
      </c>
      <c r="M872" s="174"/>
      <c r="N872" s="175"/>
    </row>
    <row r="873" spans="1:14" s="114" customFormat="1" ht="20.100000000000001" customHeight="1">
      <c r="A873" s="114">
        <v>502</v>
      </c>
      <c r="B873" s="65">
        <v>9</v>
      </c>
      <c r="C873" s="102" t="s">
        <v>1272</v>
      </c>
      <c r="D873" s="67" t="s">
        <v>2004</v>
      </c>
      <c r="E873" s="68" t="s">
        <v>155</v>
      </c>
      <c r="F873" s="105" t="s">
        <v>1987</v>
      </c>
      <c r="G873" s="105" t="s">
        <v>694</v>
      </c>
      <c r="H873" s="69"/>
      <c r="I873" s="70"/>
      <c r="J873" s="70"/>
      <c r="K873" s="70"/>
      <c r="L873" s="173" t="s">
        <v>99</v>
      </c>
      <c r="M873" s="174"/>
      <c r="N873" s="175"/>
    </row>
    <row r="874" spans="1:14" s="114" customFormat="1" ht="20.100000000000001" customHeight="1">
      <c r="A874" s="114">
        <v>503</v>
      </c>
      <c r="B874" s="65">
        <v>10</v>
      </c>
      <c r="C874" s="102" t="s">
        <v>2005</v>
      </c>
      <c r="D874" s="67" t="s">
        <v>480</v>
      </c>
      <c r="E874" s="68" t="s">
        <v>155</v>
      </c>
      <c r="F874" s="105" t="s">
        <v>1987</v>
      </c>
      <c r="G874" s="105" t="s">
        <v>682</v>
      </c>
      <c r="H874" s="69"/>
      <c r="I874" s="70"/>
      <c r="J874" s="70"/>
      <c r="K874" s="70"/>
      <c r="L874" s="173" t="s">
        <v>100</v>
      </c>
      <c r="M874" s="174"/>
      <c r="N874" s="175"/>
    </row>
    <row r="875" spans="1:14" s="114" customFormat="1" ht="20.100000000000001" customHeight="1">
      <c r="A875" s="114">
        <v>504</v>
      </c>
      <c r="B875" s="65">
        <v>11</v>
      </c>
      <c r="C875" s="102" t="s">
        <v>1614</v>
      </c>
      <c r="D875" s="67" t="s">
        <v>2006</v>
      </c>
      <c r="E875" s="68" t="s">
        <v>155</v>
      </c>
      <c r="F875" s="105" t="s">
        <v>1987</v>
      </c>
      <c r="G875" s="105" t="s">
        <v>682</v>
      </c>
      <c r="H875" s="69"/>
      <c r="I875" s="70"/>
      <c r="J875" s="70"/>
      <c r="K875" s="70"/>
      <c r="L875" s="173" t="s">
        <v>99</v>
      </c>
      <c r="M875" s="174"/>
      <c r="N875" s="175"/>
    </row>
    <row r="876" spans="1:14" s="114" customFormat="1" ht="20.100000000000001" customHeight="1">
      <c r="A876" s="114">
        <v>505</v>
      </c>
      <c r="B876" s="65">
        <v>12</v>
      </c>
      <c r="C876" s="102" t="s">
        <v>1275</v>
      </c>
      <c r="D876" s="67" t="s">
        <v>96</v>
      </c>
      <c r="E876" s="68" t="s">
        <v>86</v>
      </c>
      <c r="F876" s="105" t="s">
        <v>1987</v>
      </c>
      <c r="G876" s="105" t="s">
        <v>694</v>
      </c>
      <c r="H876" s="69"/>
      <c r="I876" s="70"/>
      <c r="J876" s="70"/>
      <c r="K876" s="70"/>
      <c r="L876" s="173" t="s">
        <v>99</v>
      </c>
      <c r="M876" s="174"/>
      <c r="N876" s="175"/>
    </row>
    <row r="877" spans="1:14" s="114" customFormat="1" ht="20.100000000000001" customHeight="1">
      <c r="A877" s="114">
        <v>506</v>
      </c>
      <c r="B877" s="65">
        <v>13</v>
      </c>
      <c r="C877" s="102" t="s">
        <v>1628</v>
      </c>
      <c r="D877" s="67" t="s">
        <v>2007</v>
      </c>
      <c r="E877" s="68" t="s">
        <v>257</v>
      </c>
      <c r="F877" s="105" t="s">
        <v>1987</v>
      </c>
      <c r="G877" s="105" t="s">
        <v>682</v>
      </c>
      <c r="H877" s="69"/>
      <c r="I877" s="70"/>
      <c r="J877" s="70"/>
      <c r="K877" s="70"/>
      <c r="L877" s="173" t="s">
        <v>99</v>
      </c>
      <c r="M877" s="174"/>
      <c r="N877" s="175"/>
    </row>
    <row r="878" spans="1:14" s="114" customFormat="1" ht="20.100000000000001" customHeight="1">
      <c r="A878" s="114">
        <v>507</v>
      </c>
      <c r="B878" s="65">
        <v>14</v>
      </c>
      <c r="C878" s="102" t="s">
        <v>1244</v>
      </c>
      <c r="D878" s="67" t="s">
        <v>422</v>
      </c>
      <c r="E878" s="68" t="s">
        <v>577</v>
      </c>
      <c r="F878" s="105" t="s">
        <v>1987</v>
      </c>
      <c r="G878" s="105" t="s">
        <v>1636</v>
      </c>
      <c r="H878" s="69"/>
      <c r="I878" s="70"/>
      <c r="J878" s="70"/>
      <c r="K878" s="70"/>
      <c r="L878" s="173" t="s">
        <v>99</v>
      </c>
      <c r="M878" s="174"/>
      <c r="N878" s="175"/>
    </row>
    <row r="879" spans="1:14" s="114" customFormat="1" ht="20.100000000000001" customHeight="1">
      <c r="A879" s="114">
        <v>508</v>
      </c>
      <c r="B879" s="65">
        <v>15</v>
      </c>
      <c r="C879" s="102" t="s">
        <v>1273</v>
      </c>
      <c r="D879" s="67" t="s">
        <v>530</v>
      </c>
      <c r="E879" s="68" t="s">
        <v>266</v>
      </c>
      <c r="F879" s="105" t="s">
        <v>1987</v>
      </c>
      <c r="G879" s="105" t="s">
        <v>694</v>
      </c>
      <c r="H879" s="69"/>
      <c r="I879" s="70"/>
      <c r="J879" s="70"/>
      <c r="K879" s="70"/>
      <c r="L879" s="173" t="s">
        <v>99</v>
      </c>
      <c r="M879" s="174"/>
      <c r="N879" s="175"/>
    </row>
    <row r="880" spans="1:14" s="114" customFormat="1" ht="20.100000000000001" customHeight="1">
      <c r="A880" s="114">
        <v>509</v>
      </c>
      <c r="B880" s="65">
        <v>16</v>
      </c>
      <c r="C880" s="102" t="s">
        <v>1248</v>
      </c>
      <c r="D880" s="67" t="s">
        <v>2008</v>
      </c>
      <c r="E880" s="68" t="s">
        <v>109</v>
      </c>
      <c r="F880" s="105" t="s">
        <v>1987</v>
      </c>
      <c r="G880" s="105" t="s">
        <v>1636</v>
      </c>
      <c r="H880" s="69"/>
      <c r="I880" s="70"/>
      <c r="J880" s="70"/>
      <c r="K880" s="70"/>
      <c r="L880" s="173" t="s">
        <v>99</v>
      </c>
      <c r="M880" s="174"/>
      <c r="N880" s="175"/>
    </row>
    <row r="881" spans="1:14" s="114" customFormat="1" ht="20.100000000000001" customHeight="1">
      <c r="A881" s="114">
        <v>510</v>
      </c>
      <c r="B881" s="65">
        <v>17</v>
      </c>
      <c r="C881" s="102" t="s">
        <v>1267</v>
      </c>
      <c r="D881" s="67" t="s">
        <v>2009</v>
      </c>
      <c r="E881" s="68" t="s">
        <v>140</v>
      </c>
      <c r="F881" s="105" t="s">
        <v>1987</v>
      </c>
      <c r="G881" s="105" t="s">
        <v>694</v>
      </c>
      <c r="H881" s="69"/>
      <c r="I881" s="70"/>
      <c r="J881" s="70"/>
      <c r="K881" s="70"/>
      <c r="L881" s="173" t="s">
        <v>99</v>
      </c>
      <c r="M881" s="174"/>
      <c r="N881" s="175"/>
    </row>
    <row r="882" spans="1:14" s="114" customFormat="1" ht="20.100000000000001" customHeight="1">
      <c r="A882" s="114">
        <v>511</v>
      </c>
      <c r="B882" s="65">
        <v>18</v>
      </c>
      <c r="C882" s="102" t="s">
        <v>1623</v>
      </c>
      <c r="D882" s="67" t="s">
        <v>2010</v>
      </c>
      <c r="E882" s="68" t="s">
        <v>255</v>
      </c>
      <c r="F882" s="105" t="s">
        <v>1987</v>
      </c>
      <c r="G882" s="105" t="s">
        <v>682</v>
      </c>
      <c r="H882" s="69"/>
      <c r="I882" s="70"/>
      <c r="J882" s="70"/>
      <c r="K882" s="70"/>
      <c r="L882" s="173" t="s">
        <v>99</v>
      </c>
      <c r="M882" s="174"/>
      <c r="N882" s="175"/>
    </row>
    <row r="883" spans="1:14" s="114" customFormat="1" ht="20.100000000000001" customHeight="1">
      <c r="A883" s="114">
        <v>512</v>
      </c>
      <c r="B883" s="65">
        <v>19</v>
      </c>
      <c r="C883" s="102" t="s">
        <v>1627</v>
      </c>
      <c r="D883" s="67" t="s">
        <v>2011</v>
      </c>
      <c r="E883" s="68" t="s">
        <v>331</v>
      </c>
      <c r="F883" s="105" t="s">
        <v>1987</v>
      </c>
      <c r="G883" s="105" t="s">
        <v>682</v>
      </c>
      <c r="H883" s="69"/>
      <c r="I883" s="70"/>
      <c r="J883" s="70"/>
      <c r="K883" s="70"/>
      <c r="L883" s="173" t="s">
        <v>99</v>
      </c>
      <c r="M883" s="174"/>
      <c r="N883" s="175"/>
    </row>
    <row r="884" spans="1:14" s="114" customFormat="1" ht="20.100000000000001" customHeight="1">
      <c r="A884" s="114">
        <v>513</v>
      </c>
      <c r="B884" s="65">
        <v>20</v>
      </c>
      <c r="C884" s="102" t="s">
        <v>1625</v>
      </c>
      <c r="D884" s="67" t="s">
        <v>502</v>
      </c>
      <c r="E884" s="68" t="s">
        <v>382</v>
      </c>
      <c r="F884" s="105" t="s">
        <v>1987</v>
      </c>
      <c r="G884" s="105" t="s">
        <v>682</v>
      </c>
      <c r="H884" s="69"/>
      <c r="I884" s="70"/>
      <c r="J884" s="70"/>
      <c r="K884" s="70"/>
      <c r="L884" s="173" t="s">
        <v>99</v>
      </c>
      <c r="M884" s="174"/>
      <c r="N884" s="175"/>
    </row>
    <row r="885" spans="1:14" s="114" customFormat="1" ht="20.100000000000001" customHeight="1">
      <c r="A885" s="114">
        <v>514</v>
      </c>
      <c r="B885" s="65">
        <v>21</v>
      </c>
      <c r="C885" s="102" t="s">
        <v>1266</v>
      </c>
      <c r="D885" s="67" t="s">
        <v>159</v>
      </c>
      <c r="E885" s="68" t="s">
        <v>138</v>
      </c>
      <c r="F885" s="105" t="s">
        <v>1987</v>
      </c>
      <c r="G885" s="105" t="s">
        <v>694</v>
      </c>
      <c r="H885" s="69"/>
      <c r="I885" s="70"/>
      <c r="J885" s="70"/>
      <c r="K885" s="70"/>
      <c r="L885" s="173" t="s">
        <v>99</v>
      </c>
      <c r="M885" s="174"/>
      <c r="N885" s="175"/>
    </row>
    <row r="886" spans="1:14" s="114" customFormat="1" ht="20.100000000000001" customHeight="1">
      <c r="A886" s="114">
        <v>515</v>
      </c>
      <c r="B886" s="65">
        <v>22</v>
      </c>
      <c r="C886" s="102" t="s">
        <v>1199</v>
      </c>
      <c r="D886" s="67" t="s">
        <v>2012</v>
      </c>
      <c r="E886" s="68" t="s">
        <v>231</v>
      </c>
      <c r="F886" s="105" t="s">
        <v>2013</v>
      </c>
      <c r="G886" s="105" t="s">
        <v>685</v>
      </c>
      <c r="H886" s="69"/>
      <c r="I886" s="70"/>
      <c r="J886" s="70"/>
      <c r="K886" s="70"/>
      <c r="L886" s="173" t="s">
        <v>99</v>
      </c>
      <c r="M886" s="174"/>
      <c r="N886" s="175"/>
    </row>
    <row r="887" spans="1:14" s="114" customFormat="1" ht="20.100000000000001" customHeight="1">
      <c r="A887" s="114">
        <v>516</v>
      </c>
      <c r="B887" s="65">
        <v>23</v>
      </c>
      <c r="C887" s="102" t="s">
        <v>1183</v>
      </c>
      <c r="D887" s="67" t="s">
        <v>2014</v>
      </c>
      <c r="E887" s="68" t="s">
        <v>116</v>
      </c>
      <c r="F887" s="105" t="s">
        <v>2013</v>
      </c>
      <c r="G887" s="105" t="s">
        <v>685</v>
      </c>
      <c r="H887" s="69"/>
      <c r="I887" s="70"/>
      <c r="J887" s="70"/>
      <c r="K887" s="70"/>
      <c r="L887" s="173" t="s">
        <v>99</v>
      </c>
      <c r="M887" s="174"/>
      <c r="N887" s="175"/>
    </row>
    <row r="888" spans="1:14" s="114" customFormat="1" ht="20.100000000000001" customHeight="1">
      <c r="A888" s="114">
        <v>517</v>
      </c>
      <c r="B888" s="65">
        <v>24</v>
      </c>
      <c r="C888" s="102" t="s">
        <v>1215</v>
      </c>
      <c r="D888" s="67" t="s">
        <v>2015</v>
      </c>
      <c r="E888" s="68" t="s">
        <v>116</v>
      </c>
      <c r="F888" s="105" t="s">
        <v>2013</v>
      </c>
      <c r="G888" s="105" t="s">
        <v>685</v>
      </c>
      <c r="H888" s="69"/>
      <c r="I888" s="70"/>
      <c r="J888" s="70"/>
      <c r="K888" s="70"/>
      <c r="L888" s="173" t="s">
        <v>99</v>
      </c>
      <c r="M888" s="174"/>
      <c r="N888" s="175"/>
    </row>
    <row r="889" spans="1:14" s="114" customFormat="1" ht="20.100000000000001" customHeight="1">
      <c r="A889" s="114">
        <v>518</v>
      </c>
      <c r="B889" s="65">
        <v>25</v>
      </c>
      <c r="C889" s="102" t="s">
        <v>2016</v>
      </c>
      <c r="D889" s="67" t="s">
        <v>415</v>
      </c>
      <c r="E889" s="68" t="s">
        <v>225</v>
      </c>
      <c r="F889" s="105" t="s">
        <v>2013</v>
      </c>
      <c r="G889" s="105" t="s">
        <v>685</v>
      </c>
      <c r="H889" s="69"/>
      <c r="I889" s="70"/>
      <c r="J889" s="70"/>
      <c r="K889" s="70"/>
      <c r="L889" s="173" t="s">
        <v>100</v>
      </c>
      <c r="M889" s="174"/>
      <c r="N889" s="175"/>
    </row>
    <row r="890" spans="1:14" s="114" customFormat="1" ht="20.100000000000001" customHeight="1">
      <c r="A890" s="114">
        <v>519</v>
      </c>
      <c r="B890" s="65">
        <v>26</v>
      </c>
      <c r="C890" s="102" t="s">
        <v>1165</v>
      </c>
      <c r="D890" s="67" t="s">
        <v>2017</v>
      </c>
      <c r="E890" s="68" t="s">
        <v>225</v>
      </c>
      <c r="F890" s="105" t="s">
        <v>2013</v>
      </c>
      <c r="G890" s="105" t="s">
        <v>685</v>
      </c>
      <c r="H890" s="69"/>
      <c r="I890" s="70"/>
      <c r="J890" s="70"/>
      <c r="K890" s="70"/>
      <c r="L890" s="173" t="s">
        <v>99</v>
      </c>
      <c r="M890" s="174"/>
      <c r="N890" s="175"/>
    </row>
    <row r="891" spans="1:14" s="114" customFormat="1" ht="20.100000000000001" customHeight="1">
      <c r="A891" s="114">
        <v>0</v>
      </c>
      <c r="B891" s="65">
        <v>27</v>
      </c>
      <c r="C891" s="102" t="s">
        <v>99</v>
      </c>
      <c r="D891" s="67" t="s">
        <v>99</v>
      </c>
      <c r="E891" s="68" t="s">
        <v>99</v>
      </c>
      <c r="F891" s="105" t="s">
        <v>99</v>
      </c>
      <c r="G891" s="105" t="s">
        <v>99</v>
      </c>
      <c r="H891" s="69"/>
      <c r="I891" s="70"/>
      <c r="J891" s="70"/>
      <c r="K891" s="70"/>
      <c r="L891" s="173" t="s">
        <v>99</v>
      </c>
      <c r="M891" s="174"/>
      <c r="N891" s="175"/>
    </row>
    <row r="892" spans="1:14" s="114" customFormat="1" ht="20.100000000000001" customHeight="1">
      <c r="A892" s="114">
        <v>0</v>
      </c>
      <c r="B892" s="65">
        <v>28</v>
      </c>
      <c r="C892" s="102" t="s">
        <v>99</v>
      </c>
      <c r="D892" s="67" t="s">
        <v>99</v>
      </c>
      <c r="E892" s="68" t="s">
        <v>99</v>
      </c>
      <c r="F892" s="105" t="s">
        <v>99</v>
      </c>
      <c r="G892" s="105" t="s">
        <v>99</v>
      </c>
      <c r="H892" s="69"/>
      <c r="I892" s="70"/>
      <c r="J892" s="70"/>
      <c r="K892" s="70"/>
      <c r="L892" s="173" t="s">
        <v>99</v>
      </c>
      <c r="M892" s="174"/>
      <c r="N892" s="175"/>
    </row>
    <row r="893" spans="1:14" s="114" customFormat="1" ht="20.100000000000001" customHeight="1">
      <c r="A893" s="114">
        <v>0</v>
      </c>
      <c r="B893" s="65">
        <v>29</v>
      </c>
      <c r="C893" s="102" t="s">
        <v>99</v>
      </c>
      <c r="D893" s="67" t="s">
        <v>99</v>
      </c>
      <c r="E893" s="68" t="s">
        <v>99</v>
      </c>
      <c r="F893" s="105" t="s">
        <v>99</v>
      </c>
      <c r="G893" s="105" t="s">
        <v>99</v>
      </c>
      <c r="H893" s="69"/>
      <c r="I893" s="70"/>
      <c r="J893" s="70"/>
      <c r="K893" s="70"/>
      <c r="L893" s="173" t="s">
        <v>99</v>
      </c>
      <c r="M893" s="174"/>
      <c r="N893" s="175"/>
    </row>
    <row r="894" spans="1:14" s="114" customFormat="1" ht="20.100000000000001" customHeight="1">
      <c r="A894" s="114">
        <v>0</v>
      </c>
      <c r="B894" s="72">
        <v>30</v>
      </c>
      <c r="C894" s="102" t="s">
        <v>99</v>
      </c>
      <c r="D894" s="67" t="s">
        <v>99</v>
      </c>
      <c r="E894" s="68" t="s">
        <v>99</v>
      </c>
      <c r="F894" s="105" t="s">
        <v>99</v>
      </c>
      <c r="G894" s="105" t="s">
        <v>99</v>
      </c>
      <c r="H894" s="73"/>
      <c r="I894" s="74"/>
      <c r="J894" s="74"/>
      <c r="K894" s="74"/>
      <c r="L894" s="173" t="s">
        <v>99</v>
      </c>
      <c r="M894" s="174"/>
      <c r="N894" s="175"/>
    </row>
    <row r="895" spans="1:14" s="114" customFormat="1" ht="23.25" customHeight="1">
      <c r="A895" s="114">
        <v>0</v>
      </c>
      <c r="B895" s="75" t="s">
        <v>71</v>
      </c>
      <c r="C895" s="103"/>
      <c r="D895" s="77"/>
      <c r="E895" s="78"/>
      <c r="F895" s="106"/>
      <c r="G895" s="106"/>
      <c r="H895" s="80"/>
      <c r="I895" s="81"/>
      <c r="J895" s="81"/>
      <c r="K895" s="81"/>
      <c r="L895" s="115"/>
      <c r="M895" s="115"/>
      <c r="N895" s="115"/>
    </row>
    <row r="896" spans="1:14" s="114" customFormat="1" ht="20.100000000000001" customHeight="1">
      <c r="A896" s="114">
        <v>0</v>
      </c>
      <c r="B896" s="82" t="s">
        <v>102</v>
      </c>
      <c r="C896" s="104"/>
      <c r="D896" s="84"/>
      <c r="E896" s="85"/>
      <c r="F896" s="107"/>
      <c r="G896" s="107"/>
      <c r="H896" s="87"/>
      <c r="I896" s="88"/>
      <c r="J896" s="88"/>
      <c r="K896" s="88"/>
      <c r="L896" s="89"/>
      <c r="M896" s="89"/>
      <c r="N896" s="89"/>
    </row>
    <row r="897" spans="1:15" s="114" customFormat="1" ht="18.75" customHeight="1">
      <c r="A897" s="114">
        <v>0</v>
      </c>
      <c r="B897" s="90"/>
      <c r="C897" s="104"/>
      <c r="D897" s="84"/>
      <c r="E897" s="85"/>
      <c r="F897" s="107"/>
      <c r="G897" s="107"/>
      <c r="H897" s="87"/>
      <c r="I897" s="88"/>
      <c r="J897" s="88"/>
      <c r="K897" s="88"/>
      <c r="L897" s="89"/>
      <c r="M897" s="89"/>
      <c r="N897" s="89"/>
    </row>
    <row r="898" spans="1:15" s="114" customFormat="1" ht="18" customHeight="1">
      <c r="A898" s="100">
        <v>0</v>
      </c>
      <c r="B898" s="90"/>
      <c r="C898" s="104"/>
      <c r="D898" s="84"/>
      <c r="E898" s="85"/>
      <c r="F898" s="107"/>
      <c r="G898" s="107"/>
      <c r="H898" s="87"/>
      <c r="I898" s="88"/>
      <c r="J898" s="88"/>
      <c r="K898" s="88"/>
      <c r="L898" s="89"/>
      <c r="M898" s="89"/>
      <c r="N898" s="89"/>
    </row>
    <row r="899" spans="1:15" s="114" customFormat="1" ht="8.25" customHeight="1">
      <c r="A899" s="100">
        <v>0</v>
      </c>
      <c r="B899" s="90"/>
      <c r="C899" s="104"/>
      <c r="D899" s="84"/>
      <c r="E899" s="85"/>
      <c r="F899" s="107"/>
      <c r="G899" s="107"/>
      <c r="H899" s="87"/>
      <c r="I899" s="88"/>
      <c r="J899" s="88"/>
      <c r="K899" s="88"/>
      <c r="L899" s="89"/>
      <c r="M899" s="89"/>
      <c r="N899" s="89"/>
    </row>
    <row r="900" spans="1:15" s="114" customFormat="1" ht="20.100000000000001" customHeight="1">
      <c r="A900" s="100">
        <v>0</v>
      </c>
      <c r="C900" s="108" t="s">
        <v>101</v>
      </c>
      <c r="D900" s="84"/>
      <c r="E900" s="85"/>
      <c r="F900" s="107"/>
      <c r="G900" s="107"/>
      <c r="H900" s="87"/>
      <c r="I900" s="88"/>
      <c r="J900" s="88"/>
      <c r="K900" s="88"/>
      <c r="L900" s="89"/>
      <c r="M900" s="89"/>
      <c r="N900" s="89"/>
    </row>
    <row r="901" spans="1:15" s="114" customFormat="1" ht="13.5" customHeight="1">
      <c r="A901" s="100">
        <v>0</v>
      </c>
      <c r="B901" s="91"/>
      <c r="C901" s="104"/>
      <c r="D901" s="84"/>
      <c r="E901" s="85"/>
      <c r="F901" s="107"/>
      <c r="G901" s="107"/>
      <c r="H901" s="109" t="s">
        <v>2472</v>
      </c>
      <c r="I901" s="110">
        <v>46</v>
      </c>
      <c r="J901" s="88"/>
      <c r="K901" s="112" t="s">
        <v>50</v>
      </c>
      <c r="L901" s="113">
        <v>1</v>
      </c>
      <c r="N901" s="111"/>
      <c r="O901" s="101"/>
    </row>
    <row r="902" spans="1:15" s="114" customFormat="1"/>
    <row r="903" spans="1:15" s="56" customFormat="1">
      <c r="C903" s="186" t="s">
        <v>57</v>
      </c>
      <c r="D903" s="186"/>
      <c r="E903" s="57"/>
      <c r="F903" s="170" t="s">
        <v>648</v>
      </c>
      <c r="G903" s="170"/>
      <c r="H903" s="170"/>
      <c r="I903" s="170"/>
      <c r="J903" s="170"/>
      <c r="K903" s="170"/>
      <c r="L903" s="58" t="s">
        <v>2409</v>
      </c>
    </row>
    <row r="904" spans="1:15" s="56" customFormat="1">
      <c r="C904" s="186" t="s">
        <v>59</v>
      </c>
      <c r="D904" s="186"/>
      <c r="E904" s="59" t="s">
        <v>637</v>
      </c>
      <c r="F904" s="187" t="s">
        <v>2434</v>
      </c>
      <c r="G904" s="187"/>
      <c r="H904" s="187"/>
      <c r="I904" s="187"/>
      <c r="J904" s="187"/>
      <c r="K904" s="187"/>
      <c r="L904" s="60" t="s">
        <v>60</v>
      </c>
      <c r="M904" s="61" t="s">
        <v>61</v>
      </c>
      <c r="N904" s="61">
        <v>1</v>
      </c>
    </row>
    <row r="905" spans="1:15" s="62" customFormat="1" ht="18.75" customHeight="1">
      <c r="C905" s="63" t="s">
        <v>1705</v>
      </c>
      <c r="D905" s="171" t="s">
        <v>2435</v>
      </c>
      <c r="E905" s="171"/>
      <c r="F905" s="171"/>
      <c r="G905" s="171"/>
      <c r="H905" s="171"/>
      <c r="I905" s="171"/>
      <c r="J905" s="171"/>
      <c r="K905" s="171"/>
      <c r="L905" s="60" t="s">
        <v>62</v>
      </c>
      <c r="M905" s="60" t="s">
        <v>61</v>
      </c>
      <c r="N905" s="60">
        <v>2</v>
      </c>
    </row>
    <row r="906" spans="1:15" s="62" customFormat="1" ht="18.75" customHeight="1">
      <c r="B906" s="172" t="s">
        <v>2473</v>
      </c>
      <c r="C906" s="172"/>
      <c r="D906" s="172"/>
      <c r="E906" s="172"/>
      <c r="F906" s="172"/>
      <c r="G906" s="172"/>
      <c r="H906" s="172"/>
      <c r="I906" s="172"/>
      <c r="J906" s="172"/>
      <c r="K906" s="172"/>
      <c r="L906" s="60" t="s">
        <v>63</v>
      </c>
      <c r="M906" s="60" t="s">
        <v>61</v>
      </c>
      <c r="N906" s="60">
        <v>1</v>
      </c>
    </row>
    <row r="907" spans="1:15" s="114" customFormat="1" ht="9" customHeight="1"/>
    <row r="908" spans="1:15" s="114" customFormat="1" ht="15" customHeight="1">
      <c r="B908" s="166" t="s">
        <v>4</v>
      </c>
      <c r="C908" s="167" t="s">
        <v>64</v>
      </c>
      <c r="D908" s="168" t="s">
        <v>9</v>
      </c>
      <c r="E908" s="169" t="s">
        <v>10</v>
      </c>
      <c r="F908" s="167" t="s">
        <v>75</v>
      </c>
      <c r="G908" s="167" t="s">
        <v>76</v>
      </c>
      <c r="H908" s="167" t="s">
        <v>66</v>
      </c>
      <c r="I908" s="167" t="s">
        <v>67</v>
      </c>
      <c r="J908" s="176" t="s">
        <v>56</v>
      </c>
      <c r="K908" s="176"/>
      <c r="L908" s="177" t="s">
        <v>68</v>
      </c>
      <c r="M908" s="178"/>
      <c r="N908" s="179"/>
    </row>
    <row r="909" spans="1:15" s="114" customFormat="1" ht="27" customHeight="1">
      <c r="B909" s="166"/>
      <c r="C909" s="166"/>
      <c r="D909" s="168"/>
      <c r="E909" s="169"/>
      <c r="F909" s="166"/>
      <c r="G909" s="166"/>
      <c r="H909" s="166"/>
      <c r="I909" s="166"/>
      <c r="J909" s="64" t="s">
        <v>69</v>
      </c>
      <c r="K909" s="64" t="s">
        <v>70</v>
      </c>
      <c r="L909" s="180"/>
      <c r="M909" s="181"/>
      <c r="N909" s="182"/>
    </row>
    <row r="910" spans="1:15" s="114" customFormat="1" ht="20.100000000000001" customHeight="1">
      <c r="A910" s="114">
        <v>520</v>
      </c>
      <c r="B910" s="65">
        <v>1</v>
      </c>
      <c r="C910" s="102" t="s">
        <v>1191</v>
      </c>
      <c r="D910" s="67" t="s">
        <v>363</v>
      </c>
      <c r="E910" s="68" t="s">
        <v>206</v>
      </c>
      <c r="F910" s="105" t="s">
        <v>2013</v>
      </c>
      <c r="G910" s="105" t="s">
        <v>685</v>
      </c>
      <c r="H910" s="69"/>
      <c r="I910" s="70"/>
      <c r="J910" s="70"/>
      <c r="K910" s="70"/>
      <c r="L910" s="183" t="s">
        <v>99</v>
      </c>
      <c r="M910" s="184"/>
      <c r="N910" s="185"/>
    </row>
    <row r="911" spans="1:15" s="114" customFormat="1" ht="20.100000000000001" customHeight="1">
      <c r="A911" s="114">
        <v>521</v>
      </c>
      <c r="B911" s="65">
        <v>2</v>
      </c>
      <c r="C911" s="102" t="s">
        <v>1218</v>
      </c>
      <c r="D911" s="67" t="s">
        <v>2018</v>
      </c>
      <c r="E911" s="68" t="s">
        <v>178</v>
      </c>
      <c r="F911" s="105" t="s">
        <v>2013</v>
      </c>
      <c r="G911" s="105" t="s">
        <v>685</v>
      </c>
      <c r="H911" s="69"/>
      <c r="I911" s="70"/>
      <c r="J911" s="70"/>
      <c r="K911" s="70"/>
      <c r="L911" s="173" t="s">
        <v>99</v>
      </c>
      <c r="M911" s="174"/>
      <c r="N911" s="175"/>
    </row>
    <row r="912" spans="1:15" s="114" customFormat="1" ht="20.100000000000001" customHeight="1">
      <c r="A912" s="114">
        <v>522</v>
      </c>
      <c r="B912" s="65">
        <v>3</v>
      </c>
      <c r="C912" s="102" t="s">
        <v>1159</v>
      </c>
      <c r="D912" s="67" t="s">
        <v>2019</v>
      </c>
      <c r="E912" s="68" t="s">
        <v>235</v>
      </c>
      <c r="F912" s="105" t="s">
        <v>2013</v>
      </c>
      <c r="G912" s="105" t="s">
        <v>685</v>
      </c>
      <c r="H912" s="69"/>
      <c r="I912" s="70"/>
      <c r="J912" s="70"/>
      <c r="K912" s="70"/>
      <c r="L912" s="173" t="s">
        <v>99</v>
      </c>
      <c r="M912" s="174"/>
      <c r="N912" s="175"/>
    </row>
    <row r="913" spans="1:14" s="114" customFormat="1" ht="20.100000000000001" customHeight="1">
      <c r="A913" s="114">
        <v>523</v>
      </c>
      <c r="B913" s="65">
        <v>4</v>
      </c>
      <c r="C913" s="102" t="s">
        <v>1180</v>
      </c>
      <c r="D913" s="67" t="s">
        <v>2020</v>
      </c>
      <c r="E913" s="68" t="s">
        <v>107</v>
      </c>
      <c r="F913" s="105" t="s">
        <v>2013</v>
      </c>
      <c r="G913" s="105" t="s">
        <v>685</v>
      </c>
      <c r="H913" s="69"/>
      <c r="I913" s="70"/>
      <c r="J913" s="70"/>
      <c r="K913" s="70"/>
      <c r="L913" s="173" t="s">
        <v>99</v>
      </c>
      <c r="M913" s="174"/>
      <c r="N913" s="175"/>
    </row>
    <row r="914" spans="1:14" s="114" customFormat="1" ht="20.100000000000001" customHeight="1">
      <c r="A914" s="114">
        <v>524</v>
      </c>
      <c r="B914" s="65">
        <v>5</v>
      </c>
      <c r="C914" s="102" t="s">
        <v>1200</v>
      </c>
      <c r="D914" s="67" t="s">
        <v>537</v>
      </c>
      <c r="E914" s="68" t="s">
        <v>183</v>
      </c>
      <c r="F914" s="105" t="s">
        <v>2013</v>
      </c>
      <c r="G914" s="105" t="s">
        <v>685</v>
      </c>
      <c r="H914" s="69"/>
      <c r="I914" s="70"/>
      <c r="J914" s="70"/>
      <c r="K914" s="70"/>
      <c r="L914" s="173" t="s">
        <v>99</v>
      </c>
      <c r="M914" s="174"/>
      <c r="N914" s="175"/>
    </row>
    <row r="915" spans="1:14" s="114" customFormat="1" ht="20.100000000000001" customHeight="1">
      <c r="A915" s="114">
        <v>525</v>
      </c>
      <c r="B915" s="65">
        <v>6</v>
      </c>
      <c r="C915" s="102" t="s">
        <v>1231</v>
      </c>
      <c r="D915" s="67" t="s">
        <v>174</v>
      </c>
      <c r="E915" s="68" t="s">
        <v>184</v>
      </c>
      <c r="F915" s="105" t="s">
        <v>2013</v>
      </c>
      <c r="G915" s="105" t="s">
        <v>685</v>
      </c>
      <c r="H915" s="69"/>
      <c r="I915" s="70"/>
      <c r="J915" s="70"/>
      <c r="K915" s="70"/>
      <c r="L915" s="173" t="s">
        <v>99</v>
      </c>
      <c r="M915" s="174"/>
      <c r="N915" s="175"/>
    </row>
    <row r="916" spans="1:14" s="114" customFormat="1" ht="20.100000000000001" customHeight="1">
      <c r="A916" s="114">
        <v>526</v>
      </c>
      <c r="B916" s="65">
        <v>7</v>
      </c>
      <c r="C916" s="102" t="s">
        <v>1162</v>
      </c>
      <c r="D916" s="67" t="s">
        <v>2021</v>
      </c>
      <c r="E916" s="68" t="s">
        <v>110</v>
      </c>
      <c r="F916" s="105" t="s">
        <v>2013</v>
      </c>
      <c r="G916" s="105" t="s">
        <v>685</v>
      </c>
      <c r="H916" s="69"/>
      <c r="I916" s="70"/>
      <c r="J916" s="70"/>
      <c r="K916" s="70"/>
      <c r="L916" s="173" t="s">
        <v>99</v>
      </c>
      <c r="M916" s="174"/>
      <c r="N916" s="175"/>
    </row>
    <row r="917" spans="1:14" s="114" customFormat="1" ht="20.100000000000001" customHeight="1">
      <c r="A917" s="114">
        <v>527</v>
      </c>
      <c r="B917" s="65">
        <v>8</v>
      </c>
      <c r="C917" s="102" t="s">
        <v>1196</v>
      </c>
      <c r="D917" s="67" t="s">
        <v>2022</v>
      </c>
      <c r="E917" s="68" t="s">
        <v>160</v>
      </c>
      <c r="F917" s="105" t="s">
        <v>2013</v>
      </c>
      <c r="G917" s="105" t="s">
        <v>685</v>
      </c>
      <c r="H917" s="69"/>
      <c r="I917" s="70"/>
      <c r="J917" s="70"/>
      <c r="K917" s="70"/>
      <c r="L917" s="173" t="s">
        <v>99</v>
      </c>
      <c r="M917" s="174"/>
      <c r="N917" s="175"/>
    </row>
    <row r="918" spans="1:14" s="114" customFormat="1" ht="20.100000000000001" customHeight="1">
      <c r="A918" s="114">
        <v>528</v>
      </c>
      <c r="B918" s="65">
        <v>9</v>
      </c>
      <c r="C918" s="102" t="s">
        <v>1174</v>
      </c>
      <c r="D918" s="67" t="s">
        <v>2023</v>
      </c>
      <c r="E918" s="68" t="s">
        <v>125</v>
      </c>
      <c r="F918" s="105" t="s">
        <v>2013</v>
      </c>
      <c r="G918" s="105" t="s">
        <v>685</v>
      </c>
      <c r="H918" s="69"/>
      <c r="I918" s="70"/>
      <c r="J918" s="70"/>
      <c r="K918" s="70"/>
      <c r="L918" s="173" t="s">
        <v>99</v>
      </c>
      <c r="M918" s="174"/>
      <c r="N918" s="175"/>
    </row>
    <row r="919" spans="1:14" s="114" customFormat="1" ht="20.100000000000001" customHeight="1">
      <c r="A919" s="114">
        <v>529</v>
      </c>
      <c r="B919" s="65">
        <v>10</v>
      </c>
      <c r="C919" s="102" t="s">
        <v>2024</v>
      </c>
      <c r="D919" s="67" t="s">
        <v>2025</v>
      </c>
      <c r="E919" s="68" t="s">
        <v>246</v>
      </c>
      <c r="F919" s="105" t="s">
        <v>2013</v>
      </c>
      <c r="G919" s="105" t="s">
        <v>685</v>
      </c>
      <c r="H919" s="69"/>
      <c r="I919" s="70"/>
      <c r="J919" s="70"/>
      <c r="K919" s="70"/>
      <c r="L919" s="173" t="s">
        <v>100</v>
      </c>
      <c r="M919" s="174"/>
      <c r="N919" s="175"/>
    </row>
    <row r="920" spans="1:14" s="114" customFormat="1" ht="20.100000000000001" customHeight="1">
      <c r="A920" s="114">
        <v>530</v>
      </c>
      <c r="B920" s="65">
        <v>11</v>
      </c>
      <c r="C920" s="102" t="s">
        <v>1175</v>
      </c>
      <c r="D920" s="67" t="s">
        <v>2026</v>
      </c>
      <c r="E920" s="68" t="s">
        <v>209</v>
      </c>
      <c r="F920" s="105" t="s">
        <v>2013</v>
      </c>
      <c r="G920" s="105" t="s">
        <v>685</v>
      </c>
      <c r="H920" s="69"/>
      <c r="I920" s="70"/>
      <c r="J920" s="70"/>
      <c r="K920" s="70"/>
      <c r="L920" s="173" t="s">
        <v>99</v>
      </c>
      <c r="M920" s="174"/>
      <c r="N920" s="175"/>
    </row>
    <row r="921" spans="1:14" s="114" customFormat="1" ht="20.100000000000001" customHeight="1">
      <c r="A921" s="114">
        <v>531</v>
      </c>
      <c r="B921" s="65">
        <v>12</v>
      </c>
      <c r="C921" s="102" t="s">
        <v>1161</v>
      </c>
      <c r="D921" s="67" t="s">
        <v>579</v>
      </c>
      <c r="E921" s="68" t="s">
        <v>85</v>
      </c>
      <c r="F921" s="105" t="s">
        <v>2013</v>
      </c>
      <c r="G921" s="105" t="s">
        <v>685</v>
      </c>
      <c r="H921" s="69"/>
      <c r="I921" s="70"/>
      <c r="J921" s="70"/>
      <c r="K921" s="70"/>
      <c r="L921" s="173" t="s">
        <v>99</v>
      </c>
      <c r="M921" s="174"/>
      <c r="N921" s="175"/>
    </row>
    <row r="922" spans="1:14" s="114" customFormat="1" ht="20.100000000000001" customHeight="1">
      <c r="A922" s="114">
        <v>532</v>
      </c>
      <c r="B922" s="65">
        <v>13</v>
      </c>
      <c r="C922" s="102" t="s">
        <v>2027</v>
      </c>
      <c r="D922" s="67" t="s">
        <v>442</v>
      </c>
      <c r="E922" s="68" t="s">
        <v>85</v>
      </c>
      <c r="F922" s="105" t="s">
        <v>2013</v>
      </c>
      <c r="G922" s="105" t="s">
        <v>685</v>
      </c>
      <c r="H922" s="69"/>
      <c r="I922" s="70"/>
      <c r="J922" s="70"/>
      <c r="K922" s="70"/>
      <c r="L922" s="173" t="s">
        <v>100</v>
      </c>
      <c r="M922" s="174"/>
      <c r="N922" s="175"/>
    </row>
    <row r="923" spans="1:14" s="114" customFormat="1" ht="20.100000000000001" customHeight="1">
      <c r="A923" s="114">
        <v>533</v>
      </c>
      <c r="B923" s="65">
        <v>14</v>
      </c>
      <c r="C923" s="102" t="s">
        <v>2028</v>
      </c>
      <c r="D923" s="67" t="s">
        <v>2029</v>
      </c>
      <c r="E923" s="68" t="s">
        <v>113</v>
      </c>
      <c r="F923" s="105" t="s">
        <v>2013</v>
      </c>
      <c r="G923" s="105" t="s">
        <v>685</v>
      </c>
      <c r="H923" s="69"/>
      <c r="I923" s="70"/>
      <c r="J923" s="70"/>
      <c r="K923" s="70"/>
      <c r="L923" s="173" t="s">
        <v>100</v>
      </c>
      <c r="M923" s="174"/>
      <c r="N923" s="175"/>
    </row>
    <row r="924" spans="1:14" s="114" customFormat="1" ht="20.100000000000001" customHeight="1">
      <c r="A924" s="114">
        <v>534</v>
      </c>
      <c r="B924" s="65">
        <v>15</v>
      </c>
      <c r="C924" s="102" t="s">
        <v>1176</v>
      </c>
      <c r="D924" s="67" t="s">
        <v>561</v>
      </c>
      <c r="E924" s="68" t="s">
        <v>142</v>
      </c>
      <c r="F924" s="105" t="s">
        <v>2013</v>
      </c>
      <c r="G924" s="105" t="s">
        <v>685</v>
      </c>
      <c r="H924" s="69"/>
      <c r="I924" s="70"/>
      <c r="J924" s="70"/>
      <c r="K924" s="70"/>
      <c r="L924" s="173" t="s">
        <v>99</v>
      </c>
      <c r="M924" s="174"/>
      <c r="N924" s="175"/>
    </row>
    <row r="925" spans="1:14" s="114" customFormat="1" ht="20.100000000000001" customHeight="1">
      <c r="A925" s="114">
        <v>535</v>
      </c>
      <c r="B925" s="65">
        <v>16</v>
      </c>
      <c r="C925" s="102" t="s">
        <v>1233</v>
      </c>
      <c r="D925" s="67" t="s">
        <v>2030</v>
      </c>
      <c r="E925" s="68" t="s">
        <v>166</v>
      </c>
      <c r="F925" s="105" t="s">
        <v>2013</v>
      </c>
      <c r="G925" s="105" t="s">
        <v>685</v>
      </c>
      <c r="H925" s="69"/>
      <c r="I925" s="70"/>
      <c r="J925" s="70"/>
      <c r="K925" s="70"/>
      <c r="L925" s="173" t="s">
        <v>99</v>
      </c>
      <c r="M925" s="174"/>
      <c r="N925" s="175"/>
    </row>
    <row r="926" spans="1:14" s="114" customFormat="1" ht="20.100000000000001" customHeight="1">
      <c r="A926" s="114">
        <v>536</v>
      </c>
      <c r="B926" s="65">
        <v>17</v>
      </c>
      <c r="C926" s="102" t="s">
        <v>1157</v>
      </c>
      <c r="D926" s="67" t="s">
        <v>2031</v>
      </c>
      <c r="E926" s="68" t="s">
        <v>189</v>
      </c>
      <c r="F926" s="105" t="s">
        <v>2013</v>
      </c>
      <c r="G926" s="105" t="s">
        <v>685</v>
      </c>
      <c r="H926" s="69"/>
      <c r="I926" s="70"/>
      <c r="J926" s="70"/>
      <c r="K926" s="70"/>
      <c r="L926" s="173" t="s">
        <v>99</v>
      </c>
      <c r="M926" s="174"/>
      <c r="N926" s="175"/>
    </row>
    <row r="927" spans="1:14" s="114" customFormat="1" ht="20.100000000000001" customHeight="1">
      <c r="A927" s="114">
        <v>537</v>
      </c>
      <c r="B927" s="65">
        <v>18</v>
      </c>
      <c r="C927" s="102" t="s">
        <v>1167</v>
      </c>
      <c r="D927" s="67" t="s">
        <v>96</v>
      </c>
      <c r="E927" s="68" t="s">
        <v>126</v>
      </c>
      <c r="F927" s="105" t="s">
        <v>2013</v>
      </c>
      <c r="G927" s="105" t="s">
        <v>685</v>
      </c>
      <c r="H927" s="69"/>
      <c r="I927" s="70"/>
      <c r="J927" s="70"/>
      <c r="K927" s="70"/>
      <c r="L927" s="173" t="s">
        <v>99</v>
      </c>
      <c r="M927" s="174"/>
      <c r="N927" s="175"/>
    </row>
    <row r="928" spans="1:14" s="114" customFormat="1" ht="20.100000000000001" customHeight="1">
      <c r="A928" s="114">
        <v>538</v>
      </c>
      <c r="B928" s="65">
        <v>19</v>
      </c>
      <c r="C928" s="102" t="s">
        <v>1224</v>
      </c>
      <c r="D928" s="67" t="s">
        <v>2032</v>
      </c>
      <c r="E928" s="68" t="s">
        <v>126</v>
      </c>
      <c r="F928" s="105" t="s">
        <v>2013</v>
      </c>
      <c r="G928" s="105" t="s">
        <v>685</v>
      </c>
      <c r="H928" s="69"/>
      <c r="I928" s="70"/>
      <c r="J928" s="70"/>
      <c r="K928" s="70"/>
      <c r="L928" s="173" t="s">
        <v>99</v>
      </c>
      <c r="M928" s="174"/>
      <c r="N928" s="175"/>
    </row>
    <row r="929" spans="1:14" s="114" customFormat="1" ht="20.100000000000001" customHeight="1">
      <c r="A929" s="114">
        <v>539</v>
      </c>
      <c r="B929" s="65">
        <v>20</v>
      </c>
      <c r="C929" s="102" t="s">
        <v>1206</v>
      </c>
      <c r="D929" s="67" t="s">
        <v>2033</v>
      </c>
      <c r="E929" s="68" t="s">
        <v>128</v>
      </c>
      <c r="F929" s="105" t="s">
        <v>2013</v>
      </c>
      <c r="G929" s="105" t="s">
        <v>685</v>
      </c>
      <c r="H929" s="69"/>
      <c r="I929" s="70"/>
      <c r="J929" s="70"/>
      <c r="K929" s="70"/>
      <c r="L929" s="173" t="s">
        <v>99</v>
      </c>
      <c r="M929" s="174"/>
      <c r="N929" s="175"/>
    </row>
    <row r="930" spans="1:14" s="114" customFormat="1" ht="20.100000000000001" customHeight="1">
      <c r="A930" s="114">
        <v>540</v>
      </c>
      <c r="B930" s="65">
        <v>21</v>
      </c>
      <c r="C930" s="102" t="s">
        <v>1212</v>
      </c>
      <c r="D930" s="67" t="s">
        <v>117</v>
      </c>
      <c r="E930" s="68" t="s">
        <v>137</v>
      </c>
      <c r="F930" s="105" t="s">
        <v>2013</v>
      </c>
      <c r="G930" s="105" t="s">
        <v>685</v>
      </c>
      <c r="H930" s="69"/>
      <c r="I930" s="70"/>
      <c r="J930" s="70"/>
      <c r="K930" s="70"/>
      <c r="L930" s="173" t="s">
        <v>99</v>
      </c>
      <c r="M930" s="174"/>
      <c r="N930" s="175"/>
    </row>
    <row r="931" spans="1:14" s="114" customFormat="1" ht="20.100000000000001" customHeight="1">
      <c r="A931" s="114">
        <v>541</v>
      </c>
      <c r="B931" s="65">
        <v>22</v>
      </c>
      <c r="C931" s="102" t="s">
        <v>1216</v>
      </c>
      <c r="D931" s="67" t="s">
        <v>2034</v>
      </c>
      <c r="E931" s="68" t="s">
        <v>84</v>
      </c>
      <c r="F931" s="105" t="s">
        <v>2013</v>
      </c>
      <c r="G931" s="105" t="s">
        <v>685</v>
      </c>
      <c r="H931" s="69"/>
      <c r="I931" s="70"/>
      <c r="J931" s="70"/>
      <c r="K931" s="70"/>
      <c r="L931" s="173" t="s">
        <v>99</v>
      </c>
      <c r="M931" s="174"/>
      <c r="N931" s="175"/>
    </row>
    <row r="932" spans="1:14" s="114" customFormat="1" ht="20.100000000000001" customHeight="1">
      <c r="A932" s="114">
        <v>542</v>
      </c>
      <c r="B932" s="65">
        <v>23</v>
      </c>
      <c r="C932" s="102" t="s">
        <v>1173</v>
      </c>
      <c r="D932" s="67" t="s">
        <v>2035</v>
      </c>
      <c r="E932" s="68" t="s">
        <v>84</v>
      </c>
      <c r="F932" s="105" t="s">
        <v>2013</v>
      </c>
      <c r="G932" s="105" t="s">
        <v>685</v>
      </c>
      <c r="H932" s="69"/>
      <c r="I932" s="70"/>
      <c r="J932" s="70"/>
      <c r="K932" s="70"/>
      <c r="L932" s="173" t="s">
        <v>99</v>
      </c>
      <c r="M932" s="174"/>
      <c r="N932" s="175"/>
    </row>
    <row r="933" spans="1:14" s="114" customFormat="1" ht="20.100000000000001" customHeight="1">
      <c r="A933" s="114">
        <v>543</v>
      </c>
      <c r="B933" s="65">
        <v>24</v>
      </c>
      <c r="C933" s="102" t="s">
        <v>1190</v>
      </c>
      <c r="D933" s="67" t="s">
        <v>1756</v>
      </c>
      <c r="E933" s="68" t="s">
        <v>84</v>
      </c>
      <c r="F933" s="105" t="s">
        <v>2013</v>
      </c>
      <c r="G933" s="105" t="s">
        <v>685</v>
      </c>
      <c r="H933" s="69"/>
      <c r="I933" s="70"/>
      <c r="J933" s="70"/>
      <c r="K933" s="70"/>
      <c r="L933" s="173" t="s">
        <v>99</v>
      </c>
      <c r="M933" s="174"/>
      <c r="N933" s="175"/>
    </row>
    <row r="934" spans="1:14" s="114" customFormat="1" ht="20.100000000000001" customHeight="1">
      <c r="A934" s="114">
        <v>544</v>
      </c>
      <c r="B934" s="65">
        <v>25</v>
      </c>
      <c r="C934" s="102" t="s">
        <v>1158</v>
      </c>
      <c r="D934" s="67" t="s">
        <v>2036</v>
      </c>
      <c r="E934" s="68" t="s">
        <v>84</v>
      </c>
      <c r="F934" s="105" t="s">
        <v>2013</v>
      </c>
      <c r="G934" s="105" t="s">
        <v>685</v>
      </c>
      <c r="H934" s="69"/>
      <c r="I934" s="70"/>
      <c r="J934" s="70"/>
      <c r="K934" s="70"/>
      <c r="L934" s="173" t="s">
        <v>99</v>
      </c>
      <c r="M934" s="174"/>
      <c r="N934" s="175"/>
    </row>
    <row r="935" spans="1:14" s="114" customFormat="1" ht="20.100000000000001" customHeight="1">
      <c r="A935" s="114">
        <v>545</v>
      </c>
      <c r="B935" s="65">
        <v>26</v>
      </c>
      <c r="C935" s="102" t="s">
        <v>1219</v>
      </c>
      <c r="D935" s="67" t="s">
        <v>2037</v>
      </c>
      <c r="E935" s="68" t="s">
        <v>313</v>
      </c>
      <c r="F935" s="105" t="s">
        <v>2013</v>
      </c>
      <c r="G935" s="105" t="s">
        <v>685</v>
      </c>
      <c r="H935" s="69"/>
      <c r="I935" s="70"/>
      <c r="J935" s="70"/>
      <c r="K935" s="70"/>
      <c r="L935" s="173" t="s">
        <v>99</v>
      </c>
      <c r="M935" s="174"/>
      <c r="N935" s="175"/>
    </row>
    <row r="936" spans="1:14" s="114" customFormat="1" ht="20.100000000000001" customHeight="1">
      <c r="A936" s="114">
        <v>0</v>
      </c>
      <c r="B936" s="65">
        <v>27</v>
      </c>
      <c r="C936" s="102" t="s">
        <v>99</v>
      </c>
      <c r="D936" s="67" t="s">
        <v>99</v>
      </c>
      <c r="E936" s="68" t="s">
        <v>99</v>
      </c>
      <c r="F936" s="105" t="s">
        <v>99</v>
      </c>
      <c r="G936" s="105" t="s">
        <v>99</v>
      </c>
      <c r="H936" s="69"/>
      <c r="I936" s="70"/>
      <c r="J936" s="70"/>
      <c r="K936" s="70"/>
      <c r="L936" s="173" t="s">
        <v>99</v>
      </c>
      <c r="M936" s="174"/>
      <c r="N936" s="175"/>
    </row>
    <row r="937" spans="1:14" s="114" customFormat="1" ht="20.100000000000001" customHeight="1">
      <c r="A937" s="114">
        <v>0</v>
      </c>
      <c r="B937" s="65">
        <v>28</v>
      </c>
      <c r="C937" s="102" t="s">
        <v>99</v>
      </c>
      <c r="D937" s="67" t="s">
        <v>99</v>
      </c>
      <c r="E937" s="68" t="s">
        <v>99</v>
      </c>
      <c r="F937" s="105" t="s">
        <v>99</v>
      </c>
      <c r="G937" s="105" t="s">
        <v>99</v>
      </c>
      <c r="H937" s="69"/>
      <c r="I937" s="70"/>
      <c r="J937" s="70"/>
      <c r="K937" s="70"/>
      <c r="L937" s="173" t="s">
        <v>99</v>
      </c>
      <c r="M937" s="174"/>
      <c r="N937" s="175"/>
    </row>
    <row r="938" spans="1:14" s="114" customFormat="1" ht="20.100000000000001" customHeight="1">
      <c r="A938" s="114">
        <v>0</v>
      </c>
      <c r="B938" s="65">
        <v>29</v>
      </c>
      <c r="C938" s="102" t="s">
        <v>99</v>
      </c>
      <c r="D938" s="67" t="s">
        <v>99</v>
      </c>
      <c r="E938" s="68" t="s">
        <v>99</v>
      </c>
      <c r="F938" s="105" t="s">
        <v>99</v>
      </c>
      <c r="G938" s="105" t="s">
        <v>99</v>
      </c>
      <c r="H938" s="69"/>
      <c r="I938" s="70"/>
      <c r="J938" s="70"/>
      <c r="K938" s="70"/>
      <c r="L938" s="173" t="s">
        <v>99</v>
      </c>
      <c r="M938" s="174"/>
      <c r="N938" s="175"/>
    </row>
    <row r="939" spans="1:14" s="114" customFormat="1" ht="20.100000000000001" customHeight="1">
      <c r="A939" s="114">
        <v>0</v>
      </c>
      <c r="B939" s="72">
        <v>30</v>
      </c>
      <c r="C939" s="102" t="s">
        <v>99</v>
      </c>
      <c r="D939" s="67" t="s">
        <v>99</v>
      </c>
      <c r="E939" s="68" t="s">
        <v>99</v>
      </c>
      <c r="F939" s="105" t="s">
        <v>99</v>
      </c>
      <c r="G939" s="105" t="s">
        <v>99</v>
      </c>
      <c r="H939" s="73"/>
      <c r="I939" s="74"/>
      <c r="J939" s="74"/>
      <c r="K939" s="74"/>
      <c r="L939" s="173" t="s">
        <v>99</v>
      </c>
      <c r="M939" s="174"/>
      <c r="N939" s="175"/>
    </row>
    <row r="940" spans="1:14" s="114" customFormat="1" ht="23.25" customHeight="1">
      <c r="A940" s="114">
        <v>0</v>
      </c>
      <c r="B940" s="75" t="s">
        <v>71</v>
      </c>
      <c r="C940" s="103"/>
      <c r="D940" s="77"/>
      <c r="E940" s="78"/>
      <c r="F940" s="106"/>
      <c r="G940" s="106"/>
      <c r="H940" s="80"/>
      <c r="I940" s="81"/>
      <c r="J940" s="81"/>
      <c r="K940" s="81"/>
      <c r="L940" s="115"/>
      <c r="M940" s="115"/>
      <c r="N940" s="115"/>
    </row>
    <row r="941" spans="1:14" s="114" customFormat="1" ht="20.100000000000001" customHeight="1">
      <c r="A941" s="114">
        <v>0</v>
      </c>
      <c r="B941" s="82" t="s">
        <v>102</v>
      </c>
      <c r="C941" s="104"/>
      <c r="D941" s="84"/>
      <c r="E941" s="85"/>
      <c r="F941" s="107"/>
      <c r="G941" s="107"/>
      <c r="H941" s="87"/>
      <c r="I941" s="88"/>
      <c r="J941" s="88"/>
      <c r="K941" s="88"/>
      <c r="L941" s="89"/>
      <c r="M941" s="89"/>
      <c r="N941" s="89"/>
    </row>
    <row r="942" spans="1:14" s="114" customFormat="1" ht="18.75" customHeight="1">
      <c r="A942" s="114">
        <v>0</v>
      </c>
      <c r="B942" s="90"/>
      <c r="C942" s="104"/>
      <c r="D942" s="84"/>
      <c r="E942" s="85"/>
      <c r="F942" s="107"/>
      <c r="G942" s="107"/>
      <c r="H942" s="87"/>
      <c r="I942" s="88"/>
      <c r="J942" s="88"/>
      <c r="K942" s="88"/>
      <c r="L942" s="89"/>
      <c r="M942" s="89"/>
      <c r="N942" s="89"/>
    </row>
    <row r="943" spans="1:14" s="114" customFormat="1" ht="18" customHeight="1">
      <c r="A943" s="100">
        <v>0</v>
      </c>
      <c r="B943" s="90"/>
      <c r="C943" s="104"/>
      <c r="D943" s="84"/>
      <c r="E943" s="85"/>
      <c r="F943" s="107"/>
      <c r="G943" s="107"/>
      <c r="H943" s="87"/>
      <c r="I943" s="88"/>
      <c r="J943" s="88"/>
      <c r="K943" s="88"/>
      <c r="L943" s="89"/>
      <c r="M943" s="89"/>
      <c r="N943" s="89"/>
    </row>
    <row r="944" spans="1:14" s="114" customFormat="1" ht="8.25" customHeight="1">
      <c r="A944" s="100">
        <v>0</v>
      </c>
      <c r="B944" s="90"/>
      <c r="C944" s="104"/>
      <c r="D944" s="84"/>
      <c r="E944" s="85"/>
      <c r="F944" s="107"/>
      <c r="G944" s="107"/>
      <c r="H944" s="87"/>
      <c r="I944" s="88"/>
      <c r="J944" s="88"/>
      <c r="K944" s="88"/>
      <c r="L944" s="89"/>
      <c r="M944" s="89"/>
      <c r="N944" s="89"/>
    </row>
    <row r="945" spans="1:15" s="114" customFormat="1" ht="20.100000000000001" customHeight="1">
      <c r="A945" s="100">
        <v>0</v>
      </c>
      <c r="C945" s="108" t="s">
        <v>101</v>
      </c>
      <c r="D945" s="84"/>
      <c r="E945" s="85"/>
      <c r="F945" s="107"/>
      <c r="G945" s="107"/>
      <c r="H945" s="87"/>
      <c r="I945" s="88"/>
      <c r="J945" s="88"/>
      <c r="K945" s="88"/>
      <c r="L945" s="89"/>
      <c r="M945" s="89"/>
      <c r="N945" s="89"/>
    </row>
    <row r="946" spans="1:15" s="114" customFormat="1" ht="13.5" customHeight="1">
      <c r="A946" s="100">
        <v>0</v>
      </c>
      <c r="B946" s="91"/>
      <c r="C946" s="104"/>
      <c r="D946" s="84"/>
      <c r="E946" s="85"/>
      <c r="F946" s="107"/>
      <c r="G946" s="107"/>
      <c r="H946" s="109" t="s">
        <v>2474</v>
      </c>
      <c r="I946" s="110">
        <v>46</v>
      </c>
      <c r="J946" s="88"/>
      <c r="K946" s="112" t="s">
        <v>50</v>
      </c>
      <c r="L946" s="113">
        <v>1</v>
      </c>
      <c r="N946" s="111"/>
      <c r="O946" s="101"/>
    </row>
    <row r="947" spans="1:15" s="114" customFormat="1"/>
    <row r="948" spans="1:15" s="56" customFormat="1">
      <c r="C948" s="186" t="s">
        <v>57</v>
      </c>
      <c r="D948" s="186"/>
      <c r="E948" s="57"/>
      <c r="F948" s="170" t="s">
        <v>648</v>
      </c>
      <c r="G948" s="170"/>
      <c r="H948" s="170"/>
      <c r="I948" s="170"/>
      <c r="J948" s="170"/>
      <c r="K948" s="170"/>
      <c r="L948" s="58" t="s">
        <v>2410</v>
      </c>
    </row>
    <row r="949" spans="1:15" s="56" customFormat="1">
      <c r="C949" s="186" t="s">
        <v>59</v>
      </c>
      <c r="D949" s="186"/>
      <c r="E949" s="59" t="s">
        <v>639</v>
      </c>
      <c r="F949" s="187" t="s">
        <v>2434</v>
      </c>
      <c r="G949" s="187"/>
      <c r="H949" s="187"/>
      <c r="I949" s="187"/>
      <c r="J949" s="187"/>
      <c r="K949" s="187"/>
      <c r="L949" s="60" t="s">
        <v>60</v>
      </c>
      <c r="M949" s="61" t="s">
        <v>61</v>
      </c>
      <c r="N949" s="61">
        <v>1</v>
      </c>
    </row>
    <row r="950" spans="1:15" s="62" customFormat="1" ht="18.75" customHeight="1">
      <c r="C950" s="63" t="s">
        <v>1705</v>
      </c>
      <c r="D950" s="171" t="s">
        <v>2435</v>
      </c>
      <c r="E950" s="171"/>
      <c r="F950" s="171"/>
      <c r="G950" s="171"/>
      <c r="H950" s="171"/>
      <c r="I950" s="171"/>
      <c r="J950" s="171"/>
      <c r="K950" s="171"/>
      <c r="L950" s="60" t="s">
        <v>62</v>
      </c>
      <c r="M950" s="60" t="s">
        <v>61</v>
      </c>
      <c r="N950" s="60">
        <v>2</v>
      </c>
    </row>
    <row r="951" spans="1:15" s="62" customFormat="1" ht="18.75" customHeight="1">
      <c r="B951" s="172" t="s">
        <v>2475</v>
      </c>
      <c r="C951" s="172"/>
      <c r="D951" s="172"/>
      <c r="E951" s="172"/>
      <c r="F951" s="172"/>
      <c r="G951" s="172"/>
      <c r="H951" s="172"/>
      <c r="I951" s="172"/>
      <c r="J951" s="172"/>
      <c r="K951" s="172"/>
      <c r="L951" s="60" t="s">
        <v>63</v>
      </c>
      <c r="M951" s="60" t="s">
        <v>61</v>
      </c>
      <c r="N951" s="60">
        <v>1</v>
      </c>
    </row>
    <row r="952" spans="1:15" s="114" customFormat="1" ht="9" customHeight="1"/>
    <row r="953" spans="1:15" s="114" customFormat="1" ht="15" customHeight="1">
      <c r="B953" s="166" t="s">
        <v>4</v>
      </c>
      <c r="C953" s="167" t="s">
        <v>64</v>
      </c>
      <c r="D953" s="168" t="s">
        <v>9</v>
      </c>
      <c r="E953" s="169" t="s">
        <v>10</v>
      </c>
      <c r="F953" s="167" t="s">
        <v>75</v>
      </c>
      <c r="G953" s="167" t="s">
        <v>76</v>
      </c>
      <c r="H953" s="167" t="s">
        <v>66</v>
      </c>
      <c r="I953" s="167" t="s">
        <v>67</v>
      </c>
      <c r="J953" s="176" t="s">
        <v>56</v>
      </c>
      <c r="K953" s="176"/>
      <c r="L953" s="177" t="s">
        <v>68</v>
      </c>
      <c r="M953" s="178"/>
      <c r="N953" s="179"/>
    </row>
    <row r="954" spans="1:15" s="114" customFormat="1" ht="27" customHeight="1">
      <c r="B954" s="166"/>
      <c r="C954" s="166"/>
      <c r="D954" s="168"/>
      <c r="E954" s="169"/>
      <c r="F954" s="166"/>
      <c r="G954" s="166"/>
      <c r="H954" s="166"/>
      <c r="I954" s="166"/>
      <c r="J954" s="64" t="s">
        <v>69</v>
      </c>
      <c r="K954" s="64" t="s">
        <v>70</v>
      </c>
      <c r="L954" s="180"/>
      <c r="M954" s="181"/>
      <c r="N954" s="182"/>
    </row>
    <row r="955" spans="1:15" s="114" customFormat="1" ht="20.100000000000001" customHeight="1">
      <c r="A955" s="114">
        <v>546</v>
      </c>
      <c r="B955" s="65">
        <v>1</v>
      </c>
      <c r="C955" s="102" t="s">
        <v>1166</v>
      </c>
      <c r="D955" s="67" t="s">
        <v>1732</v>
      </c>
      <c r="E955" s="68" t="s">
        <v>123</v>
      </c>
      <c r="F955" s="105" t="s">
        <v>2013</v>
      </c>
      <c r="G955" s="105" t="s">
        <v>685</v>
      </c>
      <c r="H955" s="69"/>
      <c r="I955" s="70"/>
      <c r="J955" s="70"/>
      <c r="K955" s="70"/>
      <c r="L955" s="183" t="s">
        <v>99</v>
      </c>
      <c r="M955" s="184"/>
      <c r="N955" s="185"/>
    </row>
    <row r="956" spans="1:15" s="114" customFormat="1" ht="20.100000000000001" customHeight="1">
      <c r="A956" s="114">
        <v>547</v>
      </c>
      <c r="B956" s="65">
        <v>2</v>
      </c>
      <c r="C956" s="102" t="s">
        <v>1193</v>
      </c>
      <c r="D956" s="67" t="s">
        <v>2038</v>
      </c>
      <c r="E956" s="68" t="s">
        <v>168</v>
      </c>
      <c r="F956" s="105" t="s">
        <v>2013</v>
      </c>
      <c r="G956" s="105" t="s">
        <v>685</v>
      </c>
      <c r="H956" s="69"/>
      <c r="I956" s="70"/>
      <c r="J956" s="70"/>
      <c r="K956" s="70"/>
      <c r="L956" s="173" t="s">
        <v>99</v>
      </c>
      <c r="M956" s="174"/>
      <c r="N956" s="175"/>
    </row>
    <row r="957" spans="1:15" s="114" customFormat="1" ht="20.100000000000001" customHeight="1">
      <c r="A957" s="114">
        <v>548</v>
      </c>
      <c r="B957" s="65">
        <v>3</v>
      </c>
      <c r="C957" s="102" t="s">
        <v>1172</v>
      </c>
      <c r="D957" s="67" t="s">
        <v>575</v>
      </c>
      <c r="E957" s="68" t="s">
        <v>168</v>
      </c>
      <c r="F957" s="105" t="s">
        <v>2013</v>
      </c>
      <c r="G957" s="105" t="s">
        <v>685</v>
      </c>
      <c r="H957" s="69"/>
      <c r="I957" s="70"/>
      <c r="J957" s="70"/>
      <c r="K957" s="70"/>
      <c r="L957" s="173" t="s">
        <v>99</v>
      </c>
      <c r="M957" s="174"/>
      <c r="N957" s="175"/>
    </row>
    <row r="958" spans="1:15" s="114" customFormat="1" ht="20.100000000000001" customHeight="1">
      <c r="A958" s="114">
        <v>549</v>
      </c>
      <c r="B958" s="65">
        <v>4</v>
      </c>
      <c r="C958" s="102" t="s">
        <v>1185</v>
      </c>
      <c r="D958" s="67" t="s">
        <v>450</v>
      </c>
      <c r="E958" s="68" t="s">
        <v>201</v>
      </c>
      <c r="F958" s="105" t="s">
        <v>2013</v>
      </c>
      <c r="G958" s="105" t="s">
        <v>685</v>
      </c>
      <c r="H958" s="69"/>
      <c r="I958" s="70"/>
      <c r="J958" s="70"/>
      <c r="K958" s="70"/>
      <c r="L958" s="173" t="s">
        <v>99</v>
      </c>
      <c r="M958" s="174"/>
      <c r="N958" s="175"/>
    </row>
    <row r="959" spans="1:15" s="114" customFormat="1" ht="20.100000000000001" customHeight="1">
      <c r="A959" s="114">
        <v>550</v>
      </c>
      <c r="B959" s="65">
        <v>5</v>
      </c>
      <c r="C959" s="102" t="s">
        <v>1210</v>
      </c>
      <c r="D959" s="67" t="s">
        <v>2039</v>
      </c>
      <c r="E959" s="68" t="s">
        <v>90</v>
      </c>
      <c r="F959" s="105" t="s">
        <v>2013</v>
      </c>
      <c r="G959" s="105" t="s">
        <v>685</v>
      </c>
      <c r="H959" s="69"/>
      <c r="I959" s="70"/>
      <c r="J959" s="70"/>
      <c r="K959" s="70"/>
      <c r="L959" s="173" t="s">
        <v>99</v>
      </c>
      <c r="M959" s="174"/>
      <c r="N959" s="175"/>
    </row>
    <row r="960" spans="1:15" s="114" customFormat="1" ht="20.100000000000001" customHeight="1">
      <c r="A960" s="114">
        <v>551</v>
      </c>
      <c r="B960" s="65">
        <v>6</v>
      </c>
      <c r="C960" s="102" t="s">
        <v>1163</v>
      </c>
      <c r="D960" s="67" t="s">
        <v>447</v>
      </c>
      <c r="E960" s="68" t="s">
        <v>211</v>
      </c>
      <c r="F960" s="105" t="s">
        <v>2013</v>
      </c>
      <c r="G960" s="105" t="s">
        <v>685</v>
      </c>
      <c r="H960" s="69"/>
      <c r="I960" s="70"/>
      <c r="J960" s="70"/>
      <c r="K960" s="70"/>
      <c r="L960" s="173" t="s">
        <v>99</v>
      </c>
      <c r="M960" s="174"/>
      <c r="N960" s="175"/>
    </row>
    <row r="961" spans="1:14" s="114" customFormat="1" ht="20.100000000000001" customHeight="1">
      <c r="A961" s="114">
        <v>552</v>
      </c>
      <c r="B961" s="65">
        <v>7</v>
      </c>
      <c r="C961" s="102" t="s">
        <v>1217</v>
      </c>
      <c r="D961" s="67" t="s">
        <v>2040</v>
      </c>
      <c r="E961" s="68" t="s">
        <v>211</v>
      </c>
      <c r="F961" s="105" t="s">
        <v>2013</v>
      </c>
      <c r="G961" s="105" t="s">
        <v>685</v>
      </c>
      <c r="H961" s="69"/>
      <c r="I961" s="70"/>
      <c r="J961" s="70"/>
      <c r="K961" s="70"/>
      <c r="L961" s="173" t="s">
        <v>99</v>
      </c>
      <c r="M961" s="174"/>
      <c r="N961" s="175"/>
    </row>
    <row r="962" spans="1:14" s="114" customFormat="1" ht="20.100000000000001" customHeight="1">
      <c r="A962" s="114">
        <v>553</v>
      </c>
      <c r="B962" s="65">
        <v>8</v>
      </c>
      <c r="C962" s="102" t="s">
        <v>1194</v>
      </c>
      <c r="D962" s="67" t="s">
        <v>363</v>
      </c>
      <c r="E962" s="68" t="s">
        <v>155</v>
      </c>
      <c r="F962" s="105" t="s">
        <v>2013</v>
      </c>
      <c r="G962" s="105" t="s">
        <v>685</v>
      </c>
      <c r="H962" s="69"/>
      <c r="I962" s="70"/>
      <c r="J962" s="70"/>
      <c r="K962" s="70"/>
      <c r="L962" s="173" t="s">
        <v>99</v>
      </c>
      <c r="M962" s="174"/>
      <c r="N962" s="175"/>
    </row>
    <row r="963" spans="1:14" s="114" customFormat="1" ht="20.100000000000001" customHeight="1">
      <c r="A963" s="114">
        <v>554</v>
      </c>
      <c r="B963" s="65">
        <v>9</v>
      </c>
      <c r="C963" s="102" t="s">
        <v>1192</v>
      </c>
      <c r="D963" s="67" t="s">
        <v>466</v>
      </c>
      <c r="E963" s="68" t="s">
        <v>438</v>
      </c>
      <c r="F963" s="105" t="s">
        <v>2013</v>
      </c>
      <c r="G963" s="105" t="s">
        <v>685</v>
      </c>
      <c r="H963" s="69"/>
      <c r="I963" s="70"/>
      <c r="J963" s="70"/>
      <c r="K963" s="70"/>
      <c r="L963" s="173" t="s">
        <v>99</v>
      </c>
      <c r="M963" s="174"/>
      <c r="N963" s="175"/>
    </row>
    <row r="964" spans="1:14" s="114" customFormat="1" ht="20.100000000000001" customHeight="1">
      <c r="A964" s="114">
        <v>555</v>
      </c>
      <c r="B964" s="65">
        <v>10</v>
      </c>
      <c r="C964" s="102" t="s">
        <v>1657</v>
      </c>
      <c r="D964" s="67" t="s">
        <v>2041</v>
      </c>
      <c r="E964" s="68" t="s">
        <v>116</v>
      </c>
      <c r="F964" s="105" t="s">
        <v>2042</v>
      </c>
      <c r="G964" s="105" t="s">
        <v>628</v>
      </c>
      <c r="H964" s="69"/>
      <c r="I964" s="70"/>
      <c r="J964" s="70"/>
      <c r="K964" s="70"/>
      <c r="L964" s="173" t="s">
        <v>99</v>
      </c>
      <c r="M964" s="174"/>
      <c r="N964" s="175"/>
    </row>
    <row r="965" spans="1:14" s="114" customFormat="1" ht="20.100000000000001" customHeight="1">
      <c r="A965" s="114">
        <v>556</v>
      </c>
      <c r="B965" s="65">
        <v>11</v>
      </c>
      <c r="C965" s="102" t="s">
        <v>1509</v>
      </c>
      <c r="D965" s="67" t="s">
        <v>596</v>
      </c>
      <c r="E965" s="68" t="s">
        <v>116</v>
      </c>
      <c r="F965" s="105" t="s">
        <v>2042</v>
      </c>
      <c r="G965" s="105" t="s">
        <v>689</v>
      </c>
      <c r="H965" s="69"/>
      <c r="I965" s="70"/>
      <c r="J965" s="70"/>
      <c r="K965" s="70"/>
      <c r="L965" s="173" t="s">
        <v>99</v>
      </c>
      <c r="M965" s="174"/>
      <c r="N965" s="175"/>
    </row>
    <row r="966" spans="1:14" s="114" customFormat="1" ht="20.100000000000001" customHeight="1">
      <c r="A966" s="114">
        <v>557</v>
      </c>
      <c r="B966" s="65">
        <v>12</v>
      </c>
      <c r="C966" s="102" t="s">
        <v>1499</v>
      </c>
      <c r="D966" s="67" t="s">
        <v>2043</v>
      </c>
      <c r="E966" s="68" t="s">
        <v>152</v>
      </c>
      <c r="F966" s="105" t="s">
        <v>2042</v>
      </c>
      <c r="G966" s="105" t="s">
        <v>1635</v>
      </c>
      <c r="H966" s="69"/>
      <c r="I966" s="70"/>
      <c r="J966" s="70"/>
      <c r="K966" s="70"/>
      <c r="L966" s="173" t="s">
        <v>99</v>
      </c>
      <c r="M966" s="174"/>
      <c r="N966" s="175"/>
    </row>
    <row r="967" spans="1:14" s="114" customFormat="1" ht="20.100000000000001" customHeight="1">
      <c r="A967" s="114">
        <v>558</v>
      </c>
      <c r="B967" s="65">
        <v>13</v>
      </c>
      <c r="C967" s="102" t="s">
        <v>1506</v>
      </c>
      <c r="D967" s="67" t="s">
        <v>243</v>
      </c>
      <c r="E967" s="68" t="s">
        <v>297</v>
      </c>
      <c r="F967" s="105" t="s">
        <v>2042</v>
      </c>
      <c r="G967" s="105" t="s">
        <v>689</v>
      </c>
      <c r="H967" s="69"/>
      <c r="I967" s="70"/>
      <c r="J967" s="70"/>
      <c r="K967" s="70"/>
      <c r="L967" s="173" t="s">
        <v>99</v>
      </c>
      <c r="M967" s="174"/>
      <c r="N967" s="175"/>
    </row>
    <row r="968" spans="1:14" s="114" customFormat="1" ht="20.100000000000001" customHeight="1">
      <c r="A968" s="114">
        <v>559</v>
      </c>
      <c r="B968" s="65">
        <v>14</v>
      </c>
      <c r="C968" s="102" t="s">
        <v>1234</v>
      </c>
      <c r="D968" s="67" t="s">
        <v>2044</v>
      </c>
      <c r="E968" s="68" t="s">
        <v>270</v>
      </c>
      <c r="F968" s="105" t="s">
        <v>2042</v>
      </c>
      <c r="G968" s="105" t="s">
        <v>1636</v>
      </c>
      <c r="H968" s="69"/>
      <c r="I968" s="70"/>
      <c r="J968" s="70"/>
      <c r="K968" s="70"/>
      <c r="L968" s="173" t="s">
        <v>99</v>
      </c>
      <c r="M968" s="174"/>
      <c r="N968" s="175"/>
    </row>
    <row r="969" spans="1:14" s="114" customFormat="1" ht="20.100000000000001" customHeight="1">
      <c r="A969" s="114">
        <v>560</v>
      </c>
      <c r="B969" s="65">
        <v>15</v>
      </c>
      <c r="C969" s="102" t="s">
        <v>718</v>
      </c>
      <c r="D969" s="67" t="s">
        <v>2045</v>
      </c>
      <c r="E969" s="68" t="s">
        <v>153</v>
      </c>
      <c r="F969" s="105" t="s">
        <v>2042</v>
      </c>
      <c r="G969" s="105" t="s">
        <v>679</v>
      </c>
      <c r="H969" s="69"/>
      <c r="I969" s="70"/>
      <c r="J969" s="70"/>
      <c r="K969" s="70"/>
      <c r="L969" s="173" t="s">
        <v>99</v>
      </c>
      <c r="M969" s="174"/>
      <c r="N969" s="175"/>
    </row>
    <row r="970" spans="1:14" s="114" customFormat="1" ht="20.100000000000001" customHeight="1">
      <c r="A970" s="114">
        <v>561</v>
      </c>
      <c r="B970" s="65">
        <v>16</v>
      </c>
      <c r="C970" s="102" t="s">
        <v>1262</v>
      </c>
      <c r="D970" s="67" t="s">
        <v>572</v>
      </c>
      <c r="E970" s="68" t="s">
        <v>234</v>
      </c>
      <c r="F970" s="105" t="s">
        <v>2042</v>
      </c>
      <c r="G970" s="105" t="s">
        <v>1636</v>
      </c>
      <c r="H970" s="69"/>
      <c r="I970" s="70"/>
      <c r="J970" s="70"/>
      <c r="K970" s="70"/>
      <c r="L970" s="173" t="s">
        <v>99</v>
      </c>
      <c r="M970" s="174"/>
      <c r="N970" s="175"/>
    </row>
    <row r="971" spans="1:14" s="114" customFormat="1" ht="20.100000000000001" customHeight="1">
      <c r="A971" s="114">
        <v>562</v>
      </c>
      <c r="B971" s="65">
        <v>17</v>
      </c>
      <c r="C971" s="102" t="s">
        <v>1252</v>
      </c>
      <c r="D971" s="67" t="s">
        <v>2046</v>
      </c>
      <c r="E971" s="68" t="s">
        <v>258</v>
      </c>
      <c r="F971" s="105" t="s">
        <v>2042</v>
      </c>
      <c r="G971" s="105" t="s">
        <v>1636</v>
      </c>
      <c r="H971" s="69"/>
      <c r="I971" s="70"/>
      <c r="J971" s="70"/>
      <c r="K971" s="70"/>
      <c r="L971" s="173" t="s">
        <v>99</v>
      </c>
      <c r="M971" s="174"/>
      <c r="N971" s="175"/>
    </row>
    <row r="972" spans="1:14" s="114" customFormat="1" ht="20.100000000000001" customHeight="1">
      <c r="A972" s="114">
        <v>563</v>
      </c>
      <c r="B972" s="65">
        <v>18</v>
      </c>
      <c r="C972" s="102" t="s">
        <v>1260</v>
      </c>
      <c r="D972" s="67" t="s">
        <v>533</v>
      </c>
      <c r="E972" s="68" t="s">
        <v>207</v>
      </c>
      <c r="F972" s="105" t="s">
        <v>2042</v>
      </c>
      <c r="G972" s="105" t="s">
        <v>1636</v>
      </c>
      <c r="H972" s="69"/>
      <c r="I972" s="70"/>
      <c r="J972" s="70"/>
      <c r="K972" s="70"/>
      <c r="L972" s="173" t="s">
        <v>99</v>
      </c>
      <c r="M972" s="174"/>
      <c r="N972" s="175"/>
    </row>
    <row r="973" spans="1:14" s="114" customFormat="1" ht="20.100000000000001" customHeight="1">
      <c r="A973" s="114">
        <v>564</v>
      </c>
      <c r="B973" s="65">
        <v>19</v>
      </c>
      <c r="C973" s="102" t="s">
        <v>1658</v>
      </c>
      <c r="D973" s="67" t="s">
        <v>135</v>
      </c>
      <c r="E973" s="68" t="s">
        <v>164</v>
      </c>
      <c r="F973" s="105" t="s">
        <v>2042</v>
      </c>
      <c r="G973" s="105" t="s">
        <v>628</v>
      </c>
      <c r="H973" s="69"/>
      <c r="I973" s="70"/>
      <c r="J973" s="70"/>
      <c r="K973" s="70"/>
      <c r="L973" s="173" t="s">
        <v>99</v>
      </c>
      <c r="M973" s="174"/>
      <c r="N973" s="175"/>
    </row>
    <row r="974" spans="1:14" s="114" customFormat="1" ht="20.100000000000001" customHeight="1">
      <c r="A974" s="114">
        <v>565</v>
      </c>
      <c r="B974" s="65">
        <v>20</v>
      </c>
      <c r="C974" s="102" t="s">
        <v>1508</v>
      </c>
      <c r="D974" s="67" t="s">
        <v>154</v>
      </c>
      <c r="E974" s="68" t="s">
        <v>184</v>
      </c>
      <c r="F974" s="105" t="s">
        <v>2042</v>
      </c>
      <c r="G974" s="105" t="s">
        <v>689</v>
      </c>
      <c r="H974" s="69"/>
      <c r="I974" s="70"/>
      <c r="J974" s="70"/>
      <c r="K974" s="70"/>
      <c r="L974" s="173" t="s">
        <v>99</v>
      </c>
      <c r="M974" s="174"/>
      <c r="N974" s="175"/>
    </row>
    <row r="975" spans="1:14" s="114" customFormat="1" ht="20.100000000000001" customHeight="1">
      <c r="A975" s="114">
        <v>566</v>
      </c>
      <c r="B975" s="65">
        <v>21</v>
      </c>
      <c r="C975" s="102" t="s">
        <v>1243</v>
      </c>
      <c r="D975" s="67" t="s">
        <v>2047</v>
      </c>
      <c r="E975" s="68" t="s">
        <v>246</v>
      </c>
      <c r="F975" s="105" t="s">
        <v>2042</v>
      </c>
      <c r="G975" s="105" t="s">
        <v>1636</v>
      </c>
      <c r="H975" s="69"/>
      <c r="I975" s="70"/>
      <c r="J975" s="70"/>
      <c r="K975" s="70"/>
      <c r="L975" s="173" t="s">
        <v>99</v>
      </c>
      <c r="M975" s="174"/>
      <c r="N975" s="175"/>
    </row>
    <row r="976" spans="1:14" s="114" customFormat="1" ht="20.100000000000001" customHeight="1">
      <c r="A976" s="114">
        <v>567</v>
      </c>
      <c r="B976" s="65">
        <v>22</v>
      </c>
      <c r="C976" s="102" t="s">
        <v>1505</v>
      </c>
      <c r="D976" s="67" t="s">
        <v>380</v>
      </c>
      <c r="E976" s="68" t="s">
        <v>188</v>
      </c>
      <c r="F976" s="105" t="s">
        <v>2042</v>
      </c>
      <c r="G976" s="105" t="s">
        <v>689</v>
      </c>
      <c r="H976" s="69"/>
      <c r="I976" s="70"/>
      <c r="J976" s="70"/>
      <c r="K976" s="70"/>
      <c r="L976" s="173" t="s">
        <v>99</v>
      </c>
      <c r="M976" s="174"/>
      <c r="N976" s="175"/>
    </row>
    <row r="977" spans="1:15" s="114" customFormat="1" ht="20.100000000000001" customHeight="1">
      <c r="A977" s="114">
        <v>568</v>
      </c>
      <c r="B977" s="65">
        <v>23</v>
      </c>
      <c r="C977" s="102" t="s">
        <v>1238</v>
      </c>
      <c r="D977" s="67" t="s">
        <v>1986</v>
      </c>
      <c r="E977" s="68" t="s">
        <v>85</v>
      </c>
      <c r="F977" s="105" t="s">
        <v>2042</v>
      </c>
      <c r="G977" s="105" t="s">
        <v>1636</v>
      </c>
      <c r="H977" s="69"/>
      <c r="I977" s="70"/>
      <c r="J977" s="70"/>
      <c r="K977" s="70"/>
      <c r="L977" s="173" t="s">
        <v>99</v>
      </c>
      <c r="M977" s="174"/>
      <c r="N977" s="175"/>
    </row>
    <row r="978" spans="1:15" s="114" customFormat="1" ht="20.100000000000001" customHeight="1">
      <c r="A978" s="114">
        <v>569</v>
      </c>
      <c r="B978" s="65">
        <v>24</v>
      </c>
      <c r="C978" s="102" t="s">
        <v>1502</v>
      </c>
      <c r="D978" s="67" t="s">
        <v>2048</v>
      </c>
      <c r="E978" s="68" t="s">
        <v>85</v>
      </c>
      <c r="F978" s="105" t="s">
        <v>2042</v>
      </c>
      <c r="G978" s="105" t="s">
        <v>689</v>
      </c>
      <c r="H978" s="69"/>
      <c r="I978" s="70"/>
      <c r="J978" s="70"/>
      <c r="K978" s="70"/>
      <c r="L978" s="173" t="s">
        <v>99</v>
      </c>
      <c r="M978" s="174"/>
      <c r="N978" s="175"/>
    </row>
    <row r="979" spans="1:15" s="114" customFormat="1" ht="20.100000000000001" customHeight="1">
      <c r="A979" s="114">
        <v>570</v>
      </c>
      <c r="B979" s="65">
        <v>25</v>
      </c>
      <c r="C979" s="102" t="s">
        <v>1259</v>
      </c>
      <c r="D979" s="67" t="s">
        <v>549</v>
      </c>
      <c r="E979" s="68" t="s">
        <v>223</v>
      </c>
      <c r="F979" s="105" t="s">
        <v>2042</v>
      </c>
      <c r="G979" s="105" t="s">
        <v>1636</v>
      </c>
      <c r="H979" s="69"/>
      <c r="I979" s="70"/>
      <c r="J979" s="70"/>
      <c r="K979" s="70"/>
      <c r="L979" s="173" t="s">
        <v>99</v>
      </c>
      <c r="M979" s="174"/>
      <c r="N979" s="175"/>
    </row>
    <row r="980" spans="1:15" s="114" customFormat="1" ht="20.100000000000001" customHeight="1">
      <c r="A980" s="114">
        <v>0</v>
      </c>
      <c r="B980" s="65">
        <v>26</v>
      </c>
      <c r="C980" s="102" t="s">
        <v>99</v>
      </c>
      <c r="D980" s="67" t="s">
        <v>99</v>
      </c>
      <c r="E980" s="68" t="s">
        <v>99</v>
      </c>
      <c r="F980" s="105" t="s">
        <v>99</v>
      </c>
      <c r="G980" s="105" t="s">
        <v>99</v>
      </c>
      <c r="H980" s="69"/>
      <c r="I980" s="70"/>
      <c r="J980" s="70"/>
      <c r="K980" s="70"/>
      <c r="L980" s="173" t="s">
        <v>99</v>
      </c>
      <c r="M980" s="174"/>
      <c r="N980" s="175"/>
    </row>
    <row r="981" spans="1:15" s="114" customFormat="1" ht="20.100000000000001" customHeight="1">
      <c r="A981" s="114">
        <v>0</v>
      </c>
      <c r="B981" s="65">
        <v>27</v>
      </c>
      <c r="C981" s="102" t="s">
        <v>99</v>
      </c>
      <c r="D981" s="67" t="s">
        <v>99</v>
      </c>
      <c r="E981" s="68" t="s">
        <v>99</v>
      </c>
      <c r="F981" s="105" t="s">
        <v>99</v>
      </c>
      <c r="G981" s="105" t="s">
        <v>99</v>
      </c>
      <c r="H981" s="69"/>
      <c r="I981" s="70"/>
      <c r="J981" s="70"/>
      <c r="K981" s="70"/>
      <c r="L981" s="173" t="s">
        <v>99</v>
      </c>
      <c r="M981" s="174"/>
      <c r="N981" s="175"/>
    </row>
    <row r="982" spans="1:15" s="114" customFormat="1" ht="20.100000000000001" customHeight="1">
      <c r="A982" s="114">
        <v>0</v>
      </c>
      <c r="B982" s="65">
        <v>28</v>
      </c>
      <c r="C982" s="102" t="s">
        <v>99</v>
      </c>
      <c r="D982" s="67" t="s">
        <v>99</v>
      </c>
      <c r="E982" s="68" t="s">
        <v>99</v>
      </c>
      <c r="F982" s="105" t="s">
        <v>99</v>
      </c>
      <c r="G982" s="105" t="s">
        <v>99</v>
      </c>
      <c r="H982" s="69"/>
      <c r="I982" s="70"/>
      <c r="J982" s="70"/>
      <c r="K982" s="70"/>
      <c r="L982" s="173" t="s">
        <v>99</v>
      </c>
      <c r="M982" s="174"/>
      <c r="N982" s="175"/>
    </row>
    <row r="983" spans="1:15" s="114" customFormat="1" ht="20.100000000000001" customHeight="1">
      <c r="A983" s="114">
        <v>0</v>
      </c>
      <c r="B983" s="65">
        <v>29</v>
      </c>
      <c r="C983" s="102" t="s">
        <v>99</v>
      </c>
      <c r="D983" s="67" t="s">
        <v>99</v>
      </c>
      <c r="E983" s="68" t="s">
        <v>99</v>
      </c>
      <c r="F983" s="105" t="s">
        <v>99</v>
      </c>
      <c r="G983" s="105" t="s">
        <v>99</v>
      </c>
      <c r="H983" s="69"/>
      <c r="I983" s="70"/>
      <c r="J983" s="70"/>
      <c r="K983" s="70"/>
      <c r="L983" s="173" t="s">
        <v>99</v>
      </c>
      <c r="M983" s="174"/>
      <c r="N983" s="175"/>
    </row>
    <row r="984" spans="1:15" s="114" customFormat="1" ht="20.100000000000001" customHeight="1">
      <c r="A984" s="114">
        <v>0</v>
      </c>
      <c r="B984" s="72">
        <v>30</v>
      </c>
      <c r="C984" s="102" t="s">
        <v>99</v>
      </c>
      <c r="D984" s="67" t="s">
        <v>99</v>
      </c>
      <c r="E984" s="68" t="s">
        <v>99</v>
      </c>
      <c r="F984" s="105" t="s">
        <v>99</v>
      </c>
      <c r="G984" s="105" t="s">
        <v>99</v>
      </c>
      <c r="H984" s="73"/>
      <c r="I984" s="74"/>
      <c r="J984" s="74"/>
      <c r="K984" s="74"/>
      <c r="L984" s="173" t="s">
        <v>99</v>
      </c>
      <c r="M984" s="174"/>
      <c r="N984" s="175"/>
    </row>
    <row r="985" spans="1:15" s="114" customFormat="1" ht="23.25" customHeight="1">
      <c r="A985" s="114">
        <v>0</v>
      </c>
      <c r="B985" s="75" t="s">
        <v>71</v>
      </c>
      <c r="C985" s="103"/>
      <c r="D985" s="77"/>
      <c r="E985" s="78"/>
      <c r="F985" s="106"/>
      <c r="G985" s="106"/>
      <c r="H985" s="80"/>
      <c r="I985" s="81"/>
      <c r="J985" s="81"/>
      <c r="K985" s="81"/>
      <c r="L985" s="115"/>
      <c r="M985" s="115"/>
      <c r="N985" s="115"/>
    </row>
    <row r="986" spans="1:15" s="114" customFormat="1" ht="20.100000000000001" customHeight="1">
      <c r="A986" s="114">
        <v>0</v>
      </c>
      <c r="B986" s="82" t="s">
        <v>102</v>
      </c>
      <c r="C986" s="104"/>
      <c r="D986" s="84"/>
      <c r="E986" s="85"/>
      <c r="F986" s="107"/>
      <c r="G986" s="107"/>
      <c r="H986" s="87"/>
      <c r="I986" s="88"/>
      <c r="J986" s="88"/>
      <c r="K986" s="88"/>
      <c r="L986" s="89"/>
      <c r="M986" s="89"/>
      <c r="N986" s="89"/>
    </row>
    <row r="987" spans="1:15" s="114" customFormat="1" ht="18.75" customHeight="1">
      <c r="A987" s="114">
        <v>0</v>
      </c>
      <c r="B987" s="90"/>
      <c r="C987" s="104"/>
      <c r="D987" s="84"/>
      <c r="E987" s="85"/>
      <c r="F987" s="107"/>
      <c r="G987" s="107"/>
      <c r="H987" s="87"/>
      <c r="I987" s="88"/>
      <c r="J987" s="88"/>
      <c r="K987" s="88"/>
      <c r="L987" s="89"/>
      <c r="M987" s="89"/>
      <c r="N987" s="89"/>
    </row>
    <row r="988" spans="1:15" s="114" customFormat="1" ht="18" customHeight="1">
      <c r="A988" s="100">
        <v>0</v>
      </c>
      <c r="B988" s="90"/>
      <c r="C988" s="104"/>
      <c r="D988" s="84"/>
      <c r="E988" s="85"/>
      <c r="F988" s="107"/>
      <c r="G988" s="107"/>
      <c r="H988" s="87"/>
      <c r="I988" s="88"/>
      <c r="J988" s="88"/>
      <c r="K988" s="88"/>
      <c r="L988" s="89"/>
      <c r="M988" s="89"/>
      <c r="N988" s="89"/>
    </row>
    <row r="989" spans="1:15" s="114" customFormat="1" ht="8.25" customHeight="1">
      <c r="A989" s="100">
        <v>0</v>
      </c>
      <c r="B989" s="90"/>
      <c r="C989" s="104"/>
      <c r="D989" s="84"/>
      <c r="E989" s="85"/>
      <c r="F989" s="107"/>
      <c r="G989" s="107"/>
      <c r="H989" s="87"/>
      <c r="I989" s="88"/>
      <c r="J989" s="88"/>
      <c r="K989" s="88"/>
      <c r="L989" s="89"/>
      <c r="M989" s="89"/>
      <c r="N989" s="89"/>
    </row>
    <row r="990" spans="1:15" s="114" customFormat="1" ht="20.100000000000001" customHeight="1">
      <c r="A990" s="100">
        <v>0</v>
      </c>
      <c r="C990" s="108" t="s">
        <v>101</v>
      </c>
      <c r="D990" s="84"/>
      <c r="E990" s="85"/>
      <c r="F990" s="107"/>
      <c r="G990" s="107"/>
      <c r="H990" s="87"/>
      <c r="I990" s="88"/>
      <c r="J990" s="88"/>
      <c r="K990" s="88"/>
      <c r="L990" s="89"/>
      <c r="M990" s="89"/>
      <c r="N990" s="89"/>
    </row>
    <row r="991" spans="1:15" s="114" customFormat="1" ht="13.5" customHeight="1">
      <c r="A991" s="100">
        <v>0</v>
      </c>
      <c r="B991" s="91"/>
      <c r="C991" s="104"/>
      <c r="D991" s="84"/>
      <c r="E991" s="85"/>
      <c r="F991" s="107"/>
      <c r="G991" s="107"/>
      <c r="H991" s="109" t="s">
        <v>2476</v>
      </c>
      <c r="I991" s="110">
        <v>46</v>
      </c>
      <c r="J991" s="88"/>
      <c r="K991" s="112" t="s">
        <v>50</v>
      </c>
      <c r="L991" s="113">
        <v>1</v>
      </c>
      <c r="N991" s="111"/>
      <c r="O991" s="101"/>
    </row>
    <row r="992" spans="1:15" s="114" customFormat="1"/>
    <row r="993" spans="1:14" s="56" customFormat="1">
      <c r="C993" s="186" t="s">
        <v>57</v>
      </c>
      <c r="D993" s="186"/>
      <c r="E993" s="57"/>
      <c r="F993" s="170" t="s">
        <v>648</v>
      </c>
      <c r="G993" s="170"/>
      <c r="H993" s="170"/>
      <c r="I993" s="170"/>
      <c r="J993" s="170"/>
      <c r="K993" s="170"/>
      <c r="L993" s="58" t="s">
        <v>2411</v>
      </c>
    </row>
    <row r="994" spans="1:14" s="56" customFormat="1">
      <c r="C994" s="186" t="s">
        <v>59</v>
      </c>
      <c r="D994" s="186"/>
      <c r="E994" s="59" t="s">
        <v>634</v>
      </c>
      <c r="F994" s="187" t="s">
        <v>2434</v>
      </c>
      <c r="G994" s="187"/>
      <c r="H994" s="187"/>
      <c r="I994" s="187"/>
      <c r="J994" s="187"/>
      <c r="K994" s="187"/>
      <c r="L994" s="60" t="s">
        <v>60</v>
      </c>
      <c r="M994" s="61" t="s">
        <v>61</v>
      </c>
      <c r="N994" s="61">
        <v>1</v>
      </c>
    </row>
    <row r="995" spans="1:14" s="62" customFormat="1" ht="18.75" customHeight="1">
      <c r="C995" s="63" t="s">
        <v>1705</v>
      </c>
      <c r="D995" s="171" t="s">
        <v>2435</v>
      </c>
      <c r="E995" s="171"/>
      <c r="F995" s="171"/>
      <c r="G995" s="171"/>
      <c r="H995" s="171"/>
      <c r="I995" s="171"/>
      <c r="J995" s="171"/>
      <c r="K995" s="171"/>
      <c r="L995" s="60" t="s">
        <v>62</v>
      </c>
      <c r="M995" s="60" t="s">
        <v>61</v>
      </c>
      <c r="N995" s="60">
        <v>2</v>
      </c>
    </row>
    <row r="996" spans="1:14" s="62" customFormat="1" ht="18.75" customHeight="1">
      <c r="B996" s="172" t="s">
        <v>2477</v>
      </c>
      <c r="C996" s="172"/>
      <c r="D996" s="172"/>
      <c r="E996" s="172"/>
      <c r="F996" s="172"/>
      <c r="G996" s="172"/>
      <c r="H996" s="172"/>
      <c r="I996" s="172"/>
      <c r="J996" s="172"/>
      <c r="K996" s="172"/>
      <c r="L996" s="60" t="s">
        <v>63</v>
      </c>
      <c r="M996" s="60" t="s">
        <v>61</v>
      </c>
      <c r="N996" s="60">
        <v>1</v>
      </c>
    </row>
    <row r="997" spans="1:14" s="114" customFormat="1" ht="9" customHeight="1"/>
    <row r="998" spans="1:14" s="114" customFormat="1" ht="15" customHeight="1">
      <c r="B998" s="166" t="s">
        <v>4</v>
      </c>
      <c r="C998" s="167" t="s">
        <v>64</v>
      </c>
      <c r="D998" s="168" t="s">
        <v>9</v>
      </c>
      <c r="E998" s="169" t="s">
        <v>10</v>
      </c>
      <c r="F998" s="167" t="s">
        <v>75</v>
      </c>
      <c r="G998" s="167" t="s">
        <v>76</v>
      </c>
      <c r="H998" s="167" t="s">
        <v>66</v>
      </c>
      <c r="I998" s="167" t="s">
        <v>67</v>
      </c>
      <c r="J998" s="176" t="s">
        <v>56</v>
      </c>
      <c r="K998" s="176"/>
      <c r="L998" s="177" t="s">
        <v>68</v>
      </c>
      <c r="M998" s="178"/>
      <c r="N998" s="179"/>
    </row>
    <row r="999" spans="1:14" s="114" customFormat="1" ht="27" customHeight="1">
      <c r="B999" s="166"/>
      <c r="C999" s="166"/>
      <c r="D999" s="168"/>
      <c r="E999" s="169"/>
      <c r="F999" s="166"/>
      <c r="G999" s="166"/>
      <c r="H999" s="166"/>
      <c r="I999" s="166"/>
      <c r="J999" s="64" t="s">
        <v>69</v>
      </c>
      <c r="K999" s="64" t="s">
        <v>70</v>
      </c>
      <c r="L999" s="180"/>
      <c r="M999" s="181"/>
      <c r="N999" s="182"/>
    </row>
    <row r="1000" spans="1:14" s="114" customFormat="1" ht="20.100000000000001" customHeight="1">
      <c r="A1000" s="114">
        <v>571</v>
      </c>
      <c r="B1000" s="65">
        <v>1</v>
      </c>
      <c r="C1000" s="102" t="s">
        <v>1504</v>
      </c>
      <c r="D1000" s="67" t="s">
        <v>2049</v>
      </c>
      <c r="E1000" s="68" t="s">
        <v>128</v>
      </c>
      <c r="F1000" s="105" t="s">
        <v>2042</v>
      </c>
      <c r="G1000" s="105" t="s">
        <v>689</v>
      </c>
      <c r="H1000" s="69"/>
      <c r="I1000" s="70"/>
      <c r="J1000" s="70"/>
      <c r="K1000" s="70"/>
      <c r="L1000" s="183" t="s">
        <v>99</v>
      </c>
      <c r="M1000" s="184"/>
      <c r="N1000" s="185"/>
    </row>
    <row r="1001" spans="1:14" s="114" customFormat="1" ht="20.100000000000001" customHeight="1">
      <c r="A1001" s="114">
        <v>572</v>
      </c>
      <c r="B1001" s="65">
        <v>2</v>
      </c>
      <c r="C1001" s="102" t="s">
        <v>1667</v>
      </c>
      <c r="D1001" s="67" t="s">
        <v>476</v>
      </c>
      <c r="E1001" s="68" t="s">
        <v>200</v>
      </c>
      <c r="F1001" s="105" t="s">
        <v>2042</v>
      </c>
      <c r="G1001" s="105" t="s">
        <v>615</v>
      </c>
      <c r="H1001" s="69"/>
      <c r="I1001" s="70"/>
      <c r="J1001" s="70"/>
      <c r="K1001" s="70"/>
      <c r="L1001" s="173" t="s">
        <v>99</v>
      </c>
      <c r="M1001" s="174"/>
      <c r="N1001" s="175"/>
    </row>
    <row r="1002" spans="1:14" s="114" customFormat="1" ht="20.100000000000001" customHeight="1">
      <c r="A1002" s="114">
        <v>573</v>
      </c>
      <c r="B1002" s="65">
        <v>3</v>
      </c>
      <c r="C1002" s="102" t="s">
        <v>1251</v>
      </c>
      <c r="D1002" s="67" t="s">
        <v>542</v>
      </c>
      <c r="E1002" s="68" t="s">
        <v>200</v>
      </c>
      <c r="F1002" s="105" t="s">
        <v>2042</v>
      </c>
      <c r="G1002" s="105" t="s">
        <v>1636</v>
      </c>
      <c r="H1002" s="69"/>
      <c r="I1002" s="70"/>
      <c r="J1002" s="70"/>
      <c r="K1002" s="70"/>
      <c r="L1002" s="173" t="s">
        <v>99</v>
      </c>
      <c r="M1002" s="174"/>
      <c r="N1002" s="175"/>
    </row>
    <row r="1003" spans="1:14" s="114" customFormat="1" ht="20.100000000000001" customHeight="1">
      <c r="A1003" s="114">
        <v>574</v>
      </c>
      <c r="B1003" s="65">
        <v>4</v>
      </c>
      <c r="C1003" s="102" t="s">
        <v>1503</v>
      </c>
      <c r="D1003" s="67" t="s">
        <v>2050</v>
      </c>
      <c r="E1003" s="68" t="s">
        <v>84</v>
      </c>
      <c r="F1003" s="105" t="s">
        <v>2042</v>
      </c>
      <c r="G1003" s="105" t="s">
        <v>689</v>
      </c>
      <c r="H1003" s="69"/>
      <c r="I1003" s="70"/>
      <c r="J1003" s="70"/>
      <c r="K1003" s="70"/>
      <c r="L1003" s="173" t="s">
        <v>99</v>
      </c>
      <c r="M1003" s="174"/>
      <c r="N1003" s="175"/>
    </row>
    <row r="1004" spans="1:14" s="114" customFormat="1" ht="20.100000000000001" customHeight="1">
      <c r="A1004" s="114">
        <v>575</v>
      </c>
      <c r="B1004" s="65">
        <v>5</v>
      </c>
      <c r="C1004" s="102" t="s">
        <v>1510</v>
      </c>
      <c r="D1004" s="67" t="s">
        <v>2051</v>
      </c>
      <c r="E1004" s="68" t="s">
        <v>90</v>
      </c>
      <c r="F1004" s="105" t="s">
        <v>2042</v>
      </c>
      <c r="G1004" s="105" t="s">
        <v>689</v>
      </c>
      <c r="H1004" s="69"/>
      <c r="I1004" s="70"/>
      <c r="J1004" s="70"/>
      <c r="K1004" s="70"/>
      <c r="L1004" s="173" t="s">
        <v>99</v>
      </c>
      <c r="M1004" s="174"/>
      <c r="N1004" s="175"/>
    </row>
    <row r="1005" spans="1:14" s="114" customFormat="1" ht="20.100000000000001" customHeight="1">
      <c r="A1005" s="114">
        <v>576</v>
      </c>
      <c r="B1005" s="65">
        <v>6</v>
      </c>
      <c r="C1005" s="102" t="s">
        <v>1501</v>
      </c>
      <c r="D1005" s="67" t="s">
        <v>2052</v>
      </c>
      <c r="E1005" s="68" t="s">
        <v>211</v>
      </c>
      <c r="F1005" s="105" t="s">
        <v>2042</v>
      </c>
      <c r="G1005" s="105" t="s">
        <v>689</v>
      </c>
      <c r="H1005" s="69"/>
      <c r="I1005" s="70"/>
      <c r="J1005" s="70"/>
      <c r="K1005" s="70"/>
      <c r="L1005" s="173" t="s">
        <v>99</v>
      </c>
      <c r="M1005" s="174"/>
      <c r="N1005" s="175"/>
    </row>
    <row r="1006" spans="1:14" s="114" customFormat="1" ht="20.100000000000001" customHeight="1">
      <c r="A1006" s="114">
        <v>577</v>
      </c>
      <c r="B1006" s="65">
        <v>7</v>
      </c>
      <c r="C1006" s="102" t="s">
        <v>1507</v>
      </c>
      <c r="D1006" s="67" t="s">
        <v>2053</v>
      </c>
      <c r="E1006" s="68" t="s">
        <v>86</v>
      </c>
      <c r="F1006" s="105" t="s">
        <v>2042</v>
      </c>
      <c r="G1006" s="105" t="s">
        <v>689</v>
      </c>
      <c r="H1006" s="69"/>
      <c r="I1006" s="70"/>
      <c r="J1006" s="70"/>
      <c r="K1006" s="70"/>
      <c r="L1006" s="173" t="s">
        <v>99</v>
      </c>
      <c r="M1006" s="174"/>
      <c r="N1006" s="175"/>
    </row>
    <row r="1007" spans="1:14" s="114" customFormat="1" ht="20.100000000000001" customHeight="1">
      <c r="A1007" s="114">
        <v>578</v>
      </c>
      <c r="B1007" s="65">
        <v>8</v>
      </c>
      <c r="C1007" s="102" t="s">
        <v>1213</v>
      </c>
      <c r="D1007" s="67" t="s">
        <v>335</v>
      </c>
      <c r="E1007" s="68" t="s">
        <v>148</v>
      </c>
      <c r="F1007" s="105" t="s">
        <v>2042</v>
      </c>
      <c r="G1007" s="105" t="s">
        <v>685</v>
      </c>
      <c r="H1007" s="69"/>
      <c r="I1007" s="70"/>
      <c r="J1007" s="70"/>
      <c r="K1007" s="70"/>
      <c r="L1007" s="173" t="s">
        <v>99</v>
      </c>
      <c r="M1007" s="174"/>
      <c r="N1007" s="175"/>
    </row>
    <row r="1008" spans="1:14" s="114" customFormat="1" ht="20.100000000000001" customHeight="1">
      <c r="A1008" s="114">
        <v>579</v>
      </c>
      <c r="B1008" s="65">
        <v>9</v>
      </c>
      <c r="C1008" s="102" t="s">
        <v>1230</v>
      </c>
      <c r="D1008" s="67" t="s">
        <v>2054</v>
      </c>
      <c r="E1008" s="68" t="s">
        <v>91</v>
      </c>
      <c r="F1008" s="105" t="s">
        <v>2042</v>
      </c>
      <c r="G1008" s="105" t="s">
        <v>685</v>
      </c>
      <c r="H1008" s="69"/>
      <c r="I1008" s="70"/>
      <c r="J1008" s="70"/>
      <c r="K1008" s="70"/>
      <c r="L1008" s="173" t="s">
        <v>99</v>
      </c>
      <c r="M1008" s="174"/>
      <c r="N1008" s="175"/>
    </row>
    <row r="1009" spans="1:14" s="114" customFormat="1" ht="20.100000000000001" customHeight="1">
      <c r="A1009" s="114">
        <v>580</v>
      </c>
      <c r="B1009" s="65">
        <v>10</v>
      </c>
      <c r="C1009" s="102" t="s">
        <v>1652</v>
      </c>
      <c r="D1009" s="67" t="s">
        <v>2055</v>
      </c>
      <c r="E1009" s="68" t="s">
        <v>140</v>
      </c>
      <c r="F1009" s="105" t="s">
        <v>2042</v>
      </c>
      <c r="G1009" s="105" t="s">
        <v>619</v>
      </c>
      <c r="H1009" s="69"/>
      <c r="I1009" s="70"/>
      <c r="J1009" s="70"/>
      <c r="K1009" s="70"/>
      <c r="L1009" s="173" t="s">
        <v>99</v>
      </c>
      <c r="M1009" s="174"/>
      <c r="N1009" s="175"/>
    </row>
    <row r="1010" spans="1:14" s="114" customFormat="1" ht="20.100000000000001" customHeight="1">
      <c r="A1010" s="114">
        <v>581</v>
      </c>
      <c r="B1010" s="65">
        <v>11</v>
      </c>
      <c r="C1010" s="102" t="s">
        <v>1189</v>
      </c>
      <c r="D1010" s="67" t="s">
        <v>2056</v>
      </c>
      <c r="E1010" s="68" t="s">
        <v>140</v>
      </c>
      <c r="F1010" s="105" t="s">
        <v>2042</v>
      </c>
      <c r="G1010" s="105" t="s">
        <v>685</v>
      </c>
      <c r="H1010" s="69"/>
      <c r="I1010" s="70"/>
      <c r="J1010" s="70"/>
      <c r="K1010" s="70"/>
      <c r="L1010" s="173" t="s">
        <v>99</v>
      </c>
      <c r="M1010" s="174"/>
      <c r="N1010" s="175"/>
    </row>
    <row r="1011" spans="1:14" s="114" customFormat="1" ht="20.100000000000001" customHeight="1">
      <c r="A1011" s="114">
        <v>582</v>
      </c>
      <c r="B1011" s="65">
        <v>12</v>
      </c>
      <c r="C1011" s="102" t="s">
        <v>1195</v>
      </c>
      <c r="D1011" s="67" t="s">
        <v>670</v>
      </c>
      <c r="E1011" s="68" t="s">
        <v>285</v>
      </c>
      <c r="F1011" s="105" t="s">
        <v>2042</v>
      </c>
      <c r="G1011" s="105" t="s">
        <v>685</v>
      </c>
      <c r="H1011" s="69"/>
      <c r="I1011" s="70"/>
      <c r="J1011" s="70"/>
      <c r="K1011" s="70"/>
      <c r="L1011" s="173" t="s">
        <v>99</v>
      </c>
      <c r="M1011" s="174"/>
      <c r="N1011" s="175"/>
    </row>
    <row r="1012" spans="1:14" s="114" customFormat="1" ht="20.100000000000001" customHeight="1">
      <c r="A1012" s="114">
        <v>583</v>
      </c>
      <c r="B1012" s="65">
        <v>13</v>
      </c>
      <c r="C1012" s="102" t="s">
        <v>1247</v>
      </c>
      <c r="D1012" s="67" t="s">
        <v>2057</v>
      </c>
      <c r="E1012" s="68" t="s">
        <v>255</v>
      </c>
      <c r="F1012" s="105" t="s">
        <v>2042</v>
      </c>
      <c r="G1012" s="105" t="s">
        <v>1636</v>
      </c>
      <c r="H1012" s="69"/>
      <c r="I1012" s="70"/>
      <c r="J1012" s="70"/>
      <c r="K1012" s="70"/>
      <c r="L1012" s="173" t="s">
        <v>99</v>
      </c>
      <c r="M1012" s="174"/>
      <c r="N1012" s="175"/>
    </row>
    <row r="1013" spans="1:14" s="114" customFormat="1" ht="20.100000000000001" customHeight="1">
      <c r="A1013" s="114">
        <v>584</v>
      </c>
      <c r="B1013" s="65">
        <v>14</v>
      </c>
      <c r="C1013" s="102" t="s">
        <v>1261</v>
      </c>
      <c r="D1013" s="67" t="s">
        <v>2058</v>
      </c>
      <c r="E1013" s="68" t="s">
        <v>255</v>
      </c>
      <c r="F1013" s="105" t="s">
        <v>2042</v>
      </c>
      <c r="G1013" s="105" t="s">
        <v>1636</v>
      </c>
      <c r="H1013" s="69"/>
      <c r="I1013" s="70"/>
      <c r="J1013" s="70"/>
      <c r="K1013" s="70"/>
      <c r="L1013" s="173" t="s">
        <v>99</v>
      </c>
      <c r="M1013" s="174"/>
      <c r="N1013" s="175"/>
    </row>
    <row r="1014" spans="1:14" s="114" customFormat="1" ht="20.100000000000001" customHeight="1">
      <c r="A1014" s="114">
        <v>585</v>
      </c>
      <c r="B1014" s="65">
        <v>15</v>
      </c>
      <c r="C1014" s="102" t="s">
        <v>1179</v>
      </c>
      <c r="D1014" s="67" t="s">
        <v>2059</v>
      </c>
      <c r="E1014" s="68" t="s">
        <v>287</v>
      </c>
      <c r="F1014" s="105" t="s">
        <v>2042</v>
      </c>
      <c r="G1014" s="105" t="s">
        <v>685</v>
      </c>
      <c r="H1014" s="69"/>
      <c r="I1014" s="70"/>
      <c r="J1014" s="70"/>
      <c r="K1014" s="70"/>
      <c r="L1014" s="173" t="s">
        <v>99</v>
      </c>
      <c r="M1014" s="174"/>
      <c r="N1014" s="175"/>
    </row>
    <row r="1015" spans="1:14" s="114" customFormat="1" ht="20.100000000000001" customHeight="1">
      <c r="A1015" s="114">
        <v>586</v>
      </c>
      <c r="B1015" s="65">
        <v>16</v>
      </c>
      <c r="C1015" s="102" t="s">
        <v>1204</v>
      </c>
      <c r="D1015" s="67" t="s">
        <v>2060</v>
      </c>
      <c r="E1015" s="68" t="s">
        <v>287</v>
      </c>
      <c r="F1015" s="105" t="s">
        <v>2042</v>
      </c>
      <c r="G1015" s="105" t="s">
        <v>685</v>
      </c>
      <c r="H1015" s="69"/>
      <c r="I1015" s="70"/>
      <c r="J1015" s="70"/>
      <c r="K1015" s="70"/>
      <c r="L1015" s="173" t="s">
        <v>99</v>
      </c>
      <c r="M1015" s="174"/>
      <c r="N1015" s="175"/>
    </row>
    <row r="1016" spans="1:14" s="114" customFormat="1" ht="20.100000000000001" customHeight="1">
      <c r="A1016" s="114">
        <v>587</v>
      </c>
      <c r="B1016" s="65">
        <v>17</v>
      </c>
      <c r="C1016" s="102" t="s">
        <v>1209</v>
      </c>
      <c r="D1016" s="67" t="s">
        <v>491</v>
      </c>
      <c r="E1016" s="68" t="s">
        <v>272</v>
      </c>
      <c r="F1016" s="105" t="s">
        <v>2042</v>
      </c>
      <c r="G1016" s="105" t="s">
        <v>685</v>
      </c>
      <c r="H1016" s="69"/>
      <c r="I1016" s="70"/>
      <c r="J1016" s="70"/>
      <c r="K1016" s="70"/>
      <c r="L1016" s="173" t="s">
        <v>99</v>
      </c>
      <c r="M1016" s="174"/>
      <c r="N1016" s="175"/>
    </row>
    <row r="1017" spans="1:14" s="114" customFormat="1" ht="20.100000000000001" customHeight="1">
      <c r="A1017" s="114">
        <v>588</v>
      </c>
      <c r="B1017" s="65">
        <v>18</v>
      </c>
      <c r="C1017" s="102" t="s">
        <v>1170</v>
      </c>
      <c r="D1017" s="67" t="s">
        <v>2061</v>
      </c>
      <c r="E1017" s="68" t="s">
        <v>272</v>
      </c>
      <c r="F1017" s="105" t="s">
        <v>2042</v>
      </c>
      <c r="G1017" s="105" t="s">
        <v>685</v>
      </c>
      <c r="H1017" s="69"/>
      <c r="I1017" s="70"/>
      <c r="J1017" s="70"/>
      <c r="K1017" s="70"/>
      <c r="L1017" s="173" t="s">
        <v>99</v>
      </c>
      <c r="M1017" s="174"/>
      <c r="N1017" s="175"/>
    </row>
    <row r="1018" spans="1:14" s="114" customFormat="1" ht="20.100000000000001" customHeight="1">
      <c r="A1018" s="114">
        <v>589</v>
      </c>
      <c r="B1018" s="65">
        <v>19</v>
      </c>
      <c r="C1018" s="102" t="s">
        <v>1245</v>
      </c>
      <c r="D1018" s="67" t="s">
        <v>2062</v>
      </c>
      <c r="E1018" s="68" t="s">
        <v>120</v>
      </c>
      <c r="F1018" s="105" t="s">
        <v>2042</v>
      </c>
      <c r="G1018" s="105" t="s">
        <v>1636</v>
      </c>
      <c r="H1018" s="69"/>
      <c r="I1018" s="70"/>
      <c r="J1018" s="70"/>
      <c r="K1018" s="70"/>
      <c r="L1018" s="173" t="s">
        <v>99</v>
      </c>
      <c r="M1018" s="174"/>
      <c r="N1018" s="175"/>
    </row>
    <row r="1019" spans="1:14" s="114" customFormat="1" ht="20.100000000000001" customHeight="1">
      <c r="A1019" s="114">
        <v>590</v>
      </c>
      <c r="B1019" s="65">
        <v>20</v>
      </c>
      <c r="C1019" s="102" t="s">
        <v>1177</v>
      </c>
      <c r="D1019" s="67" t="s">
        <v>479</v>
      </c>
      <c r="E1019" s="68" t="s">
        <v>326</v>
      </c>
      <c r="F1019" s="105" t="s">
        <v>2042</v>
      </c>
      <c r="G1019" s="105" t="s">
        <v>685</v>
      </c>
      <c r="H1019" s="69"/>
      <c r="I1019" s="70"/>
      <c r="J1019" s="70"/>
      <c r="K1019" s="70"/>
      <c r="L1019" s="173" t="s">
        <v>99</v>
      </c>
      <c r="M1019" s="174"/>
      <c r="N1019" s="175"/>
    </row>
    <row r="1020" spans="1:14" s="114" customFormat="1" ht="20.100000000000001" customHeight="1">
      <c r="A1020" s="114">
        <v>591</v>
      </c>
      <c r="B1020" s="65">
        <v>21</v>
      </c>
      <c r="C1020" s="102" t="s">
        <v>1202</v>
      </c>
      <c r="D1020" s="67" t="s">
        <v>565</v>
      </c>
      <c r="E1020" s="68" t="s">
        <v>326</v>
      </c>
      <c r="F1020" s="105" t="s">
        <v>2042</v>
      </c>
      <c r="G1020" s="105" t="s">
        <v>685</v>
      </c>
      <c r="H1020" s="69"/>
      <c r="I1020" s="70"/>
      <c r="J1020" s="70"/>
      <c r="K1020" s="70"/>
      <c r="L1020" s="173" t="s">
        <v>99</v>
      </c>
      <c r="M1020" s="174"/>
      <c r="N1020" s="175"/>
    </row>
    <row r="1021" spans="1:14" s="114" customFormat="1" ht="20.100000000000001" customHeight="1">
      <c r="A1021" s="114">
        <v>592</v>
      </c>
      <c r="B1021" s="65">
        <v>22</v>
      </c>
      <c r="C1021" s="102" t="s">
        <v>1500</v>
      </c>
      <c r="D1021" s="67" t="s">
        <v>2063</v>
      </c>
      <c r="E1021" s="68" t="s">
        <v>326</v>
      </c>
      <c r="F1021" s="105" t="s">
        <v>2042</v>
      </c>
      <c r="G1021" s="105" t="s">
        <v>689</v>
      </c>
      <c r="H1021" s="69"/>
      <c r="I1021" s="70"/>
      <c r="J1021" s="70"/>
      <c r="K1021" s="70"/>
      <c r="L1021" s="173" t="s">
        <v>99</v>
      </c>
      <c r="M1021" s="174"/>
      <c r="N1021" s="175"/>
    </row>
    <row r="1022" spans="1:14" s="114" customFormat="1" ht="20.100000000000001" customHeight="1">
      <c r="A1022" s="114">
        <v>593</v>
      </c>
      <c r="B1022" s="65">
        <v>23</v>
      </c>
      <c r="C1022" s="102" t="s">
        <v>697</v>
      </c>
      <c r="D1022" s="67" t="s">
        <v>439</v>
      </c>
      <c r="E1022" s="68" t="s">
        <v>149</v>
      </c>
      <c r="F1022" s="105" t="s">
        <v>2042</v>
      </c>
      <c r="G1022" s="105" t="s">
        <v>679</v>
      </c>
      <c r="H1022" s="69"/>
      <c r="I1022" s="70"/>
      <c r="J1022" s="70"/>
      <c r="K1022" s="70"/>
      <c r="L1022" s="173" t="s">
        <v>99</v>
      </c>
      <c r="M1022" s="174"/>
      <c r="N1022" s="175"/>
    </row>
    <row r="1023" spans="1:14" s="114" customFormat="1" ht="20.100000000000001" customHeight="1">
      <c r="A1023" s="114">
        <v>594</v>
      </c>
      <c r="B1023" s="65">
        <v>24</v>
      </c>
      <c r="C1023" s="102" t="s">
        <v>1197</v>
      </c>
      <c r="D1023" s="67" t="s">
        <v>566</v>
      </c>
      <c r="E1023" s="68" t="s">
        <v>149</v>
      </c>
      <c r="F1023" s="105" t="s">
        <v>2042</v>
      </c>
      <c r="G1023" s="105" t="s">
        <v>685</v>
      </c>
      <c r="H1023" s="69"/>
      <c r="I1023" s="70"/>
      <c r="J1023" s="70"/>
      <c r="K1023" s="70"/>
      <c r="L1023" s="173" t="s">
        <v>99</v>
      </c>
      <c r="M1023" s="174"/>
      <c r="N1023" s="175"/>
    </row>
    <row r="1024" spans="1:14" s="114" customFormat="1" ht="20.100000000000001" customHeight="1">
      <c r="A1024" s="114">
        <v>595</v>
      </c>
      <c r="B1024" s="65">
        <v>25</v>
      </c>
      <c r="C1024" s="102" t="s">
        <v>1250</v>
      </c>
      <c r="D1024" s="67" t="s">
        <v>367</v>
      </c>
      <c r="E1024" s="68" t="s">
        <v>87</v>
      </c>
      <c r="F1024" s="105" t="s">
        <v>2042</v>
      </c>
      <c r="G1024" s="105" t="s">
        <v>1636</v>
      </c>
      <c r="H1024" s="69"/>
      <c r="I1024" s="70"/>
      <c r="J1024" s="70"/>
      <c r="K1024" s="70"/>
      <c r="L1024" s="173" t="s">
        <v>99</v>
      </c>
      <c r="M1024" s="174"/>
      <c r="N1024" s="175"/>
    </row>
    <row r="1025" spans="1:15" s="114" customFormat="1" ht="20.100000000000001" customHeight="1">
      <c r="A1025" s="114">
        <v>0</v>
      </c>
      <c r="B1025" s="65">
        <v>26</v>
      </c>
      <c r="C1025" s="102" t="s">
        <v>99</v>
      </c>
      <c r="D1025" s="67" t="s">
        <v>99</v>
      </c>
      <c r="E1025" s="68" t="s">
        <v>99</v>
      </c>
      <c r="F1025" s="105" t="s">
        <v>99</v>
      </c>
      <c r="G1025" s="105" t="s">
        <v>99</v>
      </c>
      <c r="H1025" s="69"/>
      <c r="I1025" s="70"/>
      <c r="J1025" s="70"/>
      <c r="K1025" s="70"/>
      <c r="L1025" s="173" t="s">
        <v>99</v>
      </c>
      <c r="M1025" s="174"/>
      <c r="N1025" s="175"/>
    </row>
    <row r="1026" spans="1:15" s="114" customFormat="1" ht="20.100000000000001" customHeight="1">
      <c r="A1026" s="114">
        <v>0</v>
      </c>
      <c r="B1026" s="65">
        <v>27</v>
      </c>
      <c r="C1026" s="102" t="s">
        <v>99</v>
      </c>
      <c r="D1026" s="67" t="s">
        <v>99</v>
      </c>
      <c r="E1026" s="68" t="s">
        <v>99</v>
      </c>
      <c r="F1026" s="105" t="s">
        <v>99</v>
      </c>
      <c r="G1026" s="105" t="s">
        <v>99</v>
      </c>
      <c r="H1026" s="69"/>
      <c r="I1026" s="70"/>
      <c r="J1026" s="70"/>
      <c r="K1026" s="70"/>
      <c r="L1026" s="173" t="s">
        <v>99</v>
      </c>
      <c r="M1026" s="174"/>
      <c r="N1026" s="175"/>
    </row>
    <row r="1027" spans="1:15" s="114" customFormat="1" ht="20.100000000000001" customHeight="1">
      <c r="A1027" s="114">
        <v>0</v>
      </c>
      <c r="B1027" s="65">
        <v>28</v>
      </c>
      <c r="C1027" s="102" t="s">
        <v>99</v>
      </c>
      <c r="D1027" s="67" t="s">
        <v>99</v>
      </c>
      <c r="E1027" s="68" t="s">
        <v>99</v>
      </c>
      <c r="F1027" s="105" t="s">
        <v>99</v>
      </c>
      <c r="G1027" s="105" t="s">
        <v>99</v>
      </c>
      <c r="H1027" s="69"/>
      <c r="I1027" s="70"/>
      <c r="J1027" s="70"/>
      <c r="K1027" s="70"/>
      <c r="L1027" s="173" t="s">
        <v>99</v>
      </c>
      <c r="M1027" s="174"/>
      <c r="N1027" s="175"/>
    </row>
    <row r="1028" spans="1:15" s="114" customFormat="1" ht="20.100000000000001" customHeight="1">
      <c r="A1028" s="114">
        <v>0</v>
      </c>
      <c r="B1028" s="65">
        <v>29</v>
      </c>
      <c r="C1028" s="102" t="s">
        <v>99</v>
      </c>
      <c r="D1028" s="67" t="s">
        <v>99</v>
      </c>
      <c r="E1028" s="68" t="s">
        <v>99</v>
      </c>
      <c r="F1028" s="105" t="s">
        <v>99</v>
      </c>
      <c r="G1028" s="105" t="s">
        <v>99</v>
      </c>
      <c r="H1028" s="69"/>
      <c r="I1028" s="70"/>
      <c r="J1028" s="70"/>
      <c r="K1028" s="70"/>
      <c r="L1028" s="173" t="s">
        <v>99</v>
      </c>
      <c r="M1028" s="174"/>
      <c r="N1028" s="175"/>
    </row>
    <row r="1029" spans="1:15" s="114" customFormat="1" ht="20.100000000000001" customHeight="1">
      <c r="A1029" s="114">
        <v>0</v>
      </c>
      <c r="B1029" s="72">
        <v>30</v>
      </c>
      <c r="C1029" s="102" t="s">
        <v>99</v>
      </c>
      <c r="D1029" s="67" t="s">
        <v>99</v>
      </c>
      <c r="E1029" s="68" t="s">
        <v>99</v>
      </c>
      <c r="F1029" s="105" t="s">
        <v>99</v>
      </c>
      <c r="G1029" s="105" t="s">
        <v>99</v>
      </c>
      <c r="H1029" s="73"/>
      <c r="I1029" s="74"/>
      <c r="J1029" s="74"/>
      <c r="K1029" s="74"/>
      <c r="L1029" s="173" t="s">
        <v>99</v>
      </c>
      <c r="M1029" s="174"/>
      <c r="N1029" s="175"/>
    </row>
    <row r="1030" spans="1:15" s="114" customFormat="1" ht="23.25" customHeight="1">
      <c r="A1030" s="114">
        <v>0</v>
      </c>
      <c r="B1030" s="75" t="s">
        <v>71</v>
      </c>
      <c r="C1030" s="103"/>
      <c r="D1030" s="77"/>
      <c r="E1030" s="78"/>
      <c r="F1030" s="106"/>
      <c r="G1030" s="106"/>
      <c r="H1030" s="80"/>
      <c r="I1030" s="81"/>
      <c r="J1030" s="81"/>
      <c r="K1030" s="81"/>
      <c r="L1030" s="115"/>
      <c r="M1030" s="115"/>
      <c r="N1030" s="115"/>
    </row>
    <row r="1031" spans="1:15" s="114" customFormat="1" ht="20.100000000000001" customHeight="1">
      <c r="A1031" s="114">
        <v>0</v>
      </c>
      <c r="B1031" s="82" t="s">
        <v>102</v>
      </c>
      <c r="C1031" s="104"/>
      <c r="D1031" s="84"/>
      <c r="E1031" s="85"/>
      <c r="F1031" s="107"/>
      <c r="G1031" s="107"/>
      <c r="H1031" s="87"/>
      <c r="I1031" s="88"/>
      <c r="J1031" s="88"/>
      <c r="K1031" s="88"/>
      <c r="L1031" s="89"/>
      <c r="M1031" s="89"/>
      <c r="N1031" s="89"/>
    </row>
    <row r="1032" spans="1:15" s="114" customFormat="1" ht="18.75" customHeight="1">
      <c r="A1032" s="114">
        <v>0</v>
      </c>
      <c r="B1032" s="90"/>
      <c r="C1032" s="104"/>
      <c r="D1032" s="84"/>
      <c r="E1032" s="85"/>
      <c r="F1032" s="107"/>
      <c r="G1032" s="107"/>
      <c r="H1032" s="87"/>
      <c r="I1032" s="88"/>
      <c r="J1032" s="88"/>
      <c r="K1032" s="88"/>
      <c r="L1032" s="89"/>
      <c r="M1032" s="89"/>
      <c r="N1032" s="89"/>
    </row>
    <row r="1033" spans="1:15" s="114" customFormat="1" ht="18" customHeight="1">
      <c r="A1033" s="100">
        <v>0</v>
      </c>
      <c r="B1033" s="90"/>
      <c r="C1033" s="104"/>
      <c r="D1033" s="84"/>
      <c r="E1033" s="85"/>
      <c r="F1033" s="107"/>
      <c r="G1033" s="107"/>
      <c r="H1033" s="87"/>
      <c r="I1033" s="88"/>
      <c r="J1033" s="88"/>
      <c r="K1033" s="88"/>
      <c r="L1033" s="89"/>
      <c r="M1033" s="89"/>
      <c r="N1033" s="89"/>
    </row>
    <row r="1034" spans="1:15" s="114" customFormat="1" ht="8.25" customHeight="1">
      <c r="A1034" s="100">
        <v>0</v>
      </c>
      <c r="B1034" s="90"/>
      <c r="C1034" s="104"/>
      <c r="D1034" s="84"/>
      <c r="E1034" s="85"/>
      <c r="F1034" s="107"/>
      <c r="G1034" s="107"/>
      <c r="H1034" s="87"/>
      <c r="I1034" s="88"/>
      <c r="J1034" s="88"/>
      <c r="K1034" s="88"/>
      <c r="L1034" s="89"/>
      <c r="M1034" s="89"/>
      <c r="N1034" s="89"/>
    </row>
    <row r="1035" spans="1:15" s="114" customFormat="1" ht="20.100000000000001" customHeight="1">
      <c r="A1035" s="100">
        <v>0</v>
      </c>
      <c r="C1035" s="108" t="s">
        <v>101</v>
      </c>
      <c r="D1035" s="84"/>
      <c r="E1035" s="85"/>
      <c r="F1035" s="107"/>
      <c r="G1035" s="107"/>
      <c r="H1035" s="87"/>
      <c r="I1035" s="88"/>
      <c r="J1035" s="88"/>
      <c r="K1035" s="88"/>
      <c r="L1035" s="89"/>
      <c r="M1035" s="89"/>
      <c r="N1035" s="89"/>
    </row>
    <row r="1036" spans="1:15" s="114" customFormat="1" ht="13.5" customHeight="1">
      <c r="A1036" s="100">
        <v>0</v>
      </c>
      <c r="B1036" s="91"/>
      <c r="C1036" s="104"/>
      <c r="D1036" s="84"/>
      <c r="E1036" s="85"/>
      <c r="F1036" s="107"/>
      <c r="G1036" s="107"/>
      <c r="H1036" s="109" t="s">
        <v>2478</v>
      </c>
      <c r="I1036" s="110">
        <v>46</v>
      </c>
      <c r="J1036" s="88"/>
      <c r="K1036" s="112" t="s">
        <v>50</v>
      </c>
      <c r="L1036" s="113">
        <v>1</v>
      </c>
      <c r="N1036" s="111"/>
      <c r="O1036" s="101"/>
    </row>
    <row r="1037" spans="1:15" s="114" customFormat="1"/>
    <row r="1038" spans="1:15" s="56" customFormat="1">
      <c r="C1038" s="186" t="s">
        <v>57</v>
      </c>
      <c r="D1038" s="186"/>
      <c r="E1038" s="57"/>
      <c r="F1038" s="170" t="s">
        <v>648</v>
      </c>
      <c r="G1038" s="170"/>
      <c r="H1038" s="170"/>
      <c r="I1038" s="170"/>
      <c r="J1038" s="170"/>
      <c r="K1038" s="170"/>
      <c r="L1038" s="58" t="s">
        <v>2412</v>
      </c>
    </row>
    <row r="1039" spans="1:15" s="56" customFormat="1">
      <c r="C1039" s="186" t="s">
        <v>59</v>
      </c>
      <c r="D1039" s="186"/>
      <c r="E1039" s="59" t="s">
        <v>1724</v>
      </c>
      <c r="F1039" s="187" t="s">
        <v>2434</v>
      </c>
      <c r="G1039" s="187"/>
      <c r="H1039" s="187"/>
      <c r="I1039" s="187"/>
      <c r="J1039" s="187"/>
      <c r="K1039" s="187"/>
      <c r="L1039" s="60" t="s">
        <v>60</v>
      </c>
      <c r="M1039" s="61" t="s">
        <v>61</v>
      </c>
      <c r="N1039" s="61">
        <v>1</v>
      </c>
    </row>
    <row r="1040" spans="1:15" s="62" customFormat="1" ht="18.75" customHeight="1">
      <c r="C1040" s="63" t="s">
        <v>1705</v>
      </c>
      <c r="D1040" s="171" t="s">
        <v>2435</v>
      </c>
      <c r="E1040" s="171"/>
      <c r="F1040" s="171"/>
      <c r="G1040" s="171"/>
      <c r="H1040" s="171"/>
      <c r="I1040" s="171"/>
      <c r="J1040" s="171"/>
      <c r="K1040" s="171"/>
      <c r="L1040" s="60" t="s">
        <v>62</v>
      </c>
      <c r="M1040" s="60" t="s">
        <v>61</v>
      </c>
      <c r="N1040" s="60">
        <v>2</v>
      </c>
    </row>
    <row r="1041" spans="1:14" s="62" customFormat="1" ht="18.75" customHeight="1">
      <c r="B1041" s="172" t="s">
        <v>2479</v>
      </c>
      <c r="C1041" s="172"/>
      <c r="D1041" s="172"/>
      <c r="E1041" s="172"/>
      <c r="F1041" s="172"/>
      <c r="G1041" s="172"/>
      <c r="H1041" s="172"/>
      <c r="I1041" s="172"/>
      <c r="J1041" s="172"/>
      <c r="K1041" s="172"/>
      <c r="L1041" s="60" t="s">
        <v>63</v>
      </c>
      <c r="M1041" s="60" t="s">
        <v>61</v>
      </c>
      <c r="N1041" s="60">
        <v>1</v>
      </c>
    </row>
    <row r="1042" spans="1:14" s="114" customFormat="1" ht="9" customHeight="1"/>
    <row r="1043" spans="1:14" s="114" customFormat="1" ht="15" customHeight="1">
      <c r="B1043" s="166" t="s">
        <v>4</v>
      </c>
      <c r="C1043" s="167" t="s">
        <v>64</v>
      </c>
      <c r="D1043" s="168" t="s">
        <v>9</v>
      </c>
      <c r="E1043" s="169" t="s">
        <v>10</v>
      </c>
      <c r="F1043" s="167" t="s">
        <v>75</v>
      </c>
      <c r="G1043" s="167" t="s">
        <v>76</v>
      </c>
      <c r="H1043" s="167" t="s">
        <v>66</v>
      </c>
      <c r="I1043" s="167" t="s">
        <v>67</v>
      </c>
      <c r="J1043" s="176" t="s">
        <v>56</v>
      </c>
      <c r="K1043" s="176"/>
      <c r="L1043" s="177" t="s">
        <v>68</v>
      </c>
      <c r="M1043" s="178"/>
      <c r="N1043" s="179"/>
    </row>
    <row r="1044" spans="1:14" s="114" customFormat="1" ht="27" customHeight="1">
      <c r="B1044" s="166"/>
      <c r="C1044" s="166"/>
      <c r="D1044" s="168"/>
      <c r="E1044" s="169"/>
      <c r="F1044" s="166"/>
      <c r="G1044" s="166"/>
      <c r="H1044" s="166"/>
      <c r="I1044" s="166"/>
      <c r="J1044" s="64" t="s">
        <v>69</v>
      </c>
      <c r="K1044" s="64" t="s">
        <v>70</v>
      </c>
      <c r="L1044" s="180"/>
      <c r="M1044" s="181"/>
      <c r="N1044" s="182"/>
    </row>
    <row r="1045" spans="1:14" s="114" customFormat="1" ht="20.100000000000001" customHeight="1">
      <c r="A1045" s="114">
        <v>596</v>
      </c>
      <c r="B1045" s="65">
        <v>1</v>
      </c>
      <c r="C1045" s="102" t="s">
        <v>1239</v>
      </c>
      <c r="D1045" s="67" t="s">
        <v>519</v>
      </c>
      <c r="E1045" s="68" t="s">
        <v>161</v>
      </c>
      <c r="F1045" s="105" t="s">
        <v>2042</v>
      </c>
      <c r="G1045" s="105" t="s">
        <v>1636</v>
      </c>
      <c r="H1045" s="69"/>
      <c r="I1045" s="70"/>
      <c r="J1045" s="70"/>
      <c r="K1045" s="70"/>
      <c r="L1045" s="183" t="s">
        <v>99</v>
      </c>
      <c r="M1045" s="184"/>
      <c r="N1045" s="185"/>
    </row>
    <row r="1046" spans="1:14" s="114" customFormat="1" ht="20.100000000000001" customHeight="1">
      <c r="A1046" s="114">
        <v>597</v>
      </c>
      <c r="B1046" s="65">
        <v>2</v>
      </c>
      <c r="C1046" s="102" t="s">
        <v>1225</v>
      </c>
      <c r="D1046" s="67" t="s">
        <v>2064</v>
      </c>
      <c r="E1046" s="68" t="s">
        <v>111</v>
      </c>
      <c r="F1046" s="105" t="s">
        <v>2042</v>
      </c>
      <c r="G1046" s="105" t="s">
        <v>685</v>
      </c>
      <c r="H1046" s="69"/>
      <c r="I1046" s="70"/>
      <c r="J1046" s="70"/>
      <c r="K1046" s="70"/>
      <c r="L1046" s="173" t="s">
        <v>99</v>
      </c>
      <c r="M1046" s="174"/>
      <c r="N1046" s="175"/>
    </row>
    <row r="1047" spans="1:14" s="114" customFormat="1" ht="20.100000000000001" customHeight="1">
      <c r="A1047" s="114">
        <v>598</v>
      </c>
      <c r="B1047" s="65">
        <v>3</v>
      </c>
      <c r="C1047" s="102" t="s">
        <v>1511</v>
      </c>
      <c r="D1047" s="67" t="s">
        <v>2065</v>
      </c>
      <c r="E1047" s="68" t="s">
        <v>378</v>
      </c>
      <c r="F1047" s="105" t="s">
        <v>2042</v>
      </c>
      <c r="G1047" s="105" t="s">
        <v>689</v>
      </c>
      <c r="H1047" s="69"/>
      <c r="I1047" s="70"/>
      <c r="J1047" s="70"/>
      <c r="K1047" s="70"/>
      <c r="L1047" s="173" t="s">
        <v>99</v>
      </c>
      <c r="M1047" s="174"/>
      <c r="N1047" s="175"/>
    </row>
    <row r="1048" spans="1:14" s="114" customFormat="1" ht="20.100000000000001" customHeight="1">
      <c r="A1048" s="114">
        <v>599</v>
      </c>
      <c r="B1048" s="65">
        <v>4</v>
      </c>
      <c r="C1048" s="102" t="s">
        <v>1168</v>
      </c>
      <c r="D1048" s="67" t="s">
        <v>429</v>
      </c>
      <c r="E1048" s="68" t="s">
        <v>138</v>
      </c>
      <c r="F1048" s="105" t="s">
        <v>2042</v>
      </c>
      <c r="G1048" s="105" t="s">
        <v>685</v>
      </c>
      <c r="H1048" s="69"/>
      <c r="I1048" s="70"/>
      <c r="J1048" s="70"/>
      <c r="K1048" s="70"/>
      <c r="L1048" s="173" t="s">
        <v>99</v>
      </c>
      <c r="M1048" s="174"/>
      <c r="N1048" s="175"/>
    </row>
    <row r="1049" spans="1:14" s="114" customFormat="1" ht="20.100000000000001" customHeight="1">
      <c r="A1049" s="114">
        <v>600</v>
      </c>
      <c r="B1049" s="65">
        <v>5</v>
      </c>
      <c r="C1049" s="102" t="s">
        <v>2066</v>
      </c>
      <c r="D1049" s="67" t="s">
        <v>2067</v>
      </c>
      <c r="E1049" s="68" t="s">
        <v>116</v>
      </c>
      <c r="F1049" s="105" t="s">
        <v>2068</v>
      </c>
      <c r="G1049" s="105" t="s">
        <v>685</v>
      </c>
      <c r="H1049" s="69"/>
      <c r="I1049" s="70"/>
      <c r="J1049" s="70"/>
      <c r="K1049" s="70"/>
      <c r="L1049" s="173" t="s">
        <v>100</v>
      </c>
      <c r="M1049" s="174"/>
      <c r="N1049" s="175"/>
    </row>
    <row r="1050" spans="1:14" s="114" customFormat="1" ht="20.100000000000001" customHeight="1">
      <c r="A1050" s="114">
        <v>601</v>
      </c>
      <c r="B1050" s="65">
        <v>6</v>
      </c>
      <c r="C1050" s="102" t="s">
        <v>1188</v>
      </c>
      <c r="D1050" s="67" t="s">
        <v>422</v>
      </c>
      <c r="E1050" s="68" t="s">
        <v>153</v>
      </c>
      <c r="F1050" s="105" t="s">
        <v>2068</v>
      </c>
      <c r="G1050" s="105" t="s">
        <v>685</v>
      </c>
      <c r="H1050" s="69"/>
      <c r="I1050" s="70"/>
      <c r="J1050" s="70"/>
      <c r="K1050" s="70"/>
      <c r="L1050" s="173" t="s">
        <v>99</v>
      </c>
      <c r="M1050" s="174"/>
      <c r="N1050" s="175"/>
    </row>
    <row r="1051" spans="1:14" s="114" customFormat="1" ht="20.100000000000001" customHeight="1">
      <c r="A1051" s="114">
        <v>602</v>
      </c>
      <c r="B1051" s="65">
        <v>7</v>
      </c>
      <c r="C1051" s="102" t="s">
        <v>1198</v>
      </c>
      <c r="D1051" s="67" t="s">
        <v>460</v>
      </c>
      <c r="E1051" s="68" t="s">
        <v>124</v>
      </c>
      <c r="F1051" s="105" t="s">
        <v>2068</v>
      </c>
      <c r="G1051" s="105" t="s">
        <v>685</v>
      </c>
      <c r="H1051" s="69"/>
      <c r="I1051" s="70"/>
      <c r="J1051" s="70"/>
      <c r="K1051" s="70"/>
      <c r="L1051" s="173" t="s">
        <v>99</v>
      </c>
      <c r="M1051" s="174"/>
      <c r="N1051" s="175"/>
    </row>
    <row r="1052" spans="1:14" s="114" customFormat="1" ht="20.100000000000001" customHeight="1">
      <c r="A1052" s="114">
        <v>603</v>
      </c>
      <c r="B1052" s="65">
        <v>8</v>
      </c>
      <c r="C1052" s="102" t="s">
        <v>1156</v>
      </c>
      <c r="D1052" s="67" t="s">
        <v>2069</v>
      </c>
      <c r="E1052" s="68" t="s">
        <v>184</v>
      </c>
      <c r="F1052" s="105" t="s">
        <v>2068</v>
      </c>
      <c r="G1052" s="105" t="s">
        <v>685</v>
      </c>
      <c r="H1052" s="69"/>
      <c r="I1052" s="70"/>
      <c r="J1052" s="70"/>
      <c r="K1052" s="70"/>
      <c r="L1052" s="173" t="s">
        <v>99</v>
      </c>
      <c r="M1052" s="174"/>
      <c r="N1052" s="175"/>
    </row>
    <row r="1053" spans="1:14" s="114" customFormat="1" ht="20.100000000000001" customHeight="1">
      <c r="A1053" s="114">
        <v>604</v>
      </c>
      <c r="B1053" s="65">
        <v>9</v>
      </c>
      <c r="C1053" s="102" t="s">
        <v>2070</v>
      </c>
      <c r="D1053" s="67" t="s">
        <v>170</v>
      </c>
      <c r="E1053" s="68" t="s">
        <v>172</v>
      </c>
      <c r="F1053" s="105" t="s">
        <v>2068</v>
      </c>
      <c r="G1053" s="105" t="s">
        <v>685</v>
      </c>
      <c r="H1053" s="69"/>
      <c r="I1053" s="70"/>
      <c r="J1053" s="70"/>
      <c r="K1053" s="70"/>
      <c r="L1053" s="173" t="s">
        <v>100</v>
      </c>
      <c r="M1053" s="174"/>
      <c r="N1053" s="175"/>
    </row>
    <row r="1054" spans="1:14" s="114" customFormat="1" ht="20.100000000000001" customHeight="1">
      <c r="A1054" s="114">
        <v>605</v>
      </c>
      <c r="B1054" s="65">
        <v>10</v>
      </c>
      <c r="C1054" s="102" t="s">
        <v>1203</v>
      </c>
      <c r="D1054" s="67" t="s">
        <v>1756</v>
      </c>
      <c r="E1054" s="68" t="s">
        <v>160</v>
      </c>
      <c r="F1054" s="105" t="s">
        <v>2068</v>
      </c>
      <c r="G1054" s="105" t="s">
        <v>685</v>
      </c>
      <c r="H1054" s="69"/>
      <c r="I1054" s="70"/>
      <c r="J1054" s="70"/>
      <c r="K1054" s="70"/>
      <c r="L1054" s="173" t="s">
        <v>99</v>
      </c>
      <c r="M1054" s="174"/>
      <c r="N1054" s="175"/>
    </row>
    <row r="1055" spans="1:14" s="114" customFormat="1" ht="20.100000000000001" customHeight="1">
      <c r="A1055" s="114">
        <v>606</v>
      </c>
      <c r="B1055" s="65">
        <v>11</v>
      </c>
      <c r="C1055" s="102" t="s">
        <v>1181</v>
      </c>
      <c r="D1055" s="67" t="s">
        <v>585</v>
      </c>
      <c r="E1055" s="68" t="s">
        <v>160</v>
      </c>
      <c r="F1055" s="105" t="s">
        <v>2068</v>
      </c>
      <c r="G1055" s="105" t="s">
        <v>685</v>
      </c>
      <c r="H1055" s="69"/>
      <c r="I1055" s="70"/>
      <c r="J1055" s="70"/>
      <c r="K1055" s="70"/>
      <c r="L1055" s="173" t="s">
        <v>99</v>
      </c>
      <c r="M1055" s="174"/>
      <c r="N1055" s="175"/>
    </row>
    <row r="1056" spans="1:14" s="114" customFormat="1" ht="20.100000000000001" customHeight="1">
      <c r="A1056" s="114">
        <v>607</v>
      </c>
      <c r="B1056" s="65">
        <v>12</v>
      </c>
      <c r="C1056" s="102" t="s">
        <v>1160</v>
      </c>
      <c r="D1056" s="67" t="s">
        <v>2071</v>
      </c>
      <c r="E1056" s="68" t="s">
        <v>160</v>
      </c>
      <c r="F1056" s="105" t="s">
        <v>2068</v>
      </c>
      <c r="G1056" s="105" t="s">
        <v>685</v>
      </c>
      <c r="H1056" s="69"/>
      <c r="I1056" s="70"/>
      <c r="J1056" s="70"/>
      <c r="K1056" s="70"/>
      <c r="L1056" s="173" t="s">
        <v>99</v>
      </c>
      <c r="M1056" s="174"/>
      <c r="N1056" s="175"/>
    </row>
    <row r="1057" spans="1:14" s="114" customFormat="1" ht="20.100000000000001" customHeight="1">
      <c r="A1057" s="114">
        <v>608</v>
      </c>
      <c r="B1057" s="65">
        <v>13</v>
      </c>
      <c r="C1057" s="102" t="s">
        <v>2072</v>
      </c>
      <c r="D1057" s="67" t="s">
        <v>2073</v>
      </c>
      <c r="E1057" s="68" t="s">
        <v>160</v>
      </c>
      <c r="F1057" s="105" t="s">
        <v>2068</v>
      </c>
      <c r="G1057" s="105" t="s">
        <v>685</v>
      </c>
      <c r="H1057" s="69"/>
      <c r="I1057" s="70"/>
      <c r="J1057" s="70"/>
      <c r="K1057" s="70"/>
      <c r="L1057" s="173" t="s">
        <v>100</v>
      </c>
      <c r="M1057" s="174"/>
      <c r="N1057" s="175"/>
    </row>
    <row r="1058" spans="1:14" s="114" customFormat="1" ht="20.100000000000001" customHeight="1">
      <c r="A1058" s="114">
        <v>609</v>
      </c>
      <c r="B1058" s="65">
        <v>14</v>
      </c>
      <c r="C1058" s="102" t="s">
        <v>1155</v>
      </c>
      <c r="D1058" s="67" t="s">
        <v>345</v>
      </c>
      <c r="E1058" s="68" t="s">
        <v>160</v>
      </c>
      <c r="F1058" s="105" t="s">
        <v>2068</v>
      </c>
      <c r="G1058" s="105" t="s">
        <v>685</v>
      </c>
      <c r="H1058" s="69"/>
      <c r="I1058" s="70"/>
      <c r="J1058" s="70"/>
      <c r="K1058" s="70"/>
      <c r="L1058" s="173" t="s">
        <v>99</v>
      </c>
      <c r="M1058" s="174"/>
      <c r="N1058" s="175"/>
    </row>
    <row r="1059" spans="1:14" s="114" customFormat="1" ht="20.100000000000001" customHeight="1">
      <c r="A1059" s="114">
        <v>610</v>
      </c>
      <c r="B1059" s="65">
        <v>15</v>
      </c>
      <c r="C1059" s="102" t="s">
        <v>1184</v>
      </c>
      <c r="D1059" s="67" t="s">
        <v>2074</v>
      </c>
      <c r="E1059" s="68" t="s">
        <v>196</v>
      </c>
      <c r="F1059" s="105" t="s">
        <v>2068</v>
      </c>
      <c r="G1059" s="105" t="s">
        <v>685</v>
      </c>
      <c r="H1059" s="69"/>
      <c r="I1059" s="70"/>
      <c r="J1059" s="70"/>
      <c r="K1059" s="70"/>
      <c r="L1059" s="173" t="s">
        <v>99</v>
      </c>
      <c r="M1059" s="174"/>
      <c r="N1059" s="175"/>
    </row>
    <row r="1060" spans="1:14" s="114" customFormat="1" ht="20.100000000000001" customHeight="1">
      <c r="A1060" s="114">
        <v>611</v>
      </c>
      <c r="B1060" s="65">
        <v>16</v>
      </c>
      <c r="C1060" s="102" t="s">
        <v>1187</v>
      </c>
      <c r="D1060" s="67" t="s">
        <v>497</v>
      </c>
      <c r="E1060" s="68" t="s">
        <v>263</v>
      </c>
      <c r="F1060" s="105" t="s">
        <v>2068</v>
      </c>
      <c r="G1060" s="105" t="s">
        <v>685</v>
      </c>
      <c r="H1060" s="69"/>
      <c r="I1060" s="70"/>
      <c r="J1060" s="70"/>
      <c r="K1060" s="70"/>
      <c r="L1060" s="173" t="s">
        <v>99</v>
      </c>
      <c r="M1060" s="174"/>
      <c r="N1060" s="175"/>
    </row>
    <row r="1061" spans="1:14" s="114" customFormat="1" ht="20.100000000000001" customHeight="1">
      <c r="A1061" s="114">
        <v>612</v>
      </c>
      <c r="B1061" s="65">
        <v>17</v>
      </c>
      <c r="C1061" s="102" t="s">
        <v>1214</v>
      </c>
      <c r="D1061" s="67" t="s">
        <v>2075</v>
      </c>
      <c r="E1061" s="68" t="s">
        <v>188</v>
      </c>
      <c r="F1061" s="105" t="s">
        <v>2068</v>
      </c>
      <c r="G1061" s="105" t="s">
        <v>685</v>
      </c>
      <c r="H1061" s="69"/>
      <c r="I1061" s="70"/>
      <c r="J1061" s="70"/>
      <c r="K1061" s="70"/>
      <c r="L1061" s="173" t="s">
        <v>99</v>
      </c>
      <c r="M1061" s="174"/>
      <c r="N1061" s="175"/>
    </row>
    <row r="1062" spans="1:14" s="114" customFormat="1" ht="20.100000000000001" customHeight="1">
      <c r="A1062" s="114">
        <v>613</v>
      </c>
      <c r="B1062" s="65">
        <v>18</v>
      </c>
      <c r="C1062" s="102" t="s">
        <v>1694</v>
      </c>
      <c r="D1062" s="67" t="s">
        <v>2076</v>
      </c>
      <c r="E1062" s="68" t="s">
        <v>142</v>
      </c>
      <c r="F1062" s="105" t="s">
        <v>2068</v>
      </c>
      <c r="G1062" s="105" t="s">
        <v>685</v>
      </c>
      <c r="H1062" s="69"/>
      <c r="I1062" s="70"/>
      <c r="J1062" s="70"/>
      <c r="K1062" s="70"/>
      <c r="L1062" s="173" t="s">
        <v>99</v>
      </c>
      <c r="M1062" s="174"/>
      <c r="N1062" s="175"/>
    </row>
    <row r="1063" spans="1:14" s="114" customFormat="1" ht="20.100000000000001" customHeight="1">
      <c r="A1063" s="114">
        <v>614</v>
      </c>
      <c r="B1063" s="65">
        <v>19</v>
      </c>
      <c r="C1063" s="102" t="s">
        <v>1201</v>
      </c>
      <c r="D1063" s="67" t="s">
        <v>294</v>
      </c>
      <c r="E1063" s="68" t="s">
        <v>302</v>
      </c>
      <c r="F1063" s="105" t="s">
        <v>2068</v>
      </c>
      <c r="G1063" s="105" t="s">
        <v>685</v>
      </c>
      <c r="H1063" s="69"/>
      <c r="I1063" s="70"/>
      <c r="J1063" s="70"/>
      <c r="K1063" s="70"/>
      <c r="L1063" s="173" t="s">
        <v>99</v>
      </c>
      <c r="M1063" s="174"/>
      <c r="N1063" s="175"/>
    </row>
    <row r="1064" spans="1:14" s="114" customFormat="1" ht="20.100000000000001" customHeight="1">
      <c r="A1064" s="114">
        <v>615</v>
      </c>
      <c r="B1064" s="65">
        <v>20</v>
      </c>
      <c r="C1064" s="102" t="s">
        <v>1688</v>
      </c>
      <c r="D1064" s="67" t="s">
        <v>2077</v>
      </c>
      <c r="E1064" s="68" t="s">
        <v>166</v>
      </c>
      <c r="F1064" s="105" t="s">
        <v>2068</v>
      </c>
      <c r="G1064" s="105" t="s">
        <v>685</v>
      </c>
      <c r="H1064" s="69"/>
      <c r="I1064" s="70"/>
      <c r="J1064" s="70"/>
      <c r="K1064" s="70"/>
      <c r="L1064" s="173" t="s">
        <v>99</v>
      </c>
      <c r="M1064" s="174"/>
      <c r="N1064" s="175"/>
    </row>
    <row r="1065" spans="1:14" s="114" customFormat="1" ht="20.100000000000001" customHeight="1">
      <c r="A1065" s="114">
        <v>616</v>
      </c>
      <c r="B1065" s="65">
        <v>21</v>
      </c>
      <c r="C1065" s="102" t="s">
        <v>1164</v>
      </c>
      <c r="D1065" s="67" t="s">
        <v>2078</v>
      </c>
      <c r="E1065" s="68" t="s">
        <v>166</v>
      </c>
      <c r="F1065" s="105" t="s">
        <v>2068</v>
      </c>
      <c r="G1065" s="105" t="s">
        <v>685</v>
      </c>
      <c r="H1065" s="69"/>
      <c r="I1065" s="70"/>
      <c r="J1065" s="70"/>
      <c r="K1065" s="70"/>
      <c r="L1065" s="173" t="s">
        <v>99</v>
      </c>
      <c r="M1065" s="174"/>
      <c r="N1065" s="175"/>
    </row>
    <row r="1066" spans="1:14" s="114" customFormat="1" ht="20.100000000000001" customHeight="1">
      <c r="A1066" s="114">
        <v>617</v>
      </c>
      <c r="B1066" s="65">
        <v>22</v>
      </c>
      <c r="C1066" s="102" t="s">
        <v>1689</v>
      </c>
      <c r="D1066" s="67" t="s">
        <v>2079</v>
      </c>
      <c r="E1066" s="68" t="s">
        <v>282</v>
      </c>
      <c r="F1066" s="105" t="s">
        <v>2068</v>
      </c>
      <c r="G1066" s="105" t="s">
        <v>685</v>
      </c>
      <c r="H1066" s="69"/>
      <c r="I1066" s="70"/>
      <c r="J1066" s="70"/>
      <c r="K1066" s="70"/>
      <c r="L1066" s="173" t="s">
        <v>99</v>
      </c>
      <c r="M1066" s="174"/>
      <c r="N1066" s="175"/>
    </row>
    <row r="1067" spans="1:14" s="114" customFormat="1" ht="20.100000000000001" customHeight="1">
      <c r="A1067" s="114">
        <v>618</v>
      </c>
      <c r="B1067" s="65">
        <v>23</v>
      </c>
      <c r="C1067" s="102" t="s">
        <v>2080</v>
      </c>
      <c r="D1067" s="67" t="s">
        <v>2081</v>
      </c>
      <c r="E1067" s="68" t="s">
        <v>282</v>
      </c>
      <c r="F1067" s="105" t="s">
        <v>2068</v>
      </c>
      <c r="G1067" s="105" t="s">
        <v>685</v>
      </c>
      <c r="H1067" s="69"/>
      <c r="I1067" s="70"/>
      <c r="J1067" s="70"/>
      <c r="K1067" s="70"/>
      <c r="L1067" s="173" t="s">
        <v>100</v>
      </c>
      <c r="M1067" s="174"/>
      <c r="N1067" s="175"/>
    </row>
    <row r="1068" spans="1:14" s="114" customFormat="1" ht="20.100000000000001" customHeight="1">
      <c r="A1068" s="114">
        <v>619</v>
      </c>
      <c r="B1068" s="65">
        <v>24</v>
      </c>
      <c r="C1068" s="102" t="s">
        <v>1232</v>
      </c>
      <c r="D1068" s="67" t="s">
        <v>2082</v>
      </c>
      <c r="E1068" s="68" t="s">
        <v>133</v>
      </c>
      <c r="F1068" s="105" t="s">
        <v>2068</v>
      </c>
      <c r="G1068" s="105" t="s">
        <v>685</v>
      </c>
      <c r="H1068" s="69"/>
      <c r="I1068" s="70"/>
      <c r="J1068" s="70"/>
      <c r="K1068" s="70"/>
      <c r="L1068" s="173" t="s">
        <v>99</v>
      </c>
      <c r="M1068" s="174"/>
      <c r="N1068" s="175"/>
    </row>
    <row r="1069" spans="1:14" s="114" customFormat="1" ht="20.100000000000001" customHeight="1">
      <c r="A1069" s="114">
        <v>620</v>
      </c>
      <c r="B1069" s="65">
        <v>25</v>
      </c>
      <c r="C1069" s="102" t="s">
        <v>2083</v>
      </c>
      <c r="D1069" s="67" t="s">
        <v>2084</v>
      </c>
      <c r="E1069" s="68" t="s">
        <v>128</v>
      </c>
      <c r="F1069" s="105" t="s">
        <v>2068</v>
      </c>
      <c r="G1069" s="105" t="s">
        <v>685</v>
      </c>
      <c r="H1069" s="69"/>
      <c r="I1069" s="70"/>
      <c r="J1069" s="70"/>
      <c r="K1069" s="70"/>
      <c r="L1069" s="173" t="s">
        <v>100</v>
      </c>
      <c r="M1069" s="174"/>
      <c r="N1069" s="175"/>
    </row>
    <row r="1070" spans="1:14" s="114" customFormat="1" ht="20.100000000000001" customHeight="1">
      <c r="A1070" s="114">
        <v>621</v>
      </c>
      <c r="B1070" s="65">
        <v>26</v>
      </c>
      <c r="C1070" s="102" t="s">
        <v>1208</v>
      </c>
      <c r="D1070" s="67" t="s">
        <v>2033</v>
      </c>
      <c r="E1070" s="68" t="s">
        <v>128</v>
      </c>
      <c r="F1070" s="105" t="s">
        <v>2068</v>
      </c>
      <c r="G1070" s="105" t="s">
        <v>685</v>
      </c>
      <c r="H1070" s="69"/>
      <c r="I1070" s="70"/>
      <c r="J1070" s="70"/>
      <c r="K1070" s="70"/>
      <c r="L1070" s="173" t="s">
        <v>99</v>
      </c>
      <c r="M1070" s="174"/>
      <c r="N1070" s="175"/>
    </row>
    <row r="1071" spans="1:14" s="114" customFormat="1" ht="20.100000000000001" customHeight="1">
      <c r="A1071" s="114">
        <v>0</v>
      </c>
      <c r="B1071" s="65">
        <v>27</v>
      </c>
      <c r="C1071" s="102" t="s">
        <v>99</v>
      </c>
      <c r="D1071" s="67" t="s">
        <v>99</v>
      </c>
      <c r="E1071" s="68" t="s">
        <v>99</v>
      </c>
      <c r="F1071" s="105" t="s">
        <v>99</v>
      </c>
      <c r="G1071" s="105" t="s">
        <v>99</v>
      </c>
      <c r="H1071" s="69"/>
      <c r="I1071" s="70"/>
      <c r="J1071" s="70"/>
      <c r="K1071" s="70"/>
      <c r="L1071" s="173" t="s">
        <v>99</v>
      </c>
      <c r="M1071" s="174"/>
      <c r="N1071" s="175"/>
    </row>
    <row r="1072" spans="1:14" s="114" customFormat="1" ht="20.100000000000001" customHeight="1">
      <c r="A1072" s="114">
        <v>0</v>
      </c>
      <c r="B1072" s="65">
        <v>28</v>
      </c>
      <c r="C1072" s="102" t="s">
        <v>99</v>
      </c>
      <c r="D1072" s="67" t="s">
        <v>99</v>
      </c>
      <c r="E1072" s="68" t="s">
        <v>99</v>
      </c>
      <c r="F1072" s="105" t="s">
        <v>99</v>
      </c>
      <c r="G1072" s="105" t="s">
        <v>99</v>
      </c>
      <c r="H1072" s="69"/>
      <c r="I1072" s="70"/>
      <c r="J1072" s="70"/>
      <c r="K1072" s="70"/>
      <c r="L1072" s="173" t="s">
        <v>99</v>
      </c>
      <c r="M1072" s="174"/>
      <c r="N1072" s="175"/>
    </row>
    <row r="1073" spans="1:15" s="114" customFormat="1" ht="20.100000000000001" customHeight="1">
      <c r="A1073" s="114">
        <v>0</v>
      </c>
      <c r="B1073" s="65">
        <v>29</v>
      </c>
      <c r="C1073" s="102" t="s">
        <v>99</v>
      </c>
      <c r="D1073" s="67" t="s">
        <v>99</v>
      </c>
      <c r="E1073" s="68" t="s">
        <v>99</v>
      </c>
      <c r="F1073" s="105" t="s">
        <v>99</v>
      </c>
      <c r="G1073" s="105" t="s">
        <v>99</v>
      </c>
      <c r="H1073" s="69"/>
      <c r="I1073" s="70"/>
      <c r="J1073" s="70"/>
      <c r="K1073" s="70"/>
      <c r="L1073" s="173" t="s">
        <v>99</v>
      </c>
      <c r="M1073" s="174"/>
      <c r="N1073" s="175"/>
    </row>
    <row r="1074" spans="1:15" s="114" customFormat="1" ht="20.100000000000001" customHeight="1">
      <c r="A1074" s="114">
        <v>0</v>
      </c>
      <c r="B1074" s="72">
        <v>30</v>
      </c>
      <c r="C1074" s="102" t="s">
        <v>99</v>
      </c>
      <c r="D1074" s="67" t="s">
        <v>99</v>
      </c>
      <c r="E1074" s="68" t="s">
        <v>99</v>
      </c>
      <c r="F1074" s="105" t="s">
        <v>99</v>
      </c>
      <c r="G1074" s="105" t="s">
        <v>99</v>
      </c>
      <c r="H1074" s="73"/>
      <c r="I1074" s="74"/>
      <c r="J1074" s="74"/>
      <c r="K1074" s="74"/>
      <c r="L1074" s="173" t="s">
        <v>99</v>
      </c>
      <c r="M1074" s="174"/>
      <c r="N1074" s="175"/>
    </row>
    <row r="1075" spans="1:15" s="114" customFormat="1" ht="23.25" customHeight="1">
      <c r="A1075" s="114">
        <v>0</v>
      </c>
      <c r="B1075" s="75" t="s">
        <v>71</v>
      </c>
      <c r="C1075" s="103"/>
      <c r="D1075" s="77"/>
      <c r="E1075" s="78"/>
      <c r="F1075" s="106"/>
      <c r="G1075" s="106"/>
      <c r="H1075" s="80"/>
      <c r="I1075" s="81"/>
      <c r="J1075" s="81"/>
      <c r="K1075" s="81"/>
      <c r="L1075" s="115"/>
      <c r="M1075" s="115"/>
      <c r="N1075" s="115"/>
    </row>
    <row r="1076" spans="1:15" s="114" customFormat="1" ht="20.100000000000001" customHeight="1">
      <c r="A1076" s="114">
        <v>0</v>
      </c>
      <c r="B1076" s="82" t="s">
        <v>102</v>
      </c>
      <c r="C1076" s="104"/>
      <c r="D1076" s="84"/>
      <c r="E1076" s="85"/>
      <c r="F1076" s="107"/>
      <c r="G1076" s="107"/>
      <c r="H1076" s="87"/>
      <c r="I1076" s="88"/>
      <c r="J1076" s="88"/>
      <c r="K1076" s="88"/>
      <c r="L1076" s="89"/>
      <c r="M1076" s="89"/>
      <c r="N1076" s="89"/>
    </row>
    <row r="1077" spans="1:15" s="114" customFormat="1" ht="18.75" customHeight="1">
      <c r="A1077" s="114">
        <v>0</v>
      </c>
      <c r="B1077" s="90"/>
      <c r="C1077" s="104"/>
      <c r="D1077" s="84"/>
      <c r="E1077" s="85"/>
      <c r="F1077" s="107"/>
      <c r="G1077" s="107"/>
      <c r="H1077" s="87"/>
      <c r="I1077" s="88"/>
      <c r="J1077" s="88"/>
      <c r="K1077" s="88"/>
      <c r="L1077" s="89"/>
      <c r="M1077" s="89"/>
      <c r="N1077" s="89"/>
    </row>
    <row r="1078" spans="1:15" s="114" customFormat="1" ht="18" customHeight="1">
      <c r="A1078" s="100">
        <v>0</v>
      </c>
      <c r="B1078" s="90"/>
      <c r="C1078" s="104"/>
      <c r="D1078" s="84"/>
      <c r="E1078" s="85"/>
      <c r="F1078" s="107"/>
      <c r="G1078" s="107"/>
      <c r="H1078" s="87"/>
      <c r="I1078" s="88"/>
      <c r="J1078" s="88"/>
      <c r="K1078" s="88"/>
      <c r="L1078" s="89"/>
      <c r="M1078" s="89"/>
      <c r="N1078" s="89"/>
    </row>
    <row r="1079" spans="1:15" s="114" customFormat="1" ht="8.25" customHeight="1">
      <c r="A1079" s="100">
        <v>0</v>
      </c>
      <c r="B1079" s="90"/>
      <c r="C1079" s="104"/>
      <c r="D1079" s="84"/>
      <c r="E1079" s="85"/>
      <c r="F1079" s="107"/>
      <c r="G1079" s="107"/>
      <c r="H1079" s="87"/>
      <c r="I1079" s="88"/>
      <c r="J1079" s="88"/>
      <c r="K1079" s="88"/>
      <c r="L1079" s="89"/>
      <c r="M1079" s="89"/>
      <c r="N1079" s="89"/>
    </row>
    <row r="1080" spans="1:15" s="114" customFormat="1" ht="20.100000000000001" customHeight="1">
      <c r="A1080" s="100">
        <v>0</v>
      </c>
      <c r="C1080" s="108" t="s">
        <v>101</v>
      </c>
      <c r="D1080" s="84"/>
      <c r="E1080" s="85"/>
      <c r="F1080" s="107"/>
      <c r="G1080" s="107"/>
      <c r="H1080" s="87"/>
      <c r="I1080" s="88"/>
      <c r="J1080" s="88"/>
      <c r="K1080" s="88"/>
      <c r="L1080" s="89"/>
      <c r="M1080" s="89"/>
      <c r="N1080" s="89"/>
    </row>
    <row r="1081" spans="1:15" s="114" customFormat="1" ht="13.5" customHeight="1">
      <c r="A1081" s="100">
        <v>0</v>
      </c>
      <c r="B1081" s="91"/>
      <c r="C1081" s="104"/>
      <c r="D1081" s="84"/>
      <c r="E1081" s="85"/>
      <c r="F1081" s="107"/>
      <c r="G1081" s="107"/>
      <c r="H1081" s="109" t="s">
        <v>2480</v>
      </c>
      <c r="I1081" s="110">
        <v>46</v>
      </c>
      <c r="J1081" s="88"/>
      <c r="K1081" s="112" t="s">
        <v>50</v>
      </c>
      <c r="L1081" s="113">
        <v>1</v>
      </c>
      <c r="N1081" s="111"/>
      <c r="O1081" s="101"/>
    </row>
    <row r="1082" spans="1:15" s="114" customFormat="1"/>
    <row r="1083" spans="1:15" s="56" customFormat="1">
      <c r="C1083" s="186" t="s">
        <v>57</v>
      </c>
      <c r="D1083" s="186"/>
      <c r="E1083" s="57"/>
      <c r="F1083" s="170" t="s">
        <v>648</v>
      </c>
      <c r="G1083" s="170"/>
      <c r="H1083" s="170"/>
      <c r="I1083" s="170"/>
      <c r="J1083" s="170"/>
      <c r="K1083" s="170"/>
      <c r="L1083" s="58" t="s">
        <v>2413</v>
      </c>
    </row>
    <row r="1084" spans="1:15" s="56" customFormat="1">
      <c r="C1084" s="186" t="s">
        <v>59</v>
      </c>
      <c r="D1084" s="186"/>
      <c r="E1084" s="59" t="s">
        <v>1725</v>
      </c>
      <c r="F1084" s="187" t="s">
        <v>2434</v>
      </c>
      <c r="G1084" s="187"/>
      <c r="H1084" s="187"/>
      <c r="I1084" s="187"/>
      <c r="J1084" s="187"/>
      <c r="K1084" s="187"/>
      <c r="L1084" s="60" t="s">
        <v>60</v>
      </c>
      <c r="M1084" s="61" t="s">
        <v>61</v>
      </c>
      <c r="N1084" s="61">
        <v>1</v>
      </c>
    </row>
    <row r="1085" spans="1:15" s="62" customFormat="1" ht="18.75" customHeight="1">
      <c r="C1085" s="63" t="s">
        <v>1705</v>
      </c>
      <c r="D1085" s="171" t="s">
        <v>2435</v>
      </c>
      <c r="E1085" s="171"/>
      <c r="F1085" s="171"/>
      <c r="G1085" s="171"/>
      <c r="H1085" s="171"/>
      <c r="I1085" s="171"/>
      <c r="J1085" s="171"/>
      <c r="K1085" s="171"/>
      <c r="L1085" s="60" t="s">
        <v>62</v>
      </c>
      <c r="M1085" s="60" t="s">
        <v>61</v>
      </c>
      <c r="N1085" s="60">
        <v>2</v>
      </c>
    </row>
    <row r="1086" spans="1:15" s="62" customFormat="1" ht="18.75" customHeight="1">
      <c r="B1086" s="172" t="s">
        <v>2481</v>
      </c>
      <c r="C1086" s="172"/>
      <c r="D1086" s="172"/>
      <c r="E1086" s="172"/>
      <c r="F1086" s="172"/>
      <c r="G1086" s="172"/>
      <c r="H1086" s="172"/>
      <c r="I1086" s="172"/>
      <c r="J1086" s="172"/>
      <c r="K1086" s="172"/>
      <c r="L1086" s="60" t="s">
        <v>63</v>
      </c>
      <c r="M1086" s="60" t="s">
        <v>61</v>
      </c>
      <c r="N1086" s="60">
        <v>1</v>
      </c>
    </row>
    <row r="1087" spans="1:15" s="114" customFormat="1" ht="9" customHeight="1"/>
    <row r="1088" spans="1:15" s="114" customFormat="1" ht="15" customHeight="1">
      <c r="B1088" s="166" t="s">
        <v>4</v>
      </c>
      <c r="C1088" s="167" t="s">
        <v>64</v>
      </c>
      <c r="D1088" s="168" t="s">
        <v>9</v>
      </c>
      <c r="E1088" s="169" t="s">
        <v>10</v>
      </c>
      <c r="F1088" s="167" t="s">
        <v>75</v>
      </c>
      <c r="G1088" s="167" t="s">
        <v>76</v>
      </c>
      <c r="H1088" s="167" t="s">
        <v>66</v>
      </c>
      <c r="I1088" s="167" t="s">
        <v>67</v>
      </c>
      <c r="J1088" s="176" t="s">
        <v>56</v>
      </c>
      <c r="K1088" s="176"/>
      <c r="L1088" s="177" t="s">
        <v>68</v>
      </c>
      <c r="M1088" s="178"/>
      <c r="N1088" s="179"/>
    </row>
    <row r="1089" spans="1:14" s="114" customFormat="1" ht="27" customHeight="1">
      <c r="B1089" s="166"/>
      <c r="C1089" s="166"/>
      <c r="D1089" s="168"/>
      <c r="E1089" s="169"/>
      <c r="F1089" s="166"/>
      <c r="G1089" s="166"/>
      <c r="H1089" s="166"/>
      <c r="I1089" s="166"/>
      <c r="J1089" s="64" t="s">
        <v>69</v>
      </c>
      <c r="K1089" s="64" t="s">
        <v>70</v>
      </c>
      <c r="L1089" s="180"/>
      <c r="M1089" s="181"/>
      <c r="N1089" s="182"/>
    </row>
    <row r="1090" spans="1:14" s="114" customFormat="1" ht="20.100000000000001" customHeight="1">
      <c r="A1090" s="114">
        <v>622</v>
      </c>
      <c r="B1090" s="65">
        <v>1</v>
      </c>
      <c r="C1090" s="102" t="s">
        <v>1221</v>
      </c>
      <c r="D1090" s="67" t="s">
        <v>2085</v>
      </c>
      <c r="E1090" s="68" t="s">
        <v>84</v>
      </c>
      <c r="F1090" s="105" t="s">
        <v>2068</v>
      </c>
      <c r="G1090" s="105" t="s">
        <v>685</v>
      </c>
      <c r="H1090" s="69"/>
      <c r="I1090" s="70"/>
      <c r="J1090" s="70"/>
      <c r="K1090" s="70"/>
      <c r="L1090" s="183" t="s">
        <v>99</v>
      </c>
      <c r="M1090" s="184"/>
      <c r="N1090" s="185"/>
    </row>
    <row r="1091" spans="1:14" s="114" customFormat="1" ht="20.100000000000001" customHeight="1">
      <c r="A1091" s="114">
        <v>623</v>
      </c>
      <c r="B1091" s="65">
        <v>2</v>
      </c>
      <c r="C1091" s="102" t="s">
        <v>1227</v>
      </c>
      <c r="D1091" s="67" t="s">
        <v>2086</v>
      </c>
      <c r="E1091" s="68" t="s">
        <v>84</v>
      </c>
      <c r="F1091" s="105" t="s">
        <v>2068</v>
      </c>
      <c r="G1091" s="105" t="s">
        <v>685</v>
      </c>
      <c r="H1091" s="69"/>
      <c r="I1091" s="70"/>
      <c r="J1091" s="70"/>
      <c r="K1091" s="70"/>
      <c r="L1091" s="173" t="s">
        <v>99</v>
      </c>
      <c r="M1091" s="174"/>
      <c r="N1091" s="175"/>
    </row>
    <row r="1092" spans="1:14" s="114" customFormat="1" ht="20.100000000000001" customHeight="1">
      <c r="A1092" s="114">
        <v>624</v>
      </c>
      <c r="B1092" s="65">
        <v>3</v>
      </c>
      <c r="C1092" s="102" t="s">
        <v>1178</v>
      </c>
      <c r="D1092" s="67" t="s">
        <v>98</v>
      </c>
      <c r="E1092" s="68" t="s">
        <v>93</v>
      </c>
      <c r="F1092" s="105" t="s">
        <v>2068</v>
      </c>
      <c r="G1092" s="105" t="s">
        <v>685</v>
      </c>
      <c r="H1092" s="69"/>
      <c r="I1092" s="70"/>
      <c r="J1092" s="70"/>
      <c r="K1092" s="70"/>
      <c r="L1092" s="173" t="s">
        <v>99</v>
      </c>
      <c r="M1092" s="174"/>
      <c r="N1092" s="175"/>
    </row>
    <row r="1093" spans="1:14" s="114" customFormat="1" ht="20.100000000000001" customHeight="1">
      <c r="A1093" s="114">
        <v>625</v>
      </c>
      <c r="B1093" s="65">
        <v>4</v>
      </c>
      <c r="C1093" s="102" t="s">
        <v>1223</v>
      </c>
      <c r="D1093" s="67" t="s">
        <v>2087</v>
      </c>
      <c r="E1093" s="68" t="s">
        <v>247</v>
      </c>
      <c r="F1093" s="105" t="s">
        <v>2068</v>
      </c>
      <c r="G1093" s="105" t="s">
        <v>685</v>
      </c>
      <c r="H1093" s="69"/>
      <c r="I1093" s="70"/>
      <c r="J1093" s="70"/>
      <c r="K1093" s="70"/>
      <c r="L1093" s="173" t="s">
        <v>99</v>
      </c>
      <c r="M1093" s="174"/>
      <c r="N1093" s="175"/>
    </row>
    <row r="1094" spans="1:14" s="114" customFormat="1" ht="20.100000000000001" customHeight="1">
      <c r="A1094" s="114">
        <v>626</v>
      </c>
      <c r="B1094" s="65">
        <v>5</v>
      </c>
      <c r="C1094" s="102" t="s">
        <v>2088</v>
      </c>
      <c r="D1094" s="67" t="s">
        <v>389</v>
      </c>
      <c r="E1094" s="68" t="s">
        <v>247</v>
      </c>
      <c r="F1094" s="105" t="s">
        <v>2068</v>
      </c>
      <c r="G1094" s="105" t="s">
        <v>685</v>
      </c>
      <c r="H1094" s="69"/>
      <c r="I1094" s="70"/>
      <c r="J1094" s="70"/>
      <c r="K1094" s="70"/>
      <c r="L1094" s="173" t="s">
        <v>100</v>
      </c>
      <c r="M1094" s="174"/>
      <c r="N1094" s="175"/>
    </row>
    <row r="1095" spans="1:14" s="114" customFormat="1" ht="20.100000000000001" customHeight="1">
      <c r="A1095" s="114">
        <v>627</v>
      </c>
      <c r="B1095" s="65">
        <v>6</v>
      </c>
      <c r="C1095" s="102" t="s">
        <v>1228</v>
      </c>
      <c r="D1095" s="67" t="s">
        <v>2089</v>
      </c>
      <c r="E1095" s="68" t="s">
        <v>123</v>
      </c>
      <c r="F1095" s="105" t="s">
        <v>2068</v>
      </c>
      <c r="G1095" s="105" t="s">
        <v>685</v>
      </c>
      <c r="H1095" s="69"/>
      <c r="I1095" s="70"/>
      <c r="J1095" s="70"/>
      <c r="K1095" s="70"/>
      <c r="L1095" s="173" t="s">
        <v>99</v>
      </c>
      <c r="M1095" s="174"/>
      <c r="N1095" s="175"/>
    </row>
    <row r="1096" spans="1:14" s="114" customFormat="1" ht="20.100000000000001" customHeight="1">
      <c r="A1096" s="114">
        <v>628</v>
      </c>
      <c r="B1096" s="65">
        <v>7</v>
      </c>
      <c r="C1096" s="102" t="s">
        <v>1169</v>
      </c>
      <c r="D1096" s="67" t="s">
        <v>576</v>
      </c>
      <c r="E1096" s="68" t="s">
        <v>168</v>
      </c>
      <c r="F1096" s="105" t="s">
        <v>2068</v>
      </c>
      <c r="G1096" s="105" t="s">
        <v>685</v>
      </c>
      <c r="H1096" s="69"/>
      <c r="I1096" s="70"/>
      <c r="J1096" s="70"/>
      <c r="K1096" s="70"/>
      <c r="L1096" s="173" t="s">
        <v>99</v>
      </c>
      <c r="M1096" s="174"/>
      <c r="N1096" s="175"/>
    </row>
    <row r="1097" spans="1:14" s="114" customFormat="1" ht="20.100000000000001" customHeight="1">
      <c r="A1097" s="114">
        <v>629</v>
      </c>
      <c r="B1097" s="65">
        <v>8</v>
      </c>
      <c r="C1097" s="102" t="s">
        <v>1186</v>
      </c>
      <c r="D1097" s="67" t="s">
        <v>321</v>
      </c>
      <c r="E1097" s="68" t="s">
        <v>144</v>
      </c>
      <c r="F1097" s="105" t="s">
        <v>2068</v>
      </c>
      <c r="G1097" s="105" t="s">
        <v>685</v>
      </c>
      <c r="H1097" s="69"/>
      <c r="I1097" s="70"/>
      <c r="J1097" s="70"/>
      <c r="K1097" s="70"/>
      <c r="L1097" s="173" t="s">
        <v>99</v>
      </c>
      <c r="M1097" s="174"/>
      <c r="N1097" s="175"/>
    </row>
    <row r="1098" spans="1:14" s="114" customFormat="1" ht="20.100000000000001" customHeight="1">
      <c r="A1098" s="114">
        <v>630</v>
      </c>
      <c r="B1098" s="65">
        <v>9</v>
      </c>
      <c r="C1098" s="102" t="s">
        <v>1222</v>
      </c>
      <c r="D1098" s="67" t="s">
        <v>1910</v>
      </c>
      <c r="E1098" s="68" t="s">
        <v>216</v>
      </c>
      <c r="F1098" s="105" t="s">
        <v>2068</v>
      </c>
      <c r="G1098" s="105" t="s">
        <v>685</v>
      </c>
      <c r="H1098" s="69"/>
      <c r="I1098" s="70"/>
      <c r="J1098" s="70"/>
      <c r="K1098" s="70"/>
      <c r="L1098" s="173" t="s">
        <v>99</v>
      </c>
      <c r="M1098" s="174"/>
      <c r="N1098" s="175"/>
    </row>
    <row r="1099" spans="1:14" s="114" customFormat="1" ht="20.100000000000001" customHeight="1">
      <c r="A1099" s="114">
        <v>631</v>
      </c>
      <c r="B1099" s="65">
        <v>10</v>
      </c>
      <c r="C1099" s="102" t="s">
        <v>1229</v>
      </c>
      <c r="D1099" s="67" t="s">
        <v>2090</v>
      </c>
      <c r="E1099" s="68" t="s">
        <v>141</v>
      </c>
      <c r="F1099" s="105" t="s">
        <v>2068</v>
      </c>
      <c r="G1099" s="105" t="s">
        <v>685</v>
      </c>
      <c r="H1099" s="69"/>
      <c r="I1099" s="70"/>
      <c r="J1099" s="70"/>
      <c r="K1099" s="70"/>
      <c r="L1099" s="173" t="s">
        <v>99</v>
      </c>
      <c r="M1099" s="174"/>
      <c r="N1099" s="175"/>
    </row>
    <row r="1100" spans="1:14" s="114" customFormat="1" ht="20.100000000000001" customHeight="1">
      <c r="A1100" s="114">
        <v>632</v>
      </c>
      <c r="B1100" s="65">
        <v>11</v>
      </c>
      <c r="C1100" s="102" t="s">
        <v>1207</v>
      </c>
      <c r="D1100" s="67" t="s">
        <v>2091</v>
      </c>
      <c r="E1100" s="68" t="s">
        <v>118</v>
      </c>
      <c r="F1100" s="105" t="s">
        <v>2068</v>
      </c>
      <c r="G1100" s="105" t="s">
        <v>685</v>
      </c>
      <c r="H1100" s="69"/>
      <c r="I1100" s="70"/>
      <c r="J1100" s="70"/>
      <c r="K1100" s="70"/>
      <c r="L1100" s="173" t="s">
        <v>99</v>
      </c>
      <c r="M1100" s="174"/>
      <c r="N1100" s="175"/>
    </row>
    <row r="1101" spans="1:14" s="114" customFormat="1" ht="20.100000000000001" customHeight="1">
      <c r="A1101" s="114">
        <v>633</v>
      </c>
      <c r="B1101" s="65">
        <v>12</v>
      </c>
      <c r="C1101" s="102" t="s">
        <v>1182</v>
      </c>
      <c r="D1101" s="67" t="s">
        <v>551</v>
      </c>
      <c r="E1101" s="68" t="s">
        <v>155</v>
      </c>
      <c r="F1101" s="105" t="s">
        <v>2068</v>
      </c>
      <c r="G1101" s="105" t="s">
        <v>685</v>
      </c>
      <c r="H1101" s="69"/>
      <c r="I1101" s="70"/>
      <c r="J1101" s="70"/>
      <c r="K1101" s="70"/>
      <c r="L1101" s="173" t="s">
        <v>99</v>
      </c>
      <c r="M1101" s="174"/>
      <c r="N1101" s="175"/>
    </row>
    <row r="1102" spans="1:14" s="114" customFormat="1" ht="20.100000000000001" customHeight="1">
      <c r="A1102" s="114">
        <v>634</v>
      </c>
      <c r="B1102" s="65">
        <v>13</v>
      </c>
      <c r="C1102" s="102" t="s">
        <v>1226</v>
      </c>
      <c r="D1102" s="67" t="s">
        <v>2092</v>
      </c>
      <c r="E1102" s="68" t="s">
        <v>86</v>
      </c>
      <c r="F1102" s="105" t="s">
        <v>2068</v>
      </c>
      <c r="G1102" s="105" t="s">
        <v>685</v>
      </c>
      <c r="H1102" s="69"/>
      <c r="I1102" s="70"/>
      <c r="J1102" s="70"/>
      <c r="K1102" s="70"/>
      <c r="L1102" s="173" t="s">
        <v>99</v>
      </c>
      <c r="M1102" s="174"/>
      <c r="N1102" s="175"/>
    </row>
    <row r="1103" spans="1:14" s="114" customFormat="1" ht="20.100000000000001" customHeight="1">
      <c r="A1103" s="114">
        <v>635</v>
      </c>
      <c r="B1103" s="65">
        <v>14</v>
      </c>
      <c r="C1103" s="102" t="s">
        <v>1220</v>
      </c>
      <c r="D1103" s="67" t="s">
        <v>2093</v>
      </c>
      <c r="E1103" s="68" t="s">
        <v>86</v>
      </c>
      <c r="F1103" s="105" t="s">
        <v>2068</v>
      </c>
      <c r="G1103" s="105" t="s">
        <v>685</v>
      </c>
      <c r="H1103" s="69"/>
      <c r="I1103" s="70"/>
      <c r="J1103" s="70"/>
      <c r="K1103" s="70"/>
      <c r="L1103" s="173" t="s">
        <v>99</v>
      </c>
      <c r="M1103" s="174"/>
      <c r="N1103" s="175"/>
    </row>
    <row r="1104" spans="1:14" s="114" customFormat="1" ht="20.100000000000001" customHeight="1">
      <c r="A1104" s="114">
        <v>636</v>
      </c>
      <c r="B1104" s="65">
        <v>15</v>
      </c>
      <c r="C1104" s="102" t="s">
        <v>1205</v>
      </c>
      <c r="D1104" s="67" t="s">
        <v>2094</v>
      </c>
      <c r="E1104" s="68" t="s">
        <v>131</v>
      </c>
      <c r="F1104" s="105" t="s">
        <v>2068</v>
      </c>
      <c r="G1104" s="105" t="s">
        <v>685</v>
      </c>
      <c r="H1104" s="69"/>
      <c r="I1104" s="70"/>
      <c r="J1104" s="70"/>
      <c r="K1104" s="70"/>
      <c r="L1104" s="173" t="s">
        <v>99</v>
      </c>
      <c r="M1104" s="174"/>
      <c r="N1104" s="175"/>
    </row>
    <row r="1105" spans="1:14" s="114" customFormat="1" ht="20.100000000000001" customHeight="1">
      <c r="A1105" s="114">
        <v>637</v>
      </c>
      <c r="B1105" s="65">
        <v>16</v>
      </c>
      <c r="C1105" s="102" t="s">
        <v>1211</v>
      </c>
      <c r="D1105" s="67" t="s">
        <v>467</v>
      </c>
      <c r="E1105" s="68" t="s">
        <v>276</v>
      </c>
      <c r="F1105" s="105" t="s">
        <v>2068</v>
      </c>
      <c r="G1105" s="105" t="s">
        <v>685</v>
      </c>
      <c r="H1105" s="69"/>
      <c r="I1105" s="70"/>
      <c r="J1105" s="70"/>
      <c r="K1105" s="70"/>
      <c r="L1105" s="173" t="s">
        <v>99</v>
      </c>
      <c r="M1105" s="174"/>
      <c r="N1105" s="175"/>
    </row>
    <row r="1106" spans="1:14" s="114" customFormat="1" ht="20.100000000000001" customHeight="1">
      <c r="A1106" s="114">
        <v>638</v>
      </c>
      <c r="B1106" s="65">
        <v>17</v>
      </c>
      <c r="C1106" s="102" t="s">
        <v>1171</v>
      </c>
      <c r="D1106" s="67" t="s">
        <v>422</v>
      </c>
      <c r="E1106" s="68" t="s">
        <v>276</v>
      </c>
      <c r="F1106" s="105" t="s">
        <v>2068</v>
      </c>
      <c r="G1106" s="105" t="s">
        <v>685</v>
      </c>
      <c r="H1106" s="69"/>
      <c r="I1106" s="70"/>
      <c r="J1106" s="70"/>
      <c r="K1106" s="70"/>
      <c r="L1106" s="173" t="s">
        <v>99</v>
      </c>
      <c r="M1106" s="174"/>
      <c r="N1106" s="175"/>
    </row>
    <row r="1107" spans="1:14" s="114" customFormat="1" ht="20.100000000000001" customHeight="1">
      <c r="A1107" s="114">
        <v>639</v>
      </c>
      <c r="B1107" s="65">
        <v>18</v>
      </c>
      <c r="C1107" s="102" t="s">
        <v>1669</v>
      </c>
      <c r="D1107" s="67" t="s">
        <v>488</v>
      </c>
      <c r="E1107" s="68" t="s">
        <v>252</v>
      </c>
      <c r="F1107" s="105" t="s">
        <v>2068</v>
      </c>
      <c r="G1107" s="105" t="s">
        <v>679</v>
      </c>
      <c r="H1107" s="69"/>
      <c r="I1107" s="70"/>
      <c r="J1107" s="70"/>
      <c r="K1107" s="70"/>
      <c r="L1107" s="173" t="s">
        <v>99</v>
      </c>
      <c r="M1107" s="174"/>
      <c r="N1107" s="175"/>
    </row>
    <row r="1108" spans="1:14" s="114" customFormat="1" ht="20.100000000000001" customHeight="1">
      <c r="A1108" s="114">
        <v>640</v>
      </c>
      <c r="B1108" s="65">
        <v>19</v>
      </c>
      <c r="C1108" s="102" t="s">
        <v>765</v>
      </c>
      <c r="D1108" s="67" t="s">
        <v>2095</v>
      </c>
      <c r="E1108" s="68" t="s">
        <v>231</v>
      </c>
      <c r="F1108" s="105" t="s">
        <v>2096</v>
      </c>
      <c r="G1108" s="105" t="s">
        <v>692</v>
      </c>
      <c r="H1108" s="69"/>
      <c r="I1108" s="70"/>
      <c r="J1108" s="70"/>
      <c r="K1108" s="70"/>
      <c r="L1108" s="173" t="s">
        <v>99</v>
      </c>
      <c r="M1108" s="174"/>
      <c r="N1108" s="175"/>
    </row>
    <row r="1109" spans="1:14" s="114" customFormat="1" ht="20.100000000000001" customHeight="1">
      <c r="A1109" s="114">
        <v>641</v>
      </c>
      <c r="B1109" s="65">
        <v>20</v>
      </c>
      <c r="C1109" s="102" t="s">
        <v>772</v>
      </c>
      <c r="D1109" s="67" t="s">
        <v>2097</v>
      </c>
      <c r="E1109" s="68" t="s">
        <v>229</v>
      </c>
      <c r="F1109" s="105" t="s">
        <v>2096</v>
      </c>
      <c r="G1109" s="105" t="s">
        <v>692</v>
      </c>
      <c r="H1109" s="69"/>
      <c r="I1109" s="70"/>
      <c r="J1109" s="70"/>
      <c r="K1109" s="70"/>
      <c r="L1109" s="173" t="s">
        <v>99</v>
      </c>
      <c r="M1109" s="174"/>
      <c r="N1109" s="175"/>
    </row>
    <row r="1110" spans="1:14" s="114" customFormat="1" ht="20.100000000000001" customHeight="1">
      <c r="A1110" s="114">
        <v>642</v>
      </c>
      <c r="B1110" s="65">
        <v>21</v>
      </c>
      <c r="C1110" s="102" t="s">
        <v>788</v>
      </c>
      <c r="D1110" s="67" t="s">
        <v>419</v>
      </c>
      <c r="E1110" s="68" t="s">
        <v>229</v>
      </c>
      <c r="F1110" s="105" t="s">
        <v>2096</v>
      </c>
      <c r="G1110" s="105" t="s">
        <v>692</v>
      </c>
      <c r="H1110" s="69"/>
      <c r="I1110" s="70"/>
      <c r="J1110" s="70"/>
      <c r="K1110" s="70"/>
      <c r="L1110" s="173" t="s">
        <v>99</v>
      </c>
      <c r="M1110" s="174"/>
      <c r="N1110" s="175"/>
    </row>
    <row r="1111" spans="1:14" s="114" customFormat="1" ht="20.100000000000001" customHeight="1">
      <c r="A1111" s="114">
        <v>643</v>
      </c>
      <c r="B1111" s="65">
        <v>22</v>
      </c>
      <c r="C1111" s="102" t="s">
        <v>758</v>
      </c>
      <c r="D1111" s="67" t="s">
        <v>2098</v>
      </c>
      <c r="E1111" s="68" t="s">
        <v>180</v>
      </c>
      <c r="F1111" s="105" t="s">
        <v>2096</v>
      </c>
      <c r="G1111" s="105" t="s">
        <v>692</v>
      </c>
      <c r="H1111" s="69"/>
      <c r="I1111" s="70"/>
      <c r="J1111" s="70"/>
      <c r="K1111" s="70"/>
      <c r="L1111" s="173" t="s">
        <v>99</v>
      </c>
      <c r="M1111" s="174"/>
      <c r="N1111" s="175"/>
    </row>
    <row r="1112" spans="1:14" s="114" customFormat="1" ht="20.100000000000001" customHeight="1">
      <c r="A1112" s="114">
        <v>644</v>
      </c>
      <c r="B1112" s="65">
        <v>23</v>
      </c>
      <c r="C1112" s="102" t="s">
        <v>794</v>
      </c>
      <c r="D1112" s="67" t="s">
        <v>476</v>
      </c>
      <c r="E1112" s="68" t="s">
        <v>153</v>
      </c>
      <c r="F1112" s="105" t="s">
        <v>2096</v>
      </c>
      <c r="G1112" s="105" t="s">
        <v>692</v>
      </c>
      <c r="H1112" s="69"/>
      <c r="I1112" s="70"/>
      <c r="J1112" s="70"/>
      <c r="K1112" s="70"/>
      <c r="L1112" s="173" t="s">
        <v>99</v>
      </c>
      <c r="M1112" s="174"/>
      <c r="N1112" s="175"/>
    </row>
    <row r="1113" spans="1:14" s="114" customFormat="1" ht="20.100000000000001" customHeight="1">
      <c r="A1113" s="114">
        <v>645</v>
      </c>
      <c r="B1113" s="65">
        <v>24</v>
      </c>
      <c r="C1113" s="102" t="s">
        <v>759</v>
      </c>
      <c r="D1113" s="67" t="s">
        <v>2099</v>
      </c>
      <c r="E1113" s="68" t="s">
        <v>153</v>
      </c>
      <c r="F1113" s="105" t="s">
        <v>2096</v>
      </c>
      <c r="G1113" s="105" t="s">
        <v>692</v>
      </c>
      <c r="H1113" s="69"/>
      <c r="I1113" s="70"/>
      <c r="J1113" s="70"/>
      <c r="K1113" s="70"/>
      <c r="L1113" s="173" t="s">
        <v>99</v>
      </c>
      <c r="M1113" s="174"/>
      <c r="N1113" s="175"/>
    </row>
    <row r="1114" spans="1:14" s="114" customFormat="1" ht="20.100000000000001" customHeight="1">
      <c r="A1114" s="114">
        <v>646</v>
      </c>
      <c r="B1114" s="65">
        <v>25</v>
      </c>
      <c r="C1114" s="102" t="s">
        <v>793</v>
      </c>
      <c r="D1114" s="67" t="s">
        <v>492</v>
      </c>
      <c r="E1114" s="68" t="s">
        <v>202</v>
      </c>
      <c r="F1114" s="105" t="s">
        <v>2096</v>
      </c>
      <c r="G1114" s="105" t="s">
        <v>692</v>
      </c>
      <c r="H1114" s="69"/>
      <c r="I1114" s="70"/>
      <c r="J1114" s="70"/>
      <c r="K1114" s="70"/>
      <c r="L1114" s="173" t="s">
        <v>99</v>
      </c>
      <c r="M1114" s="174"/>
      <c r="N1114" s="175"/>
    </row>
    <row r="1115" spans="1:14" s="114" customFormat="1" ht="20.100000000000001" customHeight="1">
      <c r="A1115" s="114">
        <v>647</v>
      </c>
      <c r="B1115" s="65">
        <v>26</v>
      </c>
      <c r="C1115" s="102" t="s">
        <v>775</v>
      </c>
      <c r="D1115" s="67" t="s">
        <v>2100</v>
      </c>
      <c r="E1115" s="68" t="s">
        <v>157</v>
      </c>
      <c r="F1115" s="105" t="s">
        <v>2096</v>
      </c>
      <c r="G1115" s="105" t="s">
        <v>692</v>
      </c>
      <c r="H1115" s="69"/>
      <c r="I1115" s="70"/>
      <c r="J1115" s="70"/>
      <c r="K1115" s="70"/>
      <c r="L1115" s="173" t="s">
        <v>99</v>
      </c>
      <c r="M1115" s="174"/>
      <c r="N1115" s="175"/>
    </row>
    <row r="1116" spans="1:14" s="114" customFormat="1" ht="20.100000000000001" customHeight="1">
      <c r="A1116" s="114">
        <v>0</v>
      </c>
      <c r="B1116" s="65">
        <v>27</v>
      </c>
      <c r="C1116" s="102" t="s">
        <v>99</v>
      </c>
      <c r="D1116" s="67" t="s">
        <v>99</v>
      </c>
      <c r="E1116" s="68" t="s">
        <v>99</v>
      </c>
      <c r="F1116" s="105" t="s">
        <v>99</v>
      </c>
      <c r="G1116" s="105" t="s">
        <v>99</v>
      </c>
      <c r="H1116" s="69"/>
      <c r="I1116" s="70"/>
      <c r="J1116" s="70"/>
      <c r="K1116" s="70"/>
      <c r="L1116" s="173" t="s">
        <v>99</v>
      </c>
      <c r="M1116" s="174"/>
      <c r="N1116" s="175"/>
    </row>
    <row r="1117" spans="1:14" s="114" customFormat="1" ht="20.100000000000001" customHeight="1">
      <c r="A1117" s="114">
        <v>0</v>
      </c>
      <c r="B1117" s="65">
        <v>28</v>
      </c>
      <c r="C1117" s="102" t="s">
        <v>99</v>
      </c>
      <c r="D1117" s="67" t="s">
        <v>99</v>
      </c>
      <c r="E1117" s="68" t="s">
        <v>99</v>
      </c>
      <c r="F1117" s="105" t="s">
        <v>99</v>
      </c>
      <c r="G1117" s="105" t="s">
        <v>99</v>
      </c>
      <c r="H1117" s="69"/>
      <c r="I1117" s="70"/>
      <c r="J1117" s="70"/>
      <c r="K1117" s="70"/>
      <c r="L1117" s="173" t="s">
        <v>99</v>
      </c>
      <c r="M1117" s="174"/>
      <c r="N1117" s="175"/>
    </row>
    <row r="1118" spans="1:14" s="114" customFormat="1" ht="20.100000000000001" customHeight="1">
      <c r="A1118" s="114">
        <v>0</v>
      </c>
      <c r="B1118" s="65">
        <v>29</v>
      </c>
      <c r="C1118" s="102" t="s">
        <v>99</v>
      </c>
      <c r="D1118" s="67" t="s">
        <v>99</v>
      </c>
      <c r="E1118" s="68" t="s">
        <v>99</v>
      </c>
      <c r="F1118" s="105" t="s">
        <v>99</v>
      </c>
      <c r="G1118" s="105" t="s">
        <v>99</v>
      </c>
      <c r="H1118" s="69"/>
      <c r="I1118" s="70"/>
      <c r="J1118" s="70"/>
      <c r="K1118" s="70"/>
      <c r="L1118" s="173" t="s">
        <v>99</v>
      </c>
      <c r="M1118" s="174"/>
      <c r="N1118" s="175"/>
    </row>
    <row r="1119" spans="1:14" s="114" customFormat="1" ht="20.100000000000001" customHeight="1">
      <c r="A1119" s="114">
        <v>0</v>
      </c>
      <c r="B1119" s="72">
        <v>30</v>
      </c>
      <c r="C1119" s="102" t="s">
        <v>99</v>
      </c>
      <c r="D1119" s="67" t="s">
        <v>99</v>
      </c>
      <c r="E1119" s="68" t="s">
        <v>99</v>
      </c>
      <c r="F1119" s="105" t="s">
        <v>99</v>
      </c>
      <c r="G1119" s="105" t="s">
        <v>99</v>
      </c>
      <c r="H1119" s="73"/>
      <c r="I1119" s="74"/>
      <c r="J1119" s="74"/>
      <c r="K1119" s="74"/>
      <c r="L1119" s="173" t="s">
        <v>99</v>
      </c>
      <c r="M1119" s="174"/>
      <c r="N1119" s="175"/>
    </row>
    <row r="1120" spans="1:14" s="114" customFormat="1" ht="23.25" customHeight="1">
      <c r="A1120" s="114">
        <v>0</v>
      </c>
      <c r="B1120" s="75" t="s">
        <v>71</v>
      </c>
      <c r="C1120" s="103"/>
      <c r="D1120" s="77"/>
      <c r="E1120" s="78"/>
      <c r="F1120" s="106"/>
      <c r="G1120" s="106"/>
      <c r="H1120" s="80"/>
      <c r="I1120" s="81"/>
      <c r="J1120" s="81"/>
      <c r="K1120" s="81"/>
      <c r="L1120" s="115"/>
      <c r="M1120" s="115"/>
      <c r="N1120" s="115"/>
    </row>
    <row r="1121" spans="1:15" s="114" customFormat="1" ht="20.100000000000001" customHeight="1">
      <c r="A1121" s="114">
        <v>0</v>
      </c>
      <c r="B1121" s="82" t="s">
        <v>102</v>
      </c>
      <c r="C1121" s="104"/>
      <c r="D1121" s="84"/>
      <c r="E1121" s="85"/>
      <c r="F1121" s="107"/>
      <c r="G1121" s="107"/>
      <c r="H1121" s="87"/>
      <c r="I1121" s="88"/>
      <c r="J1121" s="88"/>
      <c r="K1121" s="88"/>
      <c r="L1121" s="89"/>
      <c r="M1121" s="89"/>
      <c r="N1121" s="89"/>
    </row>
    <row r="1122" spans="1:15" s="114" customFormat="1" ht="18.75" customHeight="1">
      <c r="A1122" s="114">
        <v>0</v>
      </c>
      <c r="B1122" s="90"/>
      <c r="C1122" s="104"/>
      <c r="D1122" s="84"/>
      <c r="E1122" s="85"/>
      <c r="F1122" s="107"/>
      <c r="G1122" s="107"/>
      <c r="H1122" s="87"/>
      <c r="I1122" s="88"/>
      <c r="J1122" s="88"/>
      <c r="K1122" s="88"/>
      <c r="L1122" s="89"/>
      <c r="M1122" s="89"/>
      <c r="N1122" s="89"/>
    </row>
    <row r="1123" spans="1:15" s="114" customFormat="1" ht="18" customHeight="1">
      <c r="A1123" s="100">
        <v>0</v>
      </c>
      <c r="B1123" s="90"/>
      <c r="C1123" s="104"/>
      <c r="D1123" s="84"/>
      <c r="E1123" s="85"/>
      <c r="F1123" s="107"/>
      <c r="G1123" s="107"/>
      <c r="H1123" s="87"/>
      <c r="I1123" s="88"/>
      <c r="J1123" s="88"/>
      <c r="K1123" s="88"/>
      <c r="L1123" s="89"/>
      <c r="M1123" s="89"/>
      <c r="N1123" s="89"/>
    </row>
    <row r="1124" spans="1:15" s="114" customFormat="1" ht="8.25" customHeight="1">
      <c r="A1124" s="100">
        <v>0</v>
      </c>
      <c r="B1124" s="90"/>
      <c r="C1124" s="104"/>
      <c r="D1124" s="84"/>
      <c r="E1124" s="85"/>
      <c r="F1124" s="107"/>
      <c r="G1124" s="107"/>
      <c r="H1124" s="87"/>
      <c r="I1124" s="88"/>
      <c r="J1124" s="88"/>
      <c r="K1124" s="88"/>
      <c r="L1124" s="89"/>
      <c r="M1124" s="89"/>
      <c r="N1124" s="89"/>
    </row>
    <row r="1125" spans="1:15" s="114" customFormat="1" ht="20.100000000000001" customHeight="1">
      <c r="A1125" s="100">
        <v>0</v>
      </c>
      <c r="C1125" s="108" t="s">
        <v>101</v>
      </c>
      <c r="D1125" s="84"/>
      <c r="E1125" s="85"/>
      <c r="F1125" s="107"/>
      <c r="G1125" s="107"/>
      <c r="H1125" s="87"/>
      <c r="I1125" s="88"/>
      <c r="J1125" s="88"/>
      <c r="K1125" s="88"/>
      <c r="L1125" s="89"/>
      <c r="M1125" s="89"/>
      <c r="N1125" s="89"/>
    </row>
    <row r="1126" spans="1:15" s="114" customFormat="1" ht="13.5" customHeight="1">
      <c r="A1126" s="100">
        <v>0</v>
      </c>
      <c r="B1126" s="91"/>
      <c r="C1126" s="104"/>
      <c r="D1126" s="84"/>
      <c r="E1126" s="85"/>
      <c r="F1126" s="107"/>
      <c r="G1126" s="107"/>
      <c r="H1126" s="109" t="s">
        <v>2482</v>
      </c>
      <c r="I1126" s="110">
        <v>46</v>
      </c>
      <c r="J1126" s="88"/>
      <c r="K1126" s="112" t="s">
        <v>50</v>
      </c>
      <c r="L1126" s="113">
        <v>1</v>
      </c>
      <c r="N1126" s="111"/>
      <c r="O1126" s="101"/>
    </row>
    <row r="1127" spans="1:15" s="114" customFormat="1"/>
    <row r="1128" spans="1:15" s="56" customFormat="1">
      <c r="C1128" s="186" t="s">
        <v>57</v>
      </c>
      <c r="D1128" s="186"/>
      <c r="E1128" s="57"/>
      <c r="F1128" s="170" t="s">
        <v>648</v>
      </c>
      <c r="G1128" s="170"/>
      <c r="H1128" s="170"/>
      <c r="I1128" s="170"/>
      <c r="J1128" s="170"/>
      <c r="K1128" s="170"/>
      <c r="L1128" s="58" t="s">
        <v>2414</v>
      </c>
    </row>
    <row r="1129" spans="1:15" s="56" customFormat="1">
      <c r="C1129" s="186" t="s">
        <v>59</v>
      </c>
      <c r="D1129" s="186"/>
      <c r="E1129" s="59" t="s">
        <v>1727</v>
      </c>
      <c r="F1129" s="187" t="s">
        <v>2434</v>
      </c>
      <c r="G1129" s="187"/>
      <c r="H1129" s="187"/>
      <c r="I1129" s="187"/>
      <c r="J1129" s="187"/>
      <c r="K1129" s="187"/>
      <c r="L1129" s="60" t="s">
        <v>60</v>
      </c>
      <c r="M1129" s="61" t="s">
        <v>61</v>
      </c>
      <c r="N1129" s="61">
        <v>1</v>
      </c>
    </row>
    <row r="1130" spans="1:15" s="62" customFormat="1" ht="18.75" customHeight="1">
      <c r="C1130" s="63" t="s">
        <v>1705</v>
      </c>
      <c r="D1130" s="171" t="s">
        <v>2435</v>
      </c>
      <c r="E1130" s="171"/>
      <c r="F1130" s="171"/>
      <c r="G1130" s="171"/>
      <c r="H1130" s="171"/>
      <c r="I1130" s="171"/>
      <c r="J1130" s="171"/>
      <c r="K1130" s="171"/>
      <c r="L1130" s="60" t="s">
        <v>62</v>
      </c>
      <c r="M1130" s="60" t="s">
        <v>61</v>
      </c>
      <c r="N1130" s="60">
        <v>2</v>
      </c>
    </row>
    <row r="1131" spans="1:15" s="62" customFormat="1" ht="18.75" customHeight="1">
      <c r="B1131" s="172" t="s">
        <v>2483</v>
      </c>
      <c r="C1131" s="172"/>
      <c r="D1131" s="172"/>
      <c r="E1131" s="172"/>
      <c r="F1131" s="172"/>
      <c r="G1131" s="172"/>
      <c r="H1131" s="172"/>
      <c r="I1131" s="172"/>
      <c r="J1131" s="172"/>
      <c r="K1131" s="172"/>
      <c r="L1131" s="60" t="s">
        <v>63</v>
      </c>
      <c r="M1131" s="60" t="s">
        <v>61</v>
      </c>
      <c r="N1131" s="60">
        <v>1</v>
      </c>
    </row>
    <row r="1132" spans="1:15" s="114" customFormat="1" ht="9" customHeight="1"/>
    <row r="1133" spans="1:15" s="114" customFormat="1" ht="15" customHeight="1">
      <c r="B1133" s="166" t="s">
        <v>4</v>
      </c>
      <c r="C1133" s="167" t="s">
        <v>64</v>
      </c>
      <c r="D1133" s="168" t="s">
        <v>9</v>
      </c>
      <c r="E1133" s="169" t="s">
        <v>10</v>
      </c>
      <c r="F1133" s="167" t="s">
        <v>75</v>
      </c>
      <c r="G1133" s="167" t="s">
        <v>76</v>
      </c>
      <c r="H1133" s="167" t="s">
        <v>66</v>
      </c>
      <c r="I1133" s="167" t="s">
        <v>67</v>
      </c>
      <c r="J1133" s="176" t="s">
        <v>56</v>
      </c>
      <c r="K1133" s="176"/>
      <c r="L1133" s="177" t="s">
        <v>68</v>
      </c>
      <c r="M1133" s="178"/>
      <c r="N1133" s="179"/>
    </row>
    <row r="1134" spans="1:15" s="114" customFormat="1" ht="27" customHeight="1">
      <c r="B1134" s="166"/>
      <c r="C1134" s="166"/>
      <c r="D1134" s="168"/>
      <c r="E1134" s="169"/>
      <c r="F1134" s="166"/>
      <c r="G1134" s="166"/>
      <c r="H1134" s="166"/>
      <c r="I1134" s="166"/>
      <c r="J1134" s="64" t="s">
        <v>69</v>
      </c>
      <c r="K1134" s="64" t="s">
        <v>70</v>
      </c>
      <c r="L1134" s="180"/>
      <c r="M1134" s="181"/>
      <c r="N1134" s="182"/>
    </row>
    <row r="1135" spans="1:15" s="114" customFormat="1" ht="20.100000000000001" customHeight="1">
      <c r="A1135" s="114">
        <v>648</v>
      </c>
      <c r="B1135" s="65">
        <v>1</v>
      </c>
      <c r="C1135" s="102" t="s">
        <v>792</v>
      </c>
      <c r="D1135" s="67" t="s">
        <v>2101</v>
      </c>
      <c r="E1135" s="68" t="s">
        <v>107</v>
      </c>
      <c r="F1135" s="105" t="s">
        <v>2096</v>
      </c>
      <c r="G1135" s="105" t="s">
        <v>692</v>
      </c>
      <c r="H1135" s="69"/>
      <c r="I1135" s="70"/>
      <c r="J1135" s="70"/>
      <c r="K1135" s="70"/>
      <c r="L1135" s="183" t="s">
        <v>99</v>
      </c>
      <c r="M1135" s="184"/>
      <c r="N1135" s="185"/>
    </row>
    <row r="1136" spans="1:15" s="114" customFormat="1" ht="20.100000000000001" customHeight="1">
      <c r="A1136" s="114">
        <v>649</v>
      </c>
      <c r="B1136" s="65">
        <v>2</v>
      </c>
      <c r="C1136" s="102" t="s">
        <v>790</v>
      </c>
      <c r="D1136" s="67" t="s">
        <v>451</v>
      </c>
      <c r="E1136" s="68" t="s">
        <v>124</v>
      </c>
      <c r="F1136" s="105" t="s">
        <v>2096</v>
      </c>
      <c r="G1136" s="105" t="s">
        <v>692</v>
      </c>
      <c r="H1136" s="69"/>
      <c r="I1136" s="70"/>
      <c r="J1136" s="70"/>
      <c r="K1136" s="70"/>
      <c r="L1136" s="173" t="s">
        <v>99</v>
      </c>
      <c r="M1136" s="174"/>
      <c r="N1136" s="175"/>
    </row>
    <row r="1137" spans="1:14" s="114" customFormat="1" ht="20.100000000000001" customHeight="1">
      <c r="A1137" s="114">
        <v>650</v>
      </c>
      <c r="B1137" s="65">
        <v>3</v>
      </c>
      <c r="C1137" s="102" t="s">
        <v>784</v>
      </c>
      <c r="D1137" s="67" t="s">
        <v>534</v>
      </c>
      <c r="E1137" s="68" t="s">
        <v>164</v>
      </c>
      <c r="F1137" s="105" t="s">
        <v>2096</v>
      </c>
      <c r="G1137" s="105" t="s">
        <v>692</v>
      </c>
      <c r="H1137" s="69"/>
      <c r="I1137" s="70"/>
      <c r="J1137" s="70"/>
      <c r="K1137" s="70"/>
      <c r="L1137" s="173" t="s">
        <v>99</v>
      </c>
      <c r="M1137" s="174"/>
      <c r="N1137" s="175"/>
    </row>
    <row r="1138" spans="1:14" s="114" customFormat="1" ht="20.100000000000001" customHeight="1">
      <c r="A1138" s="114">
        <v>651</v>
      </c>
      <c r="B1138" s="65">
        <v>4</v>
      </c>
      <c r="C1138" s="102" t="s">
        <v>774</v>
      </c>
      <c r="D1138" s="67" t="s">
        <v>2102</v>
      </c>
      <c r="E1138" s="68" t="s">
        <v>262</v>
      </c>
      <c r="F1138" s="105" t="s">
        <v>2096</v>
      </c>
      <c r="G1138" s="105" t="s">
        <v>692</v>
      </c>
      <c r="H1138" s="69"/>
      <c r="I1138" s="70"/>
      <c r="J1138" s="70"/>
      <c r="K1138" s="70"/>
      <c r="L1138" s="173" t="s">
        <v>99</v>
      </c>
      <c r="M1138" s="174"/>
      <c r="N1138" s="175"/>
    </row>
    <row r="1139" spans="1:14" s="114" customFormat="1" ht="20.100000000000001" customHeight="1">
      <c r="A1139" s="114">
        <v>652</v>
      </c>
      <c r="B1139" s="65">
        <v>5</v>
      </c>
      <c r="C1139" s="102" t="s">
        <v>771</v>
      </c>
      <c r="D1139" s="67" t="s">
        <v>2103</v>
      </c>
      <c r="E1139" s="68" t="s">
        <v>77</v>
      </c>
      <c r="F1139" s="105" t="s">
        <v>2096</v>
      </c>
      <c r="G1139" s="105" t="s">
        <v>692</v>
      </c>
      <c r="H1139" s="69"/>
      <c r="I1139" s="70"/>
      <c r="J1139" s="70"/>
      <c r="K1139" s="70"/>
      <c r="L1139" s="173" t="s">
        <v>99</v>
      </c>
      <c r="M1139" s="174"/>
      <c r="N1139" s="175"/>
    </row>
    <row r="1140" spans="1:14" s="114" customFormat="1" ht="20.100000000000001" customHeight="1">
      <c r="A1140" s="114">
        <v>653</v>
      </c>
      <c r="B1140" s="65">
        <v>6</v>
      </c>
      <c r="C1140" s="102" t="s">
        <v>764</v>
      </c>
      <c r="D1140" s="67" t="s">
        <v>2104</v>
      </c>
      <c r="E1140" s="68" t="s">
        <v>172</v>
      </c>
      <c r="F1140" s="105" t="s">
        <v>2096</v>
      </c>
      <c r="G1140" s="105" t="s">
        <v>692</v>
      </c>
      <c r="H1140" s="69"/>
      <c r="I1140" s="70"/>
      <c r="J1140" s="70"/>
      <c r="K1140" s="70"/>
      <c r="L1140" s="173" t="s">
        <v>99</v>
      </c>
      <c r="M1140" s="174"/>
      <c r="N1140" s="175"/>
    </row>
    <row r="1141" spans="1:14" s="114" customFormat="1" ht="20.100000000000001" customHeight="1">
      <c r="A1141" s="114">
        <v>654</v>
      </c>
      <c r="B1141" s="65">
        <v>7</v>
      </c>
      <c r="C1141" s="102" t="s">
        <v>760</v>
      </c>
      <c r="D1141" s="67" t="s">
        <v>322</v>
      </c>
      <c r="E1141" s="68" t="s">
        <v>311</v>
      </c>
      <c r="F1141" s="105" t="s">
        <v>2096</v>
      </c>
      <c r="G1141" s="105" t="s">
        <v>692</v>
      </c>
      <c r="H1141" s="69"/>
      <c r="I1141" s="70"/>
      <c r="J1141" s="70"/>
      <c r="K1141" s="70"/>
      <c r="L1141" s="173" t="s">
        <v>99</v>
      </c>
      <c r="M1141" s="174"/>
      <c r="N1141" s="175"/>
    </row>
    <row r="1142" spans="1:14" s="114" customFormat="1" ht="20.100000000000001" customHeight="1">
      <c r="A1142" s="114">
        <v>655</v>
      </c>
      <c r="B1142" s="65">
        <v>8</v>
      </c>
      <c r="C1142" s="102" t="s">
        <v>773</v>
      </c>
      <c r="D1142" s="67" t="s">
        <v>2105</v>
      </c>
      <c r="E1142" s="68" t="s">
        <v>311</v>
      </c>
      <c r="F1142" s="105" t="s">
        <v>2096</v>
      </c>
      <c r="G1142" s="105" t="s">
        <v>692</v>
      </c>
      <c r="H1142" s="69"/>
      <c r="I1142" s="70"/>
      <c r="J1142" s="70"/>
      <c r="K1142" s="70"/>
      <c r="L1142" s="173" t="s">
        <v>99</v>
      </c>
      <c r="M1142" s="174"/>
      <c r="N1142" s="175"/>
    </row>
    <row r="1143" spans="1:14" s="114" customFormat="1" ht="20.100000000000001" customHeight="1">
      <c r="A1143" s="114">
        <v>656</v>
      </c>
      <c r="B1143" s="65">
        <v>9</v>
      </c>
      <c r="C1143" s="102" t="s">
        <v>756</v>
      </c>
      <c r="D1143" s="67" t="s">
        <v>332</v>
      </c>
      <c r="E1143" s="68" t="s">
        <v>125</v>
      </c>
      <c r="F1143" s="105" t="s">
        <v>2096</v>
      </c>
      <c r="G1143" s="105" t="s">
        <v>692</v>
      </c>
      <c r="H1143" s="69"/>
      <c r="I1143" s="70"/>
      <c r="J1143" s="70"/>
      <c r="K1143" s="70"/>
      <c r="L1143" s="173" t="s">
        <v>99</v>
      </c>
      <c r="M1143" s="174"/>
      <c r="N1143" s="175"/>
    </row>
    <row r="1144" spans="1:14" s="114" customFormat="1" ht="20.100000000000001" customHeight="1">
      <c r="A1144" s="114">
        <v>657</v>
      </c>
      <c r="B1144" s="65">
        <v>10</v>
      </c>
      <c r="C1144" s="102" t="s">
        <v>779</v>
      </c>
      <c r="D1144" s="67" t="s">
        <v>2106</v>
      </c>
      <c r="E1144" s="68" t="s">
        <v>361</v>
      </c>
      <c r="F1144" s="105" t="s">
        <v>2096</v>
      </c>
      <c r="G1144" s="105" t="s">
        <v>692</v>
      </c>
      <c r="H1144" s="69"/>
      <c r="I1144" s="70"/>
      <c r="J1144" s="70"/>
      <c r="K1144" s="70"/>
      <c r="L1144" s="173" t="s">
        <v>99</v>
      </c>
      <c r="M1144" s="174"/>
      <c r="N1144" s="175"/>
    </row>
    <row r="1145" spans="1:14" s="114" customFormat="1" ht="20.100000000000001" customHeight="1">
      <c r="A1145" s="114">
        <v>658</v>
      </c>
      <c r="B1145" s="65">
        <v>11</v>
      </c>
      <c r="C1145" s="102" t="s">
        <v>757</v>
      </c>
      <c r="D1145" s="67" t="s">
        <v>1703</v>
      </c>
      <c r="E1145" s="68" t="s">
        <v>664</v>
      </c>
      <c r="F1145" s="105" t="s">
        <v>2096</v>
      </c>
      <c r="G1145" s="105" t="s">
        <v>692</v>
      </c>
      <c r="H1145" s="69"/>
      <c r="I1145" s="70"/>
      <c r="J1145" s="70"/>
      <c r="K1145" s="70"/>
      <c r="L1145" s="173" t="s">
        <v>99</v>
      </c>
      <c r="M1145" s="174"/>
      <c r="N1145" s="175"/>
    </row>
    <row r="1146" spans="1:14" s="114" customFormat="1" ht="20.100000000000001" customHeight="1">
      <c r="A1146" s="114">
        <v>659</v>
      </c>
      <c r="B1146" s="65">
        <v>12</v>
      </c>
      <c r="C1146" s="102" t="s">
        <v>770</v>
      </c>
      <c r="D1146" s="67" t="s">
        <v>2107</v>
      </c>
      <c r="E1146" s="68" t="s">
        <v>353</v>
      </c>
      <c r="F1146" s="105" t="s">
        <v>2096</v>
      </c>
      <c r="G1146" s="105" t="s">
        <v>692</v>
      </c>
      <c r="H1146" s="69"/>
      <c r="I1146" s="70"/>
      <c r="J1146" s="70"/>
      <c r="K1146" s="70"/>
      <c r="L1146" s="173" t="s">
        <v>99</v>
      </c>
      <c r="M1146" s="174"/>
      <c r="N1146" s="175"/>
    </row>
    <row r="1147" spans="1:14" s="114" customFormat="1" ht="20.100000000000001" customHeight="1">
      <c r="A1147" s="114">
        <v>660</v>
      </c>
      <c r="B1147" s="65">
        <v>13</v>
      </c>
      <c r="C1147" s="102" t="s">
        <v>791</v>
      </c>
      <c r="D1147" s="67" t="s">
        <v>278</v>
      </c>
      <c r="E1147" s="68" t="s">
        <v>106</v>
      </c>
      <c r="F1147" s="105" t="s">
        <v>2096</v>
      </c>
      <c r="G1147" s="105" t="s">
        <v>692</v>
      </c>
      <c r="H1147" s="69"/>
      <c r="I1147" s="70"/>
      <c r="J1147" s="70"/>
      <c r="K1147" s="70"/>
      <c r="L1147" s="173" t="s">
        <v>99</v>
      </c>
      <c r="M1147" s="174"/>
      <c r="N1147" s="175"/>
    </row>
    <row r="1148" spans="1:14" s="114" customFormat="1" ht="20.100000000000001" customHeight="1">
      <c r="A1148" s="114">
        <v>661</v>
      </c>
      <c r="B1148" s="65">
        <v>14</v>
      </c>
      <c r="C1148" s="102" t="s">
        <v>789</v>
      </c>
      <c r="D1148" s="67" t="s">
        <v>522</v>
      </c>
      <c r="E1148" s="68" t="s">
        <v>81</v>
      </c>
      <c r="F1148" s="105" t="s">
        <v>2096</v>
      </c>
      <c r="G1148" s="105" t="s">
        <v>692</v>
      </c>
      <c r="H1148" s="69"/>
      <c r="I1148" s="70"/>
      <c r="J1148" s="70"/>
      <c r="K1148" s="70"/>
      <c r="L1148" s="173" t="s">
        <v>99</v>
      </c>
      <c r="M1148" s="174"/>
      <c r="N1148" s="175"/>
    </row>
    <row r="1149" spans="1:14" s="114" customFormat="1" ht="20.100000000000001" customHeight="1">
      <c r="A1149" s="114">
        <v>662</v>
      </c>
      <c r="B1149" s="65">
        <v>15</v>
      </c>
      <c r="C1149" s="102" t="s">
        <v>782</v>
      </c>
      <c r="D1149" s="67" t="s">
        <v>580</v>
      </c>
      <c r="E1149" s="68" t="s">
        <v>81</v>
      </c>
      <c r="F1149" s="105" t="s">
        <v>2096</v>
      </c>
      <c r="G1149" s="105" t="s">
        <v>692</v>
      </c>
      <c r="H1149" s="69"/>
      <c r="I1149" s="70"/>
      <c r="J1149" s="70"/>
      <c r="K1149" s="70"/>
      <c r="L1149" s="173" t="s">
        <v>99</v>
      </c>
      <c r="M1149" s="174"/>
      <c r="N1149" s="175"/>
    </row>
    <row r="1150" spans="1:14" s="114" customFormat="1" ht="20.100000000000001" customHeight="1">
      <c r="A1150" s="114">
        <v>663</v>
      </c>
      <c r="B1150" s="65">
        <v>16</v>
      </c>
      <c r="C1150" s="102" t="s">
        <v>2108</v>
      </c>
      <c r="D1150" s="67" t="s">
        <v>2109</v>
      </c>
      <c r="E1150" s="68" t="s">
        <v>133</v>
      </c>
      <c r="F1150" s="105" t="s">
        <v>2096</v>
      </c>
      <c r="G1150" s="105" t="s">
        <v>692</v>
      </c>
      <c r="H1150" s="69"/>
      <c r="I1150" s="70"/>
      <c r="J1150" s="70"/>
      <c r="K1150" s="70"/>
      <c r="L1150" s="173" t="s">
        <v>100</v>
      </c>
      <c r="M1150" s="174"/>
      <c r="N1150" s="175"/>
    </row>
    <row r="1151" spans="1:14" s="114" customFormat="1" ht="20.100000000000001" customHeight="1">
      <c r="A1151" s="114">
        <v>664</v>
      </c>
      <c r="B1151" s="65">
        <v>17</v>
      </c>
      <c r="C1151" s="102" t="s">
        <v>780</v>
      </c>
      <c r="D1151" s="67" t="s">
        <v>333</v>
      </c>
      <c r="E1151" s="68" t="s">
        <v>200</v>
      </c>
      <c r="F1151" s="105" t="s">
        <v>2096</v>
      </c>
      <c r="G1151" s="105" t="s">
        <v>692</v>
      </c>
      <c r="H1151" s="69"/>
      <c r="I1151" s="70"/>
      <c r="J1151" s="70"/>
      <c r="K1151" s="70"/>
      <c r="L1151" s="173" t="s">
        <v>99</v>
      </c>
      <c r="M1151" s="174"/>
      <c r="N1151" s="175"/>
    </row>
    <row r="1152" spans="1:14" s="114" customFormat="1" ht="20.100000000000001" customHeight="1">
      <c r="A1152" s="114">
        <v>665</v>
      </c>
      <c r="B1152" s="65">
        <v>18</v>
      </c>
      <c r="C1152" s="102" t="s">
        <v>762</v>
      </c>
      <c r="D1152" s="67" t="s">
        <v>2110</v>
      </c>
      <c r="E1152" s="68" t="s">
        <v>244</v>
      </c>
      <c r="F1152" s="105" t="s">
        <v>2096</v>
      </c>
      <c r="G1152" s="105" t="s">
        <v>692</v>
      </c>
      <c r="H1152" s="69"/>
      <c r="I1152" s="70"/>
      <c r="J1152" s="70"/>
      <c r="K1152" s="70"/>
      <c r="L1152" s="173" t="s">
        <v>99</v>
      </c>
      <c r="M1152" s="174"/>
      <c r="N1152" s="175"/>
    </row>
    <row r="1153" spans="1:14" s="114" customFormat="1" ht="20.100000000000001" customHeight="1">
      <c r="A1153" s="114">
        <v>666</v>
      </c>
      <c r="B1153" s="65">
        <v>19</v>
      </c>
      <c r="C1153" s="102" t="s">
        <v>776</v>
      </c>
      <c r="D1153" s="67" t="s">
        <v>481</v>
      </c>
      <c r="E1153" s="68" t="s">
        <v>84</v>
      </c>
      <c r="F1153" s="105" t="s">
        <v>2096</v>
      </c>
      <c r="G1153" s="105" t="s">
        <v>692</v>
      </c>
      <c r="H1153" s="69"/>
      <c r="I1153" s="70"/>
      <c r="J1153" s="70"/>
      <c r="K1153" s="70"/>
      <c r="L1153" s="173" t="s">
        <v>99</v>
      </c>
      <c r="M1153" s="174"/>
      <c r="N1153" s="175"/>
    </row>
    <row r="1154" spans="1:14" s="114" customFormat="1" ht="20.100000000000001" customHeight="1">
      <c r="A1154" s="114">
        <v>667</v>
      </c>
      <c r="B1154" s="65">
        <v>20</v>
      </c>
      <c r="C1154" s="102" t="s">
        <v>769</v>
      </c>
      <c r="D1154" s="67" t="s">
        <v>2111</v>
      </c>
      <c r="E1154" s="68" t="s">
        <v>84</v>
      </c>
      <c r="F1154" s="105" t="s">
        <v>2096</v>
      </c>
      <c r="G1154" s="105" t="s">
        <v>692</v>
      </c>
      <c r="H1154" s="69"/>
      <c r="I1154" s="70"/>
      <c r="J1154" s="70"/>
      <c r="K1154" s="70"/>
      <c r="L1154" s="173" t="s">
        <v>99</v>
      </c>
      <c r="M1154" s="174"/>
      <c r="N1154" s="175"/>
    </row>
    <row r="1155" spans="1:14" s="114" customFormat="1" ht="20.100000000000001" customHeight="1">
      <c r="A1155" s="114">
        <v>668</v>
      </c>
      <c r="B1155" s="65">
        <v>21</v>
      </c>
      <c r="C1155" s="102" t="s">
        <v>778</v>
      </c>
      <c r="D1155" s="67" t="s">
        <v>2112</v>
      </c>
      <c r="E1155" s="68" t="s">
        <v>291</v>
      </c>
      <c r="F1155" s="105" t="s">
        <v>2096</v>
      </c>
      <c r="G1155" s="105" t="s">
        <v>692</v>
      </c>
      <c r="H1155" s="69"/>
      <c r="I1155" s="70"/>
      <c r="J1155" s="70"/>
      <c r="K1155" s="70"/>
      <c r="L1155" s="173" t="s">
        <v>99</v>
      </c>
      <c r="M1155" s="174"/>
      <c r="N1155" s="175"/>
    </row>
    <row r="1156" spans="1:14" s="114" customFormat="1" ht="20.100000000000001" customHeight="1">
      <c r="A1156" s="114">
        <v>669</v>
      </c>
      <c r="B1156" s="65">
        <v>22</v>
      </c>
      <c r="C1156" s="102" t="s">
        <v>796</v>
      </c>
      <c r="D1156" s="67" t="s">
        <v>584</v>
      </c>
      <c r="E1156" s="68" t="s">
        <v>123</v>
      </c>
      <c r="F1156" s="105" t="s">
        <v>2096</v>
      </c>
      <c r="G1156" s="105" t="s">
        <v>692</v>
      </c>
      <c r="H1156" s="69"/>
      <c r="I1156" s="70"/>
      <c r="J1156" s="70"/>
      <c r="K1156" s="70"/>
      <c r="L1156" s="173" t="s">
        <v>99</v>
      </c>
      <c r="M1156" s="174"/>
      <c r="N1156" s="175"/>
    </row>
    <row r="1157" spans="1:14" s="114" customFormat="1" ht="20.100000000000001" customHeight="1">
      <c r="A1157" s="114">
        <v>670</v>
      </c>
      <c r="B1157" s="65">
        <v>23</v>
      </c>
      <c r="C1157" s="102" t="s">
        <v>767</v>
      </c>
      <c r="D1157" s="67" t="s">
        <v>2113</v>
      </c>
      <c r="E1157" s="68" t="s">
        <v>168</v>
      </c>
      <c r="F1157" s="105" t="s">
        <v>2096</v>
      </c>
      <c r="G1157" s="105" t="s">
        <v>692</v>
      </c>
      <c r="H1157" s="69"/>
      <c r="I1157" s="70"/>
      <c r="J1157" s="70"/>
      <c r="K1157" s="70"/>
      <c r="L1157" s="173" t="s">
        <v>99</v>
      </c>
      <c r="M1157" s="174"/>
      <c r="N1157" s="175"/>
    </row>
    <row r="1158" spans="1:14" s="114" customFormat="1" ht="20.100000000000001" customHeight="1">
      <c r="A1158" s="114">
        <v>671</v>
      </c>
      <c r="B1158" s="65">
        <v>24</v>
      </c>
      <c r="C1158" s="102" t="s">
        <v>1653</v>
      </c>
      <c r="D1158" s="67" t="s">
        <v>2114</v>
      </c>
      <c r="E1158" s="68" t="s">
        <v>144</v>
      </c>
      <c r="F1158" s="105" t="s">
        <v>2096</v>
      </c>
      <c r="G1158" s="105" t="s">
        <v>622</v>
      </c>
      <c r="H1158" s="69"/>
      <c r="I1158" s="70"/>
      <c r="J1158" s="70"/>
      <c r="K1158" s="70"/>
      <c r="L1158" s="173" t="s">
        <v>99</v>
      </c>
      <c r="M1158" s="174"/>
      <c r="N1158" s="175"/>
    </row>
    <row r="1159" spans="1:14" s="114" customFormat="1" ht="20.100000000000001" customHeight="1">
      <c r="A1159" s="114">
        <v>672</v>
      </c>
      <c r="B1159" s="65">
        <v>25</v>
      </c>
      <c r="C1159" s="102" t="s">
        <v>783</v>
      </c>
      <c r="D1159" s="67" t="s">
        <v>2115</v>
      </c>
      <c r="E1159" s="68" t="s">
        <v>211</v>
      </c>
      <c r="F1159" s="105" t="s">
        <v>2096</v>
      </c>
      <c r="G1159" s="105" t="s">
        <v>692</v>
      </c>
      <c r="H1159" s="69"/>
      <c r="I1159" s="70"/>
      <c r="J1159" s="70"/>
      <c r="K1159" s="70"/>
      <c r="L1159" s="173" t="s">
        <v>99</v>
      </c>
      <c r="M1159" s="174"/>
      <c r="N1159" s="175"/>
    </row>
    <row r="1160" spans="1:14" s="114" customFormat="1" ht="20.100000000000001" customHeight="1">
      <c r="A1160" s="114">
        <v>673</v>
      </c>
      <c r="B1160" s="65">
        <v>26</v>
      </c>
      <c r="C1160" s="102" t="s">
        <v>2116</v>
      </c>
      <c r="D1160" s="67" t="s">
        <v>2117</v>
      </c>
      <c r="E1160" s="68" t="s">
        <v>396</v>
      </c>
      <c r="F1160" s="105" t="s">
        <v>2096</v>
      </c>
      <c r="G1160" s="105" t="s">
        <v>692</v>
      </c>
      <c r="H1160" s="69"/>
      <c r="I1160" s="70"/>
      <c r="J1160" s="70"/>
      <c r="K1160" s="70"/>
      <c r="L1160" s="173" t="s">
        <v>100</v>
      </c>
      <c r="M1160" s="174"/>
      <c r="N1160" s="175"/>
    </row>
    <row r="1161" spans="1:14" s="114" customFormat="1" ht="20.100000000000001" customHeight="1">
      <c r="A1161" s="114">
        <v>0</v>
      </c>
      <c r="B1161" s="65">
        <v>27</v>
      </c>
      <c r="C1161" s="102" t="s">
        <v>99</v>
      </c>
      <c r="D1161" s="67" t="s">
        <v>99</v>
      </c>
      <c r="E1161" s="68" t="s">
        <v>99</v>
      </c>
      <c r="F1161" s="105" t="s">
        <v>99</v>
      </c>
      <c r="G1161" s="105" t="s">
        <v>99</v>
      </c>
      <c r="H1161" s="69"/>
      <c r="I1161" s="70"/>
      <c r="J1161" s="70"/>
      <c r="K1161" s="70"/>
      <c r="L1161" s="173" t="s">
        <v>99</v>
      </c>
      <c r="M1161" s="174"/>
      <c r="N1161" s="175"/>
    </row>
    <row r="1162" spans="1:14" s="114" customFormat="1" ht="20.100000000000001" customHeight="1">
      <c r="A1162" s="114">
        <v>0</v>
      </c>
      <c r="B1162" s="65">
        <v>28</v>
      </c>
      <c r="C1162" s="102" t="s">
        <v>99</v>
      </c>
      <c r="D1162" s="67" t="s">
        <v>99</v>
      </c>
      <c r="E1162" s="68" t="s">
        <v>99</v>
      </c>
      <c r="F1162" s="105" t="s">
        <v>99</v>
      </c>
      <c r="G1162" s="105" t="s">
        <v>99</v>
      </c>
      <c r="H1162" s="69"/>
      <c r="I1162" s="70"/>
      <c r="J1162" s="70"/>
      <c r="K1162" s="70"/>
      <c r="L1162" s="173" t="s">
        <v>99</v>
      </c>
      <c r="M1162" s="174"/>
      <c r="N1162" s="175"/>
    </row>
    <row r="1163" spans="1:14" s="114" customFormat="1" ht="20.100000000000001" customHeight="1">
      <c r="A1163" s="114">
        <v>0</v>
      </c>
      <c r="B1163" s="65">
        <v>29</v>
      </c>
      <c r="C1163" s="102" t="s">
        <v>99</v>
      </c>
      <c r="D1163" s="67" t="s">
        <v>99</v>
      </c>
      <c r="E1163" s="68" t="s">
        <v>99</v>
      </c>
      <c r="F1163" s="105" t="s">
        <v>99</v>
      </c>
      <c r="G1163" s="105" t="s">
        <v>99</v>
      </c>
      <c r="H1163" s="69"/>
      <c r="I1163" s="70"/>
      <c r="J1163" s="70"/>
      <c r="K1163" s="70"/>
      <c r="L1163" s="173" t="s">
        <v>99</v>
      </c>
      <c r="M1163" s="174"/>
      <c r="N1163" s="175"/>
    </row>
    <row r="1164" spans="1:14" s="114" customFormat="1" ht="20.100000000000001" customHeight="1">
      <c r="A1164" s="114">
        <v>0</v>
      </c>
      <c r="B1164" s="72">
        <v>30</v>
      </c>
      <c r="C1164" s="102" t="s">
        <v>99</v>
      </c>
      <c r="D1164" s="67" t="s">
        <v>99</v>
      </c>
      <c r="E1164" s="68" t="s">
        <v>99</v>
      </c>
      <c r="F1164" s="105" t="s">
        <v>99</v>
      </c>
      <c r="G1164" s="105" t="s">
        <v>99</v>
      </c>
      <c r="H1164" s="73"/>
      <c r="I1164" s="74"/>
      <c r="J1164" s="74"/>
      <c r="K1164" s="74"/>
      <c r="L1164" s="173" t="s">
        <v>99</v>
      </c>
      <c r="M1164" s="174"/>
      <c r="N1164" s="175"/>
    </row>
    <row r="1165" spans="1:14" s="114" customFormat="1" ht="23.25" customHeight="1">
      <c r="A1165" s="114">
        <v>0</v>
      </c>
      <c r="B1165" s="75" t="s">
        <v>71</v>
      </c>
      <c r="C1165" s="103"/>
      <c r="D1165" s="77"/>
      <c r="E1165" s="78"/>
      <c r="F1165" s="106"/>
      <c r="G1165" s="106"/>
      <c r="H1165" s="80"/>
      <c r="I1165" s="81"/>
      <c r="J1165" s="81"/>
      <c r="K1165" s="81"/>
      <c r="L1165" s="115"/>
      <c r="M1165" s="115"/>
      <c r="N1165" s="115"/>
    </row>
    <row r="1166" spans="1:14" s="114" customFormat="1" ht="20.100000000000001" customHeight="1">
      <c r="A1166" s="114">
        <v>0</v>
      </c>
      <c r="B1166" s="82" t="s">
        <v>102</v>
      </c>
      <c r="C1166" s="104"/>
      <c r="D1166" s="84"/>
      <c r="E1166" s="85"/>
      <c r="F1166" s="107"/>
      <c r="G1166" s="107"/>
      <c r="H1166" s="87"/>
      <c r="I1166" s="88"/>
      <c r="J1166" s="88"/>
      <c r="K1166" s="88"/>
      <c r="L1166" s="89"/>
      <c r="M1166" s="89"/>
      <c r="N1166" s="89"/>
    </row>
    <row r="1167" spans="1:14" s="114" customFormat="1" ht="18.75" customHeight="1">
      <c r="A1167" s="114">
        <v>0</v>
      </c>
      <c r="B1167" s="90"/>
      <c r="C1167" s="104"/>
      <c r="D1167" s="84"/>
      <c r="E1167" s="85"/>
      <c r="F1167" s="107"/>
      <c r="G1167" s="107"/>
      <c r="H1167" s="87"/>
      <c r="I1167" s="88"/>
      <c r="J1167" s="88"/>
      <c r="K1167" s="88"/>
      <c r="L1167" s="89"/>
      <c r="M1167" s="89"/>
      <c r="N1167" s="89"/>
    </row>
    <row r="1168" spans="1:14" s="114" customFormat="1" ht="18" customHeight="1">
      <c r="A1168" s="100">
        <v>0</v>
      </c>
      <c r="B1168" s="90"/>
      <c r="C1168" s="104"/>
      <c r="D1168" s="84"/>
      <c r="E1168" s="85"/>
      <c r="F1168" s="107"/>
      <c r="G1168" s="107"/>
      <c r="H1168" s="87"/>
      <c r="I1168" s="88"/>
      <c r="J1168" s="88"/>
      <c r="K1168" s="88"/>
      <c r="L1168" s="89"/>
      <c r="M1168" s="89"/>
      <c r="N1168" s="89"/>
    </row>
    <row r="1169" spans="1:15" s="114" customFormat="1" ht="8.25" customHeight="1">
      <c r="A1169" s="100">
        <v>0</v>
      </c>
      <c r="B1169" s="90"/>
      <c r="C1169" s="104"/>
      <c r="D1169" s="84"/>
      <c r="E1169" s="85"/>
      <c r="F1169" s="107"/>
      <c r="G1169" s="107"/>
      <c r="H1169" s="87"/>
      <c r="I1169" s="88"/>
      <c r="J1169" s="88"/>
      <c r="K1169" s="88"/>
      <c r="L1169" s="89"/>
      <c r="M1169" s="89"/>
      <c r="N1169" s="89"/>
    </row>
    <row r="1170" spans="1:15" s="114" customFormat="1" ht="20.100000000000001" customHeight="1">
      <c r="A1170" s="100">
        <v>0</v>
      </c>
      <c r="C1170" s="108" t="s">
        <v>101</v>
      </c>
      <c r="D1170" s="84"/>
      <c r="E1170" s="85"/>
      <c r="F1170" s="107"/>
      <c r="G1170" s="107"/>
      <c r="H1170" s="87"/>
      <c r="I1170" s="88"/>
      <c r="J1170" s="88"/>
      <c r="K1170" s="88"/>
      <c r="L1170" s="89"/>
      <c r="M1170" s="89"/>
      <c r="N1170" s="89"/>
    </row>
    <row r="1171" spans="1:15" s="114" customFormat="1" ht="13.5" customHeight="1">
      <c r="A1171" s="100">
        <v>0</v>
      </c>
      <c r="B1171" s="91"/>
      <c r="C1171" s="104"/>
      <c r="D1171" s="84"/>
      <c r="E1171" s="85"/>
      <c r="F1171" s="107"/>
      <c r="G1171" s="107"/>
      <c r="H1171" s="109" t="s">
        <v>2484</v>
      </c>
      <c r="I1171" s="110">
        <v>46</v>
      </c>
      <c r="J1171" s="88"/>
      <c r="K1171" s="112" t="s">
        <v>50</v>
      </c>
      <c r="L1171" s="113">
        <v>1</v>
      </c>
      <c r="N1171" s="111"/>
      <c r="O1171" s="101"/>
    </row>
    <row r="1172" spans="1:15" s="114" customFormat="1"/>
    <row r="1173" spans="1:15" s="56" customFormat="1">
      <c r="C1173" s="186" t="s">
        <v>57</v>
      </c>
      <c r="D1173" s="186"/>
      <c r="E1173" s="57"/>
      <c r="F1173" s="170" t="s">
        <v>648</v>
      </c>
      <c r="G1173" s="170"/>
      <c r="H1173" s="170"/>
      <c r="I1173" s="170"/>
      <c r="J1173" s="170"/>
      <c r="K1173" s="170"/>
      <c r="L1173" s="58" t="s">
        <v>2415</v>
      </c>
    </row>
    <row r="1174" spans="1:15" s="56" customFormat="1">
      <c r="C1174" s="186" t="s">
        <v>59</v>
      </c>
      <c r="D1174" s="186"/>
      <c r="E1174" s="59" t="s">
        <v>1726</v>
      </c>
      <c r="F1174" s="187" t="s">
        <v>2434</v>
      </c>
      <c r="G1174" s="187"/>
      <c r="H1174" s="187"/>
      <c r="I1174" s="187"/>
      <c r="J1174" s="187"/>
      <c r="K1174" s="187"/>
      <c r="L1174" s="60" t="s">
        <v>60</v>
      </c>
      <c r="M1174" s="61" t="s">
        <v>61</v>
      </c>
      <c r="N1174" s="61">
        <v>1</v>
      </c>
    </row>
    <row r="1175" spans="1:15" s="62" customFormat="1" ht="18.75" customHeight="1">
      <c r="C1175" s="63" t="s">
        <v>1705</v>
      </c>
      <c r="D1175" s="171" t="s">
        <v>2435</v>
      </c>
      <c r="E1175" s="171"/>
      <c r="F1175" s="171"/>
      <c r="G1175" s="171"/>
      <c r="H1175" s="171"/>
      <c r="I1175" s="171"/>
      <c r="J1175" s="171"/>
      <c r="K1175" s="171"/>
      <c r="L1175" s="60" t="s">
        <v>62</v>
      </c>
      <c r="M1175" s="60" t="s">
        <v>61</v>
      </c>
      <c r="N1175" s="60">
        <v>2</v>
      </c>
    </row>
    <row r="1176" spans="1:15" s="62" customFormat="1" ht="18.75" customHeight="1">
      <c r="B1176" s="172" t="s">
        <v>2485</v>
      </c>
      <c r="C1176" s="172"/>
      <c r="D1176" s="172"/>
      <c r="E1176" s="172"/>
      <c r="F1176" s="172"/>
      <c r="G1176" s="172"/>
      <c r="H1176" s="172"/>
      <c r="I1176" s="172"/>
      <c r="J1176" s="172"/>
      <c r="K1176" s="172"/>
      <c r="L1176" s="60" t="s">
        <v>63</v>
      </c>
      <c r="M1176" s="60" t="s">
        <v>61</v>
      </c>
      <c r="N1176" s="60">
        <v>1</v>
      </c>
    </row>
    <row r="1177" spans="1:15" s="114" customFormat="1" ht="9" customHeight="1"/>
    <row r="1178" spans="1:15" s="114" customFormat="1" ht="15" customHeight="1">
      <c r="B1178" s="166" t="s">
        <v>4</v>
      </c>
      <c r="C1178" s="167" t="s">
        <v>64</v>
      </c>
      <c r="D1178" s="168" t="s">
        <v>9</v>
      </c>
      <c r="E1178" s="169" t="s">
        <v>10</v>
      </c>
      <c r="F1178" s="167" t="s">
        <v>75</v>
      </c>
      <c r="G1178" s="167" t="s">
        <v>76</v>
      </c>
      <c r="H1178" s="167" t="s">
        <v>66</v>
      </c>
      <c r="I1178" s="167" t="s">
        <v>67</v>
      </c>
      <c r="J1178" s="176" t="s">
        <v>56</v>
      </c>
      <c r="K1178" s="176"/>
      <c r="L1178" s="177" t="s">
        <v>68</v>
      </c>
      <c r="M1178" s="178"/>
      <c r="N1178" s="179"/>
    </row>
    <row r="1179" spans="1:15" s="114" customFormat="1" ht="27" customHeight="1">
      <c r="B1179" s="166"/>
      <c r="C1179" s="166"/>
      <c r="D1179" s="168"/>
      <c r="E1179" s="169"/>
      <c r="F1179" s="166"/>
      <c r="G1179" s="166"/>
      <c r="H1179" s="166"/>
      <c r="I1179" s="166"/>
      <c r="J1179" s="64" t="s">
        <v>69</v>
      </c>
      <c r="K1179" s="64" t="s">
        <v>70</v>
      </c>
      <c r="L1179" s="180"/>
      <c r="M1179" s="181"/>
      <c r="N1179" s="182"/>
    </row>
    <row r="1180" spans="1:15" s="114" customFormat="1" ht="20.100000000000001" customHeight="1">
      <c r="A1180" s="114">
        <v>674</v>
      </c>
      <c r="B1180" s="65">
        <v>1</v>
      </c>
      <c r="C1180" s="102" t="s">
        <v>763</v>
      </c>
      <c r="D1180" s="67" t="s">
        <v>414</v>
      </c>
      <c r="E1180" s="68" t="s">
        <v>656</v>
      </c>
      <c r="F1180" s="105" t="s">
        <v>2096</v>
      </c>
      <c r="G1180" s="105" t="s">
        <v>692</v>
      </c>
      <c r="H1180" s="69"/>
      <c r="I1180" s="70"/>
      <c r="J1180" s="70"/>
      <c r="K1180" s="70"/>
      <c r="L1180" s="183" t="s">
        <v>99</v>
      </c>
      <c r="M1180" s="184"/>
      <c r="N1180" s="185"/>
    </row>
    <row r="1181" spans="1:15" s="114" customFormat="1" ht="20.100000000000001" customHeight="1">
      <c r="A1181" s="114">
        <v>675</v>
      </c>
      <c r="B1181" s="65">
        <v>2</v>
      </c>
      <c r="C1181" s="102" t="s">
        <v>781</v>
      </c>
      <c r="D1181" s="67" t="s">
        <v>284</v>
      </c>
      <c r="E1181" s="68" t="s">
        <v>298</v>
      </c>
      <c r="F1181" s="105" t="s">
        <v>2096</v>
      </c>
      <c r="G1181" s="105" t="s">
        <v>692</v>
      </c>
      <c r="H1181" s="69"/>
      <c r="I1181" s="70"/>
      <c r="J1181" s="70"/>
      <c r="K1181" s="70"/>
      <c r="L1181" s="173" t="s">
        <v>99</v>
      </c>
      <c r="M1181" s="174"/>
      <c r="N1181" s="175"/>
    </row>
    <row r="1182" spans="1:15" s="114" customFormat="1" ht="20.100000000000001" customHeight="1">
      <c r="A1182" s="114">
        <v>676</v>
      </c>
      <c r="B1182" s="65">
        <v>3</v>
      </c>
      <c r="C1182" s="102" t="s">
        <v>798</v>
      </c>
      <c r="D1182" s="67" t="s">
        <v>583</v>
      </c>
      <c r="E1182" s="68" t="s">
        <v>213</v>
      </c>
      <c r="F1182" s="105" t="s">
        <v>2096</v>
      </c>
      <c r="G1182" s="105" t="s">
        <v>692</v>
      </c>
      <c r="H1182" s="69"/>
      <c r="I1182" s="70"/>
      <c r="J1182" s="70"/>
      <c r="K1182" s="70"/>
      <c r="L1182" s="173" t="s">
        <v>99</v>
      </c>
      <c r="M1182" s="174"/>
      <c r="N1182" s="175"/>
    </row>
    <row r="1183" spans="1:15" s="114" customFormat="1" ht="20.100000000000001" customHeight="1">
      <c r="A1183" s="114">
        <v>677</v>
      </c>
      <c r="B1183" s="65">
        <v>4</v>
      </c>
      <c r="C1183" s="102" t="s">
        <v>785</v>
      </c>
      <c r="D1183" s="67" t="s">
        <v>422</v>
      </c>
      <c r="E1183" s="68" t="s">
        <v>155</v>
      </c>
      <c r="F1183" s="105" t="s">
        <v>2096</v>
      </c>
      <c r="G1183" s="105" t="s">
        <v>692</v>
      </c>
      <c r="H1183" s="69"/>
      <c r="I1183" s="70"/>
      <c r="J1183" s="70"/>
      <c r="K1183" s="70"/>
      <c r="L1183" s="173" t="s">
        <v>99</v>
      </c>
      <c r="M1183" s="174"/>
      <c r="N1183" s="175"/>
    </row>
    <row r="1184" spans="1:15" s="114" customFormat="1" ht="20.100000000000001" customHeight="1">
      <c r="A1184" s="114">
        <v>678</v>
      </c>
      <c r="B1184" s="65">
        <v>5</v>
      </c>
      <c r="C1184" s="102" t="s">
        <v>766</v>
      </c>
      <c r="D1184" s="67" t="s">
        <v>521</v>
      </c>
      <c r="E1184" s="68" t="s">
        <v>327</v>
      </c>
      <c r="F1184" s="105" t="s">
        <v>2096</v>
      </c>
      <c r="G1184" s="105" t="s">
        <v>692</v>
      </c>
      <c r="H1184" s="69"/>
      <c r="I1184" s="70"/>
      <c r="J1184" s="70"/>
      <c r="K1184" s="70"/>
      <c r="L1184" s="173" t="s">
        <v>99</v>
      </c>
      <c r="M1184" s="174"/>
      <c r="N1184" s="175"/>
    </row>
    <row r="1185" spans="1:14" s="114" customFormat="1" ht="20.100000000000001" customHeight="1">
      <c r="A1185" s="114">
        <v>679</v>
      </c>
      <c r="B1185" s="65">
        <v>6</v>
      </c>
      <c r="C1185" s="102" t="s">
        <v>761</v>
      </c>
      <c r="D1185" s="67" t="s">
        <v>2118</v>
      </c>
      <c r="E1185" s="68" t="s">
        <v>204</v>
      </c>
      <c r="F1185" s="105" t="s">
        <v>2096</v>
      </c>
      <c r="G1185" s="105" t="s">
        <v>692</v>
      </c>
      <c r="H1185" s="69"/>
      <c r="I1185" s="70"/>
      <c r="J1185" s="70"/>
      <c r="K1185" s="70"/>
      <c r="L1185" s="173" t="s">
        <v>99</v>
      </c>
      <c r="M1185" s="174"/>
      <c r="N1185" s="175"/>
    </row>
    <row r="1186" spans="1:14" s="114" customFormat="1" ht="20.100000000000001" customHeight="1">
      <c r="A1186" s="114">
        <v>680</v>
      </c>
      <c r="B1186" s="65">
        <v>7</v>
      </c>
      <c r="C1186" s="102" t="s">
        <v>1141</v>
      </c>
      <c r="D1186" s="67" t="s">
        <v>432</v>
      </c>
      <c r="E1186" s="68" t="s">
        <v>169</v>
      </c>
      <c r="F1186" s="105" t="s">
        <v>2119</v>
      </c>
      <c r="G1186" s="105" t="s">
        <v>678</v>
      </c>
      <c r="H1186" s="69"/>
      <c r="I1186" s="70"/>
      <c r="J1186" s="70"/>
      <c r="K1186" s="70"/>
      <c r="L1186" s="173" t="s">
        <v>99</v>
      </c>
      <c r="M1186" s="174"/>
      <c r="N1186" s="175"/>
    </row>
    <row r="1187" spans="1:14" s="114" customFormat="1" ht="20.100000000000001" customHeight="1">
      <c r="A1187" s="114">
        <v>681</v>
      </c>
      <c r="B1187" s="65">
        <v>8</v>
      </c>
      <c r="C1187" s="102" t="s">
        <v>1135</v>
      </c>
      <c r="D1187" s="67" t="s">
        <v>419</v>
      </c>
      <c r="E1187" s="68" t="s">
        <v>153</v>
      </c>
      <c r="F1187" s="105" t="s">
        <v>2119</v>
      </c>
      <c r="G1187" s="105" t="s">
        <v>678</v>
      </c>
      <c r="H1187" s="69"/>
      <c r="I1187" s="70"/>
      <c r="J1187" s="70"/>
      <c r="K1187" s="70"/>
      <c r="L1187" s="173" t="s">
        <v>99</v>
      </c>
      <c r="M1187" s="174"/>
      <c r="N1187" s="175"/>
    </row>
    <row r="1188" spans="1:14" s="114" customFormat="1" ht="20.100000000000001" customHeight="1">
      <c r="A1188" s="114">
        <v>682</v>
      </c>
      <c r="B1188" s="65">
        <v>9</v>
      </c>
      <c r="C1188" s="102" t="s">
        <v>704</v>
      </c>
      <c r="D1188" s="67" t="s">
        <v>135</v>
      </c>
      <c r="E1188" s="68" t="s">
        <v>338</v>
      </c>
      <c r="F1188" s="105" t="s">
        <v>2119</v>
      </c>
      <c r="G1188" s="105" t="s">
        <v>679</v>
      </c>
      <c r="H1188" s="69"/>
      <c r="I1188" s="70"/>
      <c r="J1188" s="70"/>
      <c r="K1188" s="70"/>
      <c r="L1188" s="173" t="s">
        <v>99</v>
      </c>
      <c r="M1188" s="174"/>
      <c r="N1188" s="175"/>
    </row>
    <row r="1189" spans="1:14" s="114" customFormat="1" ht="20.100000000000001" customHeight="1">
      <c r="A1189" s="114">
        <v>683</v>
      </c>
      <c r="B1189" s="65">
        <v>10</v>
      </c>
      <c r="C1189" s="102" t="s">
        <v>1681</v>
      </c>
      <c r="D1189" s="67" t="s">
        <v>98</v>
      </c>
      <c r="E1189" s="68" t="s">
        <v>207</v>
      </c>
      <c r="F1189" s="105" t="s">
        <v>2119</v>
      </c>
      <c r="G1189" s="105" t="s">
        <v>630</v>
      </c>
      <c r="H1189" s="69"/>
      <c r="I1189" s="70"/>
      <c r="J1189" s="70"/>
      <c r="K1189" s="70"/>
      <c r="L1189" s="173" t="s">
        <v>99</v>
      </c>
      <c r="M1189" s="174"/>
      <c r="N1189" s="175"/>
    </row>
    <row r="1190" spans="1:14" s="114" customFormat="1" ht="20.100000000000001" customHeight="1">
      <c r="A1190" s="114">
        <v>684</v>
      </c>
      <c r="B1190" s="65">
        <v>11</v>
      </c>
      <c r="C1190" s="102" t="s">
        <v>755</v>
      </c>
      <c r="D1190" s="67" t="s">
        <v>2120</v>
      </c>
      <c r="E1190" s="68" t="s">
        <v>164</v>
      </c>
      <c r="F1190" s="105" t="s">
        <v>2119</v>
      </c>
      <c r="G1190" s="105" t="s">
        <v>693</v>
      </c>
      <c r="H1190" s="69"/>
      <c r="I1190" s="70"/>
      <c r="J1190" s="70"/>
      <c r="K1190" s="70"/>
      <c r="L1190" s="173" t="s">
        <v>99</v>
      </c>
      <c r="M1190" s="174"/>
      <c r="N1190" s="175"/>
    </row>
    <row r="1191" spans="1:14" s="114" customFormat="1" ht="20.100000000000001" customHeight="1">
      <c r="A1191" s="114">
        <v>685</v>
      </c>
      <c r="B1191" s="65">
        <v>12</v>
      </c>
      <c r="C1191" s="102" t="s">
        <v>1128</v>
      </c>
      <c r="D1191" s="67" t="s">
        <v>286</v>
      </c>
      <c r="E1191" s="68" t="s">
        <v>262</v>
      </c>
      <c r="F1191" s="105" t="s">
        <v>2119</v>
      </c>
      <c r="G1191" s="105" t="s">
        <v>678</v>
      </c>
      <c r="H1191" s="69"/>
      <c r="I1191" s="70"/>
      <c r="J1191" s="70"/>
      <c r="K1191" s="70"/>
      <c r="L1191" s="173" t="s">
        <v>99</v>
      </c>
      <c r="M1191" s="174"/>
      <c r="N1191" s="175"/>
    </row>
    <row r="1192" spans="1:14" s="114" customFormat="1" ht="20.100000000000001" customHeight="1">
      <c r="A1192" s="114">
        <v>686</v>
      </c>
      <c r="B1192" s="65">
        <v>13</v>
      </c>
      <c r="C1192" s="102" t="s">
        <v>1137</v>
      </c>
      <c r="D1192" s="67" t="s">
        <v>598</v>
      </c>
      <c r="E1192" s="68" t="s">
        <v>110</v>
      </c>
      <c r="F1192" s="105" t="s">
        <v>2119</v>
      </c>
      <c r="G1192" s="105" t="s">
        <v>678</v>
      </c>
      <c r="H1192" s="69"/>
      <c r="I1192" s="70"/>
      <c r="J1192" s="70"/>
      <c r="K1192" s="70"/>
      <c r="L1192" s="173" t="s">
        <v>99</v>
      </c>
      <c r="M1192" s="174"/>
      <c r="N1192" s="175"/>
    </row>
    <row r="1193" spans="1:14" s="114" customFormat="1" ht="20.100000000000001" customHeight="1">
      <c r="A1193" s="114">
        <v>687</v>
      </c>
      <c r="B1193" s="65">
        <v>14</v>
      </c>
      <c r="C1193" s="102" t="s">
        <v>1129</v>
      </c>
      <c r="D1193" s="67" t="s">
        <v>385</v>
      </c>
      <c r="E1193" s="68" t="s">
        <v>196</v>
      </c>
      <c r="F1193" s="105" t="s">
        <v>2119</v>
      </c>
      <c r="G1193" s="105" t="s">
        <v>678</v>
      </c>
      <c r="H1193" s="69"/>
      <c r="I1193" s="70"/>
      <c r="J1193" s="70"/>
      <c r="K1193" s="70"/>
      <c r="L1193" s="173" t="s">
        <v>99</v>
      </c>
      <c r="M1193" s="174"/>
      <c r="N1193" s="175"/>
    </row>
    <row r="1194" spans="1:14" s="114" customFormat="1" ht="20.100000000000001" customHeight="1">
      <c r="A1194" s="114">
        <v>688</v>
      </c>
      <c r="B1194" s="65">
        <v>15</v>
      </c>
      <c r="C1194" s="102" t="s">
        <v>1643</v>
      </c>
      <c r="D1194" s="67" t="s">
        <v>2121</v>
      </c>
      <c r="E1194" s="68" t="s">
        <v>218</v>
      </c>
      <c r="F1194" s="105" t="s">
        <v>2119</v>
      </c>
      <c r="G1194" s="105" t="s">
        <v>616</v>
      </c>
      <c r="H1194" s="69"/>
      <c r="I1194" s="70"/>
      <c r="J1194" s="70"/>
      <c r="K1194" s="70"/>
      <c r="L1194" s="173" t="s">
        <v>99</v>
      </c>
      <c r="M1194" s="174"/>
      <c r="N1194" s="175"/>
    </row>
    <row r="1195" spans="1:14" s="114" customFormat="1" ht="20.100000000000001" customHeight="1">
      <c r="A1195" s="114">
        <v>689</v>
      </c>
      <c r="B1195" s="65">
        <v>16</v>
      </c>
      <c r="C1195" s="102" t="s">
        <v>1149</v>
      </c>
      <c r="D1195" s="67" t="s">
        <v>2122</v>
      </c>
      <c r="E1195" s="68" t="s">
        <v>85</v>
      </c>
      <c r="F1195" s="105" t="s">
        <v>2119</v>
      </c>
      <c r="G1195" s="105" t="s">
        <v>681</v>
      </c>
      <c r="H1195" s="69"/>
      <c r="I1195" s="70"/>
      <c r="J1195" s="70"/>
      <c r="K1195" s="70"/>
      <c r="L1195" s="173" t="s">
        <v>99</v>
      </c>
      <c r="M1195" s="174"/>
      <c r="N1195" s="175"/>
    </row>
    <row r="1196" spans="1:14" s="114" customFormat="1" ht="20.100000000000001" customHeight="1">
      <c r="A1196" s="114">
        <v>690</v>
      </c>
      <c r="B1196" s="65">
        <v>17</v>
      </c>
      <c r="C1196" s="102" t="s">
        <v>1144</v>
      </c>
      <c r="D1196" s="67" t="s">
        <v>562</v>
      </c>
      <c r="E1196" s="68" t="s">
        <v>85</v>
      </c>
      <c r="F1196" s="105" t="s">
        <v>2119</v>
      </c>
      <c r="G1196" s="105" t="s">
        <v>678</v>
      </c>
      <c r="H1196" s="69"/>
      <c r="I1196" s="70"/>
      <c r="J1196" s="70"/>
      <c r="K1196" s="70"/>
      <c r="L1196" s="173" t="s">
        <v>99</v>
      </c>
      <c r="M1196" s="174"/>
      <c r="N1196" s="175"/>
    </row>
    <row r="1197" spans="1:14" s="114" customFormat="1" ht="20.100000000000001" customHeight="1">
      <c r="A1197" s="114">
        <v>691</v>
      </c>
      <c r="B1197" s="65">
        <v>18</v>
      </c>
      <c r="C1197" s="102" t="s">
        <v>1133</v>
      </c>
      <c r="D1197" s="67" t="s">
        <v>2123</v>
      </c>
      <c r="E1197" s="68" t="s">
        <v>113</v>
      </c>
      <c r="F1197" s="105" t="s">
        <v>2119</v>
      </c>
      <c r="G1197" s="105" t="s">
        <v>678</v>
      </c>
      <c r="H1197" s="69"/>
      <c r="I1197" s="70"/>
      <c r="J1197" s="70"/>
      <c r="K1197" s="70"/>
      <c r="L1197" s="173" t="s">
        <v>99</v>
      </c>
      <c r="M1197" s="174"/>
      <c r="N1197" s="175"/>
    </row>
    <row r="1198" spans="1:14" s="114" customFormat="1" ht="20.100000000000001" customHeight="1">
      <c r="A1198" s="114">
        <v>692</v>
      </c>
      <c r="B1198" s="65">
        <v>19</v>
      </c>
      <c r="C1198" s="102" t="s">
        <v>1130</v>
      </c>
      <c r="D1198" s="67" t="s">
        <v>2124</v>
      </c>
      <c r="E1198" s="68" t="s">
        <v>128</v>
      </c>
      <c r="F1198" s="105" t="s">
        <v>2119</v>
      </c>
      <c r="G1198" s="105" t="s">
        <v>678</v>
      </c>
      <c r="H1198" s="69"/>
      <c r="I1198" s="70"/>
      <c r="J1198" s="70"/>
      <c r="K1198" s="70"/>
      <c r="L1198" s="173" t="s">
        <v>99</v>
      </c>
      <c r="M1198" s="174"/>
      <c r="N1198" s="175"/>
    </row>
    <row r="1199" spans="1:14" s="114" customFormat="1" ht="20.100000000000001" customHeight="1">
      <c r="A1199" s="114">
        <v>693</v>
      </c>
      <c r="B1199" s="65">
        <v>20</v>
      </c>
      <c r="C1199" s="102" t="s">
        <v>1143</v>
      </c>
      <c r="D1199" s="67" t="s">
        <v>2125</v>
      </c>
      <c r="E1199" s="68" t="s">
        <v>200</v>
      </c>
      <c r="F1199" s="105" t="s">
        <v>2119</v>
      </c>
      <c r="G1199" s="105" t="s">
        <v>678</v>
      </c>
      <c r="H1199" s="69"/>
      <c r="I1199" s="70"/>
      <c r="J1199" s="70"/>
      <c r="K1199" s="70"/>
      <c r="L1199" s="173" t="s">
        <v>99</v>
      </c>
      <c r="M1199" s="174"/>
      <c r="N1199" s="175"/>
    </row>
    <row r="1200" spans="1:14" s="114" customFormat="1" ht="20.100000000000001" customHeight="1">
      <c r="A1200" s="114">
        <v>694</v>
      </c>
      <c r="B1200" s="65">
        <v>21</v>
      </c>
      <c r="C1200" s="102" t="s">
        <v>1140</v>
      </c>
      <c r="D1200" s="67" t="s">
        <v>122</v>
      </c>
      <c r="E1200" s="68" t="s">
        <v>123</v>
      </c>
      <c r="F1200" s="105" t="s">
        <v>2119</v>
      </c>
      <c r="G1200" s="105" t="s">
        <v>678</v>
      </c>
      <c r="H1200" s="69"/>
      <c r="I1200" s="70"/>
      <c r="J1200" s="70"/>
      <c r="K1200" s="70"/>
      <c r="L1200" s="173" t="s">
        <v>99</v>
      </c>
      <c r="M1200" s="174"/>
      <c r="N1200" s="175"/>
    </row>
    <row r="1201" spans="1:15" s="114" customFormat="1" ht="20.100000000000001" customHeight="1">
      <c r="A1201" s="114">
        <v>695</v>
      </c>
      <c r="B1201" s="65">
        <v>22</v>
      </c>
      <c r="C1201" s="102" t="s">
        <v>698</v>
      </c>
      <c r="D1201" s="67" t="s">
        <v>112</v>
      </c>
      <c r="E1201" s="68" t="s">
        <v>123</v>
      </c>
      <c r="F1201" s="105" t="s">
        <v>2119</v>
      </c>
      <c r="G1201" s="105" t="s">
        <v>679</v>
      </c>
      <c r="H1201" s="69"/>
      <c r="I1201" s="70"/>
      <c r="J1201" s="70"/>
      <c r="K1201" s="70"/>
      <c r="L1201" s="173" t="s">
        <v>99</v>
      </c>
      <c r="M1201" s="174"/>
      <c r="N1201" s="175"/>
    </row>
    <row r="1202" spans="1:15" s="114" customFormat="1" ht="20.100000000000001" customHeight="1">
      <c r="A1202" s="114">
        <v>696</v>
      </c>
      <c r="B1202" s="65">
        <v>23</v>
      </c>
      <c r="C1202" s="102" t="s">
        <v>706</v>
      </c>
      <c r="D1202" s="67" t="s">
        <v>163</v>
      </c>
      <c r="E1202" s="68" t="s">
        <v>216</v>
      </c>
      <c r="F1202" s="105" t="s">
        <v>2119</v>
      </c>
      <c r="G1202" s="105" t="s">
        <v>679</v>
      </c>
      <c r="H1202" s="69"/>
      <c r="I1202" s="70"/>
      <c r="J1202" s="70"/>
      <c r="K1202" s="70"/>
      <c r="L1202" s="173" t="s">
        <v>99</v>
      </c>
      <c r="M1202" s="174"/>
      <c r="N1202" s="175"/>
    </row>
    <row r="1203" spans="1:15" s="114" customFormat="1" ht="20.100000000000001" customHeight="1">
      <c r="A1203" s="114">
        <v>697</v>
      </c>
      <c r="B1203" s="65">
        <v>24</v>
      </c>
      <c r="C1203" s="102" t="s">
        <v>700</v>
      </c>
      <c r="D1203" s="67" t="s">
        <v>384</v>
      </c>
      <c r="E1203" s="68" t="s">
        <v>405</v>
      </c>
      <c r="F1203" s="105" t="s">
        <v>2119</v>
      </c>
      <c r="G1203" s="105" t="s">
        <v>679</v>
      </c>
      <c r="H1203" s="69"/>
      <c r="I1203" s="70"/>
      <c r="J1203" s="70"/>
      <c r="K1203" s="70"/>
      <c r="L1203" s="173" t="s">
        <v>99</v>
      </c>
      <c r="M1203" s="174"/>
      <c r="N1203" s="175"/>
    </row>
    <row r="1204" spans="1:15" s="114" customFormat="1" ht="20.100000000000001" customHeight="1">
      <c r="A1204" s="114">
        <v>698</v>
      </c>
      <c r="B1204" s="65">
        <v>25</v>
      </c>
      <c r="C1204" s="102" t="s">
        <v>1142</v>
      </c>
      <c r="D1204" s="67" t="s">
        <v>269</v>
      </c>
      <c r="E1204" s="68" t="s">
        <v>265</v>
      </c>
      <c r="F1204" s="105" t="s">
        <v>2119</v>
      </c>
      <c r="G1204" s="105" t="s">
        <v>678</v>
      </c>
      <c r="H1204" s="69"/>
      <c r="I1204" s="70"/>
      <c r="J1204" s="70"/>
      <c r="K1204" s="70"/>
      <c r="L1204" s="173" t="s">
        <v>99</v>
      </c>
      <c r="M1204" s="174"/>
      <c r="N1204" s="175"/>
    </row>
    <row r="1205" spans="1:15" s="114" customFormat="1" ht="20.100000000000001" customHeight="1">
      <c r="A1205" s="114">
        <v>699</v>
      </c>
      <c r="B1205" s="65">
        <v>26</v>
      </c>
      <c r="C1205" s="102" t="s">
        <v>1132</v>
      </c>
      <c r="D1205" s="67" t="s">
        <v>458</v>
      </c>
      <c r="E1205" s="68" t="s">
        <v>155</v>
      </c>
      <c r="F1205" s="105" t="s">
        <v>2119</v>
      </c>
      <c r="G1205" s="105" t="s">
        <v>678</v>
      </c>
      <c r="H1205" s="69"/>
      <c r="I1205" s="70"/>
      <c r="J1205" s="70"/>
      <c r="K1205" s="70"/>
      <c r="L1205" s="173" t="s">
        <v>99</v>
      </c>
      <c r="M1205" s="174"/>
      <c r="N1205" s="175"/>
    </row>
    <row r="1206" spans="1:15" s="114" customFormat="1" ht="20.100000000000001" customHeight="1">
      <c r="A1206" s="114">
        <v>0</v>
      </c>
      <c r="B1206" s="65">
        <v>27</v>
      </c>
      <c r="C1206" s="102" t="s">
        <v>99</v>
      </c>
      <c r="D1206" s="67" t="s">
        <v>99</v>
      </c>
      <c r="E1206" s="68" t="s">
        <v>99</v>
      </c>
      <c r="F1206" s="105" t="s">
        <v>99</v>
      </c>
      <c r="G1206" s="105" t="s">
        <v>99</v>
      </c>
      <c r="H1206" s="69"/>
      <c r="I1206" s="70"/>
      <c r="J1206" s="70"/>
      <c r="K1206" s="70"/>
      <c r="L1206" s="173" t="s">
        <v>99</v>
      </c>
      <c r="M1206" s="174"/>
      <c r="N1206" s="175"/>
    </row>
    <row r="1207" spans="1:15" s="114" customFormat="1" ht="20.100000000000001" customHeight="1">
      <c r="A1207" s="114">
        <v>0</v>
      </c>
      <c r="B1207" s="65">
        <v>28</v>
      </c>
      <c r="C1207" s="102" t="s">
        <v>99</v>
      </c>
      <c r="D1207" s="67" t="s">
        <v>99</v>
      </c>
      <c r="E1207" s="68" t="s">
        <v>99</v>
      </c>
      <c r="F1207" s="105" t="s">
        <v>99</v>
      </c>
      <c r="G1207" s="105" t="s">
        <v>99</v>
      </c>
      <c r="H1207" s="69"/>
      <c r="I1207" s="70"/>
      <c r="J1207" s="70"/>
      <c r="K1207" s="70"/>
      <c r="L1207" s="173" t="s">
        <v>99</v>
      </c>
      <c r="M1207" s="174"/>
      <c r="N1207" s="175"/>
    </row>
    <row r="1208" spans="1:15" s="114" customFormat="1" ht="20.100000000000001" customHeight="1">
      <c r="A1208" s="114">
        <v>0</v>
      </c>
      <c r="B1208" s="65">
        <v>29</v>
      </c>
      <c r="C1208" s="102" t="s">
        <v>99</v>
      </c>
      <c r="D1208" s="67" t="s">
        <v>99</v>
      </c>
      <c r="E1208" s="68" t="s">
        <v>99</v>
      </c>
      <c r="F1208" s="105" t="s">
        <v>99</v>
      </c>
      <c r="G1208" s="105" t="s">
        <v>99</v>
      </c>
      <c r="H1208" s="69"/>
      <c r="I1208" s="70"/>
      <c r="J1208" s="70"/>
      <c r="K1208" s="70"/>
      <c r="L1208" s="173" t="s">
        <v>99</v>
      </c>
      <c r="M1208" s="174"/>
      <c r="N1208" s="175"/>
    </row>
    <row r="1209" spans="1:15" s="114" customFormat="1" ht="20.100000000000001" customHeight="1">
      <c r="A1209" s="114">
        <v>0</v>
      </c>
      <c r="B1209" s="72">
        <v>30</v>
      </c>
      <c r="C1209" s="102" t="s">
        <v>99</v>
      </c>
      <c r="D1209" s="67" t="s">
        <v>99</v>
      </c>
      <c r="E1209" s="68" t="s">
        <v>99</v>
      </c>
      <c r="F1209" s="105" t="s">
        <v>99</v>
      </c>
      <c r="G1209" s="105" t="s">
        <v>99</v>
      </c>
      <c r="H1209" s="73"/>
      <c r="I1209" s="74"/>
      <c r="J1209" s="74"/>
      <c r="K1209" s="74"/>
      <c r="L1209" s="173" t="s">
        <v>99</v>
      </c>
      <c r="M1209" s="174"/>
      <c r="N1209" s="175"/>
    </row>
    <row r="1210" spans="1:15" s="114" customFormat="1" ht="23.25" customHeight="1">
      <c r="A1210" s="114">
        <v>0</v>
      </c>
      <c r="B1210" s="75" t="s">
        <v>71</v>
      </c>
      <c r="C1210" s="103"/>
      <c r="D1210" s="77"/>
      <c r="E1210" s="78"/>
      <c r="F1210" s="106"/>
      <c r="G1210" s="106"/>
      <c r="H1210" s="80"/>
      <c r="I1210" s="81"/>
      <c r="J1210" s="81"/>
      <c r="K1210" s="81"/>
      <c r="L1210" s="115"/>
      <c r="M1210" s="115"/>
      <c r="N1210" s="115"/>
    </row>
    <row r="1211" spans="1:15" s="114" customFormat="1" ht="20.100000000000001" customHeight="1">
      <c r="A1211" s="114">
        <v>0</v>
      </c>
      <c r="B1211" s="82" t="s">
        <v>102</v>
      </c>
      <c r="C1211" s="104"/>
      <c r="D1211" s="84"/>
      <c r="E1211" s="85"/>
      <c r="F1211" s="107"/>
      <c r="G1211" s="107"/>
      <c r="H1211" s="87"/>
      <c r="I1211" s="88"/>
      <c r="J1211" s="88"/>
      <c r="K1211" s="88"/>
      <c r="L1211" s="89"/>
      <c r="M1211" s="89"/>
      <c r="N1211" s="89"/>
    </row>
    <row r="1212" spans="1:15" s="114" customFormat="1" ht="18.75" customHeight="1">
      <c r="A1212" s="114">
        <v>0</v>
      </c>
      <c r="B1212" s="90"/>
      <c r="C1212" s="104"/>
      <c r="D1212" s="84"/>
      <c r="E1212" s="85"/>
      <c r="F1212" s="107"/>
      <c r="G1212" s="107"/>
      <c r="H1212" s="87"/>
      <c r="I1212" s="88"/>
      <c r="J1212" s="88"/>
      <c r="K1212" s="88"/>
      <c r="L1212" s="89"/>
      <c r="M1212" s="89"/>
      <c r="N1212" s="89"/>
    </row>
    <row r="1213" spans="1:15" s="114" customFormat="1" ht="18" customHeight="1">
      <c r="A1213" s="100">
        <v>0</v>
      </c>
      <c r="B1213" s="90"/>
      <c r="C1213" s="104"/>
      <c r="D1213" s="84"/>
      <c r="E1213" s="85"/>
      <c r="F1213" s="107"/>
      <c r="G1213" s="107"/>
      <c r="H1213" s="87"/>
      <c r="I1213" s="88"/>
      <c r="J1213" s="88"/>
      <c r="K1213" s="88"/>
      <c r="L1213" s="89"/>
      <c r="M1213" s="89"/>
      <c r="N1213" s="89"/>
    </row>
    <row r="1214" spans="1:15" s="114" customFormat="1" ht="8.25" customHeight="1">
      <c r="A1214" s="100">
        <v>0</v>
      </c>
      <c r="B1214" s="90"/>
      <c r="C1214" s="104"/>
      <c r="D1214" s="84"/>
      <c r="E1214" s="85"/>
      <c r="F1214" s="107"/>
      <c r="G1214" s="107"/>
      <c r="H1214" s="87"/>
      <c r="I1214" s="88"/>
      <c r="J1214" s="88"/>
      <c r="K1214" s="88"/>
      <c r="L1214" s="89"/>
      <c r="M1214" s="89"/>
      <c r="N1214" s="89"/>
    </row>
    <row r="1215" spans="1:15" s="114" customFormat="1" ht="20.100000000000001" customHeight="1">
      <c r="A1215" s="100">
        <v>0</v>
      </c>
      <c r="C1215" s="108" t="s">
        <v>101</v>
      </c>
      <c r="D1215" s="84"/>
      <c r="E1215" s="85"/>
      <c r="F1215" s="107"/>
      <c r="G1215" s="107"/>
      <c r="H1215" s="87"/>
      <c r="I1215" s="88"/>
      <c r="J1215" s="88"/>
      <c r="K1215" s="88"/>
      <c r="L1215" s="89"/>
      <c r="M1215" s="89"/>
      <c r="N1215" s="89"/>
    </row>
    <row r="1216" spans="1:15" s="114" customFormat="1" ht="13.5" customHeight="1">
      <c r="A1216" s="100">
        <v>0</v>
      </c>
      <c r="B1216" s="91"/>
      <c r="C1216" s="104"/>
      <c r="D1216" s="84"/>
      <c r="E1216" s="85"/>
      <c r="F1216" s="107"/>
      <c r="G1216" s="107"/>
      <c r="H1216" s="109" t="s">
        <v>2486</v>
      </c>
      <c r="I1216" s="110">
        <v>46</v>
      </c>
      <c r="J1216" s="88"/>
      <c r="K1216" s="112" t="s">
        <v>50</v>
      </c>
      <c r="L1216" s="113">
        <v>1</v>
      </c>
      <c r="N1216" s="111"/>
      <c r="O1216" s="101"/>
    </row>
    <row r="1217" spans="1:14" s="114" customFormat="1"/>
    <row r="1218" spans="1:14" s="56" customFormat="1">
      <c r="C1218" s="186" t="s">
        <v>57</v>
      </c>
      <c r="D1218" s="186"/>
      <c r="E1218" s="57"/>
      <c r="F1218" s="170" t="s">
        <v>648</v>
      </c>
      <c r="G1218" s="170"/>
      <c r="H1218" s="170"/>
      <c r="I1218" s="170"/>
      <c r="J1218" s="170"/>
      <c r="K1218" s="170"/>
      <c r="L1218" s="58" t="s">
        <v>2416</v>
      </c>
    </row>
    <row r="1219" spans="1:14" s="56" customFormat="1">
      <c r="C1219" s="186" t="s">
        <v>59</v>
      </c>
      <c r="D1219" s="186"/>
      <c r="E1219" s="59" t="s">
        <v>1728</v>
      </c>
      <c r="F1219" s="187" t="s">
        <v>2434</v>
      </c>
      <c r="G1219" s="187"/>
      <c r="H1219" s="187"/>
      <c r="I1219" s="187"/>
      <c r="J1219" s="187"/>
      <c r="K1219" s="187"/>
      <c r="L1219" s="60" t="s">
        <v>60</v>
      </c>
      <c r="M1219" s="61" t="s">
        <v>61</v>
      </c>
      <c r="N1219" s="61">
        <v>1</v>
      </c>
    </row>
    <row r="1220" spans="1:14" s="62" customFormat="1" ht="18.75" customHeight="1">
      <c r="C1220" s="63" t="s">
        <v>1705</v>
      </c>
      <c r="D1220" s="171" t="s">
        <v>2435</v>
      </c>
      <c r="E1220" s="171"/>
      <c r="F1220" s="171"/>
      <c r="G1220" s="171"/>
      <c r="H1220" s="171"/>
      <c r="I1220" s="171"/>
      <c r="J1220" s="171"/>
      <c r="K1220" s="171"/>
      <c r="L1220" s="60" t="s">
        <v>62</v>
      </c>
      <c r="M1220" s="60" t="s">
        <v>61</v>
      </c>
      <c r="N1220" s="60">
        <v>2</v>
      </c>
    </row>
    <row r="1221" spans="1:14" s="62" customFormat="1" ht="18.75" customHeight="1">
      <c r="B1221" s="172" t="s">
        <v>2487</v>
      </c>
      <c r="C1221" s="172"/>
      <c r="D1221" s="172"/>
      <c r="E1221" s="172"/>
      <c r="F1221" s="172"/>
      <c r="G1221" s="172"/>
      <c r="H1221" s="172"/>
      <c r="I1221" s="172"/>
      <c r="J1221" s="172"/>
      <c r="K1221" s="172"/>
      <c r="L1221" s="60" t="s">
        <v>63</v>
      </c>
      <c r="M1221" s="60" t="s">
        <v>61</v>
      </c>
      <c r="N1221" s="60">
        <v>1</v>
      </c>
    </row>
    <row r="1222" spans="1:14" s="114" customFormat="1" ht="9" customHeight="1"/>
    <row r="1223" spans="1:14" s="114" customFormat="1" ht="15" customHeight="1">
      <c r="B1223" s="166" t="s">
        <v>4</v>
      </c>
      <c r="C1223" s="167" t="s">
        <v>64</v>
      </c>
      <c r="D1223" s="168" t="s">
        <v>9</v>
      </c>
      <c r="E1223" s="169" t="s">
        <v>10</v>
      </c>
      <c r="F1223" s="167" t="s">
        <v>75</v>
      </c>
      <c r="G1223" s="167" t="s">
        <v>76</v>
      </c>
      <c r="H1223" s="167" t="s">
        <v>66</v>
      </c>
      <c r="I1223" s="167" t="s">
        <v>67</v>
      </c>
      <c r="J1223" s="176" t="s">
        <v>56</v>
      </c>
      <c r="K1223" s="176"/>
      <c r="L1223" s="177" t="s">
        <v>68</v>
      </c>
      <c r="M1223" s="178"/>
      <c r="N1223" s="179"/>
    </row>
    <row r="1224" spans="1:14" s="114" customFormat="1" ht="27" customHeight="1">
      <c r="B1224" s="166"/>
      <c r="C1224" s="166"/>
      <c r="D1224" s="168"/>
      <c r="E1224" s="169"/>
      <c r="F1224" s="166"/>
      <c r="G1224" s="166"/>
      <c r="H1224" s="166"/>
      <c r="I1224" s="166"/>
      <c r="J1224" s="64" t="s">
        <v>69</v>
      </c>
      <c r="K1224" s="64" t="s">
        <v>70</v>
      </c>
      <c r="L1224" s="180"/>
      <c r="M1224" s="181"/>
      <c r="N1224" s="182"/>
    </row>
    <row r="1225" spans="1:14" s="114" customFormat="1" ht="20.100000000000001" customHeight="1">
      <c r="A1225" s="114">
        <v>700</v>
      </c>
      <c r="B1225" s="65">
        <v>1</v>
      </c>
      <c r="C1225" s="102" t="s">
        <v>2126</v>
      </c>
      <c r="D1225" s="67" t="s">
        <v>567</v>
      </c>
      <c r="E1225" s="68" t="s">
        <v>108</v>
      </c>
      <c r="F1225" s="105" t="s">
        <v>2119</v>
      </c>
      <c r="G1225" s="105" t="s">
        <v>99</v>
      </c>
      <c r="H1225" s="69"/>
      <c r="I1225" s="70"/>
      <c r="J1225" s="70"/>
      <c r="K1225" s="70"/>
      <c r="L1225" s="183" t="s">
        <v>100</v>
      </c>
      <c r="M1225" s="184"/>
      <c r="N1225" s="185"/>
    </row>
    <row r="1226" spans="1:14" s="114" customFormat="1" ht="20.100000000000001" customHeight="1">
      <c r="A1226" s="114">
        <v>701</v>
      </c>
      <c r="B1226" s="65">
        <v>2</v>
      </c>
      <c r="C1226" s="102" t="s">
        <v>1126</v>
      </c>
      <c r="D1226" s="67" t="s">
        <v>2127</v>
      </c>
      <c r="E1226" s="68" t="s">
        <v>131</v>
      </c>
      <c r="F1226" s="105" t="s">
        <v>2119</v>
      </c>
      <c r="G1226" s="105" t="s">
        <v>678</v>
      </c>
      <c r="H1226" s="69"/>
      <c r="I1226" s="70"/>
      <c r="J1226" s="70"/>
      <c r="K1226" s="70"/>
      <c r="L1226" s="173" t="s">
        <v>99</v>
      </c>
      <c r="M1226" s="174"/>
      <c r="N1226" s="175"/>
    </row>
    <row r="1227" spans="1:14" s="114" customFormat="1" ht="20.100000000000001" customHeight="1">
      <c r="A1227" s="114">
        <v>702</v>
      </c>
      <c r="B1227" s="65">
        <v>3</v>
      </c>
      <c r="C1227" s="102" t="s">
        <v>1134</v>
      </c>
      <c r="D1227" s="67" t="s">
        <v>546</v>
      </c>
      <c r="E1227" s="68" t="s">
        <v>131</v>
      </c>
      <c r="F1227" s="105" t="s">
        <v>2119</v>
      </c>
      <c r="G1227" s="105" t="s">
        <v>678</v>
      </c>
      <c r="H1227" s="69"/>
      <c r="I1227" s="70"/>
      <c r="J1227" s="70"/>
      <c r="K1227" s="70"/>
      <c r="L1227" s="173" t="s">
        <v>99</v>
      </c>
      <c r="M1227" s="174"/>
      <c r="N1227" s="175"/>
    </row>
    <row r="1228" spans="1:14" s="114" customFormat="1" ht="20.100000000000001" customHeight="1">
      <c r="A1228" s="114">
        <v>703</v>
      </c>
      <c r="B1228" s="65">
        <v>4</v>
      </c>
      <c r="C1228" s="102" t="s">
        <v>777</v>
      </c>
      <c r="D1228" s="67" t="s">
        <v>570</v>
      </c>
      <c r="E1228" s="68" t="s">
        <v>266</v>
      </c>
      <c r="F1228" s="105" t="s">
        <v>2119</v>
      </c>
      <c r="G1228" s="105" t="s">
        <v>692</v>
      </c>
      <c r="H1228" s="69"/>
      <c r="I1228" s="70"/>
      <c r="J1228" s="70"/>
      <c r="K1228" s="70"/>
      <c r="L1228" s="173" t="s">
        <v>99</v>
      </c>
      <c r="M1228" s="174"/>
      <c r="N1228" s="175"/>
    </row>
    <row r="1229" spans="1:14" s="114" customFormat="1" ht="20.100000000000001" customHeight="1">
      <c r="A1229" s="114">
        <v>704</v>
      </c>
      <c r="B1229" s="65">
        <v>5</v>
      </c>
      <c r="C1229" s="102" t="s">
        <v>1131</v>
      </c>
      <c r="D1229" s="67" t="s">
        <v>2128</v>
      </c>
      <c r="E1229" s="68" t="s">
        <v>248</v>
      </c>
      <c r="F1229" s="105" t="s">
        <v>2119</v>
      </c>
      <c r="G1229" s="105" t="s">
        <v>678</v>
      </c>
      <c r="H1229" s="69"/>
      <c r="I1229" s="70"/>
      <c r="J1229" s="70"/>
      <c r="K1229" s="70"/>
      <c r="L1229" s="173" t="s">
        <v>99</v>
      </c>
      <c r="M1229" s="174"/>
      <c r="N1229" s="175"/>
    </row>
    <row r="1230" spans="1:14" s="114" customFormat="1" ht="20.100000000000001" customHeight="1">
      <c r="A1230" s="114">
        <v>705</v>
      </c>
      <c r="B1230" s="65">
        <v>6</v>
      </c>
      <c r="C1230" s="102" t="s">
        <v>719</v>
      </c>
      <c r="D1230" s="67" t="s">
        <v>395</v>
      </c>
      <c r="E1230" s="68" t="s">
        <v>310</v>
      </c>
      <c r="F1230" s="105" t="s">
        <v>2119</v>
      </c>
      <c r="G1230" s="105" t="s">
        <v>679</v>
      </c>
      <c r="H1230" s="69"/>
      <c r="I1230" s="70"/>
      <c r="J1230" s="70"/>
      <c r="K1230" s="70"/>
      <c r="L1230" s="173" t="s">
        <v>99</v>
      </c>
      <c r="M1230" s="174"/>
      <c r="N1230" s="175"/>
    </row>
    <row r="1231" spans="1:14" s="114" customFormat="1" ht="20.100000000000001" customHeight="1">
      <c r="A1231" s="114">
        <v>706</v>
      </c>
      <c r="B1231" s="65">
        <v>7</v>
      </c>
      <c r="C1231" s="102" t="s">
        <v>797</v>
      </c>
      <c r="D1231" s="67" t="s">
        <v>139</v>
      </c>
      <c r="E1231" s="68" t="s">
        <v>115</v>
      </c>
      <c r="F1231" s="105" t="s">
        <v>2119</v>
      </c>
      <c r="G1231" s="105" t="s">
        <v>692</v>
      </c>
      <c r="H1231" s="69"/>
      <c r="I1231" s="70"/>
      <c r="J1231" s="70"/>
      <c r="K1231" s="70"/>
      <c r="L1231" s="173" t="s">
        <v>99</v>
      </c>
      <c r="M1231" s="174"/>
      <c r="N1231" s="175"/>
    </row>
    <row r="1232" spans="1:14" s="114" customFormat="1" ht="20.100000000000001" customHeight="1">
      <c r="A1232" s="114">
        <v>707</v>
      </c>
      <c r="B1232" s="65">
        <v>8</v>
      </c>
      <c r="C1232" s="102" t="s">
        <v>787</v>
      </c>
      <c r="D1232" s="67" t="s">
        <v>2129</v>
      </c>
      <c r="E1232" s="68" t="s">
        <v>272</v>
      </c>
      <c r="F1232" s="105" t="s">
        <v>2119</v>
      </c>
      <c r="G1232" s="105" t="s">
        <v>692</v>
      </c>
      <c r="H1232" s="69"/>
      <c r="I1232" s="70"/>
      <c r="J1232" s="70"/>
      <c r="K1232" s="70"/>
      <c r="L1232" s="173" t="s">
        <v>99</v>
      </c>
      <c r="M1232" s="174"/>
      <c r="N1232" s="175"/>
    </row>
    <row r="1233" spans="1:14" s="114" customFormat="1" ht="20.100000000000001" customHeight="1">
      <c r="A1233" s="114">
        <v>708</v>
      </c>
      <c r="B1233" s="65">
        <v>9</v>
      </c>
      <c r="C1233" s="102" t="s">
        <v>1139</v>
      </c>
      <c r="D1233" s="67" t="s">
        <v>2130</v>
      </c>
      <c r="E1233" s="68" t="s">
        <v>215</v>
      </c>
      <c r="F1233" s="105" t="s">
        <v>2119</v>
      </c>
      <c r="G1233" s="105" t="s">
        <v>678</v>
      </c>
      <c r="H1233" s="69"/>
      <c r="I1233" s="70"/>
      <c r="J1233" s="70"/>
      <c r="K1233" s="70"/>
      <c r="L1233" s="173" t="s">
        <v>99</v>
      </c>
      <c r="M1233" s="174"/>
      <c r="N1233" s="175"/>
    </row>
    <row r="1234" spans="1:14" s="114" customFormat="1" ht="20.100000000000001" customHeight="1">
      <c r="A1234" s="114">
        <v>709</v>
      </c>
      <c r="B1234" s="65">
        <v>10</v>
      </c>
      <c r="C1234" s="102" t="s">
        <v>795</v>
      </c>
      <c r="D1234" s="67" t="s">
        <v>2131</v>
      </c>
      <c r="E1234" s="68" t="s">
        <v>120</v>
      </c>
      <c r="F1234" s="105" t="s">
        <v>2119</v>
      </c>
      <c r="G1234" s="105" t="s">
        <v>692</v>
      </c>
      <c r="H1234" s="69"/>
      <c r="I1234" s="70"/>
      <c r="J1234" s="70"/>
      <c r="K1234" s="70"/>
      <c r="L1234" s="173" t="s">
        <v>99</v>
      </c>
      <c r="M1234" s="174"/>
      <c r="N1234" s="175"/>
    </row>
    <row r="1235" spans="1:14" s="114" customFormat="1" ht="20.100000000000001" customHeight="1">
      <c r="A1235" s="114">
        <v>710</v>
      </c>
      <c r="B1235" s="65">
        <v>11</v>
      </c>
      <c r="C1235" s="102" t="s">
        <v>786</v>
      </c>
      <c r="D1235" s="67" t="s">
        <v>2132</v>
      </c>
      <c r="E1235" s="68" t="s">
        <v>120</v>
      </c>
      <c r="F1235" s="105" t="s">
        <v>2119</v>
      </c>
      <c r="G1235" s="105" t="s">
        <v>692</v>
      </c>
      <c r="H1235" s="69"/>
      <c r="I1235" s="70"/>
      <c r="J1235" s="70"/>
      <c r="K1235" s="70"/>
      <c r="L1235" s="173" t="s">
        <v>99</v>
      </c>
      <c r="M1235" s="174"/>
      <c r="N1235" s="175"/>
    </row>
    <row r="1236" spans="1:14" s="114" customFormat="1" ht="20.100000000000001" customHeight="1">
      <c r="A1236" s="114">
        <v>711</v>
      </c>
      <c r="B1236" s="65">
        <v>12</v>
      </c>
      <c r="C1236" s="102" t="s">
        <v>1127</v>
      </c>
      <c r="D1236" s="67" t="s">
        <v>2133</v>
      </c>
      <c r="E1236" s="68" t="s">
        <v>220</v>
      </c>
      <c r="F1236" s="105" t="s">
        <v>2119</v>
      </c>
      <c r="G1236" s="105" t="s">
        <v>678</v>
      </c>
      <c r="H1236" s="69"/>
      <c r="I1236" s="70"/>
      <c r="J1236" s="70"/>
      <c r="K1236" s="70"/>
      <c r="L1236" s="173" t="s">
        <v>99</v>
      </c>
      <c r="M1236" s="174"/>
      <c r="N1236" s="175"/>
    </row>
    <row r="1237" spans="1:14" s="114" customFormat="1" ht="20.100000000000001" customHeight="1">
      <c r="A1237" s="114">
        <v>712</v>
      </c>
      <c r="B1237" s="65">
        <v>13</v>
      </c>
      <c r="C1237" s="102" t="s">
        <v>768</v>
      </c>
      <c r="D1237" s="67" t="s">
        <v>2134</v>
      </c>
      <c r="E1237" s="68" t="s">
        <v>288</v>
      </c>
      <c r="F1237" s="105" t="s">
        <v>2119</v>
      </c>
      <c r="G1237" s="105" t="s">
        <v>692</v>
      </c>
      <c r="H1237" s="69"/>
      <c r="I1237" s="70"/>
      <c r="J1237" s="70"/>
      <c r="K1237" s="70"/>
      <c r="L1237" s="173" t="s">
        <v>99</v>
      </c>
      <c r="M1237" s="174"/>
      <c r="N1237" s="175"/>
    </row>
    <row r="1238" spans="1:14" s="114" customFormat="1" ht="20.100000000000001" customHeight="1">
      <c r="A1238" s="114">
        <v>713</v>
      </c>
      <c r="B1238" s="65">
        <v>14</v>
      </c>
      <c r="C1238" s="102" t="s">
        <v>1136</v>
      </c>
      <c r="D1238" s="67" t="s">
        <v>2135</v>
      </c>
      <c r="E1238" s="68" t="s">
        <v>87</v>
      </c>
      <c r="F1238" s="105" t="s">
        <v>2119</v>
      </c>
      <c r="G1238" s="105" t="s">
        <v>678</v>
      </c>
      <c r="H1238" s="69"/>
      <c r="I1238" s="70"/>
      <c r="J1238" s="70"/>
      <c r="K1238" s="70"/>
      <c r="L1238" s="173" t="s">
        <v>99</v>
      </c>
      <c r="M1238" s="174"/>
      <c r="N1238" s="175"/>
    </row>
    <row r="1239" spans="1:14" s="114" customFormat="1" ht="20.100000000000001" customHeight="1">
      <c r="A1239" s="114">
        <v>714</v>
      </c>
      <c r="B1239" s="65">
        <v>15</v>
      </c>
      <c r="C1239" s="102" t="s">
        <v>1138</v>
      </c>
      <c r="D1239" s="67" t="s">
        <v>243</v>
      </c>
      <c r="E1239" s="68" t="s">
        <v>79</v>
      </c>
      <c r="F1239" s="105" t="s">
        <v>2119</v>
      </c>
      <c r="G1239" s="105" t="s">
        <v>678</v>
      </c>
      <c r="H1239" s="69"/>
      <c r="I1239" s="70"/>
      <c r="J1239" s="70"/>
      <c r="K1239" s="70"/>
      <c r="L1239" s="173" t="s">
        <v>99</v>
      </c>
      <c r="M1239" s="174"/>
      <c r="N1239" s="175"/>
    </row>
    <row r="1240" spans="1:14" s="114" customFormat="1" ht="20.100000000000001" customHeight="1">
      <c r="A1240" s="114">
        <v>715</v>
      </c>
      <c r="B1240" s="65">
        <v>16</v>
      </c>
      <c r="C1240" s="102" t="s">
        <v>1418</v>
      </c>
      <c r="D1240" s="67" t="s">
        <v>2136</v>
      </c>
      <c r="E1240" s="68" t="s">
        <v>231</v>
      </c>
      <c r="F1240" s="105" t="s">
        <v>2137</v>
      </c>
      <c r="G1240" s="105" t="s">
        <v>684</v>
      </c>
      <c r="H1240" s="69"/>
      <c r="I1240" s="70"/>
      <c r="J1240" s="70"/>
      <c r="K1240" s="70"/>
      <c r="L1240" s="173" t="s">
        <v>99</v>
      </c>
      <c r="M1240" s="174"/>
      <c r="N1240" s="175"/>
    </row>
    <row r="1241" spans="1:14" s="114" customFormat="1" ht="20.100000000000001" customHeight="1">
      <c r="A1241" s="114">
        <v>716</v>
      </c>
      <c r="B1241" s="65">
        <v>17</v>
      </c>
      <c r="C1241" s="102" t="s">
        <v>1419</v>
      </c>
      <c r="D1241" s="67" t="s">
        <v>1994</v>
      </c>
      <c r="E1241" s="68" t="s">
        <v>231</v>
      </c>
      <c r="F1241" s="105" t="s">
        <v>2137</v>
      </c>
      <c r="G1241" s="105" t="s">
        <v>684</v>
      </c>
      <c r="H1241" s="69"/>
      <c r="I1241" s="70"/>
      <c r="J1241" s="70"/>
      <c r="K1241" s="70"/>
      <c r="L1241" s="173" t="s">
        <v>99</v>
      </c>
      <c r="M1241" s="174"/>
      <c r="N1241" s="175"/>
    </row>
    <row r="1242" spans="1:14" s="114" customFormat="1" ht="20.100000000000001" customHeight="1">
      <c r="A1242" s="114">
        <v>717</v>
      </c>
      <c r="B1242" s="65">
        <v>18</v>
      </c>
      <c r="C1242" s="102" t="s">
        <v>1634</v>
      </c>
      <c r="D1242" s="67" t="s">
        <v>522</v>
      </c>
      <c r="E1242" s="68" t="s">
        <v>231</v>
      </c>
      <c r="F1242" s="105" t="s">
        <v>2137</v>
      </c>
      <c r="G1242" s="105" t="s">
        <v>1691</v>
      </c>
      <c r="H1242" s="69"/>
      <c r="I1242" s="70"/>
      <c r="J1242" s="70"/>
      <c r="K1242" s="70"/>
      <c r="L1242" s="173" t="s">
        <v>99</v>
      </c>
      <c r="M1242" s="174"/>
      <c r="N1242" s="175"/>
    </row>
    <row r="1243" spans="1:14" s="114" customFormat="1" ht="20.100000000000001" customHeight="1">
      <c r="A1243" s="114">
        <v>718</v>
      </c>
      <c r="B1243" s="65">
        <v>19</v>
      </c>
      <c r="C1243" s="102" t="s">
        <v>2138</v>
      </c>
      <c r="D1243" s="67" t="s">
        <v>2139</v>
      </c>
      <c r="E1243" s="68" t="s">
        <v>320</v>
      </c>
      <c r="F1243" s="105" t="s">
        <v>2137</v>
      </c>
      <c r="G1243" s="105" t="s">
        <v>684</v>
      </c>
      <c r="H1243" s="69"/>
      <c r="I1243" s="70"/>
      <c r="J1243" s="70"/>
      <c r="K1243" s="70"/>
      <c r="L1243" s="173" t="s">
        <v>100</v>
      </c>
      <c r="M1243" s="174"/>
      <c r="N1243" s="175"/>
    </row>
    <row r="1244" spans="1:14" s="114" customFormat="1" ht="20.100000000000001" customHeight="1">
      <c r="A1244" s="114">
        <v>719</v>
      </c>
      <c r="B1244" s="65">
        <v>20</v>
      </c>
      <c r="C1244" s="102" t="s">
        <v>1465</v>
      </c>
      <c r="D1244" s="67" t="s">
        <v>2140</v>
      </c>
      <c r="E1244" s="68" t="s">
        <v>116</v>
      </c>
      <c r="F1244" s="105" t="s">
        <v>2137</v>
      </c>
      <c r="G1244" s="105" t="s">
        <v>684</v>
      </c>
      <c r="H1244" s="69"/>
      <c r="I1244" s="70"/>
      <c r="J1244" s="70"/>
      <c r="K1244" s="70"/>
      <c r="L1244" s="173" t="s">
        <v>99</v>
      </c>
      <c r="M1244" s="174"/>
      <c r="N1244" s="175"/>
    </row>
    <row r="1245" spans="1:14" s="114" customFormat="1" ht="20.100000000000001" customHeight="1">
      <c r="A1245" s="114">
        <v>720</v>
      </c>
      <c r="B1245" s="65">
        <v>21</v>
      </c>
      <c r="C1245" s="102" t="s">
        <v>1303</v>
      </c>
      <c r="D1245" s="67" t="s">
        <v>399</v>
      </c>
      <c r="E1245" s="68" t="s">
        <v>116</v>
      </c>
      <c r="F1245" s="105" t="s">
        <v>2137</v>
      </c>
      <c r="G1245" s="105" t="s">
        <v>684</v>
      </c>
      <c r="H1245" s="69"/>
      <c r="I1245" s="70"/>
      <c r="J1245" s="70"/>
      <c r="K1245" s="70"/>
      <c r="L1245" s="173" t="s">
        <v>99</v>
      </c>
      <c r="M1245" s="174"/>
      <c r="N1245" s="175"/>
    </row>
    <row r="1246" spans="1:14" s="114" customFormat="1" ht="20.100000000000001" customHeight="1">
      <c r="A1246" s="114">
        <v>721</v>
      </c>
      <c r="B1246" s="65">
        <v>22</v>
      </c>
      <c r="C1246" s="102" t="s">
        <v>1420</v>
      </c>
      <c r="D1246" s="67" t="s">
        <v>465</v>
      </c>
      <c r="E1246" s="68" t="s">
        <v>116</v>
      </c>
      <c r="F1246" s="105" t="s">
        <v>2137</v>
      </c>
      <c r="G1246" s="105" t="s">
        <v>684</v>
      </c>
      <c r="H1246" s="69"/>
      <c r="I1246" s="70"/>
      <c r="J1246" s="70"/>
      <c r="K1246" s="70"/>
      <c r="L1246" s="173" t="s">
        <v>99</v>
      </c>
      <c r="M1246" s="174"/>
      <c r="N1246" s="175"/>
    </row>
    <row r="1247" spans="1:14" s="114" customFormat="1" ht="20.100000000000001" customHeight="1">
      <c r="A1247" s="114">
        <v>722</v>
      </c>
      <c r="B1247" s="65">
        <v>23</v>
      </c>
      <c r="C1247" s="102" t="s">
        <v>1371</v>
      </c>
      <c r="D1247" s="67" t="s">
        <v>2141</v>
      </c>
      <c r="E1247" s="68" t="s">
        <v>225</v>
      </c>
      <c r="F1247" s="105" t="s">
        <v>2137</v>
      </c>
      <c r="G1247" s="105" t="s">
        <v>684</v>
      </c>
      <c r="H1247" s="69"/>
      <c r="I1247" s="70"/>
      <c r="J1247" s="70"/>
      <c r="K1247" s="70"/>
      <c r="L1247" s="173" t="s">
        <v>99</v>
      </c>
      <c r="M1247" s="174"/>
      <c r="N1247" s="175"/>
    </row>
    <row r="1248" spans="1:14" s="114" customFormat="1" ht="20.100000000000001" customHeight="1">
      <c r="A1248" s="114">
        <v>723</v>
      </c>
      <c r="B1248" s="65">
        <v>24</v>
      </c>
      <c r="C1248" s="102" t="s">
        <v>1459</v>
      </c>
      <c r="D1248" s="67" t="s">
        <v>2142</v>
      </c>
      <c r="E1248" s="68" t="s">
        <v>510</v>
      </c>
      <c r="F1248" s="105" t="s">
        <v>2137</v>
      </c>
      <c r="G1248" s="105" t="s">
        <v>684</v>
      </c>
      <c r="H1248" s="69"/>
      <c r="I1248" s="70"/>
      <c r="J1248" s="70"/>
      <c r="K1248" s="70"/>
      <c r="L1248" s="173" t="s">
        <v>99</v>
      </c>
      <c r="M1248" s="174"/>
      <c r="N1248" s="175"/>
    </row>
    <row r="1249" spans="1:15" s="114" customFormat="1" ht="20.100000000000001" customHeight="1">
      <c r="A1249" s="114">
        <v>724</v>
      </c>
      <c r="B1249" s="65">
        <v>25</v>
      </c>
      <c r="C1249" s="102" t="s">
        <v>1300</v>
      </c>
      <c r="D1249" s="67" t="s">
        <v>2143</v>
      </c>
      <c r="E1249" s="68" t="s">
        <v>178</v>
      </c>
      <c r="F1249" s="105" t="s">
        <v>2137</v>
      </c>
      <c r="G1249" s="105" t="s">
        <v>684</v>
      </c>
      <c r="H1249" s="69"/>
      <c r="I1249" s="70"/>
      <c r="J1249" s="70"/>
      <c r="K1249" s="70"/>
      <c r="L1249" s="173" t="s">
        <v>99</v>
      </c>
      <c r="M1249" s="174"/>
      <c r="N1249" s="175"/>
    </row>
    <row r="1250" spans="1:15" s="114" customFormat="1" ht="20.100000000000001" customHeight="1">
      <c r="A1250" s="114">
        <v>725</v>
      </c>
      <c r="B1250" s="65">
        <v>26</v>
      </c>
      <c r="C1250" s="102" t="s">
        <v>1473</v>
      </c>
      <c r="D1250" s="67" t="s">
        <v>2144</v>
      </c>
      <c r="E1250" s="68" t="s">
        <v>107</v>
      </c>
      <c r="F1250" s="105" t="s">
        <v>2137</v>
      </c>
      <c r="G1250" s="105" t="s">
        <v>684</v>
      </c>
      <c r="H1250" s="69"/>
      <c r="I1250" s="70"/>
      <c r="J1250" s="70"/>
      <c r="K1250" s="70"/>
      <c r="L1250" s="173" t="s">
        <v>99</v>
      </c>
      <c r="M1250" s="174"/>
      <c r="N1250" s="175"/>
    </row>
    <row r="1251" spans="1:15" s="114" customFormat="1" ht="20.100000000000001" customHeight="1">
      <c r="A1251" s="114">
        <v>0</v>
      </c>
      <c r="B1251" s="65">
        <v>27</v>
      </c>
      <c r="C1251" s="102" t="s">
        <v>99</v>
      </c>
      <c r="D1251" s="67" t="s">
        <v>99</v>
      </c>
      <c r="E1251" s="68" t="s">
        <v>99</v>
      </c>
      <c r="F1251" s="105" t="s">
        <v>99</v>
      </c>
      <c r="G1251" s="105" t="s">
        <v>99</v>
      </c>
      <c r="H1251" s="69"/>
      <c r="I1251" s="70"/>
      <c r="J1251" s="70"/>
      <c r="K1251" s="70"/>
      <c r="L1251" s="173" t="s">
        <v>99</v>
      </c>
      <c r="M1251" s="174"/>
      <c r="N1251" s="175"/>
    </row>
    <row r="1252" spans="1:15" s="114" customFormat="1" ht="20.100000000000001" customHeight="1">
      <c r="A1252" s="114">
        <v>0</v>
      </c>
      <c r="B1252" s="65">
        <v>28</v>
      </c>
      <c r="C1252" s="102" t="s">
        <v>99</v>
      </c>
      <c r="D1252" s="67" t="s">
        <v>99</v>
      </c>
      <c r="E1252" s="68" t="s">
        <v>99</v>
      </c>
      <c r="F1252" s="105" t="s">
        <v>99</v>
      </c>
      <c r="G1252" s="105" t="s">
        <v>99</v>
      </c>
      <c r="H1252" s="69"/>
      <c r="I1252" s="70"/>
      <c r="J1252" s="70"/>
      <c r="K1252" s="70"/>
      <c r="L1252" s="173" t="s">
        <v>99</v>
      </c>
      <c r="M1252" s="174"/>
      <c r="N1252" s="175"/>
    </row>
    <row r="1253" spans="1:15" s="114" customFormat="1" ht="20.100000000000001" customHeight="1">
      <c r="A1253" s="114">
        <v>0</v>
      </c>
      <c r="B1253" s="65">
        <v>29</v>
      </c>
      <c r="C1253" s="102" t="s">
        <v>99</v>
      </c>
      <c r="D1253" s="67" t="s">
        <v>99</v>
      </c>
      <c r="E1253" s="68" t="s">
        <v>99</v>
      </c>
      <c r="F1253" s="105" t="s">
        <v>99</v>
      </c>
      <c r="G1253" s="105" t="s">
        <v>99</v>
      </c>
      <c r="H1253" s="69"/>
      <c r="I1253" s="70"/>
      <c r="J1253" s="70"/>
      <c r="K1253" s="70"/>
      <c r="L1253" s="173" t="s">
        <v>99</v>
      </c>
      <c r="M1253" s="174"/>
      <c r="N1253" s="175"/>
    </row>
    <row r="1254" spans="1:15" s="114" customFormat="1" ht="20.100000000000001" customHeight="1">
      <c r="A1254" s="114">
        <v>0</v>
      </c>
      <c r="B1254" s="72">
        <v>30</v>
      </c>
      <c r="C1254" s="102" t="s">
        <v>99</v>
      </c>
      <c r="D1254" s="67" t="s">
        <v>99</v>
      </c>
      <c r="E1254" s="68" t="s">
        <v>99</v>
      </c>
      <c r="F1254" s="105" t="s">
        <v>99</v>
      </c>
      <c r="G1254" s="105" t="s">
        <v>99</v>
      </c>
      <c r="H1254" s="73"/>
      <c r="I1254" s="74"/>
      <c r="J1254" s="74"/>
      <c r="K1254" s="74"/>
      <c r="L1254" s="173" t="s">
        <v>99</v>
      </c>
      <c r="M1254" s="174"/>
      <c r="N1254" s="175"/>
    </row>
    <row r="1255" spans="1:15" s="114" customFormat="1" ht="23.25" customHeight="1">
      <c r="A1255" s="114">
        <v>0</v>
      </c>
      <c r="B1255" s="75" t="s">
        <v>71</v>
      </c>
      <c r="C1255" s="103"/>
      <c r="D1255" s="77"/>
      <c r="E1255" s="78"/>
      <c r="F1255" s="106"/>
      <c r="G1255" s="106"/>
      <c r="H1255" s="80"/>
      <c r="I1255" s="81"/>
      <c r="J1255" s="81"/>
      <c r="K1255" s="81"/>
      <c r="L1255" s="115"/>
      <c r="M1255" s="115"/>
      <c r="N1255" s="115"/>
    </row>
    <row r="1256" spans="1:15" s="114" customFormat="1" ht="20.100000000000001" customHeight="1">
      <c r="A1256" s="114">
        <v>0</v>
      </c>
      <c r="B1256" s="82" t="s">
        <v>102</v>
      </c>
      <c r="C1256" s="104"/>
      <c r="D1256" s="84"/>
      <c r="E1256" s="85"/>
      <c r="F1256" s="107"/>
      <c r="G1256" s="107"/>
      <c r="H1256" s="87"/>
      <c r="I1256" s="88"/>
      <c r="J1256" s="88"/>
      <c r="K1256" s="88"/>
      <c r="L1256" s="89"/>
      <c r="M1256" s="89"/>
      <c r="N1256" s="89"/>
    </row>
    <row r="1257" spans="1:15" s="114" customFormat="1" ht="18.75" customHeight="1">
      <c r="A1257" s="114">
        <v>0</v>
      </c>
      <c r="B1257" s="90"/>
      <c r="C1257" s="104"/>
      <c r="D1257" s="84"/>
      <c r="E1257" s="85"/>
      <c r="F1257" s="107"/>
      <c r="G1257" s="107"/>
      <c r="H1257" s="87"/>
      <c r="I1257" s="88"/>
      <c r="J1257" s="88"/>
      <c r="K1257" s="88"/>
      <c r="L1257" s="89"/>
      <c r="M1257" s="89"/>
      <c r="N1257" s="89"/>
    </row>
    <row r="1258" spans="1:15" s="114" customFormat="1" ht="18" customHeight="1">
      <c r="A1258" s="100">
        <v>0</v>
      </c>
      <c r="B1258" s="90"/>
      <c r="C1258" s="104"/>
      <c r="D1258" s="84"/>
      <c r="E1258" s="85"/>
      <c r="F1258" s="107"/>
      <c r="G1258" s="107"/>
      <c r="H1258" s="87"/>
      <c r="I1258" s="88"/>
      <c r="J1258" s="88"/>
      <c r="K1258" s="88"/>
      <c r="L1258" s="89"/>
      <c r="M1258" s="89"/>
      <c r="N1258" s="89"/>
    </row>
    <row r="1259" spans="1:15" s="114" customFormat="1" ht="8.25" customHeight="1">
      <c r="A1259" s="100">
        <v>0</v>
      </c>
      <c r="B1259" s="90"/>
      <c r="C1259" s="104"/>
      <c r="D1259" s="84"/>
      <c r="E1259" s="85"/>
      <c r="F1259" s="107"/>
      <c r="G1259" s="107"/>
      <c r="H1259" s="87"/>
      <c r="I1259" s="88"/>
      <c r="J1259" s="88"/>
      <c r="K1259" s="88"/>
      <c r="L1259" s="89"/>
      <c r="M1259" s="89"/>
      <c r="N1259" s="89"/>
    </row>
    <row r="1260" spans="1:15" s="114" customFormat="1" ht="20.100000000000001" customHeight="1">
      <c r="A1260" s="100">
        <v>0</v>
      </c>
      <c r="C1260" s="108" t="s">
        <v>101</v>
      </c>
      <c r="D1260" s="84"/>
      <c r="E1260" s="85"/>
      <c r="F1260" s="107"/>
      <c r="G1260" s="107"/>
      <c r="H1260" s="87"/>
      <c r="I1260" s="88"/>
      <c r="J1260" s="88"/>
      <c r="K1260" s="88"/>
      <c r="L1260" s="89"/>
      <c r="M1260" s="89"/>
      <c r="N1260" s="89"/>
    </row>
    <row r="1261" spans="1:15" s="114" customFormat="1" ht="13.5" customHeight="1">
      <c r="A1261" s="100">
        <v>0</v>
      </c>
      <c r="B1261" s="91"/>
      <c r="C1261" s="104"/>
      <c r="D1261" s="84"/>
      <c r="E1261" s="85"/>
      <c r="F1261" s="107"/>
      <c r="G1261" s="107"/>
      <c r="H1261" s="109" t="s">
        <v>2488</v>
      </c>
      <c r="I1261" s="110">
        <v>46</v>
      </c>
      <c r="J1261" s="88"/>
      <c r="K1261" s="112" t="s">
        <v>50</v>
      </c>
      <c r="L1261" s="113">
        <v>1</v>
      </c>
      <c r="N1261" s="111"/>
      <c r="O1261" s="101"/>
    </row>
    <row r="1262" spans="1:15" s="114" customFormat="1"/>
    <row r="1263" spans="1:15" s="56" customFormat="1">
      <c r="C1263" s="186" t="s">
        <v>57</v>
      </c>
      <c r="D1263" s="186"/>
      <c r="E1263" s="57"/>
      <c r="F1263" s="170" t="s">
        <v>648</v>
      </c>
      <c r="G1263" s="170"/>
      <c r="H1263" s="170"/>
      <c r="I1263" s="170"/>
      <c r="J1263" s="170"/>
      <c r="K1263" s="170"/>
      <c r="L1263" s="58" t="s">
        <v>2417</v>
      </c>
    </row>
    <row r="1264" spans="1:15" s="56" customFormat="1">
      <c r="C1264" s="186" t="s">
        <v>59</v>
      </c>
      <c r="D1264" s="186"/>
      <c r="E1264" s="59" t="s">
        <v>1729</v>
      </c>
      <c r="F1264" s="187" t="s">
        <v>2434</v>
      </c>
      <c r="G1264" s="187"/>
      <c r="H1264" s="187"/>
      <c r="I1264" s="187"/>
      <c r="J1264" s="187"/>
      <c r="K1264" s="187"/>
      <c r="L1264" s="60" t="s">
        <v>60</v>
      </c>
      <c r="M1264" s="61" t="s">
        <v>61</v>
      </c>
      <c r="N1264" s="61">
        <v>1</v>
      </c>
    </row>
    <row r="1265" spans="1:14" s="62" customFormat="1" ht="18.75" customHeight="1">
      <c r="C1265" s="63" t="s">
        <v>1705</v>
      </c>
      <c r="D1265" s="171" t="s">
        <v>2435</v>
      </c>
      <c r="E1265" s="171"/>
      <c r="F1265" s="171"/>
      <c r="G1265" s="171"/>
      <c r="H1265" s="171"/>
      <c r="I1265" s="171"/>
      <c r="J1265" s="171"/>
      <c r="K1265" s="171"/>
      <c r="L1265" s="60" t="s">
        <v>62</v>
      </c>
      <c r="M1265" s="60" t="s">
        <v>61</v>
      </c>
      <c r="N1265" s="60">
        <v>2</v>
      </c>
    </row>
    <row r="1266" spans="1:14" s="62" customFormat="1" ht="18.75" customHeight="1">
      <c r="B1266" s="172" t="s">
        <v>2489</v>
      </c>
      <c r="C1266" s="172"/>
      <c r="D1266" s="172"/>
      <c r="E1266" s="172"/>
      <c r="F1266" s="172"/>
      <c r="G1266" s="172"/>
      <c r="H1266" s="172"/>
      <c r="I1266" s="172"/>
      <c r="J1266" s="172"/>
      <c r="K1266" s="172"/>
      <c r="L1266" s="60" t="s">
        <v>63</v>
      </c>
      <c r="M1266" s="60" t="s">
        <v>61</v>
      </c>
      <c r="N1266" s="60">
        <v>1</v>
      </c>
    </row>
    <row r="1267" spans="1:14" s="114" customFormat="1" ht="9" customHeight="1"/>
    <row r="1268" spans="1:14" s="114" customFormat="1" ht="15" customHeight="1">
      <c r="B1268" s="166" t="s">
        <v>4</v>
      </c>
      <c r="C1268" s="167" t="s">
        <v>64</v>
      </c>
      <c r="D1268" s="168" t="s">
        <v>9</v>
      </c>
      <c r="E1268" s="169" t="s">
        <v>10</v>
      </c>
      <c r="F1268" s="167" t="s">
        <v>75</v>
      </c>
      <c r="G1268" s="167" t="s">
        <v>76</v>
      </c>
      <c r="H1268" s="167" t="s">
        <v>66</v>
      </c>
      <c r="I1268" s="167" t="s">
        <v>67</v>
      </c>
      <c r="J1268" s="176" t="s">
        <v>56</v>
      </c>
      <c r="K1268" s="176"/>
      <c r="L1268" s="177" t="s">
        <v>68</v>
      </c>
      <c r="M1268" s="178"/>
      <c r="N1268" s="179"/>
    </row>
    <row r="1269" spans="1:14" s="114" customFormat="1" ht="27" customHeight="1">
      <c r="B1269" s="166"/>
      <c r="C1269" s="166"/>
      <c r="D1269" s="168"/>
      <c r="E1269" s="169"/>
      <c r="F1269" s="166"/>
      <c r="G1269" s="166"/>
      <c r="H1269" s="166"/>
      <c r="I1269" s="166"/>
      <c r="J1269" s="64" t="s">
        <v>69</v>
      </c>
      <c r="K1269" s="64" t="s">
        <v>70</v>
      </c>
      <c r="L1269" s="180"/>
      <c r="M1269" s="181"/>
      <c r="N1269" s="182"/>
    </row>
    <row r="1270" spans="1:14" s="114" customFormat="1" ht="20.100000000000001" customHeight="1">
      <c r="A1270" s="114">
        <v>726</v>
      </c>
      <c r="B1270" s="65">
        <v>1</v>
      </c>
      <c r="C1270" s="102" t="s">
        <v>1310</v>
      </c>
      <c r="D1270" s="67" t="s">
        <v>2145</v>
      </c>
      <c r="E1270" s="68" t="s">
        <v>107</v>
      </c>
      <c r="F1270" s="105" t="s">
        <v>2137</v>
      </c>
      <c r="G1270" s="105" t="s">
        <v>684</v>
      </c>
      <c r="H1270" s="69"/>
      <c r="I1270" s="70"/>
      <c r="J1270" s="70"/>
      <c r="K1270" s="70"/>
      <c r="L1270" s="183" t="s">
        <v>99</v>
      </c>
      <c r="M1270" s="184"/>
      <c r="N1270" s="185"/>
    </row>
    <row r="1271" spans="1:14" s="114" customFormat="1" ht="20.100000000000001" customHeight="1">
      <c r="A1271" s="114">
        <v>727</v>
      </c>
      <c r="B1271" s="65">
        <v>2</v>
      </c>
      <c r="C1271" s="102" t="s">
        <v>1404</v>
      </c>
      <c r="D1271" s="67" t="s">
        <v>2146</v>
      </c>
      <c r="E1271" s="68" t="s">
        <v>121</v>
      </c>
      <c r="F1271" s="105" t="s">
        <v>2137</v>
      </c>
      <c r="G1271" s="105" t="s">
        <v>684</v>
      </c>
      <c r="H1271" s="69"/>
      <c r="I1271" s="70"/>
      <c r="J1271" s="70"/>
      <c r="K1271" s="70"/>
      <c r="L1271" s="173" t="s">
        <v>99</v>
      </c>
      <c r="M1271" s="174"/>
      <c r="N1271" s="175"/>
    </row>
    <row r="1272" spans="1:14" s="114" customFormat="1" ht="20.100000000000001" customHeight="1">
      <c r="A1272" s="114">
        <v>728</v>
      </c>
      <c r="B1272" s="65">
        <v>3</v>
      </c>
      <c r="C1272" s="102" t="s">
        <v>1304</v>
      </c>
      <c r="D1272" s="67" t="s">
        <v>1859</v>
      </c>
      <c r="E1272" s="68" t="s">
        <v>88</v>
      </c>
      <c r="F1272" s="105" t="s">
        <v>2137</v>
      </c>
      <c r="G1272" s="105" t="s">
        <v>684</v>
      </c>
      <c r="H1272" s="69"/>
      <c r="I1272" s="70"/>
      <c r="J1272" s="70"/>
      <c r="K1272" s="70"/>
      <c r="L1272" s="173" t="s">
        <v>99</v>
      </c>
      <c r="M1272" s="174"/>
      <c r="N1272" s="175"/>
    </row>
    <row r="1273" spans="1:14" s="114" customFormat="1" ht="20.100000000000001" customHeight="1">
      <c r="A1273" s="114">
        <v>729</v>
      </c>
      <c r="B1273" s="65">
        <v>4</v>
      </c>
      <c r="C1273" s="102" t="s">
        <v>1323</v>
      </c>
      <c r="D1273" s="67" t="s">
        <v>2147</v>
      </c>
      <c r="E1273" s="68" t="s">
        <v>184</v>
      </c>
      <c r="F1273" s="105" t="s">
        <v>2137</v>
      </c>
      <c r="G1273" s="105" t="s">
        <v>684</v>
      </c>
      <c r="H1273" s="69"/>
      <c r="I1273" s="70"/>
      <c r="J1273" s="70"/>
      <c r="K1273" s="70"/>
      <c r="L1273" s="173" t="s">
        <v>99</v>
      </c>
      <c r="M1273" s="174"/>
      <c r="N1273" s="175"/>
    </row>
    <row r="1274" spans="1:14" s="114" customFormat="1" ht="20.100000000000001" customHeight="1">
      <c r="A1274" s="114">
        <v>730</v>
      </c>
      <c r="B1274" s="65">
        <v>5</v>
      </c>
      <c r="C1274" s="102" t="s">
        <v>2148</v>
      </c>
      <c r="D1274" s="67" t="s">
        <v>2149</v>
      </c>
      <c r="E1274" s="68" t="s">
        <v>110</v>
      </c>
      <c r="F1274" s="105" t="s">
        <v>2137</v>
      </c>
      <c r="G1274" s="105" t="s">
        <v>684</v>
      </c>
      <c r="H1274" s="69"/>
      <c r="I1274" s="70"/>
      <c r="J1274" s="70"/>
      <c r="K1274" s="70"/>
      <c r="L1274" s="173" t="s">
        <v>100</v>
      </c>
      <c r="M1274" s="174"/>
      <c r="N1274" s="175"/>
    </row>
    <row r="1275" spans="1:14" s="114" customFormat="1" ht="20.100000000000001" customHeight="1">
      <c r="A1275" s="114">
        <v>731</v>
      </c>
      <c r="B1275" s="65">
        <v>6</v>
      </c>
      <c r="C1275" s="102" t="s">
        <v>1350</v>
      </c>
      <c r="D1275" s="67" t="s">
        <v>400</v>
      </c>
      <c r="E1275" s="68" t="s">
        <v>197</v>
      </c>
      <c r="F1275" s="105" t="s">
        <v>2137</v>
      </c>
      <c r="G1275" s="105" t="s">
        <v>684</v>
      </c>
      <c r="H1275" s="69"/>
      <c r="I1275" s="70"/>
      <c r="J1275" s="70"/>
      <c r="K1275" s="70"/>
      <c r="L1275" s="173" t="s">
        <v>99</v>
      </c>
      <c r="M1275" s="174"/>
      <c r="N1275" s="175"/>
    </row>
    <row r="1276" spans="1:14" s="114" customFormat="1" ht="20.100000000000001" customHeight="1">
      <c r="A1276" s="114">
        <v>732</v>
      </c>
      <c r="B1276" s="65">
        <v>7</v>
      </c>
      <c r="C1276" s="102" t="s">
        <v>1308</v>
      </c>
      <c r="D1276" s="67" t="s">
        <v>388</v>
      </c>
      <c r="E1276" s="68" t="s">
        <v>443</v>
      </c>
      <c r="F1276" s="105" t="s">
        <v>2137</v>
      </c>
      <c r="G1276" s="105" t="s">
        <v>684</v>
      </c>
      <c r="H1276" s="69"/>
      <c r="I1276" s="70"/>
      <c r="J1276" s="70"/>
      <c r="K1276" s="70"/>
      <c r="L1276" s="173" t="s">
        <v>99</v>
      </c>
      <c r="M1276" s="174"/>
      <c r="N1276" s="175"/>
    </row>
    <row r="1277" spans="1:14" s="114" customFormat="1" ht="20.100000000000001" customHeight="1">
      <c r="A1277" s="114">
        <v>733</v>
      </c>
      <c r="B1277" s="65">
        <v>8</v>
      </c>
      <c r="C1277" s="102" t="s">
        <v>2150</v>
      </c>
      <c r="D1277" s="67" t="s">
        <v>2151</v>
      </c>
      <c r="E1277" s="68" t="s">
        <v>85</v>
      </c>
      <c r="F1277" s="105" t="s">
        <v>2137</v>
      </c>
      <c r="G1277" s="105" t="s">
        <v>684</v>
      </c>
      <c r="H1277" s="69"/>
      <c r="I1277" s="70"/>
      <c r="J1277" s="70"/>
      <c r="K1277" s="70"/>
      <c r="L1277" s="173" t="s">
        <v>100</v>
      </c>
      <c r="M1277" s="174"/>
      <c r="N1277" s="175"/>
    </row>
    <row r="1278" spans="1:14" s="114" customFormat="1" ht="20.100000000000001" customHeight="1">
      <c r="A1278" s="114">
        <v>734</v>
      </c>
      <c r="B1278" s="65">
        <v>9</v>
      </c>
      <c r="C1278" s="102" t="s">
        <v>1289</v>
      </c>
      <c r="D1278" s="67" t="s">
        <v>2031</v>
      </c>
      <c r="E1278" s="68" t="s">
        <v>85</v>
      </c>
      <c r="F1278" s="105" t="s">
        <v>2137</v>
      </c>
      <c r="G1278" s="105" t="s">
        <v>684</v>
      </c>
      <c r="H1278" s="69"/>
      <c r="I1278" s="70"/>
      <c r="J1278" s="70"/>
      <c r="K1278" s="70"/>
      <c r="L1278" s="173" t="s">
        <v>99</v>
      </c>
      <c r="M1278" s="174"/>
      <c r="N1278" s="175"/>
    </row>
    <row r="1279" spans="1:14" s="114" customFormat="1" ht="20.100000000000001" customHeight="1">
      <c r="A1279" s="114">
        <v>735</v>
      </c>
      <c r="B1279" s="65">
        <v>10</v>
      </c>
      <c r="C1279" s="102" t="s">
        <v>1455</v>
      </c>
      <c r="D1279" s="67" t="s">
        <v>2152</v>
      </c>
      <c r="E1279" s="68" t="s">
        <v>281</v>
      </c>
      <c r="F1279" s="105" t="s">
        <v>2137</v>
      </c>
      <c r="G1279" s="105" t="s">
        <v>684</v>
      </c>
      <c r="H1279" s="69"/>
      <c r="I1279" s="70"/>
      <c r="J1279" s="70"/>
      <c r="K1279" s="70"/>
      <c r="L1279" s="173" t="s">
        <v>99</v>
      </c>
      <c r="M1279" s="174"/>
      <c r="N1279" s="175"/>
    </row>
    <row r="1280" spans="1:14" s="114" customFormat="1" ht="20.100000000000001" customHeight="1">
      <c r="A1280" s="114">
        <v>736</v>
      </c>
      <c r="B1280" s="65">
        <v>11</v>
      </c>
      <c r="C1280" s="102" t="s">
        <v>1467</v>
      </c>
      <c r="D1280" s="67" t="s">
        <v>2153</v>
      </c>
      <c r="E1280" s="68" t="s">
        <v>126</v>
      </c>
      <c r="F1280" s="105" t="s">
        <v>2137</v>
      </c>
      <c r="G1280" s="105" t="s">
        <v>684</v>
      </c>
      <c r="H1280" s="69"/>
      <c r="I1280" s="70"/>
      <c r="J1280" s="70"/>
      <c r="K1280" s="70"/>
      <c r="L1280" s="173" t="s">
        <v>99</v>
      </c>
      <c r="M1280" s="174"/>
      <c r="N1280" s="175"/>
    </row>
    <row r="1281" spans="1:14" s="114" customFormat="1" ht="20.100000000000001" customHeight="1">
      <c r="A1281" s="114">
        <v>737</v>
      </c>
      <c r="B1281" s="65">
        <v>12</v>
      </c>
      <c r="C1281" s="102" t="s">
        <v>1432</v>
      </c>
      <c r="D1281" s="67" t="s">
        <v>2154</v>
      </c>
      <c r="E1281" s="68" t="s">
        <v>126</v>
      </c>
      <c r="F1281" s="105" t="s">
        <v>2137</v>
      </c>
      <c r="G1281" s="105" t="s">
        <v>684</v>
      </c>
      <c r="H1281" s="69"/>
      <c r="I1281" s="70"/>
      <c r="J1281" s="70"/>
      <c r="K1281" s="70"/>
      <c r="L1281" s="173" t="s">
        <v>99</v>
      </c>
      <c r="M1281" s="174"/>
      <c r="N1281" s="175"/>
    </row>
    <row r="1282" spans="1:14" s="114" customFormat="1" ht="20.100000000000001" customHeight="1">
      <c r="A1282" s="114">
        <v>738</v>
      </c>
      <c r="B1282" s="65">
        <v>13</v>
      </c>
      <c r="C1282" s="102" t="s">
        <v>2155</v>
      </c>
      <c r="D1282" s="67" t="s">
        <v>323</v>
      </c>
      <c r="E1282" s="68" t="s">
        <v>128</v>
      </c>
      <c r="F1282" s="105" t="s">
        <v>2137</v>
      </c>
      <c r="G1282" s="105" t="s">
        <v>684</v>
      </c>
      <c r="H1282" s="69"/>
      <c r="I1282" s="70"/>
      <c r="J1282" s="70"/>
      <c r="K1282" s="70"/>
      <c r="L1282" s="173" t="s">
        <v>100</v>
      </c>
      <c r="M1282" s="174"/>
      <c r="N1282" s="175"/>
    </row>
    <row r="1283" spans="1:14" s="114" customFormat="1" ht="20.100000000000001" customHeight="1">
      <c r="A1283" s="114">
        <v>739</v>
      </c>
      <c r="B1283" s="65">
        <v>14</v>
      </c>
      <c r="C1283" s="102" t="s">
        <v>1345</v>
      </c>
      <c r="D1283" s="67" t="s">
        <v>2156</v>
      </c>
      <c r="E1283" s="68" t="s">
        <v>84</v>
      </c>
      <c r="F1283" s="105" t="s">
        <v>2137</v>
      </c>
      <c r="G1283" s="105" t="s">
        <v>684</v>
      </c>
      <c r="H1283" s="69"/>
      <c r="I1283" s="70"/>
      <c r="J1283" s="70"/>
      <c r="K1283" s="70"/>
      <c r="L1283" s="173" t="s">
        <v>99</v>
      </c>
      <c r="M1283" s="174"/>
      <c r="N1283" s="175"/>
    </row>
    <row r="1284" spans="1:14" s="114" customFormat="1" ht="20.100000000000001" customHeight="1">
      <c r="A1284" s="114">
        <v>740</v>
      </c>
      <c r="B1284" s="65">
        <v>15</v>
      </c>
      <c r="C1284" s="102" t="s">
        <v>1444</v>
      </c>
      <c r="D1284" s="67" t="s">
        <v>2157</v>
      </c>
      <c r="E1284" s="68" t="s">
        <v>84</v>
      </c>
      <c r="F1284" s="105" t="s">
        <v>2137</v>
      </c>
      <c r="G1284" s="105" t="s">
        <v>684</v>
      </c>
      <c r="H1284" s="69"/>
      <c r="I1284" s="70"/>
      <c r="J1284" s="70"/>
      <c r="K1284" s="70"/>
      <c r="L1284" s="173" t="s">
        <v>99</v>
      </c>
      <c r="M1284" s="174"/>
      <c r="N1284" s="175"/>
    </row>
    <row r="1285" spans="1:14" s="114" customFormat="1" ht="20.100000000000001" customHeight="1">
      <c r="A1285" s="114">
        <v>741</v>
      </c>
      <c r="B1285" s="65">
        <v>16</v>
      </c>
      <c r="C1285" s="102" t="s">
        <v>1391</v>
      </c>
      <c r="D1285" s="67" t="s">
        <v>2158</v>
      </c>
      <c r="E1285" s="68" t="s">
        <v>247</v>
      </c>
      <c r="F1285" s="105" t="s">
        <v>2137</v>
      </c>
      <c r="G1285" s="105" t="s">
        <v>684</v>
      </c>
      <c r="H1285" s="69"/>
      <c r="I1285" s="70"/>
      <c r="J1285" s="70"/>
      <c r="K1285" s="70"/>
      <c r="L1285" s="173" t="s">
        <v>99</v>
      </c>
      <c r="M1285" s="174"/>
      <c r="N1285" s="175"/>
    </row>
    <row r="1286" spans="1:14" s="114" customFormat="1" ht="20.100000000000001" customHeight="1">
      <c r="A1286" s="114">
        <v>742</v>
      </c>
      <c r="B1286" s="65">
        <v>17</v>
      </c>
      <c r="C1286" s="102" t="s">
        <v>1389</v>
      </c>
      <c r="D1286" s="67" t="s">
        <v>2159</v>
      </c>
      <c r="E1286" s="68" t="s">
        <v>123</v>
      </c>
      <c r="F1286" s="105" t="s">
        <v>2137</v>
      </c>
      <c r="G1286" s="105" t="s">
        <v>684</v>
      </c>
      <c r="H1286" s="69"/>
      <c r="I1286" s="70"/>
      <c r="J1286" s="70"/>
      <c r="K1286" s="70"/>
      <c r="L1286" s="173" t="s">
        <v>99</v>
      </c>
      <c r="M1286" s="174"/>
      <c r="N1286" s="175"/>
    </row>
    <row r="1287" spans="1:14" s="114" customFormat="1" ht="20.100000000000001" customHeight="1">
      <c r="A1287" s="114">
        <v>743</v>
      </c>
      <c r="B1287" s="65">
        <v>18</v>
      </c>
      <c r="C1287" s="102" t="s">
        <v>1336</v>
      </c>
      <c r="D1287" s="67" t="s">
        <v>294</v>
      </c>
      <c r="E1287" s="68" t="s">
        <v>226</v>
      </c>
      <c r="F1287" s="105" t="s">
        <v>2137</v>
      </c>
      <c r="G1287" s="105" t="s">
        <v>684</v>
      </c>
      <c r="H1287" s="69"/>
      <c r="I1287" s="70"/>
      <c r="J1287" s="70"/>
      <c r="K1287" s="70"/>
      <c r="L1287" s="173" t="s">
        <v>99</v>
      </c>
      <c r="M1287" s="174"/>
      <c r="N1287" s="175"/>
    </row>
    <row r="1288" spans="1:14" s="114" customFormat="1" ht="20.100000000000001" customHeight="1">
      <c r="A1288" s="114">
        <v>744</v>
      </c>
      <c r="B1288" s="65">
        <v>19</v>
      </c>
      <c r="C1288" s="102" t="s">
        <v>1321</v>
      </c>
      <c r="D1288" s="67" t="s">
        <v>2160</v>
      </c>
      <c r="E1288" s="68" t="s">
        <v>118</v>
      </c>
      <c r="F1288" s="105" t="s">
        <v>2137</v>
      </c>
      <c r="G1288" s="105" t="s">
        <v>684</v>
      </c>
      <c r="H1288" s="69"/>
      <c r="I1288" s="70"/>
      <c r="J1288" s="70"/>
      <c r="K1288" s="70"/>
      <c r="L1288" s="173" t="s">
        <v>99</v>
      </c>
      <c r="M1288" s="174"/>
      <c r="N1288" s="175"/>
    </row>
    <row r="1289" spans="1:14" s="114" customFormat="1" ht="20.100000000000001" customHeight="1">
      <c r="A1289" s="114">
        <v>745</v>
      </c>
      <c r="B1289" s="65">
        <v>20</v>
      </c>
      <c r="C1289" s="102" t="s">
        <v>1470</v>
      </c>
      <c r="D1289" s="67" t="s">
        <v>2092</v>
      </c>
      <c r="E1289" s="68" t="s">
        <v>86</v>
      </c>
      <c r="F1289" s="105" t="s">
        <v>2137</v>
      </c>
      <c r="G1289" s="105" t="s">
        <v>684</v>
      </c>
      <c r="H1289" s="69"/>
      <c r="I1289" s="70"/>
      <c r="J1289" s="70"/>
      <c r="K1289" s="70"/>
      <c r="L1289" s="173" t="s">
        <v>99</v>
      </c>
      <c r="M1289" s="174"/>
      <c r="N1289" s="175"/>
    </row>
    <row r="1290" spans="1:14" s="114" customFormat="1" ht="20.100000000000001" customHeight="1">
      <c r="A1290" s="114">
        <v>746</v>
      </c>
      <c r="B1290" s="65">
        <v>21</v>
      </c>
      <c r="C1290" s="102" t="s">
        <v>1414</v>
      </c>
      <c r="D1290" s="67" t="s">
        <v>173</v>
      </c>
      <c r="E1290" s="68" t="s">
        <v>86</v>
      </c>
      <c r="F1290" s="105" t="s">
        <v>2137</v>
      </c>
      <c r="G1290" s="105" t="s">
        <v>684</v>
      </c>
      <c r="H1290" s="69"/>
      <c r="I1290" s="70"/>
      <c r="J1290" s="70"/>
      <c r="K1290" s="70"/>
      <c r="L1290" s="173" t="s">
        <v>99</v>
      </c>
      <c r="M1290" s="174"/>
      <c r="N1290" s="175"/>
    </row>
    <row r="1291" spans="1:14" s="114" customFormat="1" ht="20.100000000000001" customHeight="1">
      <c r="A1291" s="114">
        <v>747</v>
      </c>
      <c r="B1291" s="65">
        <v>22</v>
      </c>
      <c r="C1291" s="102" t="s">
        <v>1283</v>
      </c>
      <c r="D1291" s="67" t="s">
        <v>317</v>
      </c>
      <c r="E1291" s="68" t="s">
        <v>86</v>
      </c>
      <c r="F1291" s="105" t="s">
        <v>2137</v>
      </c>
      <c r="G1291" s="105" t="s">
        <v>684</v>
      </c>
      <c r="H1291" s="69"/>
      <c r="I1291" s="70"/>
      <c r="J1291" s="70"/>
      <c r="K1291" s="70"/>
      <c r="L1291" s="173" t="s">
        <v>99</v>
      </c>
      <c r="M1291" s="174"/>
      <c r="N1291" s="175"/>
    </row>
    <row r="1292" spans="1:14" s="114" customFormat="1" ht="20.100000000000001" customHeight="1">
      <c r="A1292" s="114">
        <v>748</v>
      </c>
      <c r="B1292" s="65">
        <v>23</v>
      </c>
      <c r="C1292" s="102" t="s">
        <v>1431</v>
      </c>
      <c r="D1292" s="67" t="s">
        <v>2161</v>
      </c>
      <c r="E1292" s="68" t="s">
        <v>86</v>
      </c>
      <c r="F1292" s="105" t="s">
        <v>2137</v>
      </c>
      <c r="G1292" s="105" t="s">
        <v>684</v>
      </c>
      <c r="H1292" s="69"/>
      <c r="I1292" s="70"/>
      <c r="J1292" s="70"/>
      <c r="K1292" s="70"/>
      <c r="L1292" s="173" t="s">
        <v>99</v>
      </c>
      <c r="M1292" s="174"/>
      <c r="N1292" s="175"/>
    </row>
    <row r="1293" spans="1:14" s="114" customFormat="1" ht="20.100000000000001" customHeight="1">
      <c r="A1293" s="114">
        <v>749</v>
      </c>
      <c r="B1293" s="65">
        <v>24</v>
      </c>
      <c r="C1293" s="102" t="s">
        <v>1407</v>
      </c>
      <c r="D1293" s="67" t="s">
        <v>1859</v>
      </c>
      <c r="E1293" s="68" t="s">
        <v>329</v>
      </c>
      <c r="F1293" s="105" t="s">
        <v>2137</v>
      </c>
      <c r="G1293" s="105" t="s">
        <v>684</v>
      </c>
      <c r="H1293" s="69"/>
      <c r="I1293" s="70"/>
      <c r="J1293" s="70"/>
      <c r="K1293" s="70"/>
      <c r="L1293" s="173" t="s">
        <v>99</v>
      </c>
      <c r="M1293" s="174"/>
      <c r="N1293" s="175"/>
    </row>
    <row r="1294" spans="1:14" s="114" customFormat="1" ht="20.100000000000001" customHeight="1">
      <c r="A1294" s="114">
        <v>750</v>
      </c>
      <c r="B1294" s="65">
        <v>25</v>
      </c>
      <c r="C1294" s="102" t="s">
        <v>1461</v>
      </c>
      <c r="D1294" s="67" t="s">
        <v>2162</v>
      </c>
      <c r="E1294" s="68" t="s">
        <v>252</v>
      </c>
      <c r="F1294" s="105" t="s">
        <v>2137</v>
      </c>
      <c r="G1294" s="105" t="s">
        <v>684</v>
      </c>
      <c r="H1294" s="69"/>
      <c r="I1294" s="70"/>
      <c r="J1294" s="70"/>
      <c r="K1294" s="70"/>
      <c r="L1294" s="173" t="s">
        <v>99</v>
      </c>
      <c r="M1294" s="174"/>
      <c r="N1294" s="175"/>
    </row>
    <row r="1295" spans="1:14" s="114" customFormat="1" ht="20.100000000000001" customHeight="1">
      <c r="A1295" s="114">
        <v>751</v>
      </c>
      <c r="B1295" s="65">
        <v>26</v>
      </c>
      <c r="C1295" s="102" t="s">
        <v>1394</v>
      </c>
      <c r="D1295" s="67" t="s">
        <v>556</v>
      </c>
      <c r="E1295" s="68" t="s">
        <v>252</v>
      </c>
      <c r="F1295" s="105" t="s">
        <v>2137</v>
      </c>
      <c r="G1295" s="105" t="s">
        <v>684</v>
      </c>
      <c r="H1295" s="69"/>
      <c r="I1295" s="70"/>
      <c r="J1295" s="70"/>
      <c r="K1295" s="70"/>
      <c r="L1295" s="173" t="s">
        <v>99</v>
      </c>
      <c r="M1295" s="174"/>
      <c r="N1295" s="175"/>
    </row>
    <row r="1296" spans="1:14" s="114" customFormat="1" ht="20.100000000000001" customHeight="1">
      <c r="A1296" s="114">
        <v>0</v>
      </c>
      <c r="B1296" s="65">
        <v>27</v>
      </c>
      <c r="C1296" s="102" t="s">
        <v>99</v>
      </c>
      <c r="D1296" s="67" t="s">
        <v>99</v>
      </c>
      <c r="E1296" s="68" t="s">
        <v>99</v>
      </c>
      <c r="F1296" s="105" t="s">
        <v>99</v>
      </c>
      <c r="G1296" s="105" t="s">
        <v>99</v>
      </c>
      <c r="H1296" s="69"/>
      <c r="I1296" s="70"/>
      <c r="J1296" s="70"/>
      <c r="K1296" s="70"/>
      <c r="L1296" s="173" t="s">
        <v>99</v>
      </c>
      <c r="M1296" s="174"/>
      <c r="N1296" s="175"/>
    </row>
    <row r="1297" spans="1:15" s="114" customFormat="1" ht="20.100000000000001" customHeight="1">
      <c r="A1297" s="114">
        <v>0</v>
      </c>
      <c r="B1297" s="65">
        <v>28</v>
      </c>
      <c r="C1297" s="102" t="s">
        <v>99</v>
      </c>
      <c r="D1297" s="67" t="s">
        <v>99</v>
      </c>
      <c r="E1297" s="68" t="s">
        <v>99</v>
      </c>
      <c r="F1297" s="105" t="s">
        <v>99</v>
      </c>
      <c r="G1297" s="105" t="s">
        <v>99</v>
      </c>
      <c r="H1297" s="69"/>
      <c r="I1297" s="70"/>
      <c r="J1297" s="70"/>
      <c r="K1297" s="70"/>
      <c r="L1297" s="173" t="s">
        <v>99</v>
      </c>
      <c r="M1297" s="174"/>
      <c r="N1297" s="175"/>
    </row>
    <row r="1298" spans="1:15" s="114" customFormat="1" ht="20.100000000000001" customHeight="1">
      <c r="A1298" s="114">
        <v>0</v>
      </c>
      <c r="B1298" s="65">
        <v>29</v>
      </c>
      <c r="C1298" s="102" t="s">
        <v>99</v>
      </c>
      <c r="D1298" s="67" t="s">
        <v>99</v>
      </c>
      <c r="E1298" s="68" t="s">
        <v>99</v>
      </c>
      <c r="F1298" s="105" t="s">
        <v>99</v>
      </c>
      <c r="G1298" s="105" t="s">
        <v>99</v>
      </c>
      <c r="H1298" s="69"/>
      <c r="I1298" s="70"/>
      <c r="J1298" s="70"/>
      <c r="K1298" s="70"/>
      <c r="L1298" s="173" t="s">
        <v>99</v>
      </c>
      <c r="M1298" s="174"/>
      <c r="N1298" s="175"/>
    </row>
    <row r="1299" spans="1:15" s="114" customFormat="1" ht="20.100000000000001" customHeight="1">
      <c r="A1299" s="114">
        <v>0</v>
      </c>
      <c r="B1299" s="72">
        <v>30</v>
      </c>
      <c r="C1299" s="102" t="s">
        <v>99</v>
      </c>
      <c r="D1299" s="67" t="s">
        <v>99</v>
      </c>
      <c r="E1299" s="68" t="s">
        <v>99</v>
      </c>
      <c r="F1299" s="105" t="s">
        <v>99</v>
      </c>
      <c r="G1299" s="105" t="s">
        <v>99</v>
      </c>
      <c r="H1299" s="73"/>
      <c r="I1299" s="74"/>
      <c r="J1299" s="74"/>
      <c r="K1299" s="74"/>
      <c r="L1299" s="173" t="s">
        <v>99</v>
      </c>
      <c r="M1299" s="174"/>
      <c r="N1299" s="175"/>
    </row>
    <row r="1300" spans="1:15" s="114" customFormat="1" ht="23.25" customHeight="1">
      <c r="A1300" s="114">
        <v>0</v>
      </c>
      <c r="B1300" s="75" t="s">
        <v>71</v>
      </c>
      <c r="C1300" s="103"/>
      <c r="D1300" s="77"/>
      <c r="E1300" s="78"/>
      <c r="F1300" s="106"/>
      <c r="G1300" s="106"/>
      <c r="H1300" s="80"/>
      <c r="I1300" s="81"/>
      <c r="J1300" s="81"/>
      <c r="K1300" s="81"/>
      <c r="L1300" s="115"/>
      <c r="M1300" s="115"/>
      <c r="N1300" s="115"/>
    </row>
    <row r="1301" spans="1:15" s="114" customFormat="1" ht="20.100000000000001" customHeight="1">
      <c r="A1301" s="114">
        <v>0</v>
      </c>
      <c r="B1301" s="82" t="s">
        <v>102</v>
      </c>
      <c r="C1301" s="104"/>
      <c r="D1301" s="84"/>
      <c r="E1301" s="85"/>
      <c r="F1301" s="107"/>
      <c r="G1301" s="107"/>
      <c r="H1301" s="87"/>
      <c r="I1301" s="88"/>
      <c r="J1301" s="88"/>
      <c r="K1301" s="88"/>
      <c r="L1301" s="89"/>
      <c r="M1301" s="89"/>
      <c r="N1301" s="89"/>
    </row>
    <row r="1302" spans="1:15" s="114" customFormat="1" ht="18.75" customHeight="1">
      <c r="A1302" s="114">
        <v>0</v>
      </c>
      <c r="B1302" s="90"/>
      <c r="C1302" s="104"/>
      <c r="D1302" s="84"/>
      <c r="E1302" s="85"/>
      <c r="F1302" s="107"/>
      <c r="G1302" s="107"/>
      <c r="H1302" s="87"/>
      <c r="I1302" s="88"/>
      <c r="J1302" s="88"/>
      <c r="K1302" s="88"/>
      <c r="L1302" s="89"/>
      <c r="M1302" s="89"/>
      <c r="N1302" s="89"/>
    </row>
    <row r="1303" spans="1:15" s="114" customFormat="1" ht="18" customHeight="1">
      <c r="A1303" s="100">
        <v>0</v>
      </c>
      <c r="B1303" s="90"/>
      <c r="C1303" s="104"/>
      <c r="D1303" s="84"/>
      <c r="E1303" s="85"/>
      <c r="F1303" s="107"/>
      <c r="G1303" s="107"/>
      <c r="H1303" s="87"/>
      <c r="I1303" s="88"/>
      <c r="J1303" s="88"/>
      <c r="K1303" s="88"/>
      <c r="L1303" s="89"/>
      <c r="M1303" s="89"/>
      <c r="N1303" s="89"/>
    </row>
    <row r="1304" spans="1:15" s="114" customFormat="1" ht="8.25" customHeight="1">
      <c r="A1304" s="100">
        <v>0</v>
      </c>
      <c r="B1304" s="90"/>
      <c r="C1304" s="104"/>
      <c r="D1304" s="84"/>
      <c r="E1304" s="85"/>
      <c r="F1304" s="107"/>
      <c r="G1304" s="107"/>
      <c r="H1304" s="87"/>
      <c r="I1304" s="88"/>
      <c r="J1304" s="88"/>
      <c r="K1304" s="88"/>
      <c r="L1304" s="89"/>
      <c r="M1304" s="89"/>
      <c r="N1304" s="89"/>
    </row>
    <row r="1305" spans="1:15" s="114" customFormat="1" ht="20.100000000000001" customHeight="1">
      <c r="A1305" s="100">
        <v>0</v>
      </c>
      <c r="C1305" s="108" t="s">
        <v>101</v>
      </c>
      <c r="D1305" s="84"/>
      <c r="E1305" s="85"/>
      <c r="F1305" s="107"/>
      <c r="G1305" s="107"/>
      <c r="H1305" s="87"/>
      <c r="I1305" s="88"/>
      <c r="J1305" s="88"/>
      <c r="K1305" s="88"/>
      <c r="L1305" s="89"/>
      <c r="M1305" s="89"/>
      <c r="N1305" s="89"/>
    </row>
    <row r="1306" spans="1:15" s="114" customFormat="1" ht="13.5" customHeight="1">
      <c r="A1306" s="100">
        <v>0</v>
      </c>
      <c r="B1306" s="91"/>
      <c r="C1306" s="104"/>
      <c r="D1306" s="84"/>
      <c r="E1306" s="85"/>
      <c r="F1306" s="107"/>
      <c r="G1306" s="107"/>
      <c r="H1306" s="109" t="s">
        <v>2490</v>
      </c>
      <c r="I1306" s="110">
        <v>46</v>
      </c>
      <c r="J1306" s="88"/>
      <c r="K1306" s="112" t="s">
        <v>50</v>
      </c>
      <c r="L1306" s="113">
        <v>1</v>
      </c>
      <c r="N1306" s="111"/>
      <c r="O1306" s="101"/>
    </row>
    <row r="1307" spans="1:15" s="114" customFormat="1"/>
    <row r="1308" spans="1:15" s="56" customFormat="1">
      <c r="C1308" s="186" t="s">
        <v>57</v>
      </c>
      <c r="D1308" s="186"/>
      <c r="E1308" s="57"/>
      <c r="F1308" s="170" t="s">
        <v>648</v>
      </c>
      <c r="G1308" s="170"/>
      <c r="H1308" s="170"/>
      <c r="I1308" s="170"/>
      <c r="J1308" s="170"/>
      <c r="K1308" s="170"/>
      <c r="L1308" s="58" t="s">
        <v>2418</v>
      </c>
    </row>
    <row r="1309" spans="1:15" s="56" customFormat="1">
      <c r="C1309" s="186" t="s">
        <v>59</v>
      </c>
      <c r="D1309" s="186"/>
      <c r="E1309" s="59" t="s">
        <v>642</v>
      </c>
      <c r="F1309" s="187" t="s">
        <v>2434</v>
      </c>
      <c r="G1309" s="187"/>
      <c r="H1309" s="187"/>
      <c r="I1309" s="187"/>
      <c r="J1309" s="187"/>
      <c r="K1309" s="187"/>
      <c r="L1309" s="60" t="s">
        <v>60</v>
      </c>
      <c r="M1309" s="61" t="s">
        <v>61</v>
      </c>
      <c r="N1309" s="61">
        <v>1</v>
      </c>
    </row>
    <row r="1310" spans="1:15" s="62" customFormat="1" ht="18.75" customHeight="1">
      <c r="C1310" s="63" t="s">
        <v>1705</v>
      </c>
      <c r="D1310" s="171" t="s">
        <v>2435</v>
      </c>
      <c r="E1310" s="171"/>
      <c r="F1310" s="171"/>
      <c r="G1310" s="171"/>
      <c r="H1310" s="171"/>
      <c r="I1310" s="171"/>
      <c r="J1310" s="171"/>
      <c r="K1310" s="171"/>
      <c r="L1310" s="60" t="s">
        <v>62</v>
      </c>
      <c r="M1310" s="60" t="s">
        <v>61</v>
      </c>
      <c r="N1310" s="60">
        <v>2</v>
      </c>
    </row>
    <row r="1311" spans="1:15" s="62" customFormat="1" ht="18.75" customHeight="1">
      <c r="B1311" s="172" t="s">
        <v>2491</v>
      </c>
      <c r="C1311" s="172"/>
      <c r="D1311" s="172"/>
      <c r="E1311" s="172"/>
      <c r="F1311" s="172"/>
      <c r="G1311" s="172"/>
      <c r="H1311" s="172"/>
      <c r="I1311" s="172"/>
      <c r="J1311" s="172"/>
      <c r="K1311" s="172"/>
      <c r="L1311" s="60" t="s">
        <v>63</v>
      </c>
      <c r="M1311" s="60" t="s">
        <v>61</v>
      </c>
      <c r="N1311" s="60">
        <v>1</v>
      </c>
    </row>
    <row r="1312" spans="1:15" s="114" customFormat="1" ht="9" customHeight="1"/>
    <row r="1313" spans="1:14" s="114" customFormat="1" ht="15" customHeight="1">
      <c r="B1313" s="166" t="s">
        <v>4</v>
      </c>
      <c r="C1313" s="167" t="s">
        <v>64</v>
      </c>
      <c r="D1313" s="168" t="s">
        <v>9</v>
      </c>
      <c r="E1313" s="169" t="s">
        <v>10</v>
      </c>
      <c r="F1313" s="167" t="s">
        <v>75</v>
      </c>
      <c r="G1313" s="167" t="s">
        <v>76</v>
      </c>
      <c r="H1313" s="167" t="s">
        <v>66</v>
      </c>
      <c r="I1313" s="167" t="s">
        <v>67</v>
      </c>
      <c r="J1313" s="176" t="s">
        <v>56</v>
      </c>
      <c r="K1313" s="176"/>
      <c r="L1313" s="177" t="s">
        <v>68</v>
      </c>
      <c r="M1313" s="178"/>
      <c r="N1313" s="179"/>
    </row>
    <row r="1314" spans="1:14" s="114" customFormat="1" ht="27" customHeight="1">
      <c r="B1314" s="166"/>
      <c r="C1314" s="166"/>
      <c r="D1314" s="168"/>
      <c r="E1314" s="169"/>
      <c r="F1314" s="166"/>
      <c r="G1314" s="166"/>
      <c r="H1314" s="166"/>
      <c r="I1314" s="166"/>
      <c r="J1314" s="64" t="s">
        <v>69</v>
      </c>
      <c r="K1314" s="64" t="s">
        <v>70</v>
      </c>
      <c r="L1314" s="180"/>
      <c r="M1314" s="181"/>
      <c r="N1314" s="182"/>
    </row>
    <row r="1315" spans="1:14" s="114" customFormat="1" ht="20.100000000000001" customHeight="1">
      <c r="A1315" s="114">
        <v>752</v>
      </c>
      <c r="B1315" s="65">
        <v>1</v>
      </c>
      <c r="C1315" s="102" t="s">
        <v>1463</v>
      </c>
      <c r="D1315" s="67" t="s">
        <v>2163</v>
      </c>
      <c r="E1315" s="68" t="s">
        <v>109</v>
      </c>
      <c r="F1315" s="105" t="s">
        <v>2137</v>
      </c>
      <c r="G1315" s="105" t="s">
        <v>684</v>
      </c>
      <c r="H1315" s="69"/>
      <c r="I1315" s="70"/>
      <c r="J1315" s="70"/>
      <c r="K1315" s="70"/>
      <c r="L1315" s="183" t="s">
        <v>99</v>
      </c>
      <c r="M1315" s="184"/>
      <c r="N1315" s="185"/>
    </row>
    <row r="1316" spans="1:14" s="114" customFormat="1" ht="20.100000000000001" customHeight="1">
      <c r="A1316" s="114">
        <v>753</v>
      </c>
      <c r="B1316" s="65">
        <v>2</v>
      </c>
      <c r="C1316" s="102" t="s">
        <v>1298</v>
      </c>
      <c r="D1316" s="67" t="s">
        <v>2164</v>
      </c>
      <c r="E1316" s="68" t="s">
        <v>165</v>
      </c>
      <c r="F1316" s="105" t="s">
        <v>2137</v>
      </c>
      <c r="G1316" s="105" t="s">
        <v>684</v>
      </c>
      <c r="H1316" s="69"/>
      <c r="I1316" s="70"/>
      <c r="J1316" s="70"/>
      <c r="K1316" s="70"/>
      <c r="L1316" s="173" t="s">
        <v>99</v>
      </c>
      <c r="M1316" s="174"/>
      <c r="N1316" s="175"/>
    </row>
    <row r="1317" spans="1:14" s="114" customFormat="1" ht="20.100000000000001" customHeight="1">
      <c r="A1317" s="114">
        <v>754</v>
      </c>
      <c r="B1317" s="65">
        <v>3</v>
      </c>
      <c r="C1317" s="102" t="s">
        <v>1343</v>
      </c>
      <c r="D1317" s="67" t="s">
        <v>2165</v>
      </c>
      <c r="E1317" s="68" t="s">
        <v>165</v>
      </c>
      <c r="F1317" s="105" t="s">
        <v>2137</v>
      </c>
      <c r="G1317" s="105" t="s">
        <v>684</v>
      </c>
      <c r="H1317" s="69"/>
      <c r="I1317" s="70"/>
      <c r="J1317" s="70"/>
      <c r="K1317" s="70"/>
      <c r="L1317" s="173" t="s">
        <v>99</v>
      </c>
      <c r="M1317" s="174"/>
      <c r="N1317" s="175"/>
    </row>
    <row r="1318" spans="1:14" s="114" customFormat="1" ht="20.100000000000001" customHeight="1">
      <c r="A1318" s="114">
        <v>755</v>
      </c>
      <c r="B1318" s="65">
        <v>4</v>
      </c>
      <c r="C1318" s="102" t="s">
        <v>1468</v>
      </c>
      <c r="D1318" s="67" t="s">
        <v>2166</v>
      </c>
      <c r="E1318" s="68" t="s">
        <v>140</v>
      </c>
      <c r="F1318" s="105" t="s">
        <v>2137</v>
      </c>
      <c r="G1318" s="105" t="s">
        <v>684</v>
      </c>
      <c r="H1318" s="69"/>
      <c r="I1318" s="70"/>
      <c r="J1318" s="70"/>
      <c r="K1318" s="70"/>
      <c r="L1318" s="173" t="s">
        <v>99</v>
      </c>
      <c r="M1318" s="174"/>
      <c r="N1318" s="175"/>
    </row>
    <row r="1319" spans="1:14" s="114" customFormat="1" ht="20.100000000000001" customHeight="1">
      <c r="A1319" s="114">
        <v>756</v>
      </c>
      <c r="B1319" s="65">
        <v>5</v>
      </c>
      <c r="C1319" s="102" t="s">
        <v>1375</v>
      </c>
      <c r="D1319" s="67" t="s">
        <v>2167</v>
      </c>
      <c r="E1319" s="68" t="s">
        <v>231</v>
      </c>
      <c r="F1319" s="105" t="s">
        <v>2168</v>
      </c>
      <c r="G1319" s="105" t="s">
        <v>684</v>
      </c>
      <c r="H1319" s="69"/>
      <c r="I1319" s="70"/>
      <c r="J1319" s="70"/>
      <c r="K1319" s="70"/>
      <c r="L1319" s="173" t="s">
        <v>99</v>
      </c>
      <c r="M1319" s="174"/>
      <c r="N1319" s="175"/>
    </row>
    <row r="1320" spans="1:14" s="114" customFormat="1" ht="20.100000000000001" customHeight="1">
      <c r="A1320" s="114">
        <v>757</v>
      </c>
      <c r="B1320" s="65">
        <v>6</v>
      </c>
      <c r="C1320" s="102" t="s">
        <v>1279</v>
      </c>
      <c r="D1320" s="67" t="s">
        <v>2169</v>
      </c>
      <c r="E1320" s="68" t="s">
        <v>116</v>
      </c>
      <c r="F1320" s="105" t="s">
        <v>2168</v>
      </c>
      <c r="G1320" s="105" t="s">
        <v>684</v>
      </c>
      <c r="H1320" s="69"/>
      <c r="I1320" s="70"/>
      <c r="J1320" s="70"/>
      <c r="K1320" s="70"/>
      <c r="L1320" s="173" t="s">
        <v>99</v>
      </c>
      <c r="M1320" s="174"/>
      <c r="N1320" s="175"/>
    </row>
    <row r="1321" spans="1:14" s="114" customFormat="1" ht="20.100000000000001" customHeight="1">
      <c r="A1321" s="114">
        <v>758</v>
      </c>
      <c r="B1321" s="65">
        <v>7</v>
      </c>
      <c r="C1321" s="102" t="s">
        <v>1241</v>
      </c>
      <c r="D1321" s="67" t="s">
        <v>559</v>
      </c>
      <c r="E1321" s="68" t="s">
        <v>470</v>
      </c>
      <c r="F1321" s="105" t="s">
        <v>2168</v>
      </c>
      <c r="G1321" s="105" t="s">
        <v>1636</v>
      </c>
      <c r="H1321" s="69"/>
      <c r="I1321" s="70"/>
      <c r="J1321" s="70"/>
      <c r="K1321" s="70"/>
      <c r="L1321" s="173" t="s">
        <v>99</v>
      </c>
      <c r="M1321" s="174"/>
      <c r="N1321" s="175"/>
    </row>
    <row r="1322" spans="1:14" s="114" customFormat="1" ht="20.100000000000001" customHeight="1">
      <c r="A1322" s="114">
        <v>759</v>
      </c>
      <c r="B1322" s="65">
        <v>8</v>
      </c>
      <c r="C1322" s="102" t="s">
        <v>2170</v>
      </c>
      <c r="D1322" s="67" t="s">
        <v>533</v>
      </c>
      <c r="E1322" s="68" t="s">
        <v>275</v>
      </c>
      <c r="F1322" s="105" t="s">
        <v>2168</v>
      </c>
      <c r="G1322" s="105" t="s">
        <v>684</v>
      </c>
      <c r="H1322" s="69"/>
      <c r="I1322" s="70"/>
      <c r="J1322" s="70"/>
      <c r="K1322" s="70"/>
      <c r="L1322" s="173" t="s">
        <v>100</v>
      </c>
      <c r="M1322" s="174"/>
      <c r="N1322" s="175"/>
    </row>
    <row r="1323" spans="1:14" s="114" customFormat="1" ht="20.100000000000001" customHeight="1">
      <c r="A1323" s="114">
        <v>760</v>
      </c>
      <c r="B1323" s="65">
        <v>9</v>
      </c>
      <c r="C1323" s="102" t="s">
        <v>1678</v>
      </c>
      <c r="D1323" s="67" t="s">
        <v>2171</v>
      </c>
      <c r="E1323" s="68" t="s">
        <v>338</v>
      </c>
      <c r="F1323" s="105" t="s">
        <v>2168</v>
      </c>
      <c r="G1323" s="105" t="s">
        <v>628</v>
      </c>
      <c r="H1323" s="69"/>
      <c r="I1323" s="70"/>
      <c r="J1323" s="70"/>
      <c r="K1323" s="70"/>
      <c r="L1323" s="173" t="s">
        <v>99</v>
      </c>
      <c r="M1323" s="174"/>
      <c r="N1323" s="175"/>
    </row>
    <row r="1324" spans="1:14" s="114" customFormat="1" ht="20.100000000000001" customHeight="1">
      <c r="A1324" s="114">
        <v>761</v>
      </c>
      <c r="B1324" s="65">
        <v>10</v>
      </c>
      <c r="C1324" s="102" t="s">
        <v>1403</v>
      </c>
      <c r="D1324" s="67" t="s">
        <v>2031</v>
      </c>
      <c r="E1324" s="68" t="s">
        <v>235</v>
      </c>
      <c r="F1324" s="105" t="s">
        <v>2168</v>
      </c>
      <c r="G1324" s="105" t="s">
        <v>684</v>
      </c>
      <c r="H1324" s="69"/>
      <c r="I1324" s="70"/>
      <c r="J1324" s="70"/>
      <c r="K1324" s="70"/>
      <c r="L1324" s="173" t="s">
        <v>99</v>
      </c>
      <c r="M1324" s="174"/>
      <c r="N1324" s="175"/>
    </row>
    <row r="1325" spans="1:14" s="114" customFormat="1" ht="20.100000000000001" customHeight="1">
      <c r="A1325" s="114">
        <v>762</v>
      </c>
      <c r="B1325" s="65">
        <v>11</v>
      </c>
      <c r="C1325" s="102" t="s">
        <v>1376</v>
      </c>
      <c r="D1325" s="67" t="s">
        <v>2172</v>
      </c>
      <c r="E1325" s="68" t="s">
        <v>107</v>
      </c>
      <c r="F1325" s="105" t="s">
        <v>2168</v>
      </c>
      <c r="G1325" s="105" t="s">
        <v>684</v>
      </c>
      <c r="H1325" s="69"/>
      <c r="I1325" s="70"/>
      <c r="J1325" s="70"/>
      <c r="K1325" s="70"/>
      <c r="L1325" s="173" t="s">
        <v>99</v>
      </c>
      <c r="M1325" s="174"/>
      <c r="N1325" s="175"/>
    </row>
    <row r="1326" spans="1:14" s="114" customFormat="1" ht="20.100000000000001" customHeight="1">
      <c r="A1326" s="114">
        <v>763</v>
      </c>
      <c r="B1326" s="65">
        <v>12</v>
      </c>
      <c r="C1326" s="102" t="s">
        <v>1398</v>
      </c>
      <c r="D1326" s="67" t="s">
        <v>2173</v>
      </c>
      <c r="E1326" s="68" t="s">
        <v>121</v>
      </c>
      <c r="F1326" s="105" t="s">
        <v>2168</v>
      </c>
      <c r="G1326" s="105" t="s">
        <v>684</v>
      </c>
      <c r="H1326" s="69"/>
      <c r="I1326" s="70"/>
      <c r="J1326" s="70"/>
      <c r="K1326" s="70"/>
      <c r="L1326" s="173" t="s">
        <v>99</v>
      </c>
      <c r="M1326" s="174"/>
      <c r="N1326" s="175"/>
    </row>
    <row r="1327" spans="1:14" s="114" customFormat="1" ht="20.100000000000001" customHeight="1">
      <c r="A1327" s="114">
        <v>764</v>
      </c>
      <c r="B1327" s="65">
        <v>13</v>
      </c>
      <c r="C1327" s="102" t="s">
        <v>2174</v>
      </c>
      <c r="D1327" s="67" t="s">
        <v>1859</v>
      </c>
      <c r="E1327" s="68" t="s">
        <v>88</v>
      </c>
      <c r="F1327" s="105" t="s">
        <v>2168</v>
      </c>
      <c r="G1327" s="105" t="s">
        <v>684</v>
      </c>
      <c r="H1327" s="69"/>
      <c r="I1327" s="70"/>
      <c r="J1327" s="70"/>
      <c r="K1327" s="70"/>
      <c r="L1327" s="173" t="s">
        <v>100</v>
      </c>
      <c r="M1327" s="174"/>
      <c r="N1327" s="175"/>
    </row>
    <row r="1328" spans="1:14" s="114" customFormat="1" ht="20.100000000000001" customHeight="1">
      <c r="A1328" s="114">
        <v>765</v>
      </c>
      <c r="B1328" s="65">
        <v>14</v>
      </c>
      <c r="C1328" s="102" t="s">
        <v>1416</v>
      </c>
      <c r="D1328" s="67" t="s">
        <v>2175</v>
      </c>
      <c r="E1328" s="68" t="s">
        <v>262</v>
      </c>
      <c r="F1328" s="105" t="s">
        <v>2168</v>
      </c>
      <c r="G1328" s="105" t="s">
        <v>684</v>
      </c>
      <c r="H1328" s="69"/>
      <c r="I1328" s="70"/>
      <c r="J1328" s="70"/>
      <c r="K1328" s="70"/>
      <c r="L1328" s="173" t="s">
        <v>99</v>
      </c>
      <c r="M1328" s="174"/>
      <c r="N1328" s="175"/>
    </row>
    <row r="1329" spans="1:14" s="114" customFormat="1" ht="20.100000000000001" customHeight="1">
      <c r="A1329" s="114">
        <v>766</v>
      </c>
      <c r="B1329" s="65">
        <v>15</v>
      </c>
      <c r="C1329" s="102" t="s">
        <v>1457</v>
      </c>
      <c r="D1329" s="67" t="s">
        <v>2176</v>
      </c>
      <c r="E1329" s="68" t="s">
        <v>77</v>
      </c>
      <c r="F1329" s="105" t="s">
        <v>2168</v>
      </c>
      <c r="G1329" s="105" t="s">
        <v>684</v>
      </c>
      <c r="H1329" s="69"/>
      <c r="I1329" s="70"/>
      <c r="J1329" s="70"/>
      <c r="K1329" s="70"/>
      <c r="L1329" s="173" t="s">
        <v>99</v>
      </c>
      <c r="M1329" s="174"/>
      <c r="N1329" s="175"/>
    </row>
    <row r="1330" spans="1:14" s="114" customFormat="1" ht="20.100000000000001" customHeight="1">
      <c r="A1330" s="114">
        <v>767</v>
      </c>
      <c r="B1330" s="65">
        <v>16</v>
      </c>
      <c r="C1330" s="102" t="s">
        <v>1384</v>
      </c>
      <c r="D1330" s="67" t="s">
        <v>603</v>
      </c>
      <c r="E1330" s="68" t="s">
        <v>110</v>
      </c>
      <c r="F1330" s="105" t="s">
        <v>2168</v>
      </c>
      <c r="G1330" s="105" t="s">
        <v>684</v>
      </c>
      <c r="H1330" s="69"/>
      <c r="I1330" s="70"/>
      <c r="J1330" s="70"/>
      <c r="K1330" s="70"/>
      <c r="L1330" s="173" t="s">
        <v>99</v>
      </c>
      <c r="M1330" s="174"/>
      <c r="N1330" s="175"/>
    </row>
    <row r="1331" spans="1:14" s="114" customFormat="1" ht="20.100000000000001" customHeight="1">
      <c r="A1331" s="114">
        <v>768</v>
      </c>
      <c r="B1331" s="65">
        <v>17</v>
      </c>
      <c r="C1331" s="102" t="s">
        <v>705</v>
      </c>
      <c r="D1331" s="67" t="s">
        <v>363</v>
      </c>
      <c r="E1331" s="68" t="s">
        <v>125</v>
      </c>
      <c r="F1331" s="105" t="s">
        <v>2168</v>
      </c>
      <c r="G1331" s="105" t="s">
        <v>679</v>
      </c>
      <c r="H1331" s="69"/>
      <c r="I1331" s="70"/>
      <c r="J1331" s="70"/>
      <c r="K1331" s="70"/>
      <c r="L1331" s="173" t="s">
        <v>99</v>
      </c>
      <c r="M1331" s="174"/>
      <c r="N1331" s="175"/>
    </row>
    <row r="1332" spans="1:14" s="114" customFormat="1" ht="20.100000000000001" customHeight="1">
      <c r="A1332" s="114">
        <v>0</v>
      </c>
      <c r="B1332" s="65">
        <v>18</v>
      </c>
      <c r="C1332" s="102" t="s">
        <v>99</v>
      </c>
      <c r="D1332" s="67" t="s">
        <v>99</v>
      </c>
      <c r="E1332" s="68" t="s">
        <v>99</v>
      </c>
      <c r="F1332" s="105" t="s">
        <v>99</v>
      </c>
      <c r="G1332" s="105" t="s">
        <v>99</v>
      </c>
      <c r="H1332" s="69"/>
      <c r="I1332" s="70"/>
      <c r="J1332" s="70"/>
      <c r="K1332" s="70"/>
      <c r="L1332" s="173" t="s">
        <v>99</v>
      </c>
      <c r="M1332" s="174"/>
      <c r="N1332" s="175"/>
    </row>
    <row r="1333" spans="1:14" s="114" customFormat="1" ht="20.100000000000001" customHeight="1">
      <c r="A1333" s="114">
        <v>0</v>
      </c>
      <c r="B1333" s="65">
        <v>19</v>
      </c>
      <c r="C1333" s="102" t="s">
        <v>99</v>
      </c>
      <c r="D1333" s="67" t="s">
        <v>99</v>
      </c>
      <c r="E1333" s="68" t="s">
        <v>99</v>
      </c>
      <c r="F1333" s="105" t="s">
        <v>99</v>
      </c>
      <c r="G1333" s="105" t="s">
        <v>99</v>
      </c>
      <c r="H1333" s="69"/>
      <c r="I1333" s="70"/>
      <c r="J1333" s="70"/>
      <c r="K1333" s="70"/>
      <c r="L1333" s="173" t="s">
        <v>99</v>
      </c>
      <c r="M1333" s="174"/>
      <c r="N1333" s="175"/>
    </row>
    <row r="1334" spans="1:14" s="114" customFormat="1" ht="20.100000000000001" customHeight="1">
      <c r="A1334" s="114">
        <v>0</v>
      </c>
      <c r="B1334" s="65">
        <v>20</v>
      </c>
      <c r="C1334" s="102" t="s">
        <v>99</v>
      </c>
      <c r="D1334" s="67" t="s">
        <v>99</v>
      </c>
      <c r="E1334" s="68" t="s">
        <v>99</v>
      </c>
      <c r="F1334" s="105" t="s">
        <v>99</v>
      </c>
      <c r="G1334" s="105" t="s">
        <v>99</v>
      </c>
      <c r="H1334" s="69"/>
      <c r="I1334" s="70"/>
      <c r="J1334" s="70"/>
      <c r="K1334" s="70"/>
      <c r="L1334" s="173" t="s">
        <v>99</v>
      </c>
      <c r="M1334" s="174"/>
      <c r="N1334" s="175"/>
    </row>
    <row r="1335" spans="1:14" s="114" customFormat="1" ht="20.100000000000001" customHeight="1">
      <c r="A1335" s="114">
        <v>0</v>
      </c>
      <c r="B1335" s="65">
        <v>21</v>
      </c>
      <c r="C1335" s="102" t="s">
        <v>99</v>
      </c>
      <c r="D1335" s="67" t="s">
        <v>99</v>
      </c>
      <c r="E1335" s="68" t="s">
        <v>99</v>
      </c>
      <c r="F1335" s="105" t="s">
        <v>99</v>
      </c>
      <c r="G1335" s="105" t="s">
        <v>99</v>
      </c>
      <c r="H1335" s="69"/>
      <c r="I1335" s="70"/>
      <c r="J1335" s="70"/>
      <c r="K1335" s="70"/>
      <c r="L1335" s="173" t="s">
        <v>99</v>
      </c>
      <c r="M1335" s="174"/>
      <c r="N1335" s="175"/>
    </row>
    <row r="1336" spans="1:14" s="114" customFormat="1" ht="20.100000000000001" customHeight="1">
      <c r="A1336" s="114">
        <v>0</v>
      </c>
      <c r="B1336" s="65">
        <v>22</v>
      </c>
      <c r="C1336" s="102" t="s">
        <v>99</v>
      </c>
      <c r="D1336" s="67" t="s">
        <v>99</v>
      </c>
      <c r="E1336" s="68" t="s">
        <v>99</v>
      </c>
      <c r="F1336" s="105" t="s">
        <v>99</v>
      </c>
      <c r="G1336" s="105" t="s">
        <v>99</v>
      </c>
      <c r="H1336" s="69"/>
      <c r="I1336" s="70"/>
      <c r="J1336" s="70"/>
      <c r="K1336" s="70"/>
      <c r="L1336" s="173" t="s">
        <v>99</v>
      </c>
      <c r="M1336" s="174"/>
      <c r="N1336" s="175"/>
    </row>
    <row r="1337" spans="1:14" s="114" customFormat="1" ht="20.100000000000001" customHeight="1">
      <c r="A1337" s="114">
        <v>0</v>
      </c>
      <c r="B1337" s="65">
        <v>23</v>
      </c>
      <c r="C1337" s="102" t="s">
        <v>99</v>
      </c>
      <c r="D1337" s="67" t="s">
        <v>99</v>
      </c>
      <c r="E1337" s="68" t="s">
        <v>99</v>
      </c>
      <c r="F1337" s="105" t="s">
        <v>99</v>
      </c>
      <c r="G1337" s="105" t="s">
        <v>99</v>
      </c>
      <c r="H1337" s="69"/>
      <c r="I1337" s="70"/>
      <c r="J1337" s="70"/>
      <c r="K1337" s="70"/>
      <c r="L1337" s="173" t="s">
        <v>99</v>
      </c>
      <c r="M1337" s="174"/>
      <c r="N1337" s="175"/>
    </row>
    <row r="1338" spans="1:14" s="114" customFormat="1" ht="20.100000000000001" customHeight="1">
      <c r="A1338" s="114">
        <v>0</v>
      </c>
      <c r="B1338" s="65">
        <v>24</v>
      </c>
      <c r="C1338" s="102" t="s">
        <v>99</v>
      </c>
      <c r="D1338" s="67" t="s">
        <v>99</v>
      </c>
      <c r="E1338" s="68" t="s">
        <v>99</v>
      </c>
      <c r="F1338" s="105" t="s">
        <v>99</v>
      </c>
      <c r="G1338" s="105" t="s">
        <v>99</v>
      </c>
      <c r="H1338" s="69"/>
      <c r="I1338" s="70"/>
      <c r="J1338" s="70"/>
      <c r="K1338" s="70"/>
      <c r="L1338" s="173" t="s">
        <v>99</v>
      </c>
      <c r="M1338" s="174"/>
      <c r="N1338" s="175"/>
    </row>
    <row r="1339" spans="1:14" s="114" customFormat="1" ht="20.100000000000001" customHeight="1">
      <c r="A1339" s="114">
        <v>0</v>
      </c>
      <c r="B1339" s="65">
        <v>25</v>
      </c>
      <c r="C1339" s="102" t="s">
        <v>99</v>
      </c>
      <c r="D1339" s="67" t="s">
        <v>99</v>
      </c>
      <c r="E1339" s="68" t="s">
        <v>99</v>
      </c>
      <c r="F1339" s="105" t="s">
        <v>99</v>
      </c>
      <c r="G1339" s="105" t="s">
        <v>99</v>
      </c>
      <c r="H1339" s="69"/>
      <c r="I1339" s="70"/>
      <c r="J1339" s="70"/>
      <c r="K1339" s="70"/>
      <c r="L1339" s="173" t="s">
        <v>99</v>
      </c>
      <c r="M1339" s="174"/>
      <c r="N1339" s="175"/>
    </row>
    <row r="1340" spans="1:14" s="114" customFormat="1" ht="20.100000000000001" customHeight="1">
      <c r="A1340" s="114">
        <v>0</v>
      </c>
      <c r="B1340" s="65">
        <v>26</v>
      </c>
      <c r="C1340" s="102" t="s">
        <v>99</v>
      </c>
      <c r="D1340" s="67" t="s">
        <v>99</v>
      </c>
      <c r="E1340" s="68" t="s">
        <v>99</v>
      </c>
      <c r="F1340" s="105" t="s">
        <v>99</v>
      </c>
      <c r="G1340" s="105" t="s">
        <v>99</v>
      </c>
      <c r="H1340" s="69"/>
      <c r="I1340" s="70"/>
      <c r="J1340" s="70"/>
      <c r="K1340" s="70"/>
      <c r="L1340" s="173" t="s">
        <v>99</v>
      </c>
      <c r="M1340" s="174"/>
      <c r="N1340" s="175"/>
    </row>
    <row r="1341" spans="1:14" s="114" customFormat="1" ht="20.100000000000001" customHeight="1">
      <c r="A1341" s="114">
        <v>0</v>
      </c>
      <c r="B1341" s="65">
        <v>27</v>
      </c>
      <c r="C1341" s="102" t="s">
        <v>99</v>
      </c>
      <c r="D1341" s="67" t="s">
        <v>99</v>
      </c>
      <c r="E1341" s="68" t="s">
        <v>99</v>
      </c>
      <c r="F1341" s="105" t="s">
        <v>99</v>
      </c>
      <c r="G1341" s="105" t="s">
        <v>99</v>
      </c>
      <c r="H1341" s="69"/>
      <c r="I1341" s="70"/>
      <c r="J1341" s="70"/>
      <c r="K1341" s="70"/>
      <c r="L1341" s="173" t="s">
        <v>99</v>
      </c>
      <c r="M1341" s="174"/>
      <c r="N1341" s="175"/>
    </row>
    <row r="1342" spans="1:14" s="114" customFormat="1" ht="20.100000000000001" customHeight="1">
      <c r="A1342" s="114">
        <v>0</v>
      </c>
      <c r="B1342" s="65">
        <v>28</v>
      </c>
      <c r="C1342" s="102" t="s">
        <v>99</v>
      </c>
      <c r="D1342" s="67" t="s">
        <v>99</v>
      </c>
      <c r="E1342" s="68" t="s">
        <v>99</v>
      </c>
      <c r="F1342" s="105" t="s">
        <v>99</v>
      </c>
      <c r="G1342" s="105" t="s">
        <v>99</v>
      </c>
      <c r="H1342" s="69"/>
      <c r="I1342" s="70"/>
      <c r="J1342" s="70"/>
      <c r="K1342" s="70"/>
      <c r="L1342" s="173" t="s">
        <v>99</v>
      </c>
      <c r="M1342" s="174"/>
      <c r="N1342" s="175"/>
    </row>
    <row r="1343" spans="1:14" s="114" customFormat="1" ht="20.100000000000001" customHeight="1">
      <c r="A1343" s="114">
        <v>0</v>
      </c>
      <c r="B1343" s="65">
        <v>29</v>
      </c>
      <c r="C1343" s="102" t="s">
        <v>99</v>
      </c>
      <c r="D1343" s="67" t="s">
        <v>99</v>
      </c>
      <c r="E1343" s="68" t="s">
        <v>99</v>
      </c>
      <c r="F1343" s="105" t="s">
        <v>99</v>
      </c>
      <c r="G1343" s="105" t="s">
        <v>99</v>
      </c>
      <c r="H1343" s="69"/>
      <c r="I1343" s="70"/>
      <c r="J1343" s="70"/>
      <c r="K1343" s="70"/>
      <c r="L1343" s="173" t="s">
        <v>99</v>
      </c>
      <c r="M1343" s="174"/>
      <c r="N1343" s="175"/>
    </row>
    <row r="1344" spans="1:14" s="114" customFormat="1" ht="20.100000000000001" customHeight="1">
      <c r="A1344" s="114">
        <v>0</v>
      </c>
      <c r="B1344" s="72">
        <v>30</v>
      </c>
      <c r="C1344" s="102" t="s">
        <v>99</v>
      </c>
      <c r="D1344" s="67" t="s">
        <v>99</v>
      </c>
      <c r="E1344" s="68" t="s">
        <v>99</v>
      </c>
      <c r="F1344" s="105" t="s">
        <v>99</v>
      </c>
      <c r="G1344" s="105" t="s">
        <v>99</v>
      </c>
      <c r="H1344" s="73"/>
      <c r="I1344" s="74"/>
      <c r="J1344" s="74"/>
      <c r="K1344" s="74"/>
      <c r="L1344" s="173" t="s">
        <v>99</v>
      </c>
      <c r="M1344" s="174"/>
      <c r="N1344" s="175"/>
    </row>
    <row r="1345" spans="1:15" s="114" customFormat="1" ht="23.25" customHeight="1">
      <c r="A1345" s="114">
        <v>0</v>
      </c>
      <c r="B1345" s="75" t="s">
        <v>71</v>
      </c>
      <c r="C1345" s="103"/>
      <c r="D1345" s="77"/>
      <c r="E1345" s="78"/>
      <c r="F1345" s="106"/>
      <c r="G1345" s="106"/>
      <c r="H1345" s="80"/>
      <c r="I1345" s="81"/>
      <c r="J1345" s="81"/>
      <c r="K1345" s="81"/>
      <c r="L1345" s="115"/>
      <c r="M1345" s="115"/>
      <c r="N1345" s="115"/>
    </row>
    <row r="1346" spans="1:15" s="114" customFormat="1" ht="20.100000000000001" customHeight="1">
      <c r="A1346" s="114">
        <v>0</v>
      </c>
      <c r="B1346" s="82" t="s">
        <v>102</v>
      </c>
      <c r="C1346" s="104"/>
      <c r="D1346" s="84"/>
      <c r="E1346" s="85"/>
      <c r="F1346" s="107"/>
      <c r="G1346" s="107"/>
      <c r="H1346" s="87"/>
      <c r="I1346" s="88"/>
      <c r="J1346" s="88"/>
      <c r="K1346" s="88"/>
      <c r="L1346" s="89"/>
      <c r="M1346" s="89"/>
      <c r="N1346" s="89"/>
    </row>
    <row r="1347" spans="1:15" s="114" customFormat="1" ht="18.75" customHeight="1">
      <c r="A1347" s="114">
        <v>0</v>
      </c>
      <c r="B1347" s="90"/>
      <c r="C1347" s="104"/>
      <c r="D1347" s="84"/>
      <c r="E1347" s="85"/>
      <c r="F1347" s="107"/>
      <c r="G1347" s="107"/>
      <c r="H1347" s="87"/>
      <c r="I1347" s="88"/>
      <c r="J1347" s="88"/>
      <c r="K1347" s="88"/>
      <c r="L1347" s="89"/>
      <c r="M1347" s="89"/>
      <c r="N1347" s="89"/>
    </row>
    <row r="1348" spans="1:15" s="114" customFormat="1" ht="18" customHeight="1">
      <c r="A1348" s="100">
        <v>0</v>
      </c>
      <c r="B1348" s="90"/>
      <c r="C1348" s="104"/>
      <c r="D1348" s="84"/>
      <c r="E1348" s="85"/>
      <c r="F1348" s="107"/>
      <c r="G1348" s="107"/>
      <c r="H1348" s="87"/>
      <c r="I1348" s="88"/>
      <c r="J1348" s="88"/>
      <c r="K1348" s="88"/>
      <c r="L1348" s="89"/>
      <c r="M1348" s="89"/>
      <c r="N1348" s="89"/>
    </row>
    <row r="1349" spans="1:15" s="114" customFormat="1" ht="8.25" customHeight="1">
      <c r="A1349" s="100">
        <v>0</v>
      </c>
      <c r="B1349" s="90"/>
      <c r="C1349" s="104"/>
      <c r="D1349" s="84"/>
      <c r="E1349" s="85"/>
      <c r="F1349" s="107"/>
      <c r="G1349" s="107"/>
      <c r="H1349" s="87"/>
      <c r="I1349" s="88"/>
      <c r="J1349" s="88"/>
      <c r="K1349" s="88"/>
      <c r="L1349" s="89"/>
      <c r="M1349" s="89"/>
      <c r="N1349" s="89"/>
    </row>
    <row r="1350" spans="1:15" s="114" customFormat="1" ht="20.100000000000001" customHeight="1">
      <c r="A1350" s="100">
        <v>0</v>
      </c>
      <c r="C1350" s="108" t="s">
        <v>101</v>
      </c>
      <c r="D1350" s="84"/>
      <c r="E1350" s="85"/>
      <c r="F1350" s="107"/>
      <c r="G1350" s="107"/>
      <c r="H1350" s="87"/>
      <c r="I1350" s="88"/>
      <c r="J1350" s="88"/>
      <c r="K1350" s="88"/>
      <c r="L1350" s="89"/>
      <c r="M1350" s="89"/>
      <c r="N1350" s="89"/>
    </row>
    <row r="1351" spans="1:15" s="114" customFormat="1" ht="13.5" customHeight="1">
      <c r="A1351" s="100">
        <v>0</v>
      </c>
      <c r="B1351" s="91"/>
      <c r="C1351" s="104"/>
      <c r="D1351" s="84"/>
      <c r="E1351" s="85"/>
      <c r="F1351" s="107"/>
      <c r="G1351" s="107"/>
      <c r="H1351" s="109" t="s">
        <v>2492</v>
      </c>
      <c r="I1351" s="110">
        <v>46</v>
      </c>
      <c r="J1351" s="88"/>
      <c r="K1351" s="112" t="s">
        <v>50</v>
      </c>
      <c r="L1351" s="113">
        <v>1</v>
      </c>
      <c r="N1351" s="111"/>
      <c r="O1351" s="101"/>
    </row>
    <row r="1352" spans="1:15" s="114" customFormat="1"/>
    <row r="1353" spans="1:15" s="56" customFormat="1">
      <c r="C1353" s="186" t="s">
        <v>57</v>
      </c>
      <c r="D1353" s="186"/>
      <c r="E1353" s="57"/>
      <c r="F1353" s="170" t="s">
        <v>648</v>
      </c>
      <c r="G1353" s="170"/>
      <c r="H1353" s="170"/>
      <c r="I1353" s="170"/>
      <c r="J1353" s="170"/>
      <c r="K1353" s="170"/>
      <c r="L1353" s="58" t="s">
        <v>2419</v>
      </c>
    </row>
    <row r="1354" spans="1:15" s="56" customFormat="1">
      <c r="C1354" s="186" t="s">
        <v>59</v>
      </c>
      <c r="D1354" s="186"/>
      <c r="E1354" s="59" t="s">
        <v>635</v>
      </c>
      <c r="F1354" s="187" t="s">
        <v>2434</v>
      </c>
      <c r="G1354" s="187"/>
      <c r="H1354" s="187"/>
      <c r="I1354" s="187"/>
      <c r="J1354" s="187"/>
      <c r="K1354" s="187"/>
      <c r="L1354" s="60" t="s">
        <v>60</v>
      </c>
      <c r="M1354" s="61" t="s">
        <v>61</v>
      </c>
      <c r="N1354" s="61">
        <v>1</v>
      </c>
    </row>
    <row r="1355" spans="1:15" s="62" customFormat="1" ht="18.75" customHeight="1">
      <c r="C1355" s="63" t="s">
        <v>1705</v>
      </c>
      <c r="D1355" s="171" t="s">
        <v>2435</v>
      </c>
      <c r="E1355" s="171"/>
      <c r="F1355" s="171"/>
      <c r="G1355" s="171"/>
      <c r="H1355" s="171"/>
      <c r="I1355" s="171"/>
      <c r="J1355" s="171"/>
      <c r="K1355" s="171"/>
      <c r="L1355" s="60" t="s">
        <v>62</v>
      </c>
      <c r="M1355" s="60" t="s">
        <v>61</v>
      </c>
      <c r="N1355" s="60">
        <v>2</v>
      </c>
    </row>
    <row r="1356" spans="1:15" s="62" customFormat="1" ht="18.75" customHeight="1">
      <c r="B1356" s="172" t="s">
        <v>2493</v>
      </c>
      <c r="C1356" s="172"/>
      <c r="D1356" s="172"/>
      <c r="E1356" s="172"/>
      <c r="F1356" s="172"/>
      <c r="G1356" s="172"/>
      <c r="H1356" s="172"/>
      <c r="I1356" s="172"/>
      <c r="J1356" s="172"/>
      <c r="K1356" s="172"/>
      <c r="L1356" s="60" t="s">
        <v>63</v>
      </c>
      <c r="M1356" s="60" t="s">
        <v>61</v>
      </c>
      <c r="N1356" s="60">
        <v>1</v>
      </c>
    </row>
    <row r="1357" spans="1:15" s="114" customFormat="1" ht="9" customHeight="1"/>
    <row r="1358" spans="1:15" s="114" customFormat="1" ht="15" customHeight="1">
      <c r="B1358" s="166" t="s">
        <v>4</v>
      </c>
      <c r="C1358" s="167" t="s">
        <v>64</v>
      </c>
      <c r="D1358" s="168" t="s">
        <v>9</v>
      </c>
      <c r="E1358" s="169" t="s">
        <v>10</v>
      </c>
      <c r="F1358" s="167" t="s">
        <v>75</v>
      </c>
      <c r="G1358" s="167" t="s">
        <v>76</v>
      </c>
      <c r="H1358" s="167" t="s">
        <v>66</v>
      </c>
      <c r="I1358" s="167" t="s">
        <v>67</v>
      </c>
      <c r="J1358" s="176" t="s">
        <v>56</v>
      </c>
      <c r="K1358" s="176"/>
      <c r="L1358" s="177" t="s">
        <v>68</v>
      </c>
      <c r="M1358" s="178"/>
      <c r="N1358" s="179"/>
    </row>
    <row r="1359" spans="1:15" s="114" customFormat="1" ht="27" customHeight="1">
      <c r="B1359" s="166"/>
      <c r="C1359" s="166"/>
      <c r="D1359" s="168"/>
      <c r="E1359" s="169"/>
      <c r="F1359" s="166"/>
      <c r="G1359" s="166"/>
      <c r="H1359" s="166"/>
      <c r="I1359" s="166"/>
      <c r="J1359" s="64" t="s">
        <v>69</v>
      </c>
      <c r="K1359" s="64" t="s">
        <v>70</v>
      </c>
      <c r="L1359" s="180"/>
      <c r="M1359" s="181"/>
      <c r="N1359" s="182"/>
    </row>
    <row r="1360" spans="1:15" s="114" customFormat="1" ht="20.100000000000001" customHeight="1">
      <c r="A1360" s="114">
        <v>769</v>
      </c>
      <c r="B1360" s="65">
        <v>1</v>
      </c>
      <c r="C1360" s="102" t="s">
        <v>1381</v>
      </c>
      <c r="D1360" s="67" t="s">
        <v>2177</v>
      </c>
      <c r="E1360" s="68" t="s">
        <v>166</v>
      </c>
      <c r="F1360" s="105" t="s">
        <v>2168</v>
      </c>
      <c r="G1360" s="105" t="s">
        <v>684</v>
      </c>
      <c r="H1360" s="69"/>
      <c r="I1360" s="70"/>
      <c r="J1360" s="70"/>
      <c r="K1360" s="70"/>
      <c r="L1360" s="183" t="s">
        <v>99</v>
      </c>
      <c r="M1360" s="184"/>
      <c r="N1360" s="185"/>
    </row>
    <row r="1361" spans="1:14" s="114" customFormat="1" ht="20.100000000000001" customHeight="1">
      <c r="A1361" s="114">
        <v>770</v>
      </c>
      <c r="B1361" s="65">
        <v>2</v>
      </c>
      <c r="C1361" s="102" t="s">
        <v>1448</v>
      </c>
      <c r="D1361" s="67" t="s">
        <v>159</v>
      </c>
      <c r="E1361" s="68" t="s">
        <v>282</v>
      </c>
      <c r="F1361" s="105" t="s">
        <v>2168</v>
      </c>
      <c r="G1361" s="105" t="s">
        <v>684</v>
      </c>
      <c r="H1361" s="69"/>
      <c r="I1361" s="70"/>
      <c r="J1361" s="70"/>
      <c r="K1361" s="70"/>
      <c r="L1361" s="173" t="s">
        <v>99</v>
      </c>
      <c r="M1361" s="174"/>
      <c r="N1361" s="175"/>
    </row>
    <row r="1362" spans="1:14" s="114" customFormat="1" ht="20.100000000000001" customHeight="1">
      <c r="A1362" s="114">
        <v>771</v>
      </c>
      <c r="B1362" s="65">
        <v>3</v>
      </c>
      <c r="C1362" s="102" t="s">
        <v>1445</v>
      </c>
      <c r="D1362" s="67" t="s">
        <v>2178</v>
      </c>
      <c r="E1362" s="68" t="s">
        <v>200</v>
      </c>
      <c r="F1362" s="105" t="s">
        <v>2168</v>
      </c>
      <c r="G1362" s="105" t="s">
        <v>684</v>
      </c>
      <c r="H1362" s="69"/>
      <c r="I1362" s="70"/>
      <c r="J1362" s="70"/>
      <c r="K1362" s="70"/>
      <c r="L1362" s="173" t="s">
        <v>99</v>
      </c>
      <c r="M1362" s="174"/>
      <c r="N1362" s="175"/>
    </row>
    <row r="1363" spans="1:14" s="114" customFormat="1" ht="20.100000000000001" customHeight="1">
      <c r="A1363" s="114">
        <v>772</v>
      </c>
      <c r="B1363" s="65">
        <v>4</v>
      </c>
      <c r="C1363" s="102" t="s">
        <v>1319</v>
      </c>
      <c r="D1363" s="67" t="s">
        <v>96</v>
      </c>
      <c r="E1363" s="68" t="s">
        <v>346</v>
      </c>
      <c r="F1363" s="105" t="s">
        <v>2168</v>
      </c>
      <c r="G1363" s="105" t="s">
        <v>684</v>
      </c>
      <c r="H1363" s="69"/>
      <c r="I1363" s="70"/>
      <c r="J1363" s="70"/>
      <c r="K1363" s="70"/>
      <c r="L1363" s="173" t="s">
        <v>99</v>
      </c>
      <c r="M1363" s="174"/>
      <c r="N1363" s="175"/>
    </row>
    <row r="1364" spans="1:14" s="114" customFormat="1" ht="20.100000000000001" customHeight="1">
      <c r="A1364" s="114">
        <v>773</v>
      </c>
      <c r="B1364" s="65">
        <v>5</v>
      </c>
      <c r="C1364" s="102" t="s">
        <v>717</v>
      </c>
      <c r="D1364" s="67" t="s">
        <v>2179</v>
      </c>
      <c r="E1364" s="68" t="s">
        <v>222</v>
      </c>
      <c r="F1364" s="105" t="s">
        <v>2168</v>
      </c>
      <c r="G1364" s="105" t="s">
        <v>679</v>
      </c>
      <c r="H1364" s="69"/>
      <c r="I1364" s="70"/>
      <c r="J1364" s="70"/>
      <c r="K1364" s="70"/>
      <c r="L1364" s="173" t="s">
        <v>99</v>
      </c>
      <c r="M1364" s="174"/>
      <c r="N1364" s="175"/>
    </row>
    <row r="1365" spans="1:14" s="114" customFormat="1" ht="20.100000000000001" customHeight="1">
      <c r="A1365" s="114">
        <v>774</v>
      </c>
      <c r="B1365" s="65">
        <v>6</v>
      </c>
      <c r="C1365" s="102" t="s">
        <v>1469</v>
      </c>
      <c r="D1365" s="67" t="s">
        <v>254</v>
      </c>
      <c r="E1365" s="68" t="s">
        <v>222</v>
      </c>
      <c r="F1365" s="105" t="s">
        <v>2168</v>
      </c>
      <c r="G1365" s="105" t="s">
        <v>684</v>
      </c>
      <c r="H1365" s="69"/>
      <c r="I1365" s="70"/>
      <c r="J1365" s="70"/>
      <c r="K1365" s="70"/>
      <c r="L1365" s="173" t="s">
        <v>99</v>
      </c>
      <c r="M1365" s="174"/>
      <c r="N1365" s="175"/>
    </row>
    <row r="1366" spans="1:14" s="114" customFormat="1" ht="20.100000000000001" customHeight="1">
      <c r="A1366" s="114">
        <v>775</v>
      </c>
      <c r="B1366" s="65">
        <v>7</v>
      </c>
      <c r="C1366" s="102" t="s">
        <v>2180</v>
      </c>
      <c r="D1366" s="67" t="s">
        <v>2181</v>
      </c>
      <c r="E1366" s="68" t="s">
        <v>84</v>
      </c>
      <c r="F1366" s="105" t="s">
        <v>2168</v>
      </c>
      <c r="G1366" s="105" t="s">
        <v>684</v>
      </c>
      <c r="H1366" s="69"/>
      <c r="I1366" s="70"/>
      <c r="J1366" s="70"/>
      <c r="K1366" s="70"/>
      <c r="L1366" s="173" t="s">
        <v>100</v>
      </c>
      <c r="M1366" s="174"/>
      <c r="N1366" s="175"/>
    </row>
    <row r="1367" spans="1:14" s="114" customFormat="1" ht="20.100000000000001" customHeight="1">
      <c r="A1367" s="114">
        <v>776</v>
      </c>
      <c r="B1367" s="65">
        <v>8</v>
      </c>
      <c r="C1367" s="102" t="s">
        <v>1341</v>
      </c>
      <c r="D1367" s="67" t="s">
        <v>2182</v>
      </c>
      <c r="E1367" s="68" t="s">
        <v>190</v>
      </c>
      <c r="F1367" s="105" t="s">
        <v>2168</v>
      </c>
      <c r="G1367" s="105" t="s">
        <v>684</v>
      </c>
      <c r="H1367" s="69"/>
      <c r="I1367" s="70"/>
      <c r="J1367" s="70"/>
      <c r="K1367" s="70"/>
      <c r="L1367" s="173" t="s">
        <v>99</v>
      </c>
      <c r="M1367" s="174"/>
      <c r="N1367" s="175"/>
    </row>
    <row r="1368" spans="1:14" s="114" customFormat="1" ht="20.100000000000001" customHeight="1">
      <c r="A1368" s="114">
        <v>777</v>
      </c>
      <c r="B1368" s="65">
        <v>9</v>
      </c>
      <c r="C1368" s="102" t="s">
        <v>1475</v>
      </c>
      <c r="D1368" s="67" t="s">
        <v>2069</v>
      </c>
      <c r="E1368" s="68" t="s">
        <v>247</v>
      </c>
      <c r="F1368" s="105" t="s">
        <v>2168</v>
      </c>
      <c r="G1368" s="105" t="s">
        <v>684</v>
      </c>
      <c r="H1368" s="69"/>
      <c r="I1368" s="70"/>
      <c r="J1368" s="70"/>
      <c r="K1368" s="70"/>
      <c r="L1368" s="173" t="s">
        <v>99</v>
      </c>
      <c r="M1368" s="174"/>
      <c r="N1368" s="175"/>
    </row>
    <row r="1369" spans="1:14" s="114" customFormat="1" ht="20.100000000000001" customHeight="1">
      <c r="A1369" s="114">
        <v>778</v>
      </c>
      <c r="B1369" s="65">
        <v>10</v>
      </c>
      <c r="C1369" s="102" t="s">
        <v>2183</v>
      </c>
      <c r="D1369" s="67" t="s">
        <v>2067</v>
      </c>
      <c r="E1369" s="68" t="s">
        <v>247</v>
      </c>
      <c r="F1369" s="105" t="s">
        <v>2168</v>
      </c>
      <c r="G1369" s="105" t="s">
        <v>684</v>
      </c>
      <c r="H1369" s="69"/>
      <c r="I1369" s="70"/>
      <c r="J1369" s="70"/>
      <c r="K1369" s="70"/>
      <c r="L1369" s="173" t="s">
        <v>100</v>
      </c>
      <c r="M1369" s="174"/>
      <c r="N1369" s="175"/>
    </row>
    <row r="1370" spans="1:14" s="114" customFormat="1" ht="20.100000000000001" customHeight="1">
      <c r="A1370" s="114">
        <v>779</v>
      </c>
      <c r="B1370" s="65">
        <v>11</v>
      </c>
      <c r="C1370" s="102" t="s">
        <v>1471</v>
      </c>
      <c r="D1370" s="67" t="s">
        <v>2184</v>
      </c>
      <c r="E1370" s="68" t="s">
        <v>211</v>
      </c>
      <c r="F1370" s="105" t="s">
        <v>2168</v>
      </c>
      <c r="G1370" s="105" t="s">
        <v>684</v>
      </c>
      <c r="H1370" s="69"/>
      <c r="I1370" s="70"/>
      <c r="J1370" s="70"/>
      <c r="K1370" s="70"/>
      <c r="L1370" s="173" t="s">
        <v>99</v>
      </c>
      <c r="M1370" s="174"/>
      <c r="N1370" s="175"/>
    </row>
    <row r="1371" spans="1:14" s="114" customFormat="1" ht="20.100000000000001" customHeight="1">
      <c r="A1371" s="114">
        <v>780</v>
      </c>
      <c r="B1371" s="65">
        <v>12</v>
      </c>
      <c r="C1371" s="102" t="s">
        <v>1385</v>
      </c>
      <c r="D1371" s="67" t="s">
        <v>2185</v>
      </c>
      <c r="E1371" s="68" t="s">
        <v>211</v>
      </c>
      <c r="F1371" s="105" t="s">
        <v>2168</v>
      </c>
      <c r="G1371" s="105" t="s">
        <v>684</v>
      </c>
      <c r="H1371" s="69"/>
      <c r="I1371" s="70"/>
      <c r="J1371" s="70"/>
      <c r="K1371" s="70"/>
      <c r="L1371" s="173" t="s">
        <v>99</v>
      </c>
      <c r="M1371" s="174"/>
      <c r="N1371" s="175"/>
    </row>
    <row r="1372" spans="1:14" s="114" customFormat="1" ht="20.100000000000001" customHeight="1">
      <c r="A1372" s="114">
        <v>781</v>
      </c>
      <c r="B1372" s="65">
        <v>13</v>
      </c>
      <c r="C1372" s="102" t="s">
        <v>1297</v>
      </c>
      <c r="D1372" s="67" t="s">
        <v>2186</v>
      </c>
      <c r="E1372" s="68" t="s">
        <v>211</v>
      </c>
      <c r="F1372" s="105" t="s">
        <v>2168</v>
      </c>
      <c r="G1372" s="105" t="s">
        <v>684</v>
      </c>
      <c r="H1372" s="69"/>
      <c r="I1372" s="70"/>
      <c r="J1372" s="70"/>
      <c r="K1372" s="70"/>
      <c r="L1372" s="173" t="s">
        <v>99</v>
      </c>
      <c r="M1372" s="174"/>
      <c r="N1372" s="175"/>
    </row>
    <row r="1373" spans="1:14" s="114" customFormat="1" ht="20.100000000000001" customHeight="1">
      <c r="A1373" s="114">
        <v>782</v>
      </c>
      <c r="B1373" s="65">
        <v>14</v>
      </c>
      <c r="C1373" s="102" t="s">
        <v>1424</v>
      </c>
      <c r="D1373" s="67" t="s">
        <v>547</v>
      </c>
      <c r="E1373" s="68" t="s">
        <v>386</v>
      </c>
      <c r="F1373" s="105" t="s">
        <v>2168</v>
      </c>
      <c r="G1373" s="105" t="s">
        <v>684</v>
      </c>
      <c r="H1373" s="69"/>
      <c r="I1373" s="70"/>
      <c r="J1373" s="70"/>
      <c r="K1373" s="70"/>
      <c r="L1373" s="173" t="s">
        <v>99</v>
      </c>
      <c r="M1373" s="174"/>
      <c r="N1373" s="175"/>
    </row>
    <row r="1374" spans="1:14" s="114" customFormat="1" ht="20.100000000000001" customHeight="1">
      <c r="A1374" s="114">
        <v>783</v>
      </c>
      <c r="B1374" s="65">
        <v>15</v>
      </c>
      <c r="C1374" s="102" t="s">
        <v>1342</v>
      </c>
      <c r="D1374" s="67" t="s">
        <v>2187</v>
      </c>
      <c r="E1374" s="68" t="s">
        <v>86</v>
      </c>
      <c r="F1374" s="105" t="s">
        <v>2168</v>
      </c>
      <c r="G1374" s="105" t="s">
        <v>684</v>
      </c>
      <c r="H1374" s="69"/>
      <c r="I1374" s="70"/>
      <c r="J1374" s="70"/>
      <c r="K1374" s="70"/>
      <c r="L1374" s="173" t="s">
        <v>99</v>
      </c>
      <c r="M1374" s="174"/>
      <c r="N1374" s="175"/>
    </row>
    <row r="1375" spans="1:14" s="114" customFormat="1" ht="20.100000000000001" customHeight="1">
      <c r="A1375" s="114">
        <v>784</v>
      </c>
      <c r="B1375" s="65">
        <v>16</v>
      </c>
      <c r="C1375" s="102" t="s">
        <v>1286</v>
      </c>
      <c r="D1375" s="67" t="s">
        <v>2091</v>
      </c>
      <c r="E1375" s="68" t="s">
        <v>324</v>
      </c>
      <c r="F1375" s="105" t="s">
        <v>2168</v>
      </c>
      <c r="G1375" s="105" t="s">
        <v>684</v>
      </c>
      <c r="H1375" s="69"/>
      <c r="I1375" s="70"/>
      <c r="J1375" s="70"/>
      <c r="K1375" s="70"/>
      <c r="L1375" s="173" t="s">
        <v>99</v>
      </c>
      <c r="M1375" s="174"/>
      <c r="N1375" s="175"/>
    </row>
    <row r="1376" spans="1:14" s="114" customFormat="1" ht="20.100000000000001" customHeight="1">
      <c r="A1376" s="114">
        <v>785</v>
      </c>
      <c r="B1376" s="65">
        <v>17</v>
      </c>
      <c r="C1376" s="102" t="s">
        <v>1435</v>
      </c>
      <c r="D1376" s="67" t="s">
        <v>563</v>
      </c>
      <c r="E1376" s="68" t="s">
        <v>274</v>
      </c>
      <c r="F1376" s="105" t="s">
        <v>2168</v>
      </c>
      <c r="G1376" s="105" t="s">
        <v>684</v>
      </c>
      <c r="H1376" s="69"/>
      <c r="I1376" s="70"/>
      <c r="J1376" s="70"/>
      <c r="K1376" s="70"/>
      <c r="L1376" s="173" t="s">
        <v>99</v>
      </c>
      <c r="M1376" s="174"/>
      <c r="N1376" s="175"/>
    </row>
    <row r="1377" spans="1:14" s="114" customFormat="1" ht="20.100000000000001" customHeight="1">
      <c r="A1377" s="114">
        <v>786</v>
      </c>
      <c r="B1377" s="65">
        <v>18</v>
      </c>
      <c r="C1377" s="102" t="s">
        <v>1361</v>
      </c>
      <c r="D1377" s="67" t="s">
        <v>2188</v>
      </c>
      <c r="E1377" s="68" t="s">
        <v>276</v>
      </c>
      <c r="F1377" s="105" t="s">
        <v>2168</v>
      </c>
      <c r="G1377" s="105" t="s">
        <v>684</v>
      </c>
      <c r="H1377" s="69"/>
      <c r="I1377" s="70"/>
      <c r="J1377" s="70"/>
      <c r="K1377" s="70"/>
      <c r="L1377" s="173" t="s">
        <v>99</v>
      </c>
      <c r="M1377" s="174"/>
      <c r="N1377" s="175"/>
    </row>
    <row r="1378" spans="1:14" s="114" customFormat="1" ht="20.100000000000001" customHeight="1">
      <c r="A1378" s="114">
        <v>787</v>
      </c>
      <c r="B1378" s="65">
        <v>19</v>
      </c>
      <c r="C1378" s="102" t="s">
        <v>1436</v>
      </c>
      <c r="D1378" s="67" t="s">
        <v>533</v>
      </c>
      <c r="E1378" s="68" t="s">
        <v>276</v>
      </c>
      <c r="F1378" s="105" t="s">
        <v>2168</v>
      </c>
      <c r="G1378" s="105" t="s">
        <v>684</v>
      </c>
      <c r="H1378" s="69"/>
      <c r="I1378" s="70"/>
      <c r="J1378" s="70"/>
      <c r="K1378" s="70"/>
      <c r="L1378" s="173" t="s">
        <v>99</v>
      </c>
      <c r="M1378" s="174"/>
      <c r="N1378" s="175"/>
    </row>
    <row r="1379" spans="1:14" s="114" customFormat="1" ht="20.100000000000001" customHeight="1">
      <c r="A1379" s="114">
        <v>788</v>
      </c>
      <c r="B1379" s="65">
        <v>20</v>
      </c>
      <c r="C1379" s="102" t="s">
        <v>1365</v>
      </c>
      <c r="D1379" s="67" t="s">
        <v>2189</v>
      </c>
      <c r="E1379" s="68" t="s">
        <v>276</v>
      </c>
      <c r="F1379" s="105" t="s">
        <v>2168</v>
      </c>
      <c r="G1379" s="105" t="s">
        <v>684</v>
      </c>
      <c r="H1379" s="69"/>
      <c r="I1379" s="70"/>
      <c r="J1379" s="70"/>
      <c r="K1379" s="70"/>
      <c r="L1379" s="173" t="s">
        <v>99</v>
      </c>
      <c r="M1379" s="174"/>
      <c r="N1379" s="175"/>
    </row>
    <row r="1380" spans="1:14" s="114" customFormat="1" ht="20.100000000000001" customHeight="1">
      <c r="A1380" s="114">
        <v>789</v>
      </c>
      <c r="B1380" s="65">
        <v>21</v>
      </c>
      <c r="C1380" s="102" t="s">
        <v>1370</v>
      </c>
      <c r="D1380" s="67" t="s">
        <v>2190</v>
      </c>
      <c r="E1380" s="68" t="s">
        <v>91</v>
      </c>
      <c r="F1380" s="105" t="s">
        <v>2168</v>
      </c>
      <c r="G1380" s="105" t="s">
        <v>684</v>
      </c>
      <c r="H1380" s="69"/>
      <c r="I1380" s="70"/>
      <c r="J1380" s="70"/>
      <c r="K1380" s="70"/>
      <c r="L1380" s="173" t="s">
        <v>99</v>
      </c>
      <c r="M1380" s="174"/>
      <c r="N1380" s="175"/>
    </row>
    <row r="1381" spans="1:14" s="114" customFormat="1" ht="20.100000000000001" customHeight="1">
      <c r="A1381" s="114">
        <v>790</v>
      </c>
      <c r="B1381" s="65">
        <v>22</v>
      </c>
      <c r="C1381" s="102" t="s">
        <v>1441</v>
      </c>
      <c r="D1381" s="67" t="s">
        <v>2191</v>
      </c>
      <c r="E1381" s="68" t="s">
        <v>140</v>
      </c>
      <c r="F1381" s="105" t="s">
        <v>2168</v>
      </c>
      <c r="G1381" s="105" t="s">
        <v>684</v>
      </c>
      <c r="H1381" s="69"/>
      <c r="I1381" s="70"/>
      <c r="J1381" s="70"/>
      <c r="K1381" s="70"/>
      <c r="L1381" s="173" t="s">
        <v>99</v>
      </c>
      <c r="M1381" s="174"/>
      <c r="N1381" s="175"/>
    </row>
    <row r="1382" spans="1:14" s="114" customFormat="1" ht="20.100000000000001" customHeight="1">
      <c r="A1382" s="114">
        <v>791</v>
      </c>
      <c r="B1382" s="65">
        <v>23</v>
      </c>
      <c r="C1382" s="102" t="s">
        <v>1296</v>
      </c>
      <c r="D1382" s="67" t="s">
        <v>2192</v>
      </c>
      <c r="E1382" s="68" t="s">
        <v>140</v>
      </c>
      <c r="F1382" s="105" t="s">
        <v>2168</v>
      </c>
      <c r="G1382" s="105" t="s">
        <v>684</v>
      </c>
      <c r="H1382" s="69"/>
      <c r="I1382" s="70"/>
      <c r="J1382" s="70"/>
      <c r="K1382" s="70"/>
      <c r="L1382" s="173" t="s">
        <v>99</v>
      </c>
      <c r="M1382" s="174"/>
      <c r="N1382" s="175"/>
    </row>
    <row r="1383" spans="1:14" s="114" customFormat="1" ht="20.100000000000001" customHeight="1">
      <c r="A1383" s="114">
        <v>792</v>
      </c>
      <c r="B1383" s="65">
        <v>24</v>
      </c>
      <c r="C1383" s="102" t="s">
        <v>1322</v>
      </c>
      <c r="D1383" s="67" t="s">
        <v>2193</v>
      </c>
      <c r="E1383" s="68" t="s">
        <v>140</v>
      </c>
      <c r="F1383" s="105" t="s">
        <v>2168</v>
      </c>
      <c r="G1383" s="105" t="s">
        <v>684</v>
      </c>
      <c r="H1383" s="69"/>
      <c r="I1383" s="70"/>
      <c r="J1383" s="70"/>
      <c r="K1383" s="70"/>
      <c r="L1383" s="173" t="s">
        <v>99</v>
      </c>
      <c r="M1383" s="174"/>
      <c r="N1383" s="175"/>
    </row>
    <row r="1384" spans="1:14" s="114" customFormat="1" ht="20.100000000000001" customHeight="1">
      <c r="A1384" s="114">
        <v>793</v>
      </c>
      <c r="B1384" s="65">
        <v>25</v>
      </c>
      <c r="C1384" s="102" t="s">
        <v>1430</v>
      </c>
      <c r="D1384" s="67" t="s">
        <v>1906</v>
      </c>
      <c r="E1384" s="68" t="s">
        <v>255</v>
      </c>
      <c r="F1384" s="105" t="s">
        <v>2168</v>
      </c>
      <c r="G1384" s="105" t="s">
        <v>684</v>
      </c>
      <c r="H1384" s="69"/>
      <c r="I1384" s="70"/>
      <c r="J1384" s="70"/>
      <c r="K1384" s="70"/>
      <c r="L1384" s="173" t="s">
        <v>99</v>
      </c>
      <c r="M1384" s="174"/>
      <c r="N1384" s="175"/>
    </row>
    <row r="1385" spans="1:14" s="114" customFormat="1" ht="20.100000000000001" customHeight="1">
      <c r="A1385" s="114">
        <v>794</v>
      </c>
      <c r="B1385" s="65">
        <v>26</v>
      </c>
      <c r="C1385" s="102" t="s">
        <v>1450</v>
      </c>
      <c r="D1385" s="67" t="s">
        <v>167</v>
      </c>
      <c r="E1385" s="68" t="s">
        <v>255</v>
      </c>
      <c r="F1385" s="105" t="s">
        <v>2168</v>
      </c>
      <c r="G1385" s="105" t="s">
        <v>684</v>
      </c>
      <c r="H1385" s="69"/>
      <c r="I1385" s="70"/>
      <c r="J1385" s="70"/>
      <c r="K1385" s="70"/>
      <c r="L1385" s="173" t="s">
        <v>99</v>
      </c>
      <c r="M1385" s="174"/>
      <c r="N1385" s="175"/>
    </row>
    <row r="1386" spans="1:14" s="114" customFormat="1" ht="20.100000000000001" customHeight="1">
      <c r="A1386" s="114">
        <v>0</v>
      </c>
      <c r="B1386" s="65">
        <v>27</v>
      </c>
      <c r="C1386" s="102" t="s">
        <v>99</v>
      </c>
      <c r="D1386" s="67" t="s">
        <v>99</v>
      </c>
      <c r="E1386" s="68" t="s">
        <v>99</v>
      </c>
      <c r="F1386" s="105" t="s">
        <v>99</v>
      </c>
      <c r="G1386" s="105" t="s">
        <v>99</v>
      </c>
      <c r="H1386" s="69"/>
      <c r="I1386" s="70"/>
      <c r="J1386" s="70"/>
      <c r="K1386" s="70"/>
      <c r="L1386" s="173" t="s">
        <v>99</v>
      </c>
      <c r="M1386" s="174"/>
      <c r="N1386" s="175"/>
    </row>
    <row r="1387" spans="1:14" s="114" customFormat="1" ht="20.100000000000001" customHeight="1">
      <c r="A1387" s="114">
        <v>0</v>
      </c>
      <c r="B1387" s="65">
        <v>28</v>
      </c>
      <c r="C1387" s="102" t="s">
        <v>99</v>
      </c>
      <c r="D1387" s="67" t="s">
        <v>99</v>
      </c>
      <c r="E1387" s="68" t="s">
        <v>99</v>
      </c>
      <c r="F1387" s="105" t="s">
        <v>99</v>
      </c>
      <c r="G1387" s="105" t="s">
        <v>99</v>
      </c>
      <c r="H1387" s="69"/>
      <c r="I1387" s="70"/>
      <c r="J1387" s="70"/>
      <c r="K1387" s="70"/>
      <c r="L1387" s="173" t="s">
        <v>99</v>
      </c>
      <c r="M1387" s="174"/>
      <c r="N1387" s="175"/>
    </row>
    <row r="1388" spans="1:14" s="114" customFormat="1" ht="20.100000000000001" customHeight="1">
      <c r="A1388" s="114">
        <v>0</v>
      </c>
      <c r="B1388" s="65">
        <v>29</v>
      </c>
      <c r="C1388" s="102" t="s">
        <v>99</v>
      </c>
      <c r="D1388" s="67" t="s">
        <v>99</v>
      </c>
      <c r="E1388" s="68" t="s">
        <v>99</v>
      </c>
      <c r="F1388" s="105" t="s">
        <v>99</v>
      </c>
      <c r="G1388" s="105" t="s">
        <v>99</v>
      </c>
      <c r="H1388" s="69"/>
      <c r="I1388" s="70"/>
      <c r="J1388" s="70"/>
      <c r="K1388" s="70"/>
      <c r="L1388" s="173" t="s">
        <v>99</v>
      </c>
      <c r="M1388" s="174"/>
      <c r="N1388" s="175"/>
    </row>
    <row r="1389" spans="1:14" s="114" customFormat="1" ht="20.100000000000001" customHeight="1">
      <c r="A1389" s="114">
        <v>0</v>
      </c>
      <c r="B1389" s="72">
        <v>30</v>
      </c>
      <c r="C1389" s="102" t="s">
        <v>99</v>
      </c>
      <c r="D1389" s="67" t="s">
        <v>99</v>
      </c>
      <c r="E1389" s="68" t="s">
        <v>99</v>
      </c>
      <c r="F1389" s="105" t="s">
        <v>99</v>
      </c>
      <c r="G1389" s="105" t="s">
        <v>99</v>
      </c>
      <c r="H1389" s="73"/>
      <c r="I1389" s="74"/>
      <c r="J1389" s="74"/>
      <c r="K1389" s="74"/>
      <c r="L1389" s="173" t="s">
        <v>99</v>
      </c>
      <c r="M1389" s="174"/>
      <c r="N1389" s="175"/>
    </row>
    <row r="1390" spans="1:14" s="114" customFormat="1" ht="23.25" customHeight="1">
      <c r="A1390" s="114">
        <v>0</v>
      </c>
      <c r="B1390" s="75" t="s">
        <v>71</v>
      </c>
      <c r="C1390" s="103"/>
      <c r="D1390" s="77"/>
      <c r="E1390" s="78"/>
      <c r="F1390" s="106"/>
      <c r="G1390" s="106"/>
      <c r="H1390" s="80"/>
      <c r="I1390" s="81"/>
      <c r="J1390" s="81"/>
      <c r="K1390" s="81"/>
      <c r="L1390" s="115"/>
      <c r="M1390" s="115"/>
      <c r="N1390" s="115"/>
    </row>
    <row r="1391" spans="1:14" s="114" customFormat="1" ht="20.100000000000001" customHeight="1">
      <c r="A1391" s="114">
        <v>0</v>
      </c>
      <c r="B1391" s="82" t="s">
        <v>102</v>
      </c>
      <c r="C1391" s="104"/>
      <c r="D1391" s="84"/>
      <c r="E1391" s="85"/>
      <c r="F1391" s="107"/>
      <c r="G1391" s="107"/>
      <c r="H1391" s="87"/>
      <c r="I1391" s="88"/>
      <c r="J1391" s="88"/>
      <c r="K1391" s="88"/>
      <c r="L1391" s="89"/>
      <c r="M1391" s="89"/>
      <c r="N1391" s="89"/>
    </row>
    <row r="1392" spans="1:14" s="114" customFormat="1" ht="18.75" customHeight="1">
      <c r="A1392" s="114">
        <v>0</v>
      </c>
      <c r="B1392" s="90"/>
      <c r="C1392" s="104"/>
      <c r="D1392" s="84"/>
      <c r="E1392" s="85"/>
      <c r="F1392" s="107"/>
      <c r="G1392" s="107"/>
      <c r="H1392" s="87"/>
      <c r="I1392" s="88"/>
      <c r="J1392" s="88"/>
      <c r="K1392" s="88"/>
      <c r="L1392" s="89"/>
      <c r="M1392" s="89"/>
      <c r="N1392" s="89"/>
    </row>
    <row r="1393" spans="1:15" s="114" customFormat="1" ht="18" customHeight="1">
      <c r="A1393" s="100">
        <v>0</v>
      </c>
      <c r="B1393" s="90"/>
      <c r="C1393" s="104"/>
      <c r="D1393" s="84"/>
      <c r="E1393" s="85"/>
      <c r="F1393" s="107"/>
      <c r="G1393" s="107"/>
      <c r="H1393" s="87"/>
      <c r="I1393" s="88"/>
      <c r="J1393" s="88"/>
      <c r="K1393" s="88"/>
      <c r="L1393" s="89"/>
      <c r="M1393" s="89"/>
      <c r="N1393" s="89"/>
    </row>
    <row r="1394" spans="1:15" s="114" customFormat="1" ht="8.25" customHeight="1">
      <c r="A1394" s="100">
        <v>0</v>
      </c>
      <c r="B1394" s="90"/>
      <c r="C1394" s="104"/>
      <c r="D1394" s="84"/>
      <c r="E1394" s="85"/>
      <c r="F1394" s="107"/>
      <c r="G1394" s="107"/>
      <c r="H1394" s="87"/>
      <c r="I1394" s="88"/>
      <c r="J1394" s="88"/>
      <c r="K1394" s="88"/>
      <c r="L1394" s="89"/>
      <c r="M1394" s="89"/>
      <c r="N1394" s="89"/>
    </row>
    <row r="1395" spans="1:15" s="114" customFormat="1" ht="20.100000000000001" customHeight="1">
      <c r="A1395" s="100">
        <v>0</v>
      </c>
      <c r="C1395" s="108" t="s">
        <v>101</v>
      </c>
      <c r="D1395" s="84"/>
      <c r="E1395" s="85"/>
      <c r="F1395" s="107"/>
      <c r="G1395" s="107"/>
      <c r="H1395" s="87"/>
      <c r="I1395" s="88"/>
      <c r="J1395" s="88"/>
      <c r="K1395" s="88"/>
      <c r="L1395" s="89"/>
      <c r="M1395" s="89"/>
      <c r="N1395" s="89"/>
    </row>
    <row r="1396" spans="1:15" s="114" customFormat="1" ht="13.5" customHeight="1">
      <c r="A1396" s="100">
        <v>0</v>
      </c>
      <c r="B1396" s="91"/>
      <c r="C1396" s="104"/>
      <c r="D1396" s="84"/>
      <c r="E1396" s="85"/>
      <c r="F1396" s="107"/>
      <c r="G1396" s="107"/>
      <c r="H1396" s="109" t="s">
        <v>2494</v>
      </c>
      <c r="I1396" s="110">
        <v>46</v>
      </c>
      <c r="J1396" s="88"/>
      <c r="K1396" s="112" t="s">
        <v>50</v>
      </c>
      <c r="L1396" s="113">
        <v>1</v>
      </c>
      <c r="N1396" s="111"/>
      <c r="O1396" s="101"/>
    </row>
    <row r="1397" spans="1:15" s="114" customFormat="1"/>
    <row r="1398" spans="1:15" s="56" customFormat="1">
      <c r="C1398" s="186" t="s">
        <v>57</v>
      </c>
      <c r="D1398" s="186"/>
      <c r="E1398" s="57"/>
      <c r="F1398" s="170" t="s">
        <v>648</v>
      </c>
      <c r="G1398" s="170"/>
      <c r="H1398" s="170"/>
      <c r="I1398" s="170"/>
      <c r="J1398" s="170"/>
      <c r="K1398" s="170"/>
      <c r="L1398" s="58" t="s">
        <v>2420</v>
      </c>
    </row>
    <row r="1399" spans="1:15" s="56" customFormat="1">
      <c r="C1399" s="186" t="s">
        <v>59</v>
      </c>
      <c r="D1399" s="186"/>
      <c r="E1399" s="59" t="s">
        <v>640</v>
      </c>
      <c r="F1399" s="187" t="s">
        <v>2434</v>
      </c>
      <c r="G1399" s="187"/>
      <c r="H1399" s="187"/>
      <c r="I1399" s="187"/>
      <c r="J1399" s="187"/>
      <c r="K1399" s="187"/>
      <c r="L1399" s="60" t="s">
        <v>60</v>
      </c>
      <c r="M1399" s="61" t="s">
        <v>61</v>
      </c>
      <c r="N1399" s="61">
        <v>1</v>
      </c>
    </row>
    <row r="1400" spans="1:15" s="62" customFormat="1" ht="18.75" customHeight="1">
      <c r="C1400" s="63" t="s">
        <v>1705</v>
      </c>
      <c r="D1400" s="171" t="s">
        <v>2435</v>
      </c>
      <c r="E1400" s="171"/>
      <c r="F1400" s="171"/>
      <c r="G1400" s="171"/>
      <c r="H1400" s="171"/>
      <c r="I1400" s="171"/>
      <c r="J1400" s="171"/>
      <c r="K1400" s="171"/>
      <c r="L1400" s="60" t="s">
        <v>62</v>
      </c>
      <c r="M1400" s="60" t="s">
        <v>61</v>
      </c>
      <c r="N1400" s="60">
        <v>2</v>
      </c>
    </row>
    <row r="1401" spans="1:15" s="62" customFormat="1" ht="18.75" customHeight="1">
      <c r="B1401" s="172" t="s">
        <v>2495</v>
      </c>
      <c r="C1401" s="172"/>
      <c r="D1401" s="172"/>
      <c r="E1401" s="172"/>
      <c r="F1401" s="172"/>
      <c r="G1401" s="172"/>
      <c r="H1401" s="172"/>
      <c r="I1401" s="172"/>
      <c r="J1401" s="172"/>
      <c r="K1401" s="172"/>
      <c r="L1401" s="60" t="s">
        <v>63</v>
      </c>
      <c r="M1401" s="60" t="s">
        <v>61</v>
      </c>
      <c r="N1401" s="60">
        <v>1</v>
      </c>
    </row>
    <row r="1402" spans="1:15" s="114" customFormat="1" ht="9" customHeight="1"/>
    <row r="1403" spans="1:15" s="114" customFormat="1" ht="15" customHeight="1">
      <c r="B1403" s="166" t="s">
        <v>4</v>
      </c>
      <c r="C1403" s="167" t="s">
        <v>64</v>
      </c>
      <c r="D1403" s="168" t="s">
        <v>9</v>
      </c>
      <c r="E1403" s="169" t="s">
        <v>10</v>
      </c>
      <c r="F1403" s="167" t="s">
        <v>75</v>
      </c>
      <c r="G1403" s="167" t="s">
        <v>76</v>
      </c>
      <c r="H1403" s="167" t="s">
        <v>66</v>
      </c>
      <c r="I1403" s="167" t="s">
        <v>67</v>
      </c>
      <c r="J1403" s="176" t="s">
        <v>56</v>
      </c>
      <c r="K1403" s="176"/>
      <c r="L1403" s="177" t="s">
        <v>68</v>
      </c>
      <c r="M1403" s="178"/>
      <c r="N1403" s="179"/>
    </row>
    <row r="1404" spans="1:15" s="114" customFormat="1" ht="27" customHeight="1">
      <c r="B1404" s="166"/>
      <c r="C1404" s="166"/>
      <c r="D1404" s="168"/>
      <c r="E1404" s="169"/>
      <c r="F1404" s="166"/>
      <c r="G1404" s="166"/>
      <c r="H1404" s="166"/>
      <c r="I1404" s="166"/>
      <c r="J1404" s="64" t="s">
        <v>69</v>
      </c>
      <c r="K1404" s="64" t="s">
        <v>70</v>
      </c>
      <c r="L1404" s="180"/>
      <c r="M1404" s="181"/>
      <c r="N1404" s="182"/>
    </row>
    <row r="1405" spans="1:15" s="114" customFormat="1" ht="20.100000000000001" customHeight="1">
      <c r="A1405" s="114">
        <v>795</v>
      </c>
      <c r="B1405" s="65">
        <v>1</v>
      </c>
      <c r="C1405" s="102" t="s">
        <v>1442</v>
      </c>
      <c r="D1405" s="67" t="s">
        <v>2194</v>
      </c>
      <c r="E1405" s="68" t="s">
        <v>359</v>
      </c>
      <c r="F1405" s="105" t="s">
        <v>2168</v>
      </c>
      <c r="G1405" s="105" t="s">
        <v>684</v>
      </c>
      <c r="H1405" s="69"/>
      <c r="I1405" s="70"/>
      <c r="J1405" s="70"/>
      <c r="K1405" s="70"/>
      <c r="L1405" s="183" t="s">
        <v>99</v>
      </c>
      <c r="M1405" s="184"/>
      <c r="N1405" s="185"/>
    </row>
    <row r="1406" spans="1:15" s="114" customFormat="1" ht="20.100000000000001" customHeight="1">
      <c r="A1406" s="114">
        <v>796</v>
      </c>
      <c r="B1406" s="65">
        <v>2</v>
      </c>
      <c r="C1406" s="102" t="s">
        <v>1464</v>
      </c>
      <c r="D1406" s="67" t="s">
        <v>325</v>
      </c>
      <c r="E1406" s="68" t="s">
        <v>193</v>
      </c>
      <c r="F1406" s="105" t="s">
        <v>2168</v>
      </c>
      <c r="G1406" s="105" t="s">
        <v>684</v>
      </c>
      <c r="H1406" s="69"/>
      <c r="I1406" s="70"/>
      <c r="J1406" s="70"/>
      <c r="K1406" s="70"/>
      <c r="L1406" s="173" t="s">
        <v>99</v>
      </c>
      <c r="M1406" s="174"/>
      <c r="N1406" s="175"/>
    </row>
    <row r="1407" spans="1:15" s="114" customFormat="1" ht="20.100000000000001" customHeight="1">
      <c r="A1407" s="114">
        <v>797</v>
      </c>
      <c r="B1407" s="65">
        <v>3</v>
      </c>
      <c r="C1407" s="102" t="s">
        <v>1294</v>
      </c>
      <c r="D1407" s="67" t="s">
        <v>2195</v>
      </c>
      <c r="E1407" s="68" t="s">
        <v>149</v>
      </c>
      <c r="F1407" s="105" t="s">
        <v>2168</v>
      </c>
      <c r="G1407" s="105" t="s">
        <v>684</v>
      </c>
      <c r="H1407" s="69"/>
      <c r="I1407" s="70"/>
      <c r="J1407" s="70"/>
      <c r="K1407" s="70"/>
      <c r="L1407" s="173" t="s">
        <v>99</v>
      </c>
      <c r="M1407" s="174"/>
      <c r="N1407" s="175"/>
    </row>
    <row r="1408" spans="1:15" s="114" customFormat="1" ht="20.100000000000001" customHeight="1">
      <c r="A1408" s="114">
        <v>798</v>
      </c>
      <c r="B1408" s="65">
        <v>4</v>
      </c>
      <c r="C1408" s="102" t="s">
        <v>1320</v>
      </c>
      <c r="D1408" s="67" t="s">
        <v>561</v>
      </c>
      <c r="E1408" s="68" t="s">
        <v>83</v>
      </c>
      <c r="F1408" s="105" t="s">
        <v>2168</v>
      </c>
      <c r="G1408" s="105" t="s">
        <v>684</v>
      </c>
      <c r="H1408" s="69"/>
      <c r="I1408" s="70"/>
      <c r="J1408" s="70"/>
      <c r="K1408" s="70"/>
      <c r="L1408" s="173" t="s">
        <v>99</v>
      </c>
      <c r="M1408" s="174"/>
      <c r="N1408" s="175"/>
    </row>
    <row r="1409" spans="1:14" s="114" customFormat="1" ht="20.100000000000001" customHeight="1">
      <c r="A1409" s="114">
        <v>799</v>
      </c>
      <c r="B1409" s="65">
        <v>5</v>
      </c>
      <c r="C1409" s="102" t="s">
        <v>1383</v>
      </c>
      <c r="D1409" s="67" t="s">
        <v>427</v>
      </c>
      <c r="E1409" s="68" t="s">
        <v>83</v>
      </c>
      <c r="F1409" s="105" t="s">
        <v>2168</v>
      </c>
      <c r="G1409" s="105" t="s">
        <v>684</v>
      </c>
      <c r="H1409" s="69"/>
      <c r="I1409" s="70"/>
      <c r="J1409" s="70"/>
      <c r="K1409" s="70"/>
      <c r="L1409" s="173" t="s">
        <v>99</v>
      </c>
      <c r="M1409" s="174"/>
      <c r="N1409" s="175"/>
    </row>
    <row r="1410" spans="1:14" s="114" customFormat="1" ht="20.100000000000001" customHeight="1">
      <c r="A1410" s="114">
        <v>800</v>
      </c>
      <c r="B1410" s="65">
        <v>6</v>
      </c>
      <c r="C1410" s="102" t="s">
        <v>1325</v>
      </c>
      <c r="D1410" s="67" t="s">
        <v>2196</v>
      </c>
      <c r="E1410" s="68" t="s">
        <v>231</v>
      </c>
      <c r="F1410" s="105" t="s">
        <v>2197</v>
      </c>
      <c r="G1410" s="105" t="s">
        <v>684</v>
      </c>
      <c r="H1410" s="69"/>
      <c r="I1410" s="70"/>
      <c r="J1410" s="70"/>
      <c r="K1410" s="70"/>
      <c r="L1410" s="173" t="s">
        <v>99</v>
      </c>
      <c r="M1410" s="174"/>
      <c r="N1410" s="175"/>
    </row>
    <row r="1411" spans="1:14" s="114" customFormat="1" ht="20.100000000000001" customHeight="1">
      <c r="A1411" s="114">
        <v>801</v>
      </c>
      <c r="B1411" s="65">
        <v>7</v>
      </c>
      <c r="C1411" s="102" t="s">
        <v>1421</v>
      </c>
      <c r="D1411" s="67" t="s">
        <v>342</v>
      </c>
      <c r="E1411" s="68" t="s">
        <v>116</v>
      </c>
      <c r="F1411" s="105" t="s">
        <v>2197</v>
      </c>
      <c r="G1411" s="105" t="s">
        <v>684</v>
      </c>
      <c r="H1411" s="69"/>
      <c r="I1411" s="70"/>
      <c r="J1411" s="70"/>
      <c r="K1411" s="70"/>
      <c r="L1411" s="173" t="s">
        <v>99</v>
      </c>
      <c r="M1411" s="174"/>
      <c r="N1411" s="175"/>
    </row>
    <row r="1412" spans="1:14" s="114" customFormat="1" ht="20.100000000000001" customHeight="1">
      <c r="A1412" s="114">
        <v>802</v>
      </c>
      <c r="B1412" s="65">
        <v>8</v>
      </c>
      <c r="C1412" s="102" t="s">
        <v>1451</v>
      </c>
      <c r="D1412" s="67" t="s">
        <v>174</v>
      </c>
      <c r="E1412" s="68" t="s">
        <v>195</v>
      </c>
      <c r="F1412" s="105" t="s">
        <v>2197</v>
      </c>
      <c r="G1412" s="105" t="s">
        <v>684</v>
      </c>
      <c r="H1412" s="69"/>
      <c r="I1412" s="70"/>
      <c r="J1412" s="70"/>
      <c r="K1412" s="70"/>
      <c r="L1412" s="173" t="s">
        <v>99</v>
      </c>
      <c r="M1412" s="174"/>
      <c r="N1412" s="175"/>
    </row>
    <row r="1413" spans="1:14" s="114" customFormat="1" ht="20.100000000000001" customHeight="1">
      <c r="A1413" s="114">
        <v>803</v>
      </c>
      <c r="B1413" s="65">
        <v>9</v>
      </c>
      <c r="C1413" s="102" t="s">
        <v>1340</v>
      </c>
      <c r="D1413" s="67" t="s">
        <v>2198</v>
      </c>
      <c r="E1413" s="68" t="s">
        <v>182</v>
      </c>
      <c r="F1413" s="105" t="s">
        <v>2197</v>
      </c>
      <c r="G1413" s="105" t="s">
        <v>684</v>
      </c>
      <c r="H1413" s="69"/>
      <c r="I1413" s="70"/>
      <c r="J1413" s="70"/>
      <c r="K1413" s="70"/>
      <c r="L1413" s="173" t="s">
        <v>99</v>
      </c>
      <c r="M1413" s="174"/>
      <c r="N1413" s="175"/>
    </row>
    <row r="1414" spans="1:14" s="114" customFormat="1" ht="20.100000000000001" customHeight="1">
      <c r="A1414" s="114">
        <v>804</v>
      </c>
      <c r="B1414" s="65">
        <v>10</v>
      </c>
      <c r="C1414" s="102" t="s">
        <v>1443</v>
      </c>
      <c r="D1414" s="67" t="s">
        <v>526</v>
      </c>
      <c r="E1414" s="68" t="s">
        <v>121</v>
      </c>
      <c r="F1414" s="105" t="s">
        <v>2197</v>
      </c>
      <c r="G1414" s="105" t="s">
        <v>684</v>
      </c>
      <c r="H1414" s="69"/>
      <c r="I1414" s="70"/>
      <c r="J1414" s="70"/>
      <c r="K1414" s="70"/>
      <c r="L1414" s="173" t="s">
        <v>99</v>
      </c>
      <c r="M1414" s="174"/>
      <c r="N1414" s="175"/>
    </row>
    <row r="1415" spans="1:14" s="114" customFormat="1" ht="20.100000000000001" customHeight="1">
      <c r="A1415" s="114">
        <v>805</v>
      </c>
      <c r="B1415" s="65">
        <v>11</v>
      </c>
      <c r="C1415" s="102" t="s">
        <v>1349</v>
      </c>
      <c r="D1415" s="67" t="s">
        <v>2199</v>
      </c>
      <c r="E1415" s="68" t="s">
        <v>88</v>
      </c>
      <c r="F1415" s="105" t="s">
        <v>2197</v>
      </c>
      <c r="G1415" s="105" t="s">
        <v>684</v>
      </c>
      <c r="H1415" s="69"/>
      <c r="I1415" s="70"/>
      <c r="J1415" s="70"/>
      <c r="K1415" s="70"/>
      <c r="L1415" s="173" t="s">
        <v>99</v>
      </c>
      <c r="M1415" s="174"/>
      <c r="N1415" s="175"/>
    </row>
    <row r="1416" spans="1:14" s="114" customFormat="1" ht="20.100000000000001" customHeight="1">
      <c r="A1416" s="114">
        <v>806</v>
      </c>
      <c r="B1416" s="65">
        <v>12</v>
      </c>
      <c r="C1416" s="102" t="s">
        <v>1377</v>
      </c>
      <c r="D1416" s="67" t="s">
        <v>2200</v>
      </c>
      <c r="E1416" s="68" t="s">
        <v>208</v>
      </c>
      <c r="F1416" s="105" t="s">
        <v>2197</v>
      </c>
      <c r="G1416" s="105" t="s">
        <v>684</v>
      </c>
      <c r="H1416" s="69"/>
      <c r="I1416" s="70"/>
      <c r="J1416" s="70"/>
      <c r="K1416" s="70"/>
      <c r="L1416" s="173" t="s">
        <v>99</v>
      </c>
      <c r="M1416" s="174"/>
      <c r="N1416" s="175"/>
    </row>
    <row r="1417" spans="1:14" s="114" customFormat="1" ht="20.100000000000001" customHeight="1">
      <c r="A1417" s="114">
        <v>807</v>
      </c>
      <c r="B1417" s="65">
        <v>13</v>
      </c>
      <c r="C1417" s="102" t="s">
        <v>1405</v>
      </c>
      <c r="D1417" s="67" t="s">
        <v>469</v>
      </c>
      <c r="E1417" s="68" t="s">
        <v>172</v>
      </c>
      <c r="F1417" s="105" t="s">
        <v>2197</v>
      </c>
      <c r="G1417" s="105" t="s">
        <v>684</v>
      </c>
      <c r="H1417" s="69"/>
      <c r="I1417" s="70"/>
      <c r="J1417" s="70"/>
      <c r="K1417" s="70"/>
      <c r="L1417" s="173" t="s">
        <v>99</v>
      </c>
      <c r="M1417" s="174"/>
      <c r="N1417" s="175"/>
    </row>
    <row r="1418" spans="1:14" s="114" customFormat="1" ht="20.100000000000001" customHeight="1">
      <c r="A1418" s="114">
        <v>808</v>
      </c>
      <c r="B1418" s="65">
        <v>14</v>
      </c>
      <c r="C1418" s="102" t="s">
        <v>1293</v>
      </c>
      <c r="D1418" s="67" t="s">
        <v>2078</v>
      </c>
      <c r="E1418" s="68" t="s">
        <v>110</v>
      </c>
      <c r="F1418" s="105" t="s">
        <v>2197</v>
      </c>
      <c r="G1418" s="105" t="s">
        <v>684</v>
      </c>
      <c r="H1418" s="69"/>
      <c r="I1418" s="70"/>
      <c r="J1418" s="70"/>
      <c r="K1418" s="70"/>
      <c r="L1418" s="173" t="s">
        <v>99</v>
      </c>
      <c r="M1418" s="174"/>
      <c r="N1418" s="175"/>
    </row>
    <row r="1419" spans="1:14" s="114" customFormat="1" ht="20.100000000000001" customHeight="1">
      <c r="A1419" s="114">
        <v>809</v>
      </c>
      <c r="B1419" s="65">
        <v>15</v>
      </c>
      <c r="C1419" s="102" t="s">
        <v>2201</v>
      </c>
      <c r="D1419" s="67" t="s">
        <v>2202</v>
      </c>
      <c r="E1419" s="68" t="s">
        <v>350</v>
      </c>
      <c r="F1419" s="105" t="s">
        <v>2197</v>
      </c>
      <c r="G1419" s="105" t="s">
        <v>684</v>
      </c>
      <c r="H1419" s="69"/>
      <c r="I1419" s="70"/>
      <c r="J1419" s="70"/>
      <c r="K1419" s="70"/>
      <c r="L1419" s="173" t="s">
        <v>100</v>
      </c>
      <c r="M1419" s="174"/>
      <c r="N1419" s="175"/>
    </row>
    <row r="1420" spans="1:14" s="114" customFormat="1" ht="20.100000000000001" customHeight="1">
      <c r="A1420" s="114">
        <v>810</v>
      </c>
      <c r="B1420" s="65">
        <v>16</v>
      </c>
      <c r="C1420" s="102" t="s">
        <v>1426</v>
      </c>
      <c r="D1420" s="67" t="s">
        <v>409</v>
      </c>
      <c r="E1420" s="68" t="s">
        <v>196</v>
      </c>
      <c r="F1420" s="105" t="s">
        <v>2197</v>
      </c>
      <c r="G1420" s="105" t="s">
        <v>684</v>
      </c>
      <c r="H1420" s="69"/>
      <c r="I1420" s="70"/>
      <c r="J1420" s="70"/>
      <c r="K1420" s="70"/>
      <c r="L1420" s="173" t="s">
        <v>99</v>
      </c>
      <c r="M1420" s="174"/>
      <c r="N1420" s="175"/>
    </row>
    <row r="1421" spans="1:14" s="114" customFormat="1" ht="20.100000000000001" customHeight="1">
      <c r="A1421" s="114">
        <v>811</v>
      </c>
      <c r="B1421" s="65">
        <v>17</v>
      </c>
      <c r="C1421" s="102" t="s">
        <v>1411</v>
      </c>
      <c r="D1421" s="67" t="s">
        <v>2203</v>
      </c>
      <c r="E1421" s="68" t="s">
        <v>658</v>
      </c>
      <c r="F1421" s="105" t="s">
        <v>2197</v>
      </c>
      <c r="G1421" s="105" t="s">
        <v>684</v>
      </c>
      <c r="H1421" s="69"/>
      <c r="I1421" s="70"/>
      <c r="J1421" s="70"/>
      <c r="K1421" s="70"/>
      <c r="L1421" s="173" t="s">
        <v>99</v>
      </c>
      <c r="M1421" s="174"/>
      <c r="N1421" s="175"/>
    </row>
    <row r="1422" spans="1:14" s="114" customFormat="1" ht="20.100000000000001" customHeight="1">
      <c r="A1422" s="114">
        <v>812</v>
      </c>
      <c r="B1422" s="65">
        <v>18</v>
      </c>
      <c r="C1422" s="102" t="s">
        <v>1408</v>
      </c>
      <c r="D1422" s="67" t="s">
        <v>2204</v>
      </c>
      <c r="E1422" s="68" t="s">
        <v>198</v>
      </c>
      <c r="F1422" s="105" t="s">
        <v>2197</v>
      </c>
      <c r="G1422" s="105" t="s">
        <v>684</v>
      </c>
      <c r="H1422" s="69"/>
      <c r="I1422" s="70"/>
      <c r="J1422" s="70"/>
      <c r="K1422" s="70"/>
      <c r="L1422" s="173" t="s">
        <v>99</v>
      </c>
      <c r="M1422" s="174"/>
      <c r="N1422" s="175"/>
    </row>
    <row r="1423" spans="1:14" s="114" customFormat="1" ht="20.100000000000001" customHeight="1">
      <c r="A1423" s="114">
        <v>813</v>
      </c>
      <c r="B1423" s="65">
        <v>19</v>
      </c>
      <c r="C1423" s="102" t="s">
        <v>1285</v>
      </c>
      <c r="D1423" s="67" t="s">
        <v>315</v>
      </c>
      <c r="E1423" s="68" t="s">
        <v>142</v>
      </c>
      <c r="F1423" s="105" t="s">
        <v>2197</v>
      </c>
      <c r="G1423" s="105" t="s">
        <v>684</v>
      </c>
      <c r="H1423" s="69"/>
      <c r="I1423" s="70"/>
      <c r="J1423" s="70"/>
      <c r="K1423" s="70"/>
      <c r="L1423" s="173" t="s">
        <v>99</v>
      </c>
      <c r="M1423" s="174"/>
      <c r="N1423" s="175"/>
    </row>
    <row r="1424" spans="1:14" s="114" customFormat="1" ht="20.100000000000001" customHeight="1">
      <c r="A1424" s="114">
        <v>814</v>
      </c>
      <c r="B1424" s="65">
        <v>20</v>
      </c>
      <c r="C1424" s="102" t="s">
        <v>1292</v>
      </c>
      <c r="D1424" s="67" t="s">
        <v>2205</v>
      </c>
      <c r="E1424" s="68" t="s">
        <v>142</v>
      </c>
      <c r="F1424" s="105" t="s">
        <v>2197</v>
      </c>
      <c r="G1424" s="105" t="s">
        <v>684</v>
      </c>
      <c r="H1424" s="69"/>
      <c r="I1424" s="70"/>
      <c r="J1424" s="70"/>
      <c r="K1424" s="70"/>
      <c r="L1424" s="173" t="s">
        <v>99</v>
      </c>
      <c r="M1424" s="174"/>
      <c r="N1424" s="175"/>
    </row>
    <row r="1425" spans="1:14" s="114" customFormat="1" ht="20.100000000000001" customHeight="1">
      <c r="A1425" s="114">
        <v>815</v>
      </c>
      <c r="B1425" s="65">
        <v>21</v>
      </c>
      <c r="C1425" s="102" t="s">
        <v>1314</v>
      </c>
      <c r="D1425" s="67" t="s">
        <v>2206</v>
      </c>
      <c r="E1425" s="68" t="s">
        <v>166</v>
      </c>
      <c r="F1425" s="105" t="s">
        <v>2197</v>
      </c>
      <c r="G1425" s="105" t="s">
        <v>684</v>
      </c>
      <c r="H1425" s="69"/>
      <c r="I1425" s="70"/>
      <c r="J1425" s="70"/>
      <c r="K1425" s="70"/>
      <c r="L1425" s="173" t="s">
        <v>99</v>
      </c>
      <c r="M1425" s="174"/>
      <c r="N1425" s="175"/>
    </row>
    <row r="1426" spans="1:14" s="114" customFormat="1" ht="20.100000000000001" customHeight="1">
      <c r="A1426" s="114">
        <v>816</v>
      </c>
      <c r="B1426" s="65">
        <v>22</v>
      </c>
      <c r="C1426" s="102" t="s">
        <v>1334</v>
      </c>
      <c r="D1426" s="67" t="s">
        <v>489</v>
      </c>
      <c r="E1426" s="68" t="s">
        <v>166</v>
      </c>
      <c r="F1426" s="105" t="s">
        <v>2197</v>
      </c>
      <c r="G1426" s="105" t="s">
        <v>684</v>
      </c>
      <c r="H1426" s="69"/>
      <c r="I1426" s="70"/>
      <c r="J1426" s="70"/>
      <c r="K1426" s="70"/>
      <c r="L1426" s="173" t="s">
        <v>99</v>
      </c>
      <c r="M1426" s="174"/>
      <c r="N1426" s="175"/>
    </row>
    <row r="1427" spans="1:14" s="114" customFormat="1" ht="20.100000000000001" customHeight="1">
      <c r="A1427" s="114">
        <v>817</v>
      </c>
      <c r="B1427" s="65">
        <v>23</v>
      </c>
      <c r="C1427" s="102" t="s">
        <v>1302</v>
      </c>
      <c r="D1427" s="67" t="s">
        <v>410</v>
      </c>
      <c r="E1427" s="68" t="s">
        <v>126</v>
      </c>
      <c r="F1427" s="105" t="s">
        <v>2197</v>
      </c>
      <c r="G1427" s="105" t="s">
        <v>684</v>
      </c>
      <c r="H1427" s="69"/>
      <c r="I1427" s="70"/>
      <c r="J1427" s="70"/>
      <c r="K1427" s="70"/>
      <c r="L1427" s="173" t="s">
        <v>99</v>
      </c>
      <c r="M1427" s="174"/>
      <c r="N1427" s="175"/>
    </row>
    <row r="1428" spans="1:14" s="114" customFormat="1" ht="20.100000000000001" customHeight="1">
      <c r="A1428" s="114">
        <v>818</v>
      </c>
      <c r="B1428" s="65">
        <v>24</v>
      </c>
      <c r="C1428" s="102" t="s">
        <v>1390</v>
      </c>
      <c r="D1428" s="67" t="s">
        <v>2207</v>
      </c>
      <c r="E1428" s="68" t="s">
        <v>200</v>
      </c>
      <c r="F1428" s="105" t="s">
        <v>2197</v>
      </c>
      <c r="G1428" s="105" t="s">
        <v>684</v>
      </c>
      <c r="H1428" s="69"/>
      <c r="I1428" s="70"/>
      <c r="J1428" s="70"/>
      <c r="K1428" s="70"/>
      <c r="L1428" s="173" t="s">
        <v>99</v>
      </c>
      <c r="M1428" s="174"/>
      <c r="N1428" s="175"/>
    </row>
    <row r="1429" spans="1:14" s="114" customFormat="1" ht="20.100000000000001" customHeight="1">
      <c r="A1429" s="114">
        <v>819</v>
      </c>
      <c r="B1429" s="65">
        <v>25</v>
      </c>
      <c r="C1429" s="102" t="s">
        <v>1309</v>
      </c>
      <c r="D1429" s="67" t="s">
        <v>192</v>
      </c>
      <c r="E1429" s="68" t="s">
        <v>84</v>
      </c>
      <c r="F1429" s="105" t="s">
        <v>2197</v>
      </c>
      <c r="G1429" s="105" t="s">
        <v>684</v>
      </c>
      <c r="H1429" s="69"/>
      <c r="I1429" s="70"/>
      <c r="J1429" s="70"/>
      <c r="K1429" s="70"/>
      <c r="L1429" s="173" t="s">
        <v>99</v>
      </c>
      <c r="M1429" s="174"/>
      <c r="N1429" s="175"/>
    </row>
    <row r="1430" spans="1:14" s="114" customFormat="1" ht="20.100000000000001" customHeight="1">
      <c r="A1430" s="114">
        <v>820</v>
      </c>
      <c r="B1430" s="65">
        <v>26</v>
      </c>
      <c r="C1430" s="102" t="s">
        <v>1337</v>
      </c>
      <c r="D1430" s="67" t="s">
        <v>528</v>
      </c>
      <c r="E1430" s="68" t="s">
        <v>84</v>
      </c>
      <c r="F1430" s="105" t="s">
        <v>2197</v>
      </c>
      <c r="G1430" s="105" t="s">
        <v>684</v>
      </c>
      <c r="H1430" s="69"/>
      <c r="I1430" s="70"/>
      <c r="J1430" s="70"/>
      <c r="K1430" s="70"/>
      <c r="L1430" s="173" t="s">
        <v>99</v>
      </c>
      <c r="M1430" s="174"/>
      <c r="N1430" s="175"/>
    </row>
    <row r="1431" spans="1:14" s="114" customFormat="1" ht="20.100000000000001" customHeight="1">
      <c r="A1431" s="114">
        <v>0</v>
      </c>
      <c r="B1431" s="65">
        <v>27</v>
      </c>
      <c r="C1431" s="102" t="s">
        <v>99</v>
      </c>
      <c r="D1431" s="67" t="s">
        <v>99</v>
      </c>
      <c r="E1431" s="68" t="s">
        <v>99</v>
      </c>
      <c r="F1431" s="105" t="s">
        <v>99</v>
      </c>
      <c r="G1431" s="105" t="s">
        <v>99</v>
      </c>
      <c r="H1431" s="69"/>
      <c r="I1431" s="70"/>
      <c r="J1431" s="70"/>
      <c r="K1431" s="70"/>
      <c r="L1431" s="173" t="s">
        <v>99</v>
      </c>
      <c r="M1431" s="174"/>
      <c r="N1431" s="175"/>
    </row>
    <row r="1432" spans="1:14" s="114" customFormat="1" ht="20.100000000000001" customHeight="1">
      <c r="A1432" s="114">
        <v>0</v>
      </c>
      <c r="B1432" s="65">
        <v>28</v>
      </c>
      <c r="C1432" s="102" t="s">
        <v>99</v>
      </c>
      <c r="D1432" s="67" t="s">
        <v>99</v>
      </c>
      <c r="E1432" s="68" t="s">
        <v>99</v>
      </c>
      <c r="F1432" s="105" t="s">
        <v>99</v>
      </c>
      <c r="G1432" s="105" t="s">
        <v>99</v>
      </c>
      <c r="H1432" s="69"/>
      <c r="I1432" s="70"/>
      <c r="J1432" s="70"/>
      <c r="K1432" s="70"/>
      <c r="L1432" s="173" t="s">
        <v>99</v>
      </c>
      <c r="M1432" s="174"/>
      <c r="N1432" s="175"/>
    </row>
    <row r="1433" spans="1:14" s="114" customFormat="1" ht="20.100000000000001" customHeight="1">
      <c r="A1433" s="114">
        <v>0</v>
      </c>
      <c r="B1433" s="65">
        <v>29</v>
      </c>
      <c r="C1433" s="102" t="s">
        <v>99</v>
      </c>
      <c r="D1433" s="67" t="s">
        <v>99</v>
      </c>
      <c r="E1433" s="68" t="s">
        <v>99</v>
      </c>
      <c r="F1433" s="105" t="s">
        <v>99</v>
      </c>
      <c r="G1433" s="105" t="s">
        <v>99</v>
      </c>
      <c r="H1433" s="69"/>
      <c r="I1433" s="70"/>
      <c r="J1433" s="70"/>
      <c r="K1433" s="70"/>
      <c r="L1433" s="173" t="s">
        <v>99</v>
      </c>
      <c r="M1433" s="174"/>
      <c r="N1433" s="175"/>
    </row>
    <row r="1434" spans="1:14" s="114" customFormat="1" ht="20.100000000000001" customHeight="1">
      <c r="A1434" s="114">
        <v>0</v>
      </c>
      <c r="B1434" s="72">
        <v>30</v>
      </c>
      <c r="C1434" s="102" t="s">
        <v>99</v>
      </c>
      <c r="D1434" s="67" t="s">
        <v>99</v>
      </c>
      <c r="E1434" s="68" t="s">
        <v>99</v>
      </c>
      <c r="F1434" s="105" t="s">
        <v>99</v>
      </c>
      <c r="G1434" s="105" t="s">
        <v>99</v>
      </c>
      <c r="H1434" s="73"/>
      <c r="I1434" s="74"/>
      <c r="J1434" s="74"/>
      <c r="K1434" s="74"/>
      <c r="L1434" s="173" t="s">
        <v>99</v>
      </c>
      <c r="M1434" s="174"/>
      <c r="N1434" s="175"/>
    </row>
    <row r="1435" spans="1:14" s="114" customFormat="1" ht="23.25" customHeight="1">
      <c r="A1435" s="114">
        <v>0</v>
      </c>
      <c r="B1435" s="75" t="s">
        <v>71</v>
      </c>
      <c r="C1435" s="103"/>
      <c r="D1435" s="77"/>
      <c r="E1435" s="78"/>
      <c r="F1435" s="106"/>
      <c r="G1435" s="106"/>
      <c r="H1435" s="80"/>
      <c r="I1435" s="81"/>
      <c r="J1435" s="81"/>
      <c r="K1435" s="81"/>
      <c r="L1435" s="115"/>
      <c r="M1435" s="115"/>
      <c r="N1435" s="115"/>
    </row>
    <row r="1436" spans="1:14" s="114" customFormat="1" ht="20.100000000000001" customHeight="1">
      <c r="A1436" s="114">
        <v>0</v>
      </c>
      <c r="B1436" s="82" t="s">
        <v>102</v>
      </c>
      <c r="C1436" s="104"/>
      <c r="D1436" s="84"/>
      <c r="E1436" s="85"/>
      <c r="F1436" s="107"/>
      <c r="G1436" s="107"/>
      <c r="H1436" s="87"/>
      <c r="I1436" s="88"/>
      <c r="J1436" s="88"/>
      <c r="K1436" s="88"/>
      <c r="L1436" s="89"/>
      <c r="M1436" s="89"/>
      <c r="N1436" s="89"/>
    </row>
    <row r="1437" spans="1:14" s="114" customFormat="1" ht="18.75" customHeight="1">
      <c r="A1437" s="114">
        <v>0</v>
      </c>
      <c r="B1437" s="90"/>
      <c r="C1437" s="104"/>
      <c r="D1437" s="84"/>
      <c r="E1437" s="85"/>
      <c r="F1437" s="107"/>
      <c r="G1437" s="107"/>
      <c r="H1437" s="87"/>
      <c r="I1437" s="88"/>
      <c r="J1437" s="88"/>
      <c r="K1437" s="88"/>
      <c r="L1437" s="89"/>
      <c r="M1437" s="89"/>
      <c r="N1437" s="89"/>
    </row>
    <row r="1438" spans="1:14" s="114" customFormat="1" ht="18" customHeight="1">
      <c r="A1438" s="100">
        <v>0</v>
      </c>
      <c r="B1438" s="90"/>
      <c r="C1438" s="104"/>
      <c r="D1438" s="84"/>
      <c r="E1438" s="85"/>
      <c r="F1438" s="107"/>
      <c r="G1438" s="107"/>
      <c r="H1438" s="87"/>
      <c r="I1438" s="88"/>
      <c r="J1438" s="88"/>
      <c r="K1438" s="88"/>
      <c r="L1438" s="89"/>
      <c r="M1438" s="89"/>
      <c r="N1438" s="89"/>
    </row>
    <row r="1439" spans="1:14" s="114" customFormat="1" ht="8.25" customHeight="1">
      <c r="A1439" s="100">
        <v>0</v>
      </c>
      <c r="B1439" s="90"/>
      <c r="C1439" s="104"/>
      <c r="D1439" s="84"/>
      <c r="E1439" s="85"/>
      <c r="F1439" s="107"/>
      <c r="G1439" s="107"/>
      <c r="H1439" s="87"/>
      <c r="I1439" s="88"/>
      <c r="J1439" s="88"/>
      <c r="K1439" s="88"/>
      <c r="L1439" s="89"/>
      <c r="M1439" s="89"/>
      <c r="N1439" s="89"/>
    </row>
    <row r="1440" spans="1:14" s="114" customFormat="1" ht="20.100000000000001" customHeight="1">
      <c r="A1440" s="100">
        <v>0</v>
      </c>
      <c r="C1440" s="108" t="s">
        <v>101</v>
      </c>
      <c r="D1440" s="84"/>
      <c r="E1440" s="85"/>
      <c r="F1440" s="107"/>
      <c r="G1440" s="107"/>
      <c r="H1440" s="87"/>
      <c r="I1440" s="88"/>
      <c r="J1440" s="88"/>
      <c r="K1440" s="88"/>
      <c r="L1440" s="89"/>
      <c r="M1440" s="89"/>
      <c r="N1440" s="89"/>
    </row>
    <row r="1441" spans="1:15" s="114" customFormat="1" ht="13.5" customHeight="1">
      <c r="A1441" s="100">
        <v>0</v>
      </c>
      <c r="B1441" s="91"/>
      <c r="C1441" s="104"/>
      <c r="D1441" s="84"/>
      <c r="E1441" s="85"/>
      <c r="F1441" s="107"/>
      <c r="G1441" s="107"/>
      <c r="H1441" s="109" t="s">
        <v>2496</v>
      </c>
      <c r="I1441" s="110">
        <v>46</v>
      </c>
      <c r="J1441" s="88"/>
      <c r="K1441" s="112" t="s">
        <v>50</v>
      </c>
      <c r="L1441" s="113">
        <v>1</v>
      </c>
      <c r="N1441" s="111"/>
      <c r="O1441" s="101"/>
    </row>
    <row r="1442" spans="1:15" s="114" customFormat="1"/>
    <row r="1443" spans="1:15" s="56" customFormat="1">
      <c r="C1443" s="186" t="s">
        <v>57</v>
      </c>
      <c r="D1443" s="186"/>
      <c r="E1443" s="57"/>
      <c r="F1443" s="170" t="s">
        <v>648</v>
      </c>
      <c r="G1443" s="170"/>
      <c r="H1443" s="170"/>
      <c r="I1443" s="170"/>
      <c r="J1443" s="170"/>
      <c r="K1443" s="170"/>
      <c r="L1443" s="58" t="s">
        <v>2421</v>
      </c>
    </row>
    <row r="1444" spans="1:15" s="56" customFormat="1">
      <c r="C1444" s="186" t="s">
        <v>59</v>
      </c>
      <c r="D1444" s="186"/>
      <c r="E1444" s="59" t="s">
        <v>644</v>
      </c>
      <c r="F1444" s="187" t="s">
        <v>2434</v>
      </c>
      <c r="G1444" s="187"/>
      <c r="H1444" s="187"/>
      <c r="I1444" s="187"/>
      <c r="J1444" s="187"/>
      <c r="K1444" s="187"/>
      <c r="L1444" s="60" t="s">
        <v>60</v>
      </c>
      <c r="M1444" s="61" t="s">
        <v>61</v>
      </c>
      <c r="N1444" s="61">
        <v>1</v>
      </c>
    </row>
    <row r="1445" spans="1:15" s="62" customFormat="1" ht="18.75" customHeight="1">
      <c r="C1445" s="63" t="s">
        <v>1705</v>
      </c>
      <c r="D1445" s="171" t="s">
        <v>2435</v>
      </c>
      <c r="E1445" s="171"/>
      <c r="F1445" s="171"/>
      <c r="G1445" s="171"/>
      <c r="H1445" s="171"/>
      <c r="I1445" s="171"/>
      <c r="J1445" s="171"/>
      <c r="K1445" s="171"/>
      <c r="L1445" s="60" t="s">
        <v>62</v>
      </c>
      <c r="M1445" s="60" t="s">
        <v>61</v>
      </c>
      <c r="N1445" s="60">
        <v>2</v>
      </c>
    </row>
    <row r="1446" spans="1:15" s="62" customFormat="1" ht="18.75" customHeight="1">
      <c r="B1446" s="172" t="s">
        <v>2497</v>
      </c>
      <c r="C1446" s="172"/>
      <c r="D1446" s="172"/>
      <c r="E1446" s="172"/>
      <c r="F1446" s="172"/>
      <c r="G1446" s="172"/>
      <c r="H1446" s="172"/>
      <c r="I1446" s="172"/>
      <c r="J1446" s="172"/>
      <c r="K1446" s="172"/>
      <c r="L1446" s="60" t="s">
        <v>63</v>
      </c>
      <c r="M1446" s="60" t="s">
        <v>61</v>
      </c>
      <c r="N1446" s="60">
        <v>1</v>
      </c>
    </row>
    <row r="1447" spans="1:15" s="114" customFormat="1" ht="9" customHeight="1"/>
    <row r="1448" spans="1:15" s="114" customFormat="1" ht="15" customHeight="1">
      <c r="B1448" s="166" t="s">
        <v>4</v>
      </c>
      <c r="C1448" s="167" t="s">
        <v>64</v>
      </c>
      <c r="D1448" s="168" t="s">
        <v>9</v>
      </c>
      <c r="E1448" s="169" t="s">
        <v>10</v>
      </c>
      <c r="F1448" s="167" t="s">
        <v>75</v>
      </c>
      <c r="G1448" s="167" t="s">
        <v>76</v>
      </c>
      <c r="H1448" s="167" t="s">
        <v>66</v>
      </c>
      <c r="I1448" s="167" t="s">
        <v>67</v>
      </c>
      <c r="J1448" s="176" t="s">
        <v>56</v>
      </c>
      <c r="K1448" s="176"/>
      <c r="L1448" s="177" t="s">
        <v>68</v>
      </c>
      <c r="M1448" s="178"/>
      <c r="N1448" s="179"/>
    </row>
    <row r="1449" spans="1:15" s="114" customFormat="1" ht="27" customHeight="1">
      <c r="B1449" s="166"/>
      <c r="C1449" s="166"/>
      <c r="D1449" s="168"/>
      <c r="E1449" s="169"/>
      <c r="F1449" s="166"/>
      <c r="G1449" s="166"/>
      <c r="H1449" s="166"/>
      <c r="I1449" s="166"/>
      <c r="J1449" s="64" t="s">
        <v>69</v>
      </c>
      <c r="K1449" s="64" t="s">
        <v>70</v>
      </c>
      <c r="L1449" s="180"/>
      <c r="M1449" s="181"/>
      <c r="N1449" s="182"/>
    </row>
    <row r="1450" spans="1:15" s="114" customFormat="1" ht="20.100000000000001" customHeight="1">
      <c r="A1450" s="114">
        <v>821</v>
      </c>
      <c r="B1450" s="65">
        <v>1</v>
      </c>
      <c r="C1450" s="102" t="s">
        <v>1425</v>
      </c>
      <c r="D1450" s="67" t="s">
        <v>2208</v>
      </c>
      <c r="E1450" s="68" t="s">
        <v>283</v>
      </c>
      <c r="F1450" s="105" t="s">
        <v>2197</v>
      </c>
      <c r="G1450" s="105" t="s">
        <v>684</v>
      </c>
      <c r="H1450" s="69"/>
      <c r="I1450" s="70"/>
      <c r="J1450" s="70"/>
      <c r="K1450" s="70"/>
      <c r="L1450" s="183" t="s">
        <v>99</v>
      </c>
      <c r="M1450" s="184"/>
      <c r="N1450" s="185"/>
    </row>
    <row r="1451" spans="1:15" s="114" customFormat="1" ht="20.100000000000001" customHeight="1">
      <c r="A1451" s="114">
        <v>822</v>
      </c>
      <c r="B1451" s="65">
        <v>2</v>
      </c>
      <c r="C1451" s="102" t="s">
        <v>1328</v>
      </c>
      <c r="D1451" s="67" t="s">
        <v>2209</v>
      </c>
      <c r="E1451" s="68" t="s">
        <v>129</v>
      </c>
      <c r="F1451" s="105" t="s">
        <v>2197</v>
      </c>
      <c r="G1451" s="105" t="s">
        <v>684</v>
      </c>
      <c r="H1451" s="69"/>
      <c r="I1451" s="70"/>
      <c r="J1451" s="70"/>
      <c r="K1451" s="70"/>
      <c r="L1451" s="173" t="s">
        <v>99</v>
      </c>
      <c r="M1451" s="174"/>
      <c r="N1451" s="175"/>
    </row>
    <row r="1452" spans="1:15" s="114" customFormat="1" ht="20.100000000000001" customHeight="1">
      <c r="A1452" s="114">
        <v>823</v>
      </c>
      <c r="B1452" s="65">
        <v>3</v>
      </c>
      <c r="C1452" s="102" t="s">
        <v>1354</v>
      </c>
      <c r="D1452" s="67" t="s">
        <v>2210</v>
      </c>
      <c r="E1452" s="68" t="s">
        <v>247</v>
      </c>
      <c r="F1452" s="105" t="s">
        <v>2197</v>
      </c>
      <c r="G1452" s="105" t="s">
        <v>684</v>
      </c>
      <c r="H1452" s="69"/>
      <c r="I1452" s="70"/>
      <c r="J1452" s="70"/>
      <c r="K1452" s="70"/>
      <c r="L1452" s="173" t="s">
        <v>99</v>
      </c>
      <c r="M1452" s="174"/>
      <c r="N1452" s="175"/>
    </row>
    <row r="1453" spans="1:15" s="114" customFormat="1" ht="20.100000000000001" customHeight="1">
      <c r="A1453" s="114">
        <v>824</v>
      </c>
      <c r="B1453" s="65">
        <v>4</v>
      </c>
      <c r="C1453" s="102" t="s">
        <v>1356</v>
      </c>
      <c r="D1453" s="67" t="s">
        <v>2211</v>
      </c>
      <c r="E1453" s="68" t="s">
        <v>168</v>
      </c>
      <c r="F1453" s="105" t="s">
        <v>2197</v>
      </c>
      <c r="G1453" s="105" t="s">
        <v>684</v>
      </c>
      <c r="H1453" s="69"/>
      <c r="I1453" s="70"/>
      <c r="J1453" s="70"/>
      <c r="K1453" s="70"/>
      <c r="L1453" s="173" t="s">
        <v>99</v>
      </c>
      <c r="M1453" s="174"/>
      <c r="N1453" s="175"/>
    </row>
    <row r="1454" spans="1:15" s="114" customFormat="1" ht="20.100000000000001" customHeight="1">
      <c r="A1454" s="114">
        <v>825</v>
      </c>
      <c r="B1454" s="65">
        <v>5</v>
      </c>
      <c r="C1454" s="102" t="s">
        <v>1382</v>
      </c>
      <c r="D1454" s="67" t="s">
        <v>2212</v>
      </c>
      <c r="E1454" s="68" t="s">
        <v>168</v>
      </c>
      <c r="F1454" s="105" t="s">
        <v>2197</v>
      </c>
      <c r="G1454" s="105" t="s">
        <v>684</v>
      </c>
      <c r="H1454" s="69"/>
      <c r="I1454" s="70"/>
      <c r="J1454" s="70"/>
      <c r="K1454" s="70"/>
      <c r="L1454" s="173" t="s">
        <v>99</v>
      </c>
      <c r="M1454" s="174"/>
      <c r="N1454" s="175"/>
    </row>
    <row r="1455" spans="1:15" s="114" customFormat="1" ht="20.100000000000001" customHeight="1">
      <c r="A1455" s="114">
        <v>826</v>
      </c>
      <c r="B1455" s="65">
        <v>6</v>
      </c>
      <c r="C1455" s="102" t="s">
        <v>1472</v>
      </c>
      <c r="D1455" s="67" t="s">
        <v>2213</v>
      </c>
      <c r="E1455" s="68" t="s">
        <v>90</v>
      </c>
      <c r="F1455" s="105" t="s">
        <v>2197</v>
      </c>
      <c r="G1455" s="105" t="s">
        <v>684</v>
      </c>
      <c r="H1455" s="69"/>
      <c r="I1455" s="70"/>
      <c r="J1455" s="70"/>
      <c r="K1455" s="70"/>
      <c r="L1455" s="173" t="s">
        <v>99</v>
      </c>
      <c r="M1455" s="174"/>
      <c r="N1455" s="175"/>
    </row>
    <row r="1456" spans="1:15" s="114" customFormat="1" ht="20.100000000000001" customHeight="1">
      <c r="A1456" s="114">
        <v>827</v>
      </c>
      <c r="B1456" s="65">
        <v>7</v>
      </c>
      <c r="C1456" s="102" t="s">
        <v>2214</v>
      </c>
      <c r="D1456" s="67" t="s">
        <v>309</v>
      </c>
      <c r="E1456" s="68" t="s">
        <v>90</v>
      </c>
      <c r="F1456" s="105" t="s">
        <v>2197</v>
      </c>
      <c r="G1456" s="105" t="s">
        <v>684</v>
      </c>
      <c r="H1456" s="69"/>
      <c r="I1456" s="70"/>
      <c r="J1456" s="70"/>
      <c r="K1456" s="70"/>
      <c r="L1456" s="173" t="s">
        <v>100</v>
      </c>
      <c r="M1456" s="174"/>
      <c r="N1456" s="175"/>
    </row>
    <row r="1457" spans="1:14" s="114" customFormat="1" ht="20.100000000000001" customHeight="1">
      <c r="A1457" s="114">
        <v>828</v>
      </c>
      <c r="B1457" s="65">
        <v>8</v>
      </c>
      <c r="C1457" s="102" t="s">
        <v>1301</v>
      </c>
      <c r="D1457" s="67" t="s">
        <v>600</v>
      </c>
      <c r="E1457" s="68" t="s">
        <v>155</v>
      </c>
      <c r="F1457" s="105" t="s">
        <v>2197</v>
      </c>
      <c r="G1457" s="105" t="s">
        <v>684</v>
      </c>
      <c r="H1457" s="69"/>
      <c r="I1457" s="70"/>
      <c r="J1457" s="70"/>
      <c r="K1457" s="70"/>
      <c r="L1457" s="173" t="s">
        <v>99</v>
      </c>
      <c r="M1457" s="174"/>
      <c r="N1457" s="175"/>
    </row>
    <row r="1458" spans="1:14" s="114" customFormat="1" ht="20.100000000000001" customHeight="1">
      <c r="A1458" s="114">
        <v>829</v>
      </c>
      <c r="B1458" s="65">
        <v>9</v>
      </c>
      <c r="C1458" s="102" t="s">
        <v>1347</v>
      </c>
      <c r="D1458" s="67" t="s">
        <v>2215</v>
      </c>
      <c r="E1458" s="68" t="s">
        <v>276</v>
      </c>
      <c r="F1458" s="105" t="s">
        <v>2197</v>
      </c>
      <c r="G1458" s="105" t="s">
        <v>684</v>
      </c>
      <c r="H1458" s="69"/>
      <c r="I1458" s="70"/>
      <c r="J1458" s="70"/>
      <c r="K1458" s="70"/>
      <c r="L1458" s="173" t="s">
        <v>99</v>
      </c>
      <c r="M1458" s="174"/>
      <c r="N1458" s="175"/>
    </row>
    <row r="1459" spans="1:14" s="114" customFormat="1" ht="20.100000000000001" customHeight="1">
      <c r="A1459" s="114">
        <v>830</v>
      </c>
      <c r="B1459" s="65">
        <v>10</v>
      </c>
      <c r="C1459" s="102" t="s">
        <v>1362</v>
      </c>
      <c r="D1459" s="67" t="s">
        <v>2216</v>
      </c>
      <c r="E1459" s="68" t="s">
        <v>276</v>
      </c>
      <c r="F1459" s="105" t="s">
        <v>2197</v>
      </c>
      <c r="G1459" s="105" t="s">
        <v>684</v>
      </c>
      <c r="H1459" s="69"/>
      <c r="I1459" s="70"/>
      <c r="J1459" s="70"/>
      <c r="K1459" s="70"/>
      <c r="L1459" s="173" t="s">
        <v>99</v>
      </c>
      <c r="M1459" s="174"/>
      <c r="N1459" s="175"/>
    </row>
    <row r="1460" spans="1:14" s="114" customFormat="1" ht="20.100000000000001" customHeight="1">
      <c r="A1460" s="114">
        <v>831</v>
      </c>
      <c r="B1460" s="65">
        <v>11</v>
      </c>
      <c r="C1460" s="102" t="s">
        <v>1364</v>
      </c>
      <c r="D1460" s="67" t="s">
        <v>159</v>
      </c>
      <c r="E1460" s="68" t="s">
        <v>158</v>
      </c>
      <c r="F1460" s="105" t="s">
        <v>2197</v>
      </c>
      <c r="G1460" s="105" t="s">
        <v>684</v>
      </c>
      <c r="H1460" s="69"/>
      <c r="I1460" s="70"/>
      <c r="J1460" s="70"/>
      <c r="K1460" s="70"/>
      <c r="L1460" s="173" t="s">
        <v>99</v>
      </c>
      <c r="M1460" s="174"/>
      <c r="N1460" s="175"/>
    </row>
    <row r="1461" spans="1:14" s="114" customFormat="1" ht="20.100000000000001" customHeight="1">
      <c r="A1461" s="114">
        <v>832</v>
      </c>
      <c r="B1461" s="65">
        <v>12</v>
      </c>
      <c r="C1461" s="102" t="s">
        <v>1434</v>
      </c>
      <c r="D1461" s="67" t="s">
        <v>2217</v>
      </c>
      <c r="E1461" s="68" t="s">
        <v>148</v>
      </c>
      <c r="F1461" s="105" t="s">
        <v>2197</v>
      </c>
      <c r="G1461" s="105" t="s">
        <v>684</v>
      </c>
      <c r="H1461" s="69"/>
      <c r="I1461" s="70"/>
      <c r="J1461" s="70"/>
      <c r="K1461" s="70"/>
      <c r="L1461" s="173" t="s">
        <v>99</v>
      </c>
      <c r="M1461" s="174"/>
      <c r="N1461" s="175"/>
    </row>
    <row r="1462" spans="1:14" s="114" customFormat="1" ht="20.100000000000001" customHeight="1">
      <c r="A1462" s="114">
        <v>833</v>
      </c>
      <c r="B1462" s="65">
        <v>13</v>
      </c>
      <c r="C1462" s="102" t="s">
        <v>1409</v>
      </c>
      <c r="D1462" s="67" t="s">
        <v>448</v>
      </c>
      <c r="E1462" s="68" t="s">
        <v>203</v>
      </c>
      <c r="F1462" s="105" t="s">
        <v>2197</v>
      </c>
      <c r="G1462" s="105" t="s">
        <v>684</v>
      </c>
      <c r="H1462" s="69"/>
      <c r="I1462" s="70"/>
      <c r="J1462" s="70"/>
      <c r="K1462" s="70"/>
      <c r="L1462" s="173" t="s">
        <v>99</v>
      </c>
      <c r="M1462" s="174"/>
      <c r="N1462" s="175"/>
    </row>
    <row r="1463" spans="1:14" s="114" customFormat="1" ht="20.100000000000001" customHeight="1">
      <c r="A1463" s="114">
        <v>834</v>
      </c>
      <c r="B1463" s="65">
        <v>14</v>
      </c>
      <c r="C1463" s="102" t="s">
        <v>1358</v>
      </c>
      <c r="D1463" s="67" t="s">
        <v>1989</v>
      </c>
      <c r="E1463" s="68" t="s">
        <v>109</v>
      </c>
      <c r="F1463" s="105" t="s">
        <v>2197</v>
      </c>
      <c r="G1463" s="105" t="s">
        <v>684</v>
      </c>
      <c r="H1463" s="69"/>
      <c r="I1463" s="70"/>
      <c r="J1463" s="70"/>
      <c r="K1463" s="70"/>
      <c r="L1463" s="173" t="s">
        <v>99</v>
      </c>
      <c r="M1463" s="174"/>
      <c r="N1463" s="175"/>
    </row>
    <row r="1464" spans="1:14" s="114" customFormat="1" ht="20.100000000000001" customHeight="1">
      <c r="A1464" s="114">
        <v>835</v>
      </c>
      <c r="B1464" s="65">
        <v>15</v>
      </c>
      <c r="C1464" s="102" t="s">
        <v>1462</v>
      </c>
      <c r="D1464" s="67" t="s">
        <v>2218</v>
      </c>
      <c r="E1464" s="68" t="s">
        <v>109</v>
      </c>
      <c r="F1464" s="105" t="s">
        <v>2197</v>
      </c>
      <c r="G1464" s="105" t="s">
        <v>684</v>
      </c>
      <c r="H1464" s="69"/>
      <c r="I1464" s="70"/>
      <c r="J1464" s="70"/>
      <c r="K1464" s="70"/>
      <c r="L1464" s="173" t="s">
        <v>99</v>
      </c>
      <c r="M1464" s="174"/>
      <c r="N1464" s="175"/>
    </row>
    <row r="1465" spans="1:14" s="114" customFormat="1" ht="20.100000000000001" customHeight="1">
      <c r="A1465" s="114">
        <v>836</v>
      </c>
      <c r="B1465" s="65">
        <v>16</v>
      </c>
      <c r="C1465" s="102" t="s">
        <v>1351</v>
      </c>
      <c r="D1465" s="67" t="s">
        <v>2219</v>
      </c>
      <c r="E1465" s="68" t="s">
        <v>140</v>
      </c>
      <c r="F1465" s="105" t="s">
        <v>2197</v>
      </c>
      <c r="G1465" s="105" t="s">
        <v>684</v>
      </c>
      <c r="H1465" s="69"/>
      <c r="I1465" s="70"/>
      <c r="J1465" s="70"/>
      <c r="K1465" s="70"/>
      <c r="L1465" s="173" t="s">
        <v>99</v>
      </c>
      <c r="M1465" s="174"/>
      <c r="N1465" s="175"/>
    </row>
    <row r="1466" spans="1:14" s="114" customFormat="1" ht="20.100000000000001" customHeight="1">
      <c r="A1466" s="114">
        <v>837</v>
      </c>
      <c r="B1466" s="65">
        <v>17</v>
      </c>
      <c r="C1466" s="102" t="s">
        <v>2220</v>
      </c>
      <c r="D1466" s="67" t="s">
        <v>2221</v>
      </c>
      <c r="E1466" s="68" t="s">
        <v>255</v>
      </c>
      <c r="F1466" s="105" t="s">
        <v>2197</v>
      </c>
      <c r="G1466" s="105" t="s">
        <v>684</v>
      </c>
      <c r="H1466" s="69"/>
      <c r="I1466" s="70"/>
      <c r="J1466" s="70"/>
      <c r="K1466" s="70"/>
      <c r="L1466" s="173" t="s">
        <v>100</v>
      </c>
      <c r="M1466" s="174"/>
      <c r="N1466" s="175"/>
    </row>
    <row r="1467" spans="1:14" s="114" customFormat="1" ht="20.100000000000001" customHeight="1">
      <c r="A1467" s="114">
        <v>0</v>
      </c>
      <c r="B1467" s="65">
        <v>18</v>
      </c>
      <c r="C1467" s="102" t="s">
        <v>99</v>
      </c>
      <c r="D1467" s="67" t="s">
        <v>99</v>
      </c>
      <c r="E1467" s="68" t="s">
        <v>99</v>
      </c>
      <c r="F1467" s="105" t="s">
        <v>99</v>
      </c>
      <c r="G1467" s="105" t="s">
        <v>99</v>
      </c>
      <c r="H1467" s="69"/>
      <c r="I1467" s="70"/>
      <c r="J1467" s="70"/>
      <c r="K1467" s="70"/>
      <c r="L1467" s="173" t="s">
        <v>99</v>
      </c>
      <c r="M1467" s="174"/>
      <c r="N1467" s="175"/>
    </row>
    <row r="1468" spans="1:14" s="114" customFormat="1" ht="20.100000000000001" customHeight="1">
      <c r="A1468" s="114">
        <v>0</v>
      </c>
      <c r="B1468" s="65">
        <v>19</v>
      </c>
      <c r="C1468" s="102" t="s">
        <v>99</v>
      </c>
      <c r="D1468" s="67" t="s">
        <v>99</v>
      </c>
      <c r="E1468" s="68" t="s">
        <v>99</v>
      </c>
      <c r="F1468" s="105" t="s">
        <v>99</v>
      </c>
      <c r="G1468" s="105" t="s">
        <v>99</v>
      </c>
      <c r="H1468" s="69"/>
      <c r="I1468" s="70"/>
      <c r="J1468" s="70"/>
      <c r="K1468" s="70"/>
      <c r="L1468" s="173" t="s">
        <v>99</v>
      </c>
      <c r="M1468" s="174"/>
      <c r="N1468" s="175"/>
    </row>
    <row r="1469" spans="1:14" s="114" customFormat="1" ht="20.100000000000001" customHeight="1">
      <c r="A1469" s="114">
        <v>0</v>
      </c>
      <c r="B1469" s="65">
        <v>20</v>
      </c>
      <c r="C1469" s="102" t="s">
        <v>99</v>
      </c>
      <c r="D1469" s="67" t="s">
        <v>99</v>
      </c>
      <c r="E1469" s="68" t="s">
        <v>99</v>
      </c>
      <c r="F1469" s="105" t="s">
        <v>99</v>
      </c>
      <c r="G1469" s="105" t="s">
        <v>99</v>
      </c>
      <c r="H1469" s="69"/>
      <c r="I1469" s="70"/>
      <c r="J1469" s="70"/>
      <c r="K1469" s="70"/>
      <c r="L1469" s="173" t="s">
        <v>99</v>
      </c>
      <c r="M1469" s="174"/>
      <c r="N1469" s="175"/>
    </row>
    <row r="1470" spans="1:14" s="114" customFormat="1" ht="20.100000000000001" customHeight="1">
      <c r="A1470" s="114">
        <v>0</v>
      </c>
      <c r="B1470" s="65">
        <v>21</v>
      </c>
      <c r="C1470" s="102" t="s">
        <v>99</v>
      </c>
      <c r="D1470" s="67" t="s">
        <v>99</v>
      </c>
      <c r="E1470" s="68" t="s">
        <v>99</v>
      </c>
      <c r="F1470" s="105" t="s">
        <v>99</v>
      </c>
      <c r="G1470" s="105" t="s">
        <v>99</v>
      </c>
      <c r="H1470" s="69"/>
      <c r="I1470" s="70"/>
      <c r="J1470" s="70"/>
      <c r="K1470" s="70"/>
      <c r="L1470" s="173" t="s">
        <v>99</v>
      </c>
      <c r="M1470" s="174"/>
      <c r="N1470" s="175"/>
    </row>
    <row r="1471" spans="1:14" s="114" customFormat="1" ht="20.100000000000001" customHeight="1">
      <c r="A1471" s="114">
        <v>0</v>
      </c>
      <c r="B1471" s="65">
        <v>22</v>
      </c>
      <c r="C1471" s="102" t="s">
        <v>99</v>
      </c>
      <c r="D1471" s="67" t="s">
        <v>99</v>
      </c>
      <c r="E1471" s="68" t="s">
        <v>99</v>
      </c>
      <c r="F1471" s="105" t="s">
        <v>99</v>
      </c>
      <c r="G1471" s="105" t="s">
        <v>99</v>
      </c>
      <c r="H1471" s="69"/>
      <c r="I1471" s="70"/>
      <c r="J1471" s="70"/>
      <c r="K1471" s="70"/>
      <c r="L1471" s="173" t="s">
        <v>99</v>
      </c>
      <c r="M1471" s="174"/>
      <c r="N1471" s="175"/>
    </row>
    <row r="1472" spans="1:14" s="114" customFormat="1" ht="20.100000000000001" customHeight="1">
      <c r="A1472" s="114">
        <v>0</v>
      </c>
      <c r="B1472" s="65">
        <v>23</v>
      </c>
      <c r="C1472" s="102" t="s">
        <v>99</v>
      </c>
      <c r="D1472" s="67" t="s">
        <v>99</v>
      </c>
      <c r="E1472" s="68" t="s">
        <v>99</v>
      </c>
      <c r="F1472" s="105" t="s">
        <v>99</v>
      </c>
      <c r="G1472" s="105" t="s">
        <v>99</v>
      </c>
      <c r="H1472" s="69"/>
      <c r="I1472" s="70"/>
      <c r="J1472" s="70"/>
      <c r="K1472" s="70"/>
      <c r="L1472" s="173" t="s">
        <v>99</v>
      </c>
      <c r="M1472" s="174"/>
      <c r="N1472" s="175"/>
    </row>
    <row r="1473" spans="1:15" s="114" customFormat="1" ht="20.100000000000001" customHeight="1">
      <c r="A1473" s="114">
        <v>0</v>
      </c>
      <c r="B1473" s="65">
        <v>24</v>
      </c>
      <c r="C1473" s="102" t="s">
        <v>99</v>
      </c>
      <c r="D1473" s="67" t="s">
        <v>99</v>
      </c>
      <c r="E1473" s="68" t="s">
        <v>99</v>
      </c>
      <c r="F1473" s="105" t="s">
        <v>99</v>
      </c>
      <c r="G1473" s="105" t="s">
        <v>99</v>
      </c>
      <c r="H1473" s="69"/>
      <c r="I1473" s="70"/>
      <c r="J1473" s="70"/>
      <c r="K1473" s="70"/>
      <c r="L1473" s="173" t="s">
        <v>99</v>
      </c>
      <c r="M1473" s="174"/>
      <c r="N1473" s="175"/>
    </row>
    <row r="1474" spans="1:15" s="114" customFormat="1" ht="20.100000000000001" customHeight="1">
      <c r="A1474" s="114">
        <v>0</v>
      </c>
      <c r="B1474" s="65">
        <v>25</v>
      </c>
      <c r="C1474" s="102" t="s">
        <v>99</v>
      </c>
      <c r="D1474" s="67" t="s">
        <v>99</v>
      </c>
      <c r="E1474" s="68" t="s">
        <v>99</v>
      </c>
      <c r="F1474" s="105" t="s">
        <v>99</v>
      </c>
      <c r="G1474" s="105" t="s">
        <v>99</v>
      </c>
      <c r="H1474" s="69"/>
      <c r="I1474" s="70"/>
      <c r="J1474" s="70"/>
      <c r="K1474" s="70"/>
      <c r="L1474" s="173" t="s">
        <v>99</v>
      </c>
      <c r="M1474" s="174"/>
      <c r="N1474" s="175"/>
    </row>
    <row r="1475" spans="1:15" s="114" customFormat="1" ht="20.100000000000001" customHeight="1">
      <c r="A1475" s="114">
        <v>0</v>
      </c>
      <c r="B1475" s="65">
        <v>26</v>
      </c>
      <c r="C1475" s="102" t="s">
        <v>99</v>
      </c>
      <c r="D1475" s="67" t="s">
        <v>99</v>
      </c>
      <c r="E1475" s="68" t="s">
        <v>99</v>
      </c>
      <c r="F1475" s="105" t="s">
        <v>99</v>
      </c>
      <c r="G1475" s="105" t="s">
        <v>99</v>
      </c>
      <c r="H1475" s="69"/>
      <c r="I1475" s="70"/>
      <c r="J1475" s="70"/>
      <c r="K1475" s="70"/>
      <c r="L1475" s="173" t="s">
        <v>99</v>
      </c>
      <c r="M1475" s="174"/>
      <c r="N1475" s="175"/>
    </row>
    <row r="1476" spans="1:15" s="114" customFormat="1" ht="20.100000000000001" customHeight="1">
      <c r="A1476" s="114">
        <v>0</v>
      </c>
      <c r="B1476" s="65">
        <v>27</v>
      </c>
      <c r="C1476" s="102" t="s">
        <v>99</v>
      </c>
      <c r="D1476" s="67" t="s">
        <v>99</v>
      </c>
      <c r="E1476" s="68" t="s">
        <v>99</v>
      </c>
      <c r="F1476" s="105" t="s">
        <v>99</v>
      </c>
      <c r="G1476" s="105" t="s">
        <v>99</v>
      </c>
      <c r="H1476" s="69"/>
      <c r="I1476" s="70"/>
      <c r="J1476" s="70"/>
      <c r="K1476" s="70"/>
      <c r="L1476" s="173" t="s">
        <v>99</v>
      </c>
      <c r="M1476" s="174"/>
      <c r="N1476" s="175"/>
    </row>
    <row r="1477" spans="1:15" s="114" customFormat="1" ht="20.100000000000001" customHeight="1">
      <c r="A1477" s="114">
        <v>0</v>
      </c>
      <c r="B1477" s="65">
        <v>28</v>
      </c>
      <c r="C1477" s="102" t="s">
        <v>99</v>
      </c>
      <c r="D1477" s="67" t="s">
        <v>99</v>
      </c>
      <c r="E1477" s="68" t="s">
        <v>99</v>
      </c>
      <c r="F1477" s="105" t="s">
        <v>99</v>
      </c>
      <c r="G1477" s="105" t="s">
        <v>99</v>
      </c>
      <c r="H1477" s="69"/>
      <c r="I1477" s="70"/>
      <c r="J1477" s="70"/>
      <c r="K1477" s="70"/>
      <c r="L1477" s="173" t="s">
        <v>99</v>
      </c>
      <c r="M1477" s="174"/>
      <c r="N1477" s="175"/>
    </row>
    <row r="1478" spans="1:15" s="114" customFormat="1" ht="20.100000000000001" customHeight="1">
      <c r="A1478" s="114">
        <v>0</v>
      </c>
      <c r="B1478" s="65">
        <v>29</v>
      </c>
      <c r="C1478" s="102" t="s">
        <v>99</v>
      </c>
      <c r="D1478" s="67" t="s">
        <v>99</v>
      </c>
      <c r="E1478" s="68" t="s">
        <v>99</v>
      </c>
      <c r="F1478" s="105" t="s">
        <v>99</v>
      </c>
      <c r="G1478" s="105" t="s">
        <v>99</v>
      </c>
      <c r="H1478" s="69"/>
      <c r="I1478" s="70"/>
      <c r="J1478" s="70"/>
      <c r="K1478" s="70"/>
      <c r="L1478" s="173" t="s">
        <v>99</v>
      </c>
      <c r="M1478" s="174"/>
      <c r="N1478" s="175"/>
    </row>
    <row r="1479" spans="1:15" s="114" customFormat="1" ht="20.100000000000001" customHeight="1">
      <c r="A1479" s="114">
        <v>0</v>
      </c>
      <c r="B1479" s="72">
        <v>30</v>
      </c>
      <c r="C1479" s="102" t="s">
        <v>99</v>
      </c>
      <c r="D1479" s="67" t="s">
        <v>99</v>
      </c>
      <c r="E1479" s="68" t="s">
        <v>99</v>
      </c>
      <c r="F1479" s="105" t="s">
        <v>99</v>
      </c>
      <c r="G1479" s="105" t="s">
        <v>99</v>
      </c>
      <c r="H1479" s="73"/>
      <c r="I1479" s="74"/>
      <c r="J1479" s="74"/>
      <c r="K1479" s="74"/>
      <c r="L1479" s="173" t="s">
        <v>99</v>
      </c>
      <c r="M1479" s="174"/>
      <c r="N1479" s="175"/>
    </row>
    <row r="1480" spans="1:15" s="114" customFormat="1" ht="23.25" customHeight="1">
      <c r="A1480" s="114">
        <v>0</v>
      </c>
      <c r="B1480" s="75" t="s">
        <v>71</v>
      </c>
      <c r="C1480" s="103"/>
      <c r="D1480" s="77"/>
      <c r="E1480" s="78"/>
      <c r="F1480" s="106"/>
      <c r="G1480" s="106"/>
      <c r="H1480" s="80"/>
      <c r="I1480" s="81"/>
      <c r="J1480" s="81"/>
      <c r="K1480" s="81"/>
      <c r="L1480" s="115"/>
      <c r="M1480" s="115"/>
      <c r="N1480" s="115"/>
    </row>
    <row r="1481" spans="1:15" s="114" customFormat="1" ht="20.100000000000001" customHeight="1">
      <c r="A1481" s="114">
        <v>0</v>
      </c>
      <c r="B1481" s="82" t="s">
        <v>102</v>
      </c>
      <c r="C1481" s="104"/>
      <c r="D1481" s="84"/>
      <c r="E1481" s="85"/>
      <c r="F1481" s="107"/>
      <c r="G1481" s="107"/>
      <c r="H1481" s="87"/>
      <c r="I1481" s="88"/>
      <c r="J1481" s="88"/>
      <c r="K1481" s="88"/>
      <c r="L1481" s="89"/>
      <c r="M1481" s="89"/>
      <c r="N1481" s="89"/>
    </row>
    <row r="1482" spans="1:15" s="114" customFormat="1" ht="18.75" customHeight="1">
      <c r="A1482" s="114">
        <v>0</v>
      </c>
      <c r="B1482" s="90"/>
      <c r="C1482" s="104"/>
      <c r="D1482" s="84"/>
      <c r="E1482" s="85"/>
      <c r="F1482" s="107"/>
      <c r="G1482" s="107"/>
      <c r="H1482" s="87"/>
      <c r="I1482" s="88"/>
      <c r="J1482" s="88"/>
      <c r="K1482" s="88"/>
      <c r="L1482" s="89"/>
      <c r="M1482" s="89"/>
      <c r="N1482" s="89"/>
    </row>
    <row r="1483" spans="1:15" s="114" customFormat="1" ht="18" customHeight="1">
      <c r="A1483" s="100">
        <v>0</v>
      </c>
      <c r="B1483" s="90"/>
      <c r="C1483" s="104"/>
      <c r="D1483" s="84"/>
      <c r="E1483" s="85"/>
      <c r="F1483" s="107"/>
      <c r="G1483" s="107"/>
      <c r="H1483" s="87"/>
      <c r="I1483" s="88"/>
      <c r="J1483" s="88"/>
      <c r="K1483" s="88"/>
      <c r="L1483" s="89"/>
      <c r="M1483" s="89"/>
      <c r="N1483" s="89"/>
    </row>
    <row r="1484" spans="1:15" s="114" customFormat="1" ht="8.25" customHeight="1">
      <c r="A1484" s="100">
        <v>0</v>
      </c>
      <c r="B1484" s="90"/>
      <c r="C1484" s="104"/>
      <c r="D1484" s="84"/>
      <c r="E1484" s="85"/>
      <c r="F1484" s="107"/>
      <c r="G1484" s="107"/>
      <c r="H1484" s="87"/>
      <c r="I1484" s="88"/>
      <c r="J1484" s="88"/>
      <c r="K1484" s="88"/>
      <c r="L1484" s="89"/>
      <c r="M1484" s="89"/>
      <c r="N1484" s="89"/>
    </row>
    <row r="1485" spans="1:15" s="114" customFormat="1" ht="20.100000000000001" customHeight="1">
      <c r="A1485" s="100">
        <v>0</v>
      </c>
      <c r="C1485" s="108" t="s">
        <v>101</v>
      </c>
      <c r="D1485" s="84"/>
      <c r="E1485" s="85"/>
      <c r="F1485" s="107"/>
      <c r="G1485" s="107"/>
      <c r="H1485" s="87"/>
      <c r="I1485" s="88"/>
      <c r="J1485" s="88"/>
      <c r="K1485" s="88"/>
      <c r="L1485" s="89"/>
      <c r="M1485" s="89"/>
      <c r="N1485" s="89"/>
    </row>
    <row r="1486" spans="1:15" s="114" customFormat="1" ht="13.5" customHeight="1">
      <c r="A1486" s="100">
        <v>0</v>
      </c>
      <c r="B1486" s="91"/>
      <c r="C1486" s="104"/>
      <c r="D1486" s="84"/>
      <c r="E1486" s="85"/>
      <c r="F1486" s="107"/>
      <c r="G1486" s="107"/>
      <c r="H1486" s="109" t="s">
        <v>2498</v>
      </c>
      <c r="I1486" s="110">
        <v>46</v>
      </c>
      <c r="J1486" s="88"/>
      <c r="K1486" s="112" t="s">
        <v>50</v>
      </c>
      <c r="L1486" s="113">
        <v>1</v>
      </c>
      <c r="N1486" s="111"/>
      <c r="O1486" s="101"/>
    </row>
    <row r="1487" spans="1:15" s="114" customFormat="1"/>
    <row r="1488" spans="1:15" s="56" customFormat="1">
      <c r="C1488" s="186" t="s">
        <v>57</v>
      </c>
      <c r="D1488" s="186"/>
      <c r="E1488" s="57"/>
      <c r="F1488" s="170" t="s">
        <v>648</v>
      </c>
      <c r="G1488" s="170"/>
      <c r="H1488" s="170"/>
      <c r="I1488" s="170"/>
      <c r="J1488" s="170"/>
      <c r="K1488" s="170"/>
      <c r="L1488" s="58" t="s">
        <v>2422</v>
      </c>
    </row>
    <row r="1489" spans="1:14" s="56" customFormat="1">
      <c r="C1489" s="186" t="s">
        <v>59</v>
      </c>
      <c r="D1489" s="186"/>
      <c r="E1489" s="59" t="s">
        <v>650</v>
      </c>
      <c r="F1489" s="187" t="s">
        <v>2434</v>
      </c>
      <c r="G1489" s="187"/>
      <c r="H1489" s="187"/>
      <c r="I1489" s="187"/>
      <c r="J1489" s="187"/>
      <c r="K1489" s="187"/>
      <c r="L1489" s="60" t="s">
        <v>60</v>
      </c>
      <c r="M1489" s="61" t="s">
        <v>61</v>
      </c>
      <c r="N1489" s="61">
        <v>1</v>
      </c>
    </row>
    <row r="1490" spans="1:14" s="62" customFormat="1" ht="18.75" customHeight="1">
      <c r="C1490" s="63" t="s">
        <v>1705</v>
      </c>
      <c r="D1490" s="171" t="s">
        <v>2435</v>
      </c>
      <c r="E1490" s="171"/>
      <c r="F1490" s="171"/>
      <c r="G1490" s="171"/>
      <c r="H1490" s="171"/>
      <c r="I1490" s="171"/>
      <c r="J1490" s="171"/>
      <c r="K1490" s="171"/>
      <c r="L1490" s="60" t="s">
        <v>62</v>
      </c>
      <c r="M1490" s="60" t="s">
        <v>61</v>
      </c>
      <c r="N1490" s="60">
        <v>2</v>
      </c>
    </row>
    <row r="1491" spans="1:14" s="62" customFormat="1" ht="18.75" customHeight="1">
      <c r="B1491" s="172" t="s">
        <v>2499</v>
      </c>
      <c r="C1491" s="172"/>
      <c r="D1491" s="172"/>
      <c r="E1491" s="172"/>
      <c r="F1491" s="172"/>
      <c r="G1491" s="172"/>
      <c r="H1491" s="172"/>
      <c r="I1491" s="172"/>
      <c r="J1491" s="172"/>
      <c r="K1491" s="172"/>
      <c r="L1491" s="60" t="s">
        <v>63</v>
      </c>
      <c r="M1491" s="60" t="s">
        <v>61</v>
      </c>
      <c r="N1491" s="60">
        <v>1</v>
      </c>
    </row>
    <row r="1492" spans="1:14" s="114" customFormat="1" ht="9" customHeight="1"/>
    <row r="1493" spans="1:14" s="114" customFormat="1" ht="15" customHeight="1">
      <c r="B1493" s="166" t="s">
        <v>4</v>
      </c>
      <c r="C1493" s="167" t="s">
        <v>64</v>
      </c>
      <c r="D1493" s="168" t="s">
        <v>9</v>
      </c>
      <c r="E1493" s="169" t="s">
        <v>10</v>
      </c>
      <c r="F1493" s="167" t="s">
        <v>75</v>
      </c>
      <c r="G1493" s="167" t="s">
        <v>76</v>
      </c>
      <c r="H1493" s="167" t="s">
        <v>66</v>
      </c>
      <c r="I1493" s="167" t="s">
        <v>67</v>
      </c>
      <c r="J1493" s="176" t="s">
        <v>56</v>
      </c>
      <c r="K1493" s="176"/>
      <c r="L1493" s="177" t="s">
        <v>68</v>
      </c>
      <c r="M1493" s="178"/>
      <c r="N1493" s="179"/>
    </row>
    <row r="1494" spans="1:14" s="114" customFormat="1" ht="27" customHeight="1">
      <c r="B1494" s="166"/>
      <c r="C1494" s="166"/>
      <c r="D1494" s="168"/>
      <c r="E1494" s="169"/>
      <c r="F1494" s="166"/>
      <c r="G1494" s="166"/>
      <c r="H1494" s="166"/>
      <c r="I1494" s="166"/>
      <c r="J1494" s="64" t="s">
        <v>69</v>
      </c>
      <c r="K1494" s="64" t="s">
        <v>70</v>
      </c>
      <c r="L1494" s="180"/>
      <c r="M1494" s="181"/>
      <c r="N1494" s="182"/>
    </row>
    <row r="1495" spans="1:14" s="114" customFormat="1" ht="20.100000000000001" customHeight="1">
      <c r="A1495" s="114">
        <v>838</v>
      </c>
      <c r="B1495" s="65">
        <v>1</v>
      </c>
      <c r="C1495" s="102" t="s">
        <v>1428</v>
      </c>
      <c r="D1495" s="67" t="s">
        <v>2209</v>
      </c>
      <c r="E1495" s="68" t="s">
        <v>83</v>
      </c>
      <c r="F1495" s="105" t="s">
        <v>2197</v>
      </c>
      <c r="G1495" s="105" t="s">
        <v>684</v>
      </c>
      <c r="H1495" s="69"/>
      <c r="I1495" s="70"/>
      <c r="J1495" s="70"/>
      <c r="K1495" s="70"/>
      <c r="L1495" s="183" t="s">
        <v>99</v>
      </c>
      <c r="M1495" s="184"/>
      <c r="N1495" s="185"/>
    </row>
    <row r="1496" spans="1:14" s="114" customFormat="1" ht="20.100000000000001" customHeight="1">
      <c r="A1496" s="114">
        <v>839</v>
      </c>
      <c r="B1496" s="65">
        <v>2</v>
      </c>
      <c r="C1496" s="102" t="s">
        <v>1453</v>
      </c>
      <c r="D1496" s="67" t="s">
        <v>2222</v>
      </c>
      <c r="E1496" s="68" t="s">
        <v>382</v>
      </c>
      <c r="F1496" s="105" t="s">
        <v>2197</v>
      </c>
      <c r="G1496" s="105" t="s">
        <v>684</v>
      </c>
      <c r="H1496" s="69"/>
      <c r="I1496" s="70"/>
      <c r="J1496" s="70"/>
      <c r="K1496" s="70"/>
      <c r="L1496" s="173" t="s">
        <v>99</v>
      </c>
      <c r="M1496" s="174"/>
      <c r="N1496" s="175"/>
    </row>
    <row r="1497" spans="1:14" s="114" customFormat="1" ht="20.100000000000001" customHeight="1">
      <c r="A1497" s="114">
        <v>840</v>
      </c>
      <c r="B1497" s="65">
        <v>3</v>
      </c>
      <c r="C1497" s="102" t="s">
        <v>1458</v>
      </c>
      <c r="D1497" s="67" t="s">
        <v>2223</v>
      </c>
      <c r="E1497" s="68" t="s">
        <v>152</v>
      </c>
      <c r="F1497" s="105" t="s">
        <v>2224</v>
      </c>
      <c r="G1497" s="105" t="s">
        <v>684</v>
      </c>
      <c r="H1497" s="69"/>
      <c r="I1497" s="70"/>
      <c r="J1497" s="70"/>
      <c r="K1497" s="70"/>
      <c r="L1497" s="173" t="s">
        <v>99</v>
      </c>
      <c r="M1497" s="174"/>
      <c r="N1497" s="175"/>
    </row>
    <row r="1498" spans="1:14" s="114" customFormat="1" ht="20.100000000000001" customHeight="1">
      <c r="A1498" s="114">
        <v>841</v>
      </c>
      <c r="B1498" s="65">
        <v>4</v>
      </c>
      <c r="C1498" s="102" t="s">
        <v>1352</v>
      </c>
      <c r="D1498" s="67" t="s">
        <v>2225</v>
      </c>
      <c r="E1498" s="68" t="s">
        <v>239</v>
      </c>
      <c r="F1498" s="105" t="s">
        <v>2224</v>
      </c>
      <c r="G1498" s="105" t="s">
        <v>684</v>
      </c>
      <c r="H1498" s="69"/>
      <c r="I1498" s="70"/>
      <c r="J1498" s="70"/>
      <c r="K1498" s="70"/>
      <c r="L1498" s="173" t="s">
        <v>99</v>
      </c>
      <c r="M1498" s="174"/>
      <c r="N1498" s="175"/>
    </row>
    <row r="1499" spans="1:14" s="114" customFormat="1" ht="20.100000000000001" customHeight="1">
      <c r="A1499" s="114">
        <v>842</v>
      </c>
      <c r="B1499" s="65">
        <v>5</v>
      </c>
      <c r="C1499" s="102" t="s">
        <v>1357</v>
      </c>
      <c r="D1499" s="67" t="s">
        <v>325</v>
      </c>
      <c r="E1499" s="68" t="s">
        <v>234</v>
      </c>
      <c r="F1499" s="105" t="s">
        <v>2224</v>
      </c>
      <c r="G1499" s="105" t="s">
        <v>684</v>
      </c>
      <c r="H1499" s="69"/>
      <c r="I1499" s="70"/>
      <c r="J1499" s="70"/>
      <c r="K1499" s="70"/>
      <c r="L1499" s="173" t="s">
        <v>99</v>
      </c>
      <c r="M1499" s="174"/>
      <c r="N1499" s="175"/>
    </row>
    <row r="1500" spans="1:14" s="114" customFormat="1" ht="20.100000000000001" customHeight="1">
      <c r="A1500" s="114">
        <v>843</v>
      </c>
      <c r="B1500" s="65">
        <v>6</v>
      </c>
      <c r="C1500" s="102" t="s">
        <v>1397</v>
      </c>
      <c r="D1500" s="67" t="s">
        <v>432</v>
      </c>
      <c r="E1500" s="68" t="s">
        <v>424</v>
      </c>
      <c r="F1500" s="105" t="s">
        <v>2224</v>
      </c>
      <c r="G1500" s="105" t="s">
        <v>684</v>
      </c>
      <c r="H1500" s="69"/>
      <c r="I1500" s="70"/>
      <c r="J1500" s="70"/>
      <c r="K1500" s="70"/>
      <c r="L1500" s="173" t="s">
        <v>99</v>
      </c>
      <c r="M1500" s="174"/>
      <c r="N1500" s="175"/>
    </row>
    <row r="1501" spans="1:14" s="114" customFormat="1" ht="20.100000000000001" customHeight="1">
      <c r="A1501" s="114">
        <v>844</v>
      </c>
      <c r="B1501" s="65">
        <v>7</v>
      </c>
      <c r="C1501" s="102" t="s">
        <v>1331</v>
      </c>
      <c r="D1501" s="67" t="s">
        <v>2226</v>
      </c>
      <c r="E1501" s="68" t="s">
        <v>121</v>
      </c>
      <c r="F1501" s="105" t="s">
        <v>2224</v>
      </c>
      <c r="G1501" s="105" t="s">
        <v>684</v>
      </c>
      <c r="H1501" s="69"/>
      <c r="I1501" s="70"/>
      <c r="J1501" s="70"/>
      <c r="K1501" s="70"/>
      <c r="L1501" s="173" t="s">
        <v>99</v>
      </c>
      <c r="M1501" s="174"/>
      <c r="N1501" s="175"/>
    </row>
    <row r="1502" spans="1:14" s="114" customFormat="1" ht="20.100000000000001" customHeight="1">
      <c r="A1502" s="114">
        <v>845</v>
      </c>
      <c r="B1502" s="65">
        <v>8</v>
      </c>
      <c r="C1502" s="102" t="s">
        <v>1326</v>
      </c>
      <c r="D1502" s="67" t="s">
        <v>105</v>
      </c>
      <c r="E1502" s="68" t="s">
        <v>237</v>
      </c>
      <c r="F1502" s="105" t="s">
        <v>2224</v>
      </c>
      <c r="G1502" s="105" t="s">
        <v>684</v>
      </c>
      <c r="H1502" s="69"/>
      <c r="I1502" s="70"/>
      <c r="J1502" s="70"/>
      <c r="K1502" s="70"/>
      <c r="L1502" s="173" t="s">
        <v>99</v>
      </c>
      <c r="M1502" s="174"/>
      <c r="N1502" s="175"/>
    </row>
    <row r="1503" spans="1:14" s="114" customFormat="1" ht="20.100000000000001" customHeight="1">
      <c r="A1503" s="114">
        <v>846</v>
      </c>
      <c r="B1503" s="65">
        <v>9</v>
      </c>
      <c r="C1503" s="102" t="s">
        <v>2227</v>
      </c>
      <c r="D1503" s="67" t="s">
        <v>2228</v>
      </c>
      <c r="E1503" s="68" t="s">
        <v>88</v>
      </c>
      <c r="F1503" s="105" t="s">
        <v>2224</v>
      </c>
      <c r="G1503" s="105" t="s">
        <v>684</v>
      </c>
      <c r="H1503" s="69"/>
      <c r="I1503" s="70"/>
      <c r="J1503" s="70"/>
      <c r="K1503" s="70"/>
      <c r="L1503" s="173" t="s">
        <v>100</v>
      </c>
      <c r="M1503" s="174"/>
      <c r="N1503" s="175"/>
    </row>
    <row r="1504" spans="1:14" s="114" customFormat="1" ht="20.100000000000001" customHeight="1">
      <c r="A1504" s="114">
        <v>847</v>
      </c>
      <c r="B1504" s="65">
        <v>10</v>
      </c>
      <c r="C1504" s="102" t="s">
        <v>1318</v>
      </c>
      <c r="D1504" s="67" t="s">
        <v>159</v>
      </c>
      <c r="E1504" s="68" t="s">
        <v>184</v>
      </c>
      <c r="F1504" s="105" t="s">
        <v>2224</v>
      </c>
      <c r="G1504" s="105" t="s">
        <v>684</v>
      </c>
      <c r="H1504" s="69"/>
      <c r="I1504" s="70"/>
      <c r="J1504" s="70"/>
      <c r="K1504" s="70"/>
      <c r="L1504" s="173" t="s">
        <v>99</v>
      </c>
      <c r="M1504" s="174"/>
      <c r="N1504" s="175"/>
    </row>
    <row r="1505" spans="1:14" s="114" customFormat="1" ht="20.100000000000001" customHeight="1">
      <c r="A1505" s="114">
        <v>848</v>
      </c>
      <c r="B1505" s="65">
        <v>11</v>
      </c>
      <c r="C1505" s="102" t="s">
        <v>1335</v>
      </c>
      <c r="D1505" s="67" t="s">
        <v>159</v>
      </c>
      <c r="E1505" s="68" t="s">
        <v>196</v>
      </c>
      <c r="F1505" s="105" t="s">
        <v>2224</v>
      </c>
      <c r="G1505" s="105" t="s">
        <v>684</v>
      </c>
      <c r="H1505" s="69"/>
      <c r="I1505" s="70"/>
      <c r="J1505" s="70"/>
      <c r="K1505" s="70"/>
      <c r="L1505" s="173" t="s">
        <v>99</v>
      </c>
      <c r="M1505" s="174"/>
      <c r="N1505" s="175"/>
    </row>
    <row r="1506" spans="1:14" s="114" customFormat="1" ht="20.100000000000001" customHeight="1">
      <c r="A1506" s="114">
        <v>849</v>
      </c>
      <c r="B1506" s="65">
        <v>12</v>
      </c>
      <c r="C1506" s="102" t="s">
        <v>1373</v>
      </c>
      <c r="D1506" s="67" t="s">
        <v>150</v>
      </c>
      <c r="E1506" s="68" t="s">
        <v>185</v>
      </c>
      <c r="F1506" s="105" t="s">
        <v>2224</v>
      </c>
      <c r="G1506" s="105" t="s">
        <v>684</v>
      </c>
      <c r="H1506" s="69"/>
      <c r="I1506" s="70"/>
      <c r="J1506" s="70"/>
      <c r="K1506" s="70"/>
      <c r="L1506" s="173" t="s">
        <v>99</v>
      </c>
      <c r="M1506" s="174"/>
      <c r="N1506" s="175"/>
    </row>
    <row r="1507" spans="1:14" s="114" customFormat="1" ht="20.100000000000001" customHeight="1">
      <c r="A1507" s="114">
        <v>850</v>
      </c>
      <c r="B1507" s="65">
        <v>13</v>
      </c>
      <c r="C1507" s="102" t="s">
        <v>1399</v>
      </c>
      <c r="D1507" s="67" t="s">
        <v>159</v>
      </c>
      <c r="E1507" s="68" t="s">
        <v>494</v>
      </c>
      <c r="F1507" s="105" t="s">
        <v>2224</v>
      </c>
      <c r="G1507" s="105" t="s">
        <v>684</v>
      </c>
      <c r="H1507" s="69"/>
      <c r="I1507" s="70"/>
      <c r="J1507" s="70"/>
      <c r="K1507" s="70"/>
      <c r="L1507" s="173" t="s">
        <v>99</v>
      </c>
      <c r="M1507" s="174"/>
      <c r="N1507" s="175"/>
    </row>
    <row r="1508" spans="1:14" s="114" customFormat="1" ht="20.100000000000001" customHeight="1">
      <c r="A1508" s="114">
        <v>851</v>
      </c>
      <c r="B1508" s="65">
        <v>14</v>
      </c>
      <c r="C1508" s="102" t="s">
        <v>1410</v>
      </c>
      <c r="D1508" s="67" t="s">
        <v>2229</v>
      </c>
      <c r="E1508" s="68" t="s">
        <v>209</v>
      </c>
      <c r="F1508" s="105" t="s">
        <v>2224</v>
      </c>
      <c r="G1508" s="105" t="s">
        <v>684</v>
      </c>
      <c r="H1508" s="69"/>
      <c r="I1508" s="70"/>
      <c r="J1508" s="70"/>
      <c r="K1508" s="70"/>
      <c r="L1508" s="173" t="s">
        <v>99</v>
      </c>
      <c r="M1508" s="174"/>
      <c r="N1508" s="175"/>
    </row>
    <row r="1509" spans="1:14" s="114" customFormat="1" ht="20.100000000000001" customHeight="1">
      <c r="A1509" s="114">
        <v>852</v>
      </c>
      <c r="B1509" s="65">
        <v>15</v>
      </c>
      <c r="C1509" s="102" t="s">
        <v>1346</v>
      </c>
      <c r="D1509" s="67" t="s">
        <v>2230</v>
      </c>
      <c r="E1509" s="68" t="s">
        <v>85</v>
      </c>
      <c r="F1509" s="105" t="s">
        <v>2224</v>
      </c>
      <c r="G1509" s="105" t="s">
        <v>684</v>
      </c>
      <c r="H1509" s="69"/>
      <c r="I1509" s="70"/>
      <c r="J1509" s="70"/>
      <c r="K1509" s="70"/>
      <c r="L1509" s="173" t="s">
        <v>99</v>
      </c>
      <c r="M1509" s="174"/>
      <c r="N1509" s="175"/>
    </row>
    <row r="1510" spans="1:14" s="114" customFormat="1" ht="20.100000000000001" customHeight="1">
      <c r="A1510" s="114">
        <v>853</v>
      </c>
      <c r="B1510" s="65">
        <v>16</v>
      </c>
      <c r="C1510" s="102" t="s">
        <v>1312</v>
      </c>
      <c r="D1510" s="67" t="s">
        <v>2231</v>
      </c>
      <c r="E1510" s="68" t="s">
        <v>85</v>
      </c>
      <c r="F1510" s="105" t="s">
        <v>2224</v>
      </c>
      <c r="G1510" s="105" t="s">
        <v>684</v>
      </c>
      <c r="H1510" s="69"/>
      <c r="I1510" s="70"/>
      <c r="J1510" s="70"/>
      <c r="K1510" s="70"/>
      <c r="L1510" s="173" t="s">
        <v>99</v>
      </c>
      <c r="M1510" s="174"/>
      <c r="N1510" s="175"/>
    </row>
    <row r="1511" spans="1:14" s="114" customFormat="1" ht="20.100000000000001" customHeight="1">
      <c r="A1511" s="114">
        <v>854</v>
      </c>
      <c r="B1511" s="65">
        <v>17</v>
      </c>
      <c r="C1511" s="102" t="s">
        <v>1315</v>
      </c>
      <c r="D1511" s="67" t="s">
        <v>2092</v>
      </c>
      <c r="E1511" s="68" t="s">
        <v>198</v>
      </c>
      <c r="F1511" s="105" t="s">
        <v>2224</v>
      </c>
      <c r="G1511" s="105" t="s">
        <v>684</v>
      </c>
      <c r="H1511" s="69"/>
      <c r="I1511" s="70"/>
      <c r="J1511" s="70"/>
      <c r="K1511" s="70"/>
      <c r="L1511" s="173" t="s">
        <v>99</v>
      </c>
      <c r="M1511" s="174"/>
      <c r="N1511" s="175"/>
    </row>
    <row r="1512" spans="1:14" s="114" customFormat="1" ht="20.100000000000001" customHeight="1">
      <c r="A1512" s="114">
        <v>0</v>
      </c>
      <c r="B1512" s="65">
        <v>18</v>
      </c>
      <c r="C1512" s="102" t="s">
        <v>99</v>
      </c>
      <c r="D1512" s="67" t="s">
        <v>99</v>
      </c>
      <c r="E1512" s="68" t="s">
        <v>99</v>
      </c>
      <c r="F1512" s="105" t="s">
        <v>99</v>
      </c>
      <c r="G1512" s="105" t="s">
        <v>99</v>
      </c>
      <c r="H1512" s="69"/>
      <c r="I1512" s="70"/>
      <c r="J1512" s="70"/>
      <c r="K1512" s="70"/>
      <c r="L1512" s="173" t="s">
        <v>99</v>
      </c>
      <c r="M1512" s="174"/>
      <c r="N1512" s="175"/>
    </row>
    <row r="1513" spans="1:14" s="114" customFormat="1" ht="20.100000000000001" customHeight="1">
      <c r="A1513" s="114">
        <v>0</v>
      </c>
      <c r="B1513" s="65">
        <v>19</v>
      </c>
      <c r="C1513" s="102" t="s">
        <v>99</v>
      </c>
      <c r="D1513" s="67" t="s">
        <v>99</v>
      </c>
      <c r="E1513" s="68" t="s">
        <v>99</v>
      </c>
      <c r="F1513" s="105" t="s">
        <v>99</v>
      </c>
      <c r="G1513" s="105" t="s">
        <v>99</v>
      </c>
      <c r="H1513" s="69"/>
      <c r="I1513" s="70"/>
      <c r="J1513" s="70"/>
      <c r="K1513" s="70"/>
      <c r="L1513" s="173" t="s">
        <v>99</v>
      </c>
      <c r="M1513" s="174"/>
      <c r="N1513" s="175"/>
    </row>
    <row r="1514" spans="1:14" s="114" customFormat="1" ht="20.100000000000001" customHeight="1">
      <c r="A1514" s="114">
        <v>0</v>
      </c>
      <c r="B1514" s="65">
        <v>20</v>
      </c>
      <c r="C1514" s="102" t="s">
        <v>99</v>
      </c>
      <c r="D1514" s="67" t="s">
        <v>99</v>
      </c>
      <c r="E1514" s="68" t="s">
        <v>99</v>
      </c>
      <c r="F1514" s="105" t="s">
        <v>99</v>
      </c>
      <c r="G1514" s="105" t="s">
        <v>99</v>
      </c>
      <c r="H1514" s="69"/>
      <c r="I1514" s="70"/>
      <c r="J1514" s="70"/>
      <c r="K1514" s="70"/>
      <c r="L1514" s="173" t="s">
        <v>99</v>
      </c>
      <c r="M1514" s="174"/>
      <c r="N1514" s="175"/>
    </row>
    <row r="1515" spans="1:14" s="114" customFormat="1" ht="20.100000000000001" customHeight="1">
      <c r="A1515" s="114">
        <v>0</v>
      </c>
      <c r="B1515" s="65">
        <v>21</v>
      </c>
      <c r="C1515" s="102" t="s">
        <v>99</v>
      </c>
      <c r="D1515" s="67" t="s">
        <v>99</v>
      </c>
      <c r="E1515" s="68" t="s">
        <v>99</v>
      </c>
      <c r="F1515" s="105" t="s">
        <v>99</v>
      </c>
      <c r="G1515" s="105" t="s">
        <v>99</v>
      </c>
      <c r="H1515" s="69"/>
      <c r="I1515" s="70"/>
      <c r="J1515" s="70"/>
      <c r="K1515" s="70"/>
      <c r="L1515" s="173" t="s">
        <v>99</v>
      </c>
      <c r="M1515" s="174"/>
      <c r="N1515" s="175"/>
    </row>
    <row r="1516" spans="1:14" s="114" customFormat="1" ht="20.100000000000001" customHeight="1">
      <c r="A1516" s="114">
        <v>0</v>
      </c>
      <c r="B1516" s="65">
        <v>22</v>
      </c>
      <c r="C1516" s="102" t="s">
        <v>99</v>
      </c>
      <c r="D1516" s="67" t="s">
        <v>99</v>
      </c>
      <c r="E1516" s="68" t="s">
        <v>99</v>
      </c>
      <c r="F1516" s="105" t="s">
        <v>99</v>
      </c>
      <c r="G1516" s="105" t="s">
        <v>99</v>
      </c>
      <c r="H1516" s="69"/>
      <c r="I1516" s="70"/>
      <c r="J1516" s="70"/>
      <c r="K1516" s="70"/>
      <c r="L1516" s="173" t="s">
        <v>99</v>
      </c>
      <c r="M1516" s="174"/>
      <c r="N1516" s="175"/>
    </row>
    <row r="1517" spans="1:14" s="114" customFormat="1" ht="20.100000000000001" customHeight="1">
      <c r="A1517" s="114">
        <v>0</v>
      </c>
      <c r="B1517" s="65">
        <v>23</v>
      </c>
      <c r="C1517" s="102" t="s">
        <v>99</v>
      </c>
      <c r="D1517" s="67" t="s">
        <v>99</v>
      </c>
      <c r="E1517" s="68" t="s">
        <v>99</v>
      </c>
      <c r="F1517" s="105" t="s">
        <v>99</v>
      </c>
      <c r="G1517" s="105" t="s">
        <v>99</v>
      </c>
      <c r="H1517" s="69"/>
      <c r="I1517" s="70"/>
      <c r="J1517" s="70"/>
      <c r="K1517" s="70"/>
      <c r="L1517" s="173" t="s">
        <v>99</v>
      </c>
      <c r="M1517" s="174"/>
      <c r="N1517" s="175"/>
    </row>
    <row r="1518" spans="1:14" s="114" customFormat="1" ht="20.100000000000001" customHeight="1">
      <c r="A1518" s="114">
        <v>0</v>
      </c>
      <c r="B1518" s="65">
        <v>24</v>
      </c>
      <c r="C1518" s="102" t="s">
        <v>99</v>
      </c>
      <c r="D1518" s="67" t="s">
        <v>99</v>
      </c>
      <c r="E1518" s="68" t="s">
        <v>99</v>
      </c>
      <c r="F1518" s="105" t="s">
        <v>99</v>
      </c>
      <c r="G1518" s="105" t="s">
        <v>99</v>
      </c>
      <c r="H1518" s="69"/>
      <c r="I1518" s="70"/>
      <c r="J1518" s="70"/>
      <c r="K1518" s="70"/>
      <c r="L1518" s="173" t="s">
        <v>99</v>
      </c>
      <c r="M1518" s="174"/>
      <c r="N1518" s="175"/>
    </row>
    <row r="1519" spans="1:14" s="114" customFormat="1" ht="20.100000000000001" customHeight="1">
      <c r="A1519" s="114">
        <v>0</v>
      </c>
      <c r="B1519" s="65">
        <v>25</v>
      </c>
      <c r="C1519" s="102" t="s">
        <v>99</v>
      </c>
      <c r="D1519" s="67" t="s">
        <v>99</v>
      </c>
      <c r="E1519" s="68" t="s">
        <v>99</v>
      </c>
      <c r="F1519" s="105" t="s">
        <v>99</v>
      </c>
      <c r="G1519" s="105" t="s">
        <v>99</v>
      </c>
      <c r="H1519" s="69"/>
      <c r="I1519" s="70"/>
      <c r="J1519" s="70"/>
      <c r="K1519" s="70"/>
      <c r="L1519" s="173" t="s">
        <v>99</v>
      </c>
      <c r="M1519" s="174"/>
      <c r="N1519" s="175"/>
    </row>
    <row r="1520" spans="1:14" s="114" customFormat="1" ht="20.100000000000001" customHeight="1">
      <c r="A1520" s="114">
        <v>0</v>
      </c>
      <c r="B1520" s="65">
        <v>26</v>
      </c>
      <c r="C1520" s="102" t="s">
        <v>99</v>
      </c>
      <c r="D1520" s="67" t="s">
        <v>99</v>
      </c>
      <c r="E1520" s="68" t="s">
        <v>99</v>
      </c>
      <c r="F1520" s="105" t="s">
        <v>99</v>
      </c>
      <c r="G1520" s="105" t="s">
        <v>99</v>
      </c>
      <c r="H1520" s="69"/>
      <c r="I1520" s="70"/>
      <c r="J1520" s="70"/>
      <c r="K1520" s="70"/>
      <c r="L1520" s="173" t="s">
        <v>99</v>
      </c>
      <c r="M1520" s="174"/>
      <c r="N1520" s="175"/>
    </row>
    <row r="1521" spans="1:15" s="114" customFormat="1" ht="20.100000000000001" customHeight="1">
      <c r="A1521" s="114">
        <v>0</v>
      </c>
      <c r="B1521" s="65">
        <v>27</v>
      </c>
      <c r="C1521" s="102" t="s">
        <v>99</v>
      </c>
      <c r="D1521" s="67" t="s">
        <v>99</v>
      </c>
      <c r="E1521" s="68" t="s">
        <v>99</v>
      </c>
      <c r="F1521" s="105" t="s">
        <v>99</v>
      </c>
      <c r="G1521" s="105" t="s">
        <v>99</v>
      </c>
      <c r="H1521" s="69"/>
      <c r="I1521" s="70"/>
      <c r="J1521" s="70"/>
      <c r="K1521" s="70"/>
      <c r="L1521" s="173" t="s">
        <v>99</v>
      </c>
      <c r="M1521" s="174"/>
      <c r="N1521" s="175"/>
    </row>
    <row r="1522" spans="1:15" s="114" customFormat="1" ht="20.100000000000001" customHeight="1">
      <c r="A1522" s="114">
        <v>0</v>
      </c>
      <c r="B1522" s="65">
        <v>28</v>
      </c>
      <c r="C1522" s="102" t="s">
        <v>99</v>
      </c>
      <c r="D1522" s="67" t="s">
        <v>99</v>
      </c>
      <c r="E1522" s="68" t="s">
        <v>99</v>
      </c>
      <c r="F1522" s="105" t="s">
        <v>99</v>
      </c>
      <c r="G1522" s="105" t="s">
        <v>99</v>
      </c>
      <c r="H1522" s="69"/>
      <c r="I1522" s="70"/>
      <c r="J1522" s="70"/>
      <c r="K1522" s="70"/>
      <c r="L1522" s="173" t="s">
        <v>99</v>
      </c>
      <c r="M1522" s="174"/>
      <c r="N1522" s="175"/>
    </row>
    <row r="1523" spans="1:15" s="114" customFormat="1" ht="20.100000000000001" customHeight="1">
      <c r="A1523" s="114">
        <v>0</v>
      </c>
      <c r="B1523" s="65">
        <v>29</v>
      </c>
      <c r="C1523" s="102" t="s">
        <v>99</v>
      </c>
      <c r="D1523" s="67" t="s">
        <v>99</v>
      </c>
      <c r="E1523" s="68" t="s">
        <v>99</v>
      </c>
      <c r="F1523" s="105" t="s">
        <v>99</v>
      </c>
      <c r="G1523" s="105" t="s">
        <v>99</v>
      </c>
      <c r="H1523" s="69"/>
      <c r="I1523" s="70"/>
      <c r="J1523" s="70"/>
      <c r="K1523" s="70"/>
      <c r="L1523" s="173" t="s">
        <v>99</v>
      </c>
      <c r="M1523" s="174"/>
      <c r="N1523" s="175"/>
    </row>
    <row r="1524" spans="1:15" s="114" customFormat="1" ht="20.100000000000001" customHeight="1">
      <c r="A1524" s="114">
        <v>0</v>
      </c>
      <c r="B1524" s="72">
        <v>30</v>
      </c>
      <c r="C1524" s="102" t="s">
        <v>99</v>
      </c>
      <c r="D1524" s="67" t="s">
        <v>99</v>
      </c>
      <c r="E1524" s="68" t="s">
        <v>99</v>
      </c>
      <c r="F1524" s="105" t="s">
        <v>99</v>
      </c>
      <c r="G1524" s="105" t="s">
        <v>99</v>
      </c>
      <c r="H1524" s="73"/>
      <c r="I1524" s="74"/>
      <c r="J1524" s="74"/>
      <c r="K1524" s="74"/>
      <c r="L1524" s="173" t="s">
        <v>99</v>
      </c>
      <c r="M1524" s="174"/>
      <c r="N1524" s="175"/>
    </row>
    <row r="1525" spans="1:15" s="114" customFormat="1" ht="23.25" customHeight="1">
      <c r="A1525" s="114">
        <v>0</v>
      </c>
      <c r="B1525" s="75" t="s">
        <v>71</v>
      </c>
      <c r="C1525" s="103"/>
      <c r="D1525" s="77"/>
      <c r="E1525" s="78"/>
      <c r="F1525" s="106"/>
      <c r="G1525" s="106"/>
      <c r="H1525" s="80"/>
      <c r="I1525" s="81"/>
      <c r="J1525" s="81"/>
      <c r="K1525" s="81"/>
      <c r="L1525" s="115"/>
      <c r="M1525" s="115"/>
      <c r="N1525" s="115"/>
    </row>
    <row r="1526" spans="1:15" s="114" customFormat="1" ht="20.100000000000001" customHeight="1">
      <c r="A1526" s="114">
        <v>0</v>
      </c>
      <c r="B1526" s="82" t="s">
        <v>102</v>
      </c>
      <c r="C1526" s="104"/>
      <c r="D1526" s="84"/>
      <c r="E1526" s="85"/>
      <c r="F1526" s="107"/>
      <c r="G1526" s="107"/>
      <c r="H1526" s="87"/>
      <c r="I1526" s="88"/>
      <c r="J1526" s="88"/>
      <c r="K1526" s="88"/>
      <c r="L1526" s="89"/>
      <c r="M1526" s="89"/>
      <c r="N1526" s="89"/>
    </row>
    <row r="1527" spans="1:15" s="114" customFormat="1" ht="18.75" customHeight="1">
      <c r="A1527" s="114">
        <v>0</v>
      </c>
      <c r="B1527" s="90"/>
      <c r="C1527" s="104"/>
      <c r="D1527" s="84"/>
      <c r="E1527" s="85"/>
      <c r="F1527" s="107"/>
      <c r="G1527" s="107"/>
      <c r="H1527" s="87"/>
      <c r="I1527" s="88"/>
      <c r="J1527" s="88"/>
      <c r="K1527" s="88"/>
      <c r="L1527" s="89"/>
      <c r="M1527" s="89"/>
      <c r="N1527" s="89"/>
    </row>
    <row r="1528" spans="1:15" s="114" customFormat="1" ht="18" customHeight="1">
      <c r="A1528" s="100">
        <v>0</v>
      </c>
      <c r="B1528" s="90"/>
      <c r="C1528" s="104"/>
      <c r="D1528" s="84"/>
      <c r="E1528" s="85"/>
      <c r="F1528" s="107"/>
      <c r="G1528" s="107"/>
      <c r="H1528" s="87"/>
      <c r="I1528" s="88"/>
      <c r="J1528" s="88"/>
      <c r="K1528" s="88"/>
      <c r="L1528" s="89"/>
      <c r="M1528" s="89"/>
      <c r="N1528" s="89"/>
    </row>
    <row r="1529" spans="1:15" s="114" customFormat="1" ht="8.25" customHeight="1">
      <c r="A1529" s="100">
        <v>0</v>
      </c>
      <c r="B1529" s="90"/>
      <c r="C1529" s="104"/>
      <c r="D1529" s="84"/>
      <c r="E1529" s="85"/>
      <c r="F1529" s="107"/>
      <c r="G1529" s="107"/>
      <c r="H1529" s="87"/>
      <c r="I1529" s="88"/>
      <c r="J1529" s="88"/>
      <c r="K1529" s="88"/>
      <c r="L1529" s="89"/>
      <c r="M1529" s="89"/>
      <c r="N1529" s="89"/>
    </row>
    <row r="1530" spans="1:15" s="114" customFormat="1" ht="20.100000000000001" customHeight="1">
      <c r="A1530" s="100">
        <v>0</v>
      </c>
      <c r="C1530" s="108" t="s">
        <v>101</v>
      </c>
      <c r="D1530" s="84"/>
      <c r="E1530" s="85"/>
      <c r="F1530" s="107"/>
      <c r="G1530" s="107"/>
      <c r="H1530" s="87"/>
      <c r="I1530" s="88"/>
      <c r="J1530" s="88"/>
      <c r="K1530" s="88"/>
      <c r="L1530" s="89"/>
      <c r="M1530" s="89"/>
      <c r="N1530" s="89"/>
    </row>
    <row r="1531" spans="1:15" s="114" customFormat="1" ht="13.5" customHeight="1">
      <c r="A1531" s="100">
        <v>0</v>
      </c>
      <c r="B1531" s="91"/>
      <c r="C1531" s="104"/>
      <c r="D1531" s="84"/>
      <c r="E1531" s="85"/>
      <c r="F1531" s="107"/>
      <c r="G1531" s="107"/>
      <c r="H1531" s="109" t="s">
        <v>2500</v>
      </c>
      <c r="I1531" s="110">
        <v>46</v>
      </c>
      <c r="J1531" s="88"/>
      <c r="K1531" s="112" t="s">
        <v>50</v>
      </c>
      <c r="L1531" s="113">
        <v>1</v>
      </c>
      <c r="N1531" s="111"/>
      <c r="O1531" s="101"/>
    </row>
    <row r="1532" spans="1:15" s="114" customFormat="1"/>
    <row r="1533" spans="1:15" s="56" customFormat="1">
      <c r="C1533" s="186" t="s">
        <v>57</v>
      </c>
      <c r="D1533" s="186"/>
      <c r="E1533" s="57"/>
      <c r="F1533" s="170" t="s">
        <v>648</v>
      </c>
      <c r="G1533" s="170"/>
      <c r="H1533" s="170"/>
      <c r="I1533" s="170"/>
      <c r="J1533" s="170"/>
      <c r="K1533" s="170"/>
      <c r="L1533" s="58" t="s">
        <v>2423</v>
      </c>
    </row>
    <row r="1534" spans="1:15" s="56" customFormat="1">
      <c r="C1534" s="186" t="s">
        <v>59</v>
      </c>
      <c r="D1534" s="186"/>
      <c r="E1534" s="59" t="s">
        <v>641</v>
      </c>
      <c r="F1534" s="187" t="s">
        <v>2434</v>
      </c>
      <c r="G1534" s="187"/>
      <c r="H1534" s="187"/>
      <c r="I1534" s="187"/>
      <c r="J1534" s="187"/>
      <c r="K1534" s="187"/>
      <c r="L1534" s="60" t="s">
        <v>60</v>
      </c>
      <c r="M1534" s="61" t="s">
        <v>61</v>
      </c>
      <c r="N1534" s="61">
        <v>1</v>
      </c>
    </row>
    <row r="1535" spans="1:15" s="62" customFormat="1" ht="18.75" customHeight="1">
      <c r="C1535" s="63" t="s">
        <v>1705</v>
      </c>
      <c r="D1535" s="171" t="s">
        <v>2435</v>
      </c>
      <c r="E1535" s="171"/>
      <c r="F1535" s="171"/>
      <c r="G1535" s="171"/>
      <c r="H1535" s="171"/>
      <c r="I1535" s="171"/>
      <c r="J1535" s="171"/>
      <c r="K1535" s="171"/>
      <c r="L1535" s="60" t="s">
        <v>62</v>
      </c>
      <c r="M1535" s="60" t="s">
        <v>61</v>
      </c>
      <c r="N1535" s="60">
        <v>2</v>
      </c>
    </row>
    <row r="1536" spans="1:15" s="62" customFormat="1" ht="18.75" customHeight="1">
      <c r="B1536" s="172" t="s">
        <v>2501</v>
      </c>
      <c r="C1536" s="172"/>
      <c r="D1536" s="172"/>
      <c r="E1536" s="172"/>
      <c r="F1536" s="172"/>
      <c r="G1536" s="172"/>
      <c r="H1536" s="172"/>
      <c r="I1536" s="172"/>
      <c r="J1536" s="172"/>
      <c r="K1536" s="172"/>
      <c r="L1536" s="60" t="s">
        <v>63</v>
      </c>
      <c r="M1536" s="60" t="s">
        <v>61</v>
      </c>
      <c r="N1536" s="60">
        <v>1</v>
      </c>
    </row>
    <row r="1537" spans="1:14" s="114" customFormat="1" ht="9" customHeight="1"/>
    <row r="1538" spans="1:14" s="114" customFormat="1" ht="15" customHeight="1">
      <c r="B1538" s="166" t="s">
        <v>4</v>
      </c>
      <c r="C1538" s="167" t="s">
        <v>64</v>
      </c>
      <c r="D1538" s="168" t="s">
        <v>9</v>
      </c>
      <c r="E1538" s="169" t="s">
        <v>10</v>
      </c>
      <c r="F1538" s="167" t="s">
        <v>75</v>
      </c>
      <c r="G1538" s="167" t="s">
        <v>76</v>
      </c>
      <c r="H1538" s="167" t="s">
        <v>66</v>
      </c>
      <c r="I1538" s="167" t="s">
        <v>67</v>
      </c>
      <c r="J1538" s="176" t="s">
        <v>56</v>
      </c>
      <c r="K1538" s="176"/>
      <c r="L1538" s="177" t="s">
        <v>68</v>
      </c>
      <c r="M1538" s="178"/>
      <c r="N1538" s="179"/>
    </row>
    <row r="1539" spans="1:14" s="114" customFormat="1" ht="27" customHeight="1">
      <c r="B1539" s="166"/>
      <c r="C1539" s="166"/>
      <c r="D1539" s="168"/>
      <c r="E1539" s="169"/>
      <c r="F1539" s="166"/>
      <c r="G1539" s="166"/>
      <c r="H1539" s="166"/>
      <c r="I1539" s="166"/>
      <c r="J1539" s="64" t="s">
        <v>69</v>
      </c>
      <c r="K1539" s="64" t="s">
        <v>70</v>
      </c>
      <c r="L1539" s="180"/>
      <c r="M1539" s="181"/>
      <c r="N1539" s="182"/>
    </row>
    <row r="1540" spans="1:14" s="114" customFormat="1" ht="20.100000000000001" customHeight="1">
      <c r="A1540" s="114">
        <v>855</v>
      </c>
      <c r="B1540" s="65">
        <v>1</v>
      </c>
      <c r="C1540" s="102" t="s">
        <v>1395</v>
      </c>
      <c r="D1540" s="67" t="s">
        <v>2140</v>
      </c>
      <c r="E1540" s="68" t="s">
        <v>142</v>
      </c>
      <c r="F1540" s="105" t="s">
        <v>2224</v>
      </c>
      <c r="G1540" s="105" t="s">
        <v>684</v>
      </c>
      <c r="H1540" s="69"/>
      <c r="I1540" s="70"/>
      <c r="J1540" s="70"/>
      <c r="K1540" s="70"/>
      <c r="L1540" s="183" t="s">
        <v>99</v>
      </c>
      <c r="M1540" s="184"/>
      <c r="N1540" s="185"/>
    </row>
    <row r="1541" spans="1:14" s="114" customFormat="1" ht="20.100000000000001" customHeight="1">
      <c r="A1541" s="114">
        <v>856</v>
      </c>
      <c r="B1541" s="65">
        <v>2</v>
      </c>
      <c r="C1541" s="102" t="s">
        <v>2232</v>
      </c>
      <c r="D1541" s="67" t="s">
        <v>2233</v>
      </c>
      <c r="E1541" s="68" t="s">
        <v>142</v>
      </c>
      <c r="F1541" s="105" t="s">
        <v>2224</v>
      </c>
      <c r="G1541" s="105" t="s">
        <v>684</v>
      </c>
      <c r="H1541" s="69"/>
      <c r="I1541" s="70"/>
      <c r="J1541" s="70"/>
      <c r="K1541" s="70"/>
      <c r="L1541" s="173" t="s">
        <v>100</v>
      </c>
      <c r="M1541" s="174"/>
      <c r="N1541" s="175"/>
    </row>
    <row r="1542" spans="1:14" s="114" customFormat="1" ht="20.100000000000001" customHeight="1">
      <c r="A1542" s="114">
        <v>857</v>
      </c>
      <c r="B1542" s="65">
        <v>3</v>
      </c>
      <c r="C1542" s="102" t="s">
        <v>1386</v>
      </c>
      <c r="D1542" s="67" t="s">
        <v>2154</v>
      </c>
      <c r="E1542" s="68" t="s">
        <v>189</v>
      </c>
      <c r="F1542" s="105" t="s">
        <v>2224</v>
      </c>
      <c r="G1542" s="105" t="s">
        <v>684</v>
      </c>
      <c r="H1542" s="69"/>
      <c r="I1542" s="70"/>
      <c r="J1542" s="70"/>
      <c r="K1542" s="70"/>
      <c r="L1542" s="173" t="s">
        <v>99</v>
      </c>
      <c r="M1542" s="174"/>
      <c r="N1542" s="175"/>
    </row>
    <row r="1543" spans="1:14" s="114" customFormat="1" ht="20.100000000000001" customHeight="1">
      <c r="A1543" s="114">
        <v>858</v>
      </c>
      <c r="B1543" s="65">
        <v>4</v>
      </c>
      <c r="C1543" s="102" t="s">
        <v>1433</v>
      </c>
      <c r="D1543" s="67" t="s">
        <v>2234</v>
      </c>
      <c r="E1543" s="68" t="s">
        <v>200</v>
      </c>
      <c r="F1543" s="105" t="s">
        <v>2224</v>
      </c>
      <c r="G1543" s="105" t="s">
        <v>684</v>
      </c>
      <c r="H1543" s="69"/>
      <c r="I1543" s="70"/>
      <c r="J1543" s="70"/>
      <c r="K1543" s="70"/>
      <c r="L1543" s="173" t="s">
        <v>99</v>
      </c>
      <c r="M1543" s="174"/>
      <c r="N1543" s="175"/>
    </row>
    <row r="1544" spans="1:14" s="114" customFormat="1" ht="20.100000000000001" customHeight="1">
      <c r="A1544" s="114">
        <v>859</v>
      </c>
      <c r="B1544" s="65">
        <v>5</v>
      </c>
      <c r="C1544" s="102" t="s">
        <v>1280</v>
      </c>
      <c r="D1544" s="67" t="s">
        <v>2235</v>
      </c>
      <c r="E1544" s="68" t="s">
        <v>84</v>
      </c>
      <c r="F1544" s="105" t="s">
        <v>2224</v>
      </c>
      <c r="G1544" s="105" t="s">
        <v>684</v>
      </c>
      <c r="H1544" s="69"/>
      <c r="I1544" s="70"/>
      <c r="J1544" s="70"/>
      <c r="K1544" s="70"/>
      <c r="L1544" s="173" t="s">
        <v>99</v>
      </c>
      <c r="M1544" s="174"/>
      <c r="N1544" s="175"/>
    </row>
    <row r="1545" spans="1:14" s="114" customFormat="1" ht="20.100000000000001" customHeight="1">
      <c r="A1545" s="114">
        <v>860</v>
      </c>
      <c r="B1545" s="65">
        <v>6</v>
      </c>
      <c r="C1545" s="102" t="s">
        <v>2236</v>
      </c>
      <c r="D1545" s="67" t="s">
        <v>1989</v>
      </c>
      <c r="E1545" s="68" t="s">
        <v>283</v>
      </c>
      <c r="F1545" s="105" t="s">
        <v>2224</v>
      </c>
      <c r="G1545" s="105" t="s">
        <v>684</v>
      </c>
      <c r="H1545" s="69"/>
      <c r="I1545" s="70"/>
      <c r="J1545" s="70"/>
      <c r="K1545" s="70"/>
      <c r="L1545" s="173" t="s">
        <v>100</v>
      </c>
      <c r="M1545" s="174"/>
      <c r="N1545" s="175"/>
    </row>
    <row r="1546" spans="1:14" s="114" customFormat="1" ht="20.100000000000001" customHeight="1">
      <c r="A1546" s="114">
        <v>861</v>
      </c>
      <c r="B1546" s="65">
        <v>7</v>
      </c>
      <c r="C1546" s="102" t="s">
        <v>1368</v>
      </c>
      <c r="D1546" s="67" t="s">
        <v>2237</v>
      </c>
      <c r="E1546" s="68" t="s">
        <v>214</v>
      </c>
      <c r="F1546" s="105" t="s">
        <v>2224</v>
      </c>
      <c r="G1546" s="105" t="s">
        <v>684</v>
      </c>
      <c r="H1546" s="69"/>
      <c r="I1546" s="70"/>
      <c r="J1546" s="70"/>
      <c r="K1546" s="70"/>
      <c r="L1546" s="173" t="s">
        <v>99</v>
      </c>
      <c r="M1546" s="174"/>
      <c r="N1546" s="175"/>
    </row>
    <row r="1547" spans="1:14" s="114" customFormat="1" ht="20.100000000000001" customHeight="1">
      <c r="A1547" s="114">
        <v>862</v>
      </c>
      <c r="B1547" s="65">
        <v>8</v>
      </c>
      <c r="C1547" s="102" t="s">
        <v>1344</v>
      </c>
      <c r="D1547" s="67" t="s">
        <v>1859</v>
      </c>
      <c r="E1547" s="68" t="s">
        <v>168</v>
      </c>
      <c r="F1547" s="105" t="s">
        <v>2224</v>
      </c>
      <c r="G1547" s="105" t="s">
        <v>684</v>
      </c>
      <c r="H1547" s="69"/>
      <c r="I1547" s="70"/>
      <c r="J1547" s="70"/>
      <c r="K1547" s="70"/>
      <c r="L1547" s="173" t="s">
        <v>99</v>
      </c>
      <c r="M1547" s="174"/>
      <c r="N1547" s="175"/>
    </row>
    <row r="1548" spans="1:14" s="114" customFormat="1" ht="20.100000000000001" customHeight="1">
      <c r="A1548" s="114">
        <v>863</v>
      </c>
      <c r="B1548" s="65">
        <v>9</v>
      </c>
      <c r="C1548" s="102" t="s">
        <v>2238</v>
      </c>
      <c r="D1548" s="67" t="s">
        <v>2239</v>
      </c>
      <c r="E1548" s="68" t="s">
        <v>168</v>
      </c>
      <c r="F1548" s="105" t="s">
        <v>2224</v>
      </c>
      <c r="G1548" s="105" t="s">
        <v>684</v>
      </c>
      <c r="H1548" s="69"/>
      <c r="I1548" s="70"/>
      <c r="J1548" s="70"/>
      <c r="K1548" s="70"/>
      <c r="L1548" s="173" t="s">
        <v>100</v>
      </c>
      <c r="M1548" s="174"/>
      <c r="N1548" s="175"/>
    </row>
    <row r="1549" spans="1:14" s="114" customFormat="1" ht="20.100000000000001" customHeight="1">
      <c r="A1549" s="114">
        <v>864</v>
      </c>
      <c r="B1549" s="65">
        <v>10</v>
      </c>
      <c r="C1549" s="102" t="s">
        <v>1454</v>
      </c>
      <c r="D1549" s="67" t="s">
        <v>2240</v>
      </c>
      <c r="E1549" s="68" t="s">
        <v>90</v>
      </c>
      <c r="F1549" s="105" t="s">
        <v>2224</v>
      </c>
      <c r="G1549" s="105" t="s">
        <v>684</v>
      </c>
      <c r="H1549" s="69"/>
      <c r="I1549" s="70"/>
      <c r="J1549" s="70"/>
      <c r="K1549" s="70"/>
      <c r="L1549" s="173" t="s">
        <v>99</v>
      </c>
      <c r="M1549" s="174"/>
      <c r="N1549" s="175"/>
    </row>
    <row r="1550" spans="1:14" s="114" customFormat="1" ht="20.100000000000001" customHeight="1">
      <c r="A1550" s="114">
        <v>865</v>
      </c>
      <c r="B1550" s="65">
        <v>11</v>
      </c>
      <c r="C1550" s="102" t="s">
        <v>1447</v>
      </c>
      <c r="D1550" s="67" t="s">
        <v>2078</v>
      </c>
      <c r="E1550" s="68" t="s">
        <v>211</v>
      </c>
      <c r="F1550" s="105" t="s">
        <v>2224</v>
      </c>
      <c r="G1550" s="105" t="s">
        <v>684</v>
      </c>
      <c r="H1550" s="69"/>
      <c r="I1550" s="70"/>
      <c r="J1550" s="70"/>
      <c r="K1550" s="70"/>
      <c r="L1550" s="173" t="s">
        <v>99</v>
      </c>
      <c r="M1550" s="174"/>
      <c r="N1550" s="175"/>
    </row>
    <row r="1551" spans="1:14" s="114" customFormat="1" ht="20.100000000000001" customHeight="1">
      <c r="A1551" s="114">
        <v>866</v>
      </c>
      <c r="B1551" s="65">
        <v>12</v>
      </c>
      <c r="C1551" s="102" t="s">
        <v>1338</v>
      </c>
      <c r="D1551" s="67" t="s">
        <v>445</v>
      </c>
      <c r="E1551" s="68" t="s">
        <v>141</v>
      </c>
      <c r="F1551" s="105" t="s">
        <v>2224</v>
      </c>
      <c r="G1551" s="105" t="s">
        <v>684</v>
      </c>
      <c r="H1551" s="69"/>
      <c r="I1551" s="70"/>
      <c r="J1551" s="70"/>
      <c r="K1551" s="70"/>
      <c r="L1551" s="173" t="s">
        <v>99</v>
      </c>
      <c r="M1551" s="174"/>
      <c r="N1551" s="175"/>
    </row>
    <row r="1552" spans="1:14" s="114" customFormat="1" ht="20.100000000000001" customHeight="1">
      <c r="A1552" s="114">
        <v>867</v>
      </c>
      <c r="B1552" s="65">
        <v>13</v>
      </c>
      <c r="C1552" s="102" t="s">
        <v>1438</v>
      </c>
      <c r="D1552" s="67" t="s">
        <v>2178</v>
      </c>
      <c r="E1552" s="68" t="s">
        <v>86</v>
      </c>
      <c r="F1552" s="105" t="s">
        <v>2224</v>
      </c>
      <c r="G1552" s="105" t="s">
        <v>684</v>
      </c>
      <c r="H1552" s="69"/>
      <c r="I1552" s="70"/>
      <c r="J1552" s="70"/>
      <c r="K1552" s="70"/>
      <c r="L1552" s="173" t="s">
        <v>99</v>
      </c>
      <c r="M1552" s="174"/>
      <c r="N1552" s="175"/>
    </row>
    <row r="1553" spans="1:14" s="114" customFormat="1" ht="20.100000000000001" customHeight="1">
      <c r="A1553" s="114">
        <v>868</v>
      </c>
      <c r="B1553" s="65">
        <v>14</v>
      </c>
      <c r="C1553" s="102" t="s">
        <v>1359</v>
      </c>
      <c r="D1553" s="67" t="s">
        <v>2241</v>
      </c>
      <c r="E1553" s="68" t="s">
        <v>276</v>
      </c>
      <c r="F1553" s="105" t="s">
        <v>2224</v>
      </c>
      <c r="G1553" s="105" t="s">
        <v>684</v>
      </c>
      <c r="H1553" s="69"/>
      <c r="I1553" s="70"/>
      <c r="J1553" s="70"/>
      <c r="K1553" s="70"/>
      <c r="L1553" s="173" t="s">
        <v>99</v>
      </c>
      <c r="M1553" s="174"/>
      <c r="N1553" s="175"/>
    </row>
    <row r="1554" spans="1:14" s="114" customFormat="1" ht="20.100000000000001" customHeight="1">
      <c r="A1554" s="114">
        <v>869</v>
      </c>
      <c r="B1554" s="65">
        <v>15</v>
      </c>
      <c r="C1554" s="102" t="s">
        <v>1460</v>
      </c>
      <c r="D1554" s="67" t="s">
        <v>117</v>
      </c>
      <c r="E1554" s="68" t="s">
        <v>276</v>
      </c>
      <c r="F1554" s="105" t="s">
        <v>2224</v>
      </c>
      <c r="G1554" s="105" t="s">
        <v>684</v>
      </c>
      <c r="H1554" s="69"/>
      <c r="I1554" s="70"/>
      <c r="J1554" s="70"/>
      <c r="K1554" s="70"/>
      <c r="L1554" s="173" t="s">
        <v>99</v>
      </c>
      <c r="M1554" s="174"/>
      <c r="N1554" s="175"/>
    </row>
    <row r="1555" spans="1:14" s="114" customFormat="1" ht="20.100000000000001" customHeight="1">
      <c r="A1555" s="114">
        <v>870</v>
      </c>
      <c r="B1555" s="65">
        <v>16</v>
      </c>
      <c r="C1555" s="102" t="s">
        <v>1311</v>
      </c>
      <c r="D1555" s="67" t="s">
        <v>2191</v>
      </c>
      <c r="E1555" s="68" t="s">
        <v>148</v>
      </c>
      <c r="F1555" s="105" t="s">
        <v>2224</v>
      </c>
      <c r="G1555" s="105" t="s">
        <v>684</v>
      </c>
      <c r="H1555" s="69"/>
      <c r="I1555" s="70"/>
      <c r="J1555" s="70"/>
      <c r="K1555" s="70"/>
      <c r="L1555" s="173" t="s">
        <v>99</v>
      </c>
      <c r="M1555" s="174"/>
      <c r="N1555" s="175"/>
    </row>
    <row r="1556" spans="1:14" s="114" customFormat="1" ht="20.100000000000001" customHeight="1">
      <c r="A1556" s="114">
        <v>871</v>
      </c>
      <c r="B1556" s="65">
        <v>17</v>
      </c>
      <c r="C1556" s="102" t="s">
        <v>1439</v>
      </c>
      <c r="D1556" s="67" t="s">
        <v>2242</v>
      </c>
      <c r="E1556" s="68" t="s">
        <v>148</v>
      </c>
      <c r="F1556" s="105" t="s">
        <v>2224</v>
      </c>
      <c r="G1556" s="105" t="s">
        <v>684</v>
      </c>
      <c r="H1556" s="69"/>
      <c r="I1556" s="70"/>
      <c r="J1556" s="70"/>
      <c r="K1556" s="70"/>
      <c r="L1556" s="173" t="s">
        <v>99</v>
      </c>
      <c r="M1556" s="174"/>
      <c r="N1556" s="175"/>
    </row>
    <row r="1557" spans="1:14" s="114" customFormat="1" ht="20.100000000000001" customHeight="1">
      <c r="A1557" s="114">
        <v>872</v>
      </c>
      <c r="B1557" s="65">
        <v>18</v>
      </c>
      <c r="C1557" s="102" t="s">
        <v>1474</v>
      </c>
      <c r="D1557" s="67" t="s">
        <v>431</v>
      </c>
      <c r="E1557" s="68" t="s">
        <v>203</v>
      </c>
      <c r="F1557" s="105" t="s">
        <v>2224</v>
      </c>
      <c r="G1557" s="105" t="s">
        <v>684</v>
      </c>
      <c r="H1557" s="69"/>
      <c r="I1557" s="70"/>
      <c r="J1557" s="70"/>
      <c r="K1557" s="70"/>
      <c r="L1557" s="173" t="s">
        <v>99</v>
      </c>
      <c r="M1557" s="174"/>
      <c r="N1557" s="175"/>
    </row>
    <row r="1558" spans="1:14" s="114" customFormat="1" ht="20.100000000000001" customHeight="1">
      <c r="A1558" s="114">
        <v>873</v>
      </c>
      <c r="B1558" s="65">
        <v>19</v>
      </c>
      <c r="C1558" s="102" t="s">
        <v>1324</v>
      </c>
      <c r="D1558" s="67" t="s">
        <v>174</v>
      </c>
      <c r="E1558" s="68" t="s">
        <v>407</v>
      </c>
      <c r="F1558" s="105" t="s">
        <v>2224</v>
      </c>
      <c r="G1558" s="105" t="s">
        <v>684</v>
      </c>
      <c r="H1558" s="69"/>
      <c r="I1558" s="70"/>
      <c r="J1558" s="70"/>
      <c r="K1558" s="70"/>
      <c r="L1558" s="173" t="s">
        <v>99</v>
      </c>
      <c r="M1558" s="174"/>
      <c r="N1558" s="175"/>
    </row>
    <row r="1559" spans="1:14" s="114" customFormat="1" ht="20.100000000000001" customHeight="1">
      <c r="A1559" s="114">
        <v>874</v>
      </c>
      <c r="B1559" s="65">
        <v>20</v>
      </c>
      <c r="C1559" s="102" t="s">
        <v>1423</v>
      </c>
      <c r="D1559" s="67" t="s">
        <v>1869</v>
      </c>
      <c r="E1559" s="68" t="s">
        <v>663</v>
      </c>
      <c r="F1559" s="105" t="s">
        <v>2224</v>
      </c>
      <c r="G1559" s="105" t="s">
        <v>684</v>
      </c>
      <c r="H1559" s="69"/>
      <c r="I1559" s="70"/>
      <c r="J1559" s="70"/>
      <c r="K1559" s="70"/>
      <c r="L1559" s="173" t="s">
        <v>99</v>
      </c>
      <c r="M1559" s="174"/>
      <c r="N1559" s="175"/>
    </row>
    <row r="1560" spans="1:14" s="114" customFormat="1" ht="20.100000000000001" customHeight="1">
      <c r="A1560" s="114">
        <v>875</v>
      </c>
      <c r="B1560" s="65">
        <v>21</v>
      </c>
      <c r="C1560" s="102" t="s">
        <v>1360</v>
      </c>
      <c r="D1560" s="67" t="s">
        <v>2229</v>
      </c>
      <c r="E1560" s="68" t="s">
        <v>165</v>
      </c>
      <c r="F1560" s="105" t="s">
        <v>2224</v>
      </c>
      <c r="G1560" s="105" t="s">
        <v>684</v>
      </c>
      <c r="H1560" s="69"/>
      <c r="I1560" s="70"/>
      <c r="J1560" s="70"/>
      <c r="K1560" s="70"/>
      <c r="L1560" s="173" t="s">
        <v>99</v>
      </c>
      <c r="M1560" s="174"/>
      <c r="N1560" s="175"/>
    </row>
    <row r="1561" spans="1:14" s="114" customFormat="1" ht="20.100000000000001" customHeight="1">
      <c r="A1561" s="114">
        <v>876</v>
      </c>
      <c r="B1561" s="65">
        <v>22</v>
      </c>
      <c r="C1561" s="102" t="s">
        <v>1284</v>
      </c>
      <c r="D1561" s="67" t="s">
        <v>2243</v>
      </c>
      <c r="E1561" s="68" t="s">
        <v>140</v>
      </c>
      <c r="F1561" s="105" t="s">
        <v>2224</v>
      </c>
      <c r="G1561" s="105" t="s">
        <v>684</v>
      </c>
      <c r="H1561" s="69"/>
      <c r="I1561" s="70"/>
      <c r="J1561" s="70"/>
      <c r="K1561" s="70"/>
      <c r="L1561" s="173" t="s">
        <v>99</v>
      </c>
      <c r="M1561" s="174"/>
      <c r="N1561" s="175"/>
    </row>
    <row r="1562" spans="1:14" s="114" customFormat="1" ht="20.100000000000001" customHeight="1">
      <c r="A1562" s="114">
        <v>877</v>
      </c>
      <c r="B1562" s="65">
        <v>23</v>
      </c>
      <c r="C1562" s="102" t="s">
        <v>1287</v>
      </c>
      <c r="D1562" s="67" t="s">
        <v>2244</v>
      </c>
      <c r="E1562" s="68" t="s">
        <v>140</v>
      </c>
      <c r="F1562" s="105" t="s">
        <v>2224</v>
      </c>
      <c r="G1562" s="105" t="s">
        <v>684</v>
      </c>
      <c r="H1562" s="69"/>
      <c r="I1562" s="70"/>
      <c r="J1562" s="70"/>
      <c r="K1562" s="70"/>
      <c r="L1562" s="173" t="s">
        <v>99</v>
      </c>
      <c r="M1562" s="174"/>
      <c r="N1562" s="175"/>
    </row>
    <row r="1563" spans="1:14" s="114" customFormat="1" ht="20.100000000000001" customHeight="1">
      <c r="A1563" s="114">
        <v>878</v>
      </c>
      <c r="B1563" s="65">
        <v>24</v>
      </c>
      <c r="C1563" s="102" t="s">
        <v>1366</v>
      </c>
      <c r="D1563" s="67" t="s">
        <v>2245</v>
      </c>
      <c r="E1563" s="68" t="s">
        <v>140</v>
      </c>
      <c r="F1563" s="105" t="s">
        <v>2224</v>
      </c>
      <c r="G1563" s="105" t="s">
        <v>684</v>
      </c>
      <c r="H1563" s="69"/>
      <c r="I1563" s="70"/>
      <c r="J1563" s="70"/>
      <c r="K1563" s="70"/>
      <c r="L1563" s="173" t="s">
        <v>99</v>
      </c>
      <c r="M1563" s="174"/>
      <c r="N1563" s="175"/>
    </row>
    <row r="1564" spans="1:14" s="114" customFormat="1" ht="20.100000000000001" customHeight="1">
      <c r="A1564" s="114">
        <v>879</v>
      </c>
      <c r="B1564" s="65">
        <v>25</v>
      </c>
      <c r="C1564" s="102" t="s">
        <v>2246</v>
      </c>
      <c r="D1564" s="67" t="s">
        <v>2247</v>
      </c>
      <c r="E1564" s="68" t="s">
        <v>231</v>
      </c>
      <c r="F1564" s="105" t="s">
        <v>2248</v>
      </c>
      <c r="G1564" s="105" t="s">
        <v>684</v>
      </c>
      <c r="H1564" s="69"/>
      <c r="I1564" s="70"/>
      <c r="J1564" s="70"/>
      <c r="K1564" s="70"/>
      <c r="L1564" s="173" t="s">
        <v>100</v>
      </c>
      <c r="M1564" s="174"/>
      <c r="N1564" s="175"/>
    </row>
    <row r="1565" spans="1:14" s="114" customFormat="1" ht="20.100000000000001" customHeight="1">
      <c r="A1565" s="114">
        <v>880</v>
      </c>
      <c r="B1565" s="65">
        <v>26</v>
      </c>
      <c r="C1565" s="102" t="s">
        <v>1392</v>
      </c>
      <c r="D1565" s="67" t="s">
        <v>503</v>
      </c>
      <c r="E1565" s="68" t="s">
        <v>231</v>
      </c>
      <c r="F1565" s="105" t="s">
        <v>2248</v>
      </c>
      <c r="G1565" s="105" t="s">
        <v>684</v>
      </c>
      <c r="H1565" s="69"/>
      <c r="I1565" s="70"/>
      <c r="J1565" s="70"/>
      <c r="K1565" s="70"/>
      <c r="L1565" s="173" t="s">
        <v>99</v>
      </c>
      <c r="M1565" s="174"/>
      <c r="N1565" s="175"/>
    </row>
    <row r="1566" spans="1:14" s="114" customFormat="1" ht="20.100000000000001" customHeight="1">
      <c r="A1566" s="114">
        <v>0</v>
      </c>
      <c r="B1566" s="65">
        <v>27</v>
      </c>
      <c r="C1566" s="102" t="s">
        <v>99</v>
      </c>
      <c r="D1566" s="67" t="s">
        <v>99</v>
      </c>
      <c r="E1566" s="68" t="s">
        <v>99</v>
      </c>
      <c r="F1566" s="105" t="s">
        <v>99</v>
      </c>
      <c r="G1566" s="105" t="s">
        <v>99</v>
      </c>
      <c r="H1566" s="69"/>
      <c r="I1566" s="70"/>
      <c r="J1566" s="70"/>
      <c r="K1566" s="70"/>
      <c r="L1566" s="173" t="s">
        <v>99</v>
      </c>
      <c r="M1566" s="174"/>
      <c r="N1566" s="175"/>
    </row>
    <row r="1567" spans="1:14" s="114" customFormat="1" ht="20.100000000000001" customHeight="1">
      <c r="A1567" s="114">
        <v>0</v>
      </c>
      <c r="B1567" s="65">
        <v>28</v>
      </c>
      <c r="C1567" s="102" t="s">
        <v>99</v>
      </c>
      <c r="D1567" s="67" t="s">
        <v>99</v>
      </c>
      <c r="E1567" s="68" t="s">
        <v>99</v>
      </c>
      <c r="F1567" s="105" t="s">
        <v>99</v>
      </c>
      <c r="G1567" s="105" t="s">
        <v>99</v>
      </c>
      <c r="H1567" s="69"/>
      <c r="I1567" s="70"/>
      <c r="J1567" s="70"/>
      <c r="K1567" s="70"/>
      <c r="L1567" s="173" t="s">
        <v>99</v>
      </c>
      <c r="M1567" s="174"/>
      <c r="N1567" s="175"/>
    </row>
    <row r="1568" spans="1:14" s="114" customFormat="1" ht="20.100000000000001" customHeight="1">
      <c r="A1568" s="114">
        <v>0</v>
      </c>
      <c r="B1568" s="65">
        <v>29</v>
      </c>
      <c r="C1568" s="102" t="s">
        <v>99</v>
      </c>
      <c r="D1568" s="67" t="s">
        <v>99</v>
      </c>
      <c r="E1568" s="68" t="s">
        <v>99</v>
      </c>
      <c r="F1568" s="105" t="s">
        <v>99</v>
      </c>
      <c r="G1568" s="105" t="s">
        <v>99</v>
      </c>
      <c r="H1568" s="69"/>
      <c r="I1568" s="70"/>
      <c r="J1568" s="70"/>
      <c r="K1568" s="70"/>
      <c r="L1568" s="173" t="s">
        <v>99</v>
      </c>
      <c r="M1568" s="174"/>
      <c r="N1568" s="175"/>
    </row>
    <row r="1569" spans="1:15" s="114" customFormat="1" ht="20.100000000000001" customHeight="1">
      <c r="A1569" s="114">
        <v>0</v>
      </c>
      <c r="B1569" s="72">
        <v>30</v>
      </c>
      <c r="C1569" s="102" t="s">
        <v>99</v>
      </c>
      <c r="D1569" s="67" t="s">
        <v>99</v>
      </c>
      <c r="E1569" s="68" t="s">
        <v>99</v>
      </c>
      <c r="F1569" s="105" t="s">
        <v>99</v>
      </c>
      <c r="G1569" s="105" t="s">
        <v>99</v>
      </c>
      <c r="H1569" s="73"/>
      <c r="I1569" s="74"/>
      <c r="J1569" s="74"/>
      <c r="K1569" s="74"/>
      <c r="L1569" s="173" t="s">
        <v>99</v>
      </c>
      <c r="M1569" s="174"/>
      <c r="N1569" s="175"/>
    </row>
    <row r="1570" spans="1:15" s="114" customFormat="1" ht="23.25" customHeight="1">
      <c r="A1570" s="114">
        <v>0</v>
      </c>
      <c r="B1570" s="75" t="s">
        <v>71</v>
      </c>
      <c r="C1570" s="103"/>
      <c r="D1570" s="77"/>
      <c r="E1570" s="78"/>
      <c r="F1570" s="106"/>
      <c r="G1570" s="106"/>
      <c r="H1570" s="80"/>
      <c r="I1570" s="81"/>
      <c r="J1570" s="81"/>
      <c r="K1570" s="81"/>
      <c r="L1570" s="115"/>
      <c r="M1570" s="115"/>
      <c r="N1570" s="115"/>
    </row>
    <row r="1571" spans="1:15" s="114" customFormat="1" ht="20.100000000000001" customHeight="1">
      <c r="A1571" s="114">
        <v>0</v>
      </c>
      <c r="B1571" s="82" t="s">
        <v>102</v>
      </c>
      <c r="C1571" s="104"/>
      <c r="D1571" s="84"/>
      <c r="E1571" s="85"/>
      <c r="F1571" s="107"/>
      <c r="G1571" s="107"/>
      <c r="H1571" s="87"/>
      <c r="I1571" s="88"/>
      <c r="J1571" s="88"/>
      <c r="K1571" s="88"/>
      <c r="L1571" s="89"/>
      <c r="M1571" s="89"/>
      <c r="N1571" s="89"/>
    </row>
    <row r="1572" spans="1:15" s="114" customFormat="1" ht="18.75" customHeight="1">
      <c r="A1572" s="114">
        <v>0</v>
      </c>
      <c r="B1572" s="90"/>
      <c r="C1572" s="104"/>
      <c r="D1572" s="84"/>
      <c r="E1572" s="85"/>
      <c r="F1572" s="107"/>
      <c r="G1572" s="107"/>
      <c r="H1572" s="87"/>
      <c r="I1572" s="88"/>
      <c r="J1572" s="88"/>
      <c r="K1572" s="88"/>
      <c r="L1572" s="89"/>
      <c r="M1572" s="89"/>
      <c r="N1572" s="89"/>
    </row>
    <row r="1573" spans="1:15" s="114" customFormat="1" ht="18" customHeight="1">
      <c r="A1573" s="100">
        <v>0</v>
      </c>
      <c r="B1573" s="90"/>
      <c r="C1573" s="104"/>
      <c r="D1573" s="84"/>
      <c r="E1573" s="85"/>
      <c r="F1573" s="107"/>
      <c r="G1573" s="107"/>
      <c r="H1573" s="87"/>
      <c r="I1573" s="88"/>
      <c r="J1573" s="88"/>
      <c r="K1573" s="88"/>
      <c r="L1573" s="89"/>
      <c r="M1573" s="89"/>
      <c r="N1573" s="89"/>
    </row>
    <row r="1574" spans="1:15" s="114" customFormat="1" ht="8.25" customHeight="1">
      <c r="A1574" s="100">
        <v>0</v>
      </c>
      <c r="B1574" s="90"/>
      <c r="C1574" s="104"/>
      <c r="D1574" s="84"/>
      <c r="E1574" s="85"/>
      <c r="F1574" s="107"/>
      <c r="G1574" s="107"/>
      <c r="H1574" s="87"/>
      <c r="I1574" s="88"/>
      <c r="J1574" s="88"/>
      <c r="K1574" s="88"/>
      <c r="L1574" s="89"/>
      <c r="M1574" s="89"/>
      <c r="N1574" s="89"/>
    </row>
    <row r="1575" spans="1:15" s="114" customFormat="1" ht="20.100000000000001" customHeight="1">
      <c r="A1575" s="100">
        <v>0</v>
      </c>
      <c r="C1575" s="108" t="s">
        <v>101</v>
      </c>
      <c r="D1575" s="84"/>
      <c r="E1575" s="85"/>
      <c r="F1575" s="107"/>
      <c r="G1575" s="107"/>
      <c r="H1575" s="87"/>
      <c r="I1575" s="88"/>
      <c r="J1575" s="88"/>
      <c r="K1575" s="88"/>
      <c r="L1575" s="89"/>
      <c r="M1575" s="89"/>
      <c r="N1575" s="89"/>
    </row>
    <row r="1576" spans="1:15" s="114" customFormat="1" ht="13.5" customHeight="1">
      <c r="A1576" s="100">
        <v>0</v>
      </c>
      <c r="B1576" s="91"/>
      <c r="C1576" s="104"/>
      <c r="D1576" s="84"/>
      <c r="E1576" s="85"/>
      <c r="F1576" s="107"/>
      <c r="G1576" s="107"/>
      <c r="H1576" s="109" t="s">
        <v>2502</v>
      </c>
      <c r="I1576" s="110">
        <v>46</v>
      </c>
      <c r="J1576" s="88"/>
      <c r="K1576" s="112" t="s">
        <v>50</v>
      </c>
      <c r="L1576" s="113">
        <v>1</v>
      </c>
      <c r="N1576" s="111"/>
      <c r="O1576" s="101"/>
    </row>
    <row r="1577" spans="1:15" s="114" customFormat="1"/>
    <row r="1578" spans="1:15" s="56" customFormat="1">
      <c r="C1578" s="186" t="s">
        <v>57</v>
      </c>
      <c r="D1578" s="186"/>
      <c r="E1578" s="57"/>
      <c r="F1578" s="170" t="s">
        <v>648</v>
      </c>
      <c r="G1578" s="170"/>
      <c r="H1578" s="170"/>
      <c r="I1578" s="170"/>
      <c r="J1578" s="170"/>
      <c r="K1578" s="170"/>
      <c r="L1578" s="58" t="s">
        <v>2424</v>
      </c>
    </row>
    <row r="1579" spans="1:15" s="56" customFormat="1">
      <c r="C1579" s="186" t="s">
        <v>59</v>
      </c>
      <c r="D1579" s="186"/>
      <c r="E1579" s="59" t="s">
        <v>636</v>
      </c>
      <c r="F1579" s="187" t="s">
        <v>2434</v>
      </c>
      <c r="G1579" s="187"/>
      <c r="H1579" s="187"/>
      <c r="I1579" s="187"/>
      <c r="J1579" s="187"/>
      <c r="K1579" s="187"/>
      <c r="L1579" s="60" t="s">
        <v>60</v>
      </c>
      <c r="M1579" s="61" t="s">
        <v>61</v>
      </c>
      <c r="N1579" s="61">
        <v>1</v>
      </c>
    </row>
    <row r="1580" spans="1:15" s="62" customFormat="1" ht="18.75" customHeight="1">
      <c r="C1580" s="63" t="s">
        <v>1705</v>
      </c>
      <c r="D1580" s="171" t="s">
        <v>2435</v>
      </c>
      <c r="E1580" s="171"/>
      <c r="F1580" s="171"/>
      <c r="G1580" s="171"/>
      <c r="H1580" s="171"/>
      <c r="I1580" s="171"/>
      <c r="J1580" s="171"/>
      <c r="K1580" s="171"/>
      <c r="L1580" s="60" t="s">
        <v>62</v>
      </c>
      <c r="M1580" s="60" t="s">
        <v>61</v>
      </c>
      <c r="N1580" s="60">
        <v>2</v>
      </c>
    </row>
    <row r="1581" spans="1:15" s="62" customFormat="1" ht="18.75" customHeight="1">
      <c r="B1581" s="172" t="s">
        <v>2503</v>
      </c>
      <c r="C1581" s="172"/>
      <c r="D1581" s="172"/>
      <c r="E1581" s="172"/>
      <c r="F1581" s="172"/>
      <c r="G1581" s="172"/>
      <c r="H1581" s="172"/>
      <c r="I1581" s="172"/>
      <c r="J1581" s="172"/>
      <c r="K1581" s="172"/>
      <c r="L1581" s="60" t="s">
        <v>63</v>
      </c>
      <c r="M1581" s="60" t="s">
        <v>61</v>
      </c>
      <c r="N1581" s="60">
        <v>1</v>
      </c>
    </row>
    <row r="1582" spans="1:15" s="114" customFormat="1" ht="9" customHeight="1"/>
    <row r="1583" spans="1:15" s="114" customFormat="1" ht="15" customHeight="1">
      <c r="B1583" s="166" t="s">
        <v>4</v>
      </c>
      <c r="C1583" s="167" t="s">
        <v>64</v>
      </c>
      <c r="D1583" s="168" t="s">
        <v>9</v>
      </c>
      <c r="E1583" s="169" t="s">
        <v>10</v>
      </c>
      <c r="F1583" s="167" t="s">
        <v>75</v>
      </c>
      <c r="G1583" s="167" t="s">
        <v>76</v>
      </c>
      <c r="H1583" s="167" t="s">
        <v>66</v>
      </c>
      <c r="I1583" s="167" t="s">
        <v>67</v>
      </c>
      <c r="J1583" s="176" t="s">
        <v>56</v>
      </c>
      <c r="K1583" s="176"/>
      <c r="L1583" s="177" t="s">
        <v>68</v>
      </c>
      <c r="M1583" s="178"/>
      <c r="N1583" s="179"/>
    </row>
    <row r="1584" spans="1:15" s="114" customFormat="1" ht="27" customHeight="1">
      <c r="B1584" s="166"/>
      <c r="C1584" s="166"/>
      <c r="D1584" s="168"/>
      <c r="E1584" s="169"/>
      <c r="F1584" s="166"/>
      <c r="G1584" s="166"/>
      <c r="H1584" s="166"/>
      <c r="I1584" s="166"/>
      <c r="J1584" s="64" t="s">
        <v>69</v>
      </c>
      <c r="K1584" s="64" t="s">
        <v>70</v>
      </c>
      <c r="L1584" s="180"/>
      <c r="M1584" s="181"/>
      <c r="N1584" s="182"/>
    </row>
    <row r="1585" spans="1:14" s="114" customFormat="1" ht="20.100000000000001" customHeight="1">
      <c r="A1585" s="114">
        <v>881</v>
      </c>
      <c r="B1585" s="65">
        <v>1</v>
      </c>
      <c r="C1585" s="102" t="s">
        <v>1449</v>
      </c>
      <c r="D1585" s="67" t="s">
        <v>2249</v>
      </c>
      <c r="E1585" s="68" t="s">
        <v>116</v>
      </c>
      <c r="F1585" s="105" t="s">
        <v>2248</v>
      </c>
      <c r="G1585" s="105" t="s">
        <v>684</v>
      </c>
      <c r="H1585" s="69"/>
      <c r="I1585" s="70"/>
      <c r="J1585" s="70"/>
      <c r="K1585" s="70"/>
      <c r="L1585" s="183" t="s">
        <v>99</v>
      </c>
      <c r="M1585" s="184"/>
      <c r="N1585" s="185"/>
    </row>
    <row r="1586" spans="1:14" s="114" customFormat="1" ht="20.100000000000001" customHeight="1">
      <c r="A1586" s="114">
        <v>882</v>
      </c>
      <c r="B1586" s="65">
        <v>2</v>
      </c>
      <c r="C1586" s="102" t="s">
        <v>1332</v>
      </c>
      <c r="D1586" s="67" t="s">
        <v>2250</v>
      </c>
      <c r="E1586" s="68" t="s">
        <v>116</v>
      </c>
      <c r="F1586" s="105" t="s">
        <v>2248</v>
      </c>
      <c r="G1586" s="105" t="s">
        <v>684</v>
      </c>
      <c r="H1586" s="69"/>
      <c r="I1586" s="70"/>
      <c r="J1586" s="70"/>
      <c r="K1586" s="70"/>
      <c r="L1586" s="173" t="s">
        <v>99</v>
      </c>
      <c r="M1586" s="174"/>
      <c r="N1586" s="175"/>
    </row>
    <row r="1587" spans="1:14" s="114" customFormat="1" ht="20.100000000000001" customHeight="1">
      <c r="A1587" s="114">
        <v>883</v>
      </c>
      <c r="B1587" s="65">
        <v>3</v>
      </c>
      <c r="C1587" s="102" t="s">
        <v>1363</v>
      </c>
      <c r="D1587" s="67" t="s">
        <v>2251</v>
      </c>
      <c r="E1587" s="68" t="s">
        <v>116</v>
      </c>
      <c r="F1587" s="105" t="s">
        <v>2248</v>
      </c>
      <c r="G1587" s="105" t="s">
        <v>684</v>
      </c>
      <c r="H1587" s="69"/>
      <c r="I1587" s="70"/>
      <c r="J1587" s="70"/>
      <c r="K1587" s="70"/>
      <c r="L1587" s="173" t="s">
        <v>99</v>
      </c>
      <c r="M1587" s="174"/>
      <c r="N1587" s="175"/>
    </row>
    <row r="1588" spans="1:14" s="114" customFormat="1" ht="20.100000000000001" customHeight="1">
      <c r="A1588" s="114">
        <v>884</v>
      </c>
      <c r="B1588" s="65">
        <v>4</v>
      </c>
      <c r="C1588" s="102" t="s">
        <v>1412</v>
      </c>
      <c r="D1588" s="67" t="s">
        <v>2252</v>
      </c>
      <c r="E1588" s="68" t="s">
        <v>230</v>
      </c>
      <c r="F1588" s="105" t="s">
        <v>2248</v>
      </c>
      <c r="G1588" s="105" t="s">
        <v>684</v>
      </c>
      <c r="H1588" s="69"/>
      <c r="I1588" s="70"/>
      <c r="J1588" s="70"/>
      <c r="K1588" s="70"/>
      <c r="L1588" s="173" t="s">
        <v>99</v>
      </c>
      <c r="M1588" s="174"/>
      <c r="N1588" s="175"/>
    </row>
    <row r="1589" spans="1:14" s="114" customFormat="1" ht="20.100000000000001" customHeight="1">
      <c r="A1589" s="114">
        <v>885</v>
      </c>
      <c r="B1589" s="65">
        <v>5</v>
      </c>
      <c r="C1589" s="102" t="s">
        <v>1339</v>
      </c>
      <c r="D1589" s="67" t="s">
        <v>2253</v>
      </c>
      <c r="E1589" s="68" t="s">
        <v>178</v>
      </c>
      <c r="F1589" s="105" t="s">
        <v>2248</v>
      </c>
      <c r="G1589" s="105" t="s">
        <v>684</v>
      </c>
      <c r="H1589" s="69"/>
      <c r="I1589" s="70"/>
      <c r="J1589" s="70"/>
      <c r="K1589" s="70"/>
      <c r="L1589" s="173" t="s">
        <v>99</v>
      </c>
      <c r="M1589" s="174"/>
      <c r="N1589" s="175"/>
    </row>
    <row r="1590" spans="1:14" s="114" customFormat="1" ht="20.100000000000001" customHeight="1">
      <c r="A1590" s="114">
        <v>886</v>
      </c>
      <c r="B1590" s="65">
        <v>6</v>
      </c>
      <c r="C1590" s="102" t="s">
        <v>1305</v>
      </c>
      <c r="D1590" s="67" t="s">
        <v>167</v>
      </c>
      <c r="E1590" s="68" t="s">
        <v>235</v>
      </c>
      <c r="F1590" s="105" t="s">
        <v>2248</v>
      </c>
      <c r="G1590" s="105" t="s">
        <v>684</v>
      </c>
      <c r="H1590" s="69"/>
      <c r="I1590" s="70"/>
      <c r="J1590" s="70"/>
      <c r="K1590" s="70"/>
      <c r="L1590" s="173" t="s">
        <v>99</v>
      </c>
      <c r="M1590" s="174"/>
      <c r="N1590" s="175"/>
    </row>
    <row r="1591" spans="1:14" s="114" customFormat="1" ht="20.100000000000001" customHeight="1">
      <c r="A1591" s="114">
        <v>887</v>
      </c>
      <c r="B1591" s="65">
        <v>7</v>
      </c>
      <c r="C1591" s="102" t="s">
        <v>1396</v>
      </c>
      <c r="D1591" s="67" t="s">
        <v>159</v>
      </c>
      <c r="E1591" s="68" t="s">
        <v>207</v>
      </c>
      <c r="F1591" s="105" t="s">
        <v>2248</v>
      </c>
      <c r="G1591" s="105" t="s">
        <v>684</v>
      </c>
      <c r="H1591" s="69"/>
      <c r="I1591" s="70"/>
      <c r="J1591" s="70"/>
      <c r="K1591" s="70"/>
      <c r="L1591" s="173" t="s">
        <v>99</v>
      </c>
      <c r="M1591" s="174"/>
      <c r="N1591" s="175"/>
    </row>
    <row r="1592" spans="1:14" s="114" customFormat="1" ht="20.100000000000001" customHeight="1">
      <c r="A1592" s="114">
        <v>888</v>
      </c>
      <c r="B1592" s="65">
        <v>8</v>
      </c>
      <c r="C1592" s="102" t="s">
        <v>2254</v>
      </c>
      <c r="D1592" s="67" t="s">
        <v>2255</v>
      </c>
      <c r="E1592" s="68" t="s">
        <v>207</v>
      </c>
      <c r="F1592" s="105" t="s">
        <v>2248</v>
      </c>
      <c r="G1592" s="105" t="s">
        <v>684</v>
      </c>
      <c r="H1592" s="69"/>
      <c r="I1592" s="70"/>
      <c r="J1592" s="70"/>
      <c r="K1592" s="70"/>
      <c r="L1592" s="173" t="s">
        <v>100</v>
      </c>
      <c r="M1592" s="174"/>
      <c r="N1592" s="175"/>
    </row>
    <row r="1593" spans="1:14" s="114" customFormat="1" ht="20.100000000000001" customHeight="1">
      <c r="A1593" s="114">
        <v>889</v>
      </c>
      <c r="B1593" s="65">
        <v>9</v>
      </c>
      <c r="C1593" s="102" t="s">
        <v>1306</v>
      </c>
      <c r="D1593" s="67" t="s">
        <v>2256</v>
      </c>
      <c r="E1593" s="68" t="s">
        <v>164</v>
      </c>
      <c r="F1593" s="105" t="s">
        <v>2248</v>
      </c>
      <c r="G1593" s="105" t="s">
        <v>684</v>
      </c>
      <c r="H1593" s="69"/>
      <c r="I1593" s="70"/>
      <c r="J1593" s="70"/>
      <c r="K1593" s="70"/>
      <c r="L1593" s="173" t="s">
        <v>99</v>
      </c>
      <c r="M1593" s="174"/>
      <c r="N1593" s="175"/>
    </row>
    <row r="1594" spans="1:14" s="114" customFormat="1" ht="20.100000000000001" customHeight="1">
      <c r="A1594" s="114">
        <v>890</v>
      </c>
      <c r="B1594" s="65">
        <v>10</v>
      </c>
      <c r="C1594" s="102" t="s">
        <v>1378</v>
      </c>
      <c r="D1594" s="67" t="s">
        <v>315</v>
      </c>
      <c r="E1594" s="68" t="s">
        <v>262</v>
      </c>
      <c r="F1594" s="105" t="s">
        <v>2248</v>
      </c>
      <c r="G1594" s="105" t="s">
        <v>684</v>
      </c>
      <c r="H1594" s="69"/>
      <c r="I1594" s="70"/>
      <c r="J1594" s="70"/>
      <c r="K1594" s="70"/>
      <c r="L1594" s="173" t="s">
        <v>99</v>
      </c>
      <c r="M1594" s="174"/>
      <c r="N1594" s="175"/>
    </row>
    <row r="1595" spans="1:14" s="114" customFormat="1" ht="20.100000000000001" customHeight="1">
      <c r="A1595" s="114">
        <v>891</v>
      </c>
      <c r="B1595" s="65">
        <v>11</v>
      </c>
      <c r="C1595" s="102" t="s">
        <v>1670</v>
      </c>
      <c r="D1595" s="67" t="s">
        <v>591</v>
      </c>
      <c r="E1595" s="68" t="s">
        <v>78</v>
      </c>
      <c r="F1595" s="105" t="s">
        <v>2248</v>
      </c>
      <c r="G1595" s="105" t="s">
        <v>675</v>
      </c>
      <c r="H1595" s="69"/>
      <c r="I1595" s="70"/>
      <c r="J1595" s="70"/>
      <c r="K1595" s="70"/>
      <c r="L1595" s="173" t="s">
        <v>99</v>
      </c>
      <c r="M1595" s="174"/>
      <c r="N1595" s="175"/>
    </row>
    <row r="1596" spans="1:14" s="114" customFormat="1" ht="20.100000000000001" customHeight="1">
      <c r="A1596" s="114">
        <v>892</v>
      </c>
      <c r="B1596" s="65">
        <v>12</v>
      </c>
      <c r="C1596" s="102" t="s">
        <v>1406</v>
      </c>
      <c r="D1596" s="67" t="s">
        <v>2257</v>
      </c>
      <c r="E1596" s="68" t="s">
        <v>85</v>
      </c>
      <c r="F1596" s="105" t="s">
        <v>2248</v>
      </c>
      <c r="G1596" s="105" t="s">
        <v>684</v>
      </c>
      <c r="H1596" s="69"/>
      <c r="I1596" s="70"/>
      <c r="J1596" s="70"/>
      <c r="K1596" s="70"/>
      <c r="L1596" s="173" t="s">
        <v>99</v>
      </c>
      <c r="M1596" s="174"/>
      <c r="N1596" s="175"/>
    </row>
    <row r="1597" spans="1:14" s="114" customFormat="1" ht="20.100000000000001" customHeight="1">
      <c r="A1597" s="114">
        <v>893</v>
      </c>
      <c r="B1597" s="65">
        <v>13</v>
      </c>
      <c r="C1597" s="102" t="s">
        <v>2258</v>
      </c>
      <c r="D1597" s="67" t="s">
        <v>535</v>
      </c>
      <c r="E1597" s="68" t="s">
        <v>85</v>
      </c>
      <c r="F1597" s="105" t="s">
        <v>2248</v>
      </c>
      <c r="G1597" s="105" t="s">
        <v>684</v>
      </c>
      <c r="H1597" s="69"/>
      <c r="I1597" s="70"/>
      <c r="J1597" s="70"/>
      <c r="K1597" s="70"/>
      <c r="L1597" s="173" t="s">
        <v>100</v>
      </c>
      <c r="M1597" s="174"/>
      <c r="N1597" s="175"/>
    </row>
    <row r="1598" spans="1:14" s="114" customFormat="1" ht="20.100000000000001" customHeight="1">
      <c r="A1598" s="114">
        <v>894</v>
      </c>
      <c r="B1598" s="65">
        <v>14</v>
      </c>
      <c r="C1598" s="102" t="s">
        <v>1650</v>
      </c>
      <c r="D1598" s="67" t="s">
        <v>112</v>
      </c>
      <c r="E1598" s="68" t="s">
        <v>113</v>
      </c>
      <c r="F1598" s="105" t="s">
        <v>2248</v>
      </c>
      <c r="G1598" s="105" t="s">
        <v>618</v>
      </c>
      <c r="H1598" s="69"/>
      <c r="I1598" s="70"/>
      <c r="J1598" s="70"/>
      <c r="K1598" s="70"/>
      <c r="L1598" s="173" t="s">
        <v>99</v>
      </c>
      <c r="M1598" s="174"/>
      <c r="N1598" s="175"/>
    </row>
    <row r="1599" spans="1:14" s="114" customFormat="1" ht="20.100000000000001" customHeight="1">
      <c r="A1599" s="114">
        <v>895</v>
      </c>
      <c r="B1599" s="65">
        <v>15</v>
      </c>
      <c r="C1599" s="102" t="s">
        <v>1387</v>
      </c>
      <c r="D1599" s="67" t="s">
        <v>2259</v>
      </c>
      <c r="E1599" s="68" t="s">
        <v>189</v>
      </c>
      <c r="F1599" s="105" t="s">
        <v>2248</v>
      </c>
      <c r="G1599" s="105" t="s">
        <v>684</v>
      </c>
      <c r="H1599" s="69"/>
      <c r="I1599" s="70"/>
      <c r="J1599" s="70"/>
      <c r="K1599" s="70"/>
      <c r="L1599" s="173" t="s">
        <v>99</v>
      </c>
      <c r="M1599" s="174"/>
      <c r="N1599" s="175"/>
    </row>
    <row r="1600" spans="1:14" s="114" customFormat="1" ht="20.100000000000001" customHeight="1">
      <c r="A1600" s="114">
        <v>896</v>
      </c>
      <c r="B1600" s="65">
        <v>16</v>
      </c>
      <c r="C1600" s="102" t="s">
        <v>1288</v>
      </c>
      <c r="D1600" s="67" t="s">
        <v>514</v>
      </c>
      <c r="E1600" s="68" t="s">
        <v>126</v>
      </c>
      <c r="F1600" s="105" t="s">
        <v>2248</v>
      </c>
      <c r="G1600" s="105" t="s">
        <v>684</v>
      </c>
      <c r="H1600" s="69"/>
      <c r="I1600" s="70"/>
      <c r="J1600" s="70"/>
      <c r="K1600" s="70"/>
      <c r="L1600" s="173" t="s">
        <v>99</v>
      </c>
      <c r="M1600" s="174"/>
      <c r="N1600" s="175"/>
    </row>
    <row r="1601" spans="1:14" s="114" customFormat="1" ht="20.100000000000001" customHeight="1">
      <c r="A1601" s="114">
        <v>897</v>
      </c>
      <c r="B1601" s="65">
        <v>17</v>
      </c>
      <c r="C1601" s="102" t="s">
        <v>2260</v>
      </c>
      <c r="D1601" s="67" t="s">
        <v>2261</v>
      </c>
      <c r="E1601" s="68" t="s">
        <v>126</v>
      </c>
      <c r="F1601" s="105" t="s">
        <v>2248</v>
      </c>
      <c r="G1601" s="105" t="s">
        <v>684</v>
      </c>
      <c r="H1601" s="69"/>
      <c r="I1601" s="70"/>
      <c r="J1601" s="70"/>
      <c r="K1601" s="70"/>
      <c r="L1601" s="173" t="s">
        <v>100</v>
      </c>
      <c r="M1601" s="174"/>
      <c r="N1601" s="175"/>
    </row>
    <row r="1602" spans="1:14" s="114" customFormat="1" ht="20.100000000000001" customHeight="1">
      <c r="A1602" s="114">
        <v>898</v>
      </c>
      <c r="B1602" s="65">
        <v>18</v>
      </c>
      <c r="C1602" s="102" t="s">
        <v>1374</v>
      </c>
      <c r="D1602" s="67" t="s">
        <v>561</v>
      </c>
      <c r="E1602" s="68" t="s">
        <v>126</v>
      </c>
      <c r="F1602" s="105" t="s">
        <v>2248</v>
      </c>
      <c r="G1602" s="105" t="s">
        <v>684</v>
      </c>
      <c r="H1602" s="69"/>
      <c r="I1602" s="70"/>
      <c r="J1602" s="70"/>
      <c r="K1602" s="70"/>
      <c r="L1602" s="173" t="s">
        <v>99</v>
      </c>
      <c r="M1602" s="174"/>
      <c r="N1602" s="175"/>
    </row>
    <row r="1603" spans="1:14" s="114" customFormat="1" ht="20.100000000000001" customHeight="1">
      <c r="A1603" s="114">
        <v>899</v>
      </c>
      <c r="B1603" s="65">
        <v>19</v>
      </c>
      <c r="C1603" s="102" t="s">
        <v>1388</v>
      </c>
      <c r="D1603" s="67" t="s">
        <v>627</v>
      </c>
      <c r="E1603" s="68" t="s">
        <v>126</v>
      </c>
      <c r="F1603" s="105" t="s">
        <v>2248</v>
      </c>
      <c r="G1603" s="105" t="s">
        <v>684</v>
      </c>
      <c r="H1603" s="69"/>
      <c r="I1603" s="70"/>
      <c r="J1603" s="70"/>
      <c r="K1603" s="70"/>
      <c r="L1603" s="173" t="s">
        <v>99</v>
      </c>
      <c r="M1603" s="174"/>
      <c r="N1603" s="175"/>
    </row>
    <row r="1604" spans="1:14" s="114" customFormat="1" ht="20.100000000000001" customHeight="1">
      <c r="A1604" s="114">
        <v>900</v>
      </c>
      <c r="B1604" s="65">
        <v>20</v>
      </c>
      <c r="C1604" s="102" t="s">
        <v>1440</v>
      </c>
      <c r="D1604" s="67" t="s">
        <v>2262</v>
      </c>
      <c r="E1604" s="68" t="s">
        <v>137</v>
      </c>
      <c r="F1604" s="105" t="s">
        <v>2248</v>
      </c>
      <c r="G1604" s="105" t="s">
        <v>684</v>
      </c>
      <c r="H1604" s="69"/>
      <c r="I1604" s="70"/>
      <c r="J1604" s="70"/>
      <c r="K1604" s="70"/>
      <c r="L1604" s="173" t="s">
        <v>99</v>
      </c>
      <c r="M1604" s="174"/>
      <c r="N1604" s="175"/>
    </row>
    <row r="1605" spans="1:14" s="114" customFormat="1" ht="20.100000000000001" customHeight="1">
      <c r="A1605" s="114">
        <v>901</v>
      </c>
      <c r="B1605" s="65">
        <v>21</v>
      </c>
      <c r="C1605" s="102" t="s">
        <v>2263</v>
      </c>
      <c r="D1605" s="67" t="s">
        <v>286</v>
      </c>
      <c r="E1605" s="68" t="s">
        <v>222</v>
      </c>
      <c r="F1605" s="105" t="s">
        <v>2248</v>
      </c>
      <c r="G1605" s="105" t="s">
        <v>684</v>
      </c>
      <c r="H1605" s="69"/>
      <c r="I1605" s="70"/>
      <c r="J1605" s="70"/>
      <c r="K1605" s="70"/>
      <c r="L1605" s="173" t="s">
        <v>100</v>
      </c>
      <c r="M1605" s="174"/>
      <c r="N1605" s="175"/>
    </row>
    <row r="1606" spans="1:14" s="114" customFormat="1" ht="20.100000000000001" customHeight="1">
      <c r="A1606" s="114">
        <v>902</v>
      </c>
      <c r="B1606" s="65">
        <v>22</v>
      </c>
      <c r="C1606" s="102" t="s">
        <v>1413</v>
      </c>
      <c r="D1606" s="67" t="s">
        <v>2235</v>
      </c>
      <c r="E1606" s="68" t="s">
        <v>84</v>
      </c>
      <c r="F1606" s="105" t="s">
        <v>2248</v>
      </c>
      <c r="G1606" s="105" t="s">
        <v>684</v>
      </c>
      <c r="H1606" s="69"/>
      <c r="I1606" s="70"/>
      <c r="J1606" s="70"/>
      <c r="K1606" s="70"/>
      <c r="L1606" s="173" t="s">
        <v>99</v>
      </c>
      <c r="M1606" s="174"/>
      <c r="N1606" s="175"/>
    </row>
    <row r="1607" spans="1:14" s="114" customFormat="1" ht="20.100000000000001" customHeight="1">
      <c r="A1607" s="114">
        <v>903</v>
      </c>
      <c r="B1607" s="65">
        <v>23</v>
      </c>
      <c r="C1607" s="102" t="s">
        <v>1415</v>
      </c>
      <c r="D1607" s="67" t="s">
        <v>2264</v>
      </c>
      <c r="E1607" s="68" t="s">
        <v>84</v>
      </c>
      <c r="F1607" s="105" t="s">
        <v>2248</v>
      </c>
      <c r="G1607" s="105" t="s">
        <v>684</v>
      </c>
      <c r="H1607" s="69"/>
      <c r="I1607" s="70"/>
      <c r="J1607" s="70"/>
      <c r="K1607" s="70"/>
      <c r="L1607" s="173" t="s">
        <v>99</v>
      </c>
      <c r="M1607" s="174"/>
      <c r="N1607" s="175"/>
    </row>
    <row r="1608" spans="1:14" s="114" customFormat="1" ht="20.100000000000001" customHeight="1">
      <c r="A1608" s="114">
        <v>904</v>
      </c>
      <c r="B1608" s="65">
        <v>24</v>
      </c>
      <c r="C1608" s="102" t="s">
        <v>1446</v>
      </c>
      <c r="D1608" s="67" t="s">
        <v>1830</v>
      </c>
      <c r="E1608" s="68" t="s">
        <v>190</v>
      </c>
      <c r="F1608" s="105" t="s">
        <v>2248</v>
      </c>
      <c r="G1608" s="105" t="s">
        <v>684</v>
      </c>
      <c r="H1608" s="69"/>
      <c r="I1608" s="70"/>
      <c r="J1608" s="70"/>
      <c r="K1608" s="70"/>
      <c r="L1608" s="173" t="s">
        <v>99</v>
      </c>
      <c r="M1608" s="174"/>
      <c r="N1608" s="175"/>
    </row>
    <row r="1609" spans="1:14" s="114" customFormat="1" ht="20.100000000000001" customHeight="1">
      <c r="A1609" s="114">
        <v>905</v>
      </c>
      <c r="B1609" s="65">
        <v>25</v>
      </c>
      <c r="C1609" s="102" t="s">
        <v>1417</v>
      </c>
      <c r="D1609" s="67" t="s">
        <v>2265</v>
      </c>
      <c r="E1609" s="68" t="s">
        <v>190</v>
      </c>
      <c r="F1609" s="105" t="s">
        <v>2248</v>
      </c>
      <c r="G1609" s="105" t="s">
        <v>684</v>
      </c>
      <c r="H1609" s="69"/>
      <c r="I1609" s="70"/>
      <c r="J1609" s="70"/>
      <c r="K1609" s="70"/>
      <c r="L1609" s="173" t="s">
        <v>99</v>
      </c>
      <c r="M1609" s="174"/>
      <c r="N1609" s="175"/>
    </row>
    <row r="1610" spans="1:14" s="114" customFormat="1" ht="20.100000000000001" customHeight="1">
      <c r="A1610" s="114">
        <v>906</v>
      </c>
      <c r="B1610" s="65">
        <v>26</v>
      </c>
      <c r="C1610" s="102" t="s">
        <v>1379</v>
      </c>
      <c r="D1610" s="67" t="s">
        <v>2235</v>
      </c>
      <c r="E1610" s="68" t="s">
        <v>341</v>
      </c>
      <c r="F1610" s="105" t="s">
        <v>2248</v>
      </c>
      <c r="G1610" s="105" t="s">
        <v>684</v>
      </c>
      <c r="H1610" s="69"/>
      <c r="I1610" s="70"/>
      <c r="J1610" s="70"/>
      <c r="K1610" s="70"/>
      <c r="L1610" s="173" t="s">
        <v>99</v>
      </c>
      <c r="M1610" s="174"/>
      <c r="N1610" s="175"/>
    </row>
    <row r="1611" spans="1:14" s="114" customFormat="1" ht="20.100000000000001" customHeight="1">
      <c r="A1611" s="114">
        <v>0</v>
      </c>
      <c r="B1611" s="65">
        <v>27</v>
      </c>
      <c r="C1611" s="102" t="s">
        <v>99</v>
      </c>
      <c r="D1611" s="67" t="s">
        <v>99</v>
      </c>
      <c r="E1611" s="68" t="s">
        <v>99</v>
      </c>
      <c r="F1611" s="105" t="s">
        <v>99</v>
      </c>
      <c r="G1611" s="105" t="s">
        <v>99</v>
      </c>
      <c r="H1611" s="69"/>
      <c r="I1611" s="70"/>
      <c r="J1611" s="70"/>
      <c r="K1611" s="70"/>
      <c r="L1611" s="173" t="s">
        <v>99</v>
      </c>
      <c r="M1611" s="174"/>
      <c r="N1611" s="175"/>
    </row>
    <row r="1612" spans="1:14" s="114" customFormat="1" ht="20.100000000000001" customHeight="1">
      <c r="A1612" s="114">
        <v>0</v>
      </c>
      <c r="B1612" s="65">
        <v>28</v>
      </c>
      <c r="C1612" s="102" t="s">
        <v>99</v>
      </c>
      <c r="D1612" s="67" t="s">
        <v>99</v>
      </c>
      <c r="E1612" s="68" t="s">
        <v>99</v>
      </c>
      <c r="F1612" s="105" t="s">
        <v>99</v>
      </c>
      <c r="G1612" s="105" t="s">
        <v>99</v>
      </c>
      <c r="H1612" s="69"/>
      <c r="I1612" s="70"/>
      <c r="J1612" s="70"/>
      <c r="K1612" s="70"/>
      <c r="L1612" s="173" t="s">
        <v>99</v>
      </c>
      <c r="M1612" s="174"/>
      <c r="N1612" s="175"/>
    </row>
    <row r="1613" spans="1:14" s="114" customFormat="1" ht="20.100000000000001" customHeight="1">
      <c r="A1613" s="114">
        <v>0</v>
      </c>
      <c r="B1613" s="65">
        <v>29</v>
      </c>
      <c r="C1613" s="102" t="s">
        <v>99</v>
      </c>
      <c r="D1613" s="67" t="s">
        <v>99</v>
      </c>
      <c r="E1613" s="68" t="s">
        <v>99</v>
      </c>
      <c r="F1613" s="105" t="s">
        <v>99</v>
      </c>
      <c r="G1613" s="105" t="s">
        <v>99</v>
      </c>
      <c r="H1613" s="69"/>
      <c r="I1613" s="70"/>
      <c r="J1613" s="70"/>
      <c r="K1613" s="70"/>
      <c r="L1613" s="173" t="s">
        <v>99</v>
      </c>
      <c r="M1613" s="174"/>
      <c r="N1613" s="175"/>
    </row>
    <row r="1614" spans="1:14" s="114" customFormat="1" ht="20.100000000000001" customHeight="1">
      <c r="A1614" s="114">
        <v>0</v>
      </c>
      <c r="B1614" s="72">
        <v>30</v>
      </c>
      <c r="C1614" s="102" t="s">
        <v>99</v>
      </c>
      <c r="D1614" s="67" t="s">
        <v>99</v>
      </c>
      <c r="E1614" s="68" t="s">
        <v>99</v>
      </c>
      <c r="F1614" s="105" t="s">
        <v>99</v>
      </c>
      <c r="G1614" s="105" t="s">
        <v>99</v>
      </c>
      <c r="H1614" s="73"/>
      <c r="I1614" s="74"/>
      <c r="J1614" s="74"/>
      <c r="K1614" s="74"/>
      <c r="L1614" s="173" t="s">
        <v>99</v>
      </c>
      <c r="M1614" s="174"/>
      <c r="N1614" s="175"/>
    </row>
    <row r="1615" spans="1:14" s="114" customFormat="1" ht="23.25" customHeight="1">
      <c r="A1615" s="114">
        <v>0</v>
      </c>
      <c r="B1615" s="75" t="s">
        <v>71</v>
      </c>
      <c r="C1615" s="103"/>
      <c r="D1615" s="77"/>
      <c r="E1615" s="78"/>
      <c r="F1615" s="106"/>
      <c r="G1615" s="106"/>
      <c r="H1615" s="80"/>
      <c r="I1615" s="81"/>
      <c r="J1615" s="81"/>
      <c r="K1615" s="81"/>
      <c r="L1615" s="115"/>
      <c r="M1615" s="115"/>
      <c r="N1615" s="115"/>
    </row>
    <row r="1616" spans="1:14" s="114" customFormat="1" ht="20.100000000000001" customHeight="1">
      <c r="A1616" s="114">
        <v>0</v>
      </c>
      <c r="B1616" s="82" t="s">
        <v>102</v>
      </c>
      <c r="C1616" s="104"/>
      <c r="D1616" s="84"/>
      <c r="E1616" s="85"/>
      <c r="F1616" s="107"/>
      <c r="G1616" s="107"/>
      <c r="H1616" s="87"/>
      <c r="I1616" s="88"/>
      <c r="J1616" s="88"/>
      <c r="K1616" s="88"/>
      <c r="L1616" s="89"/>
      <c r="M1616" s="89"/>
      <c r="N1616" s="89"/>
    </row>
    <row r="1617" spans="1:15" s="114" customFormat="1" ht="18.75" customHeight="1">
      <c r="A1617" s="114">
        <v>0</v>
      </c>
      <c r="B1617" s="90"/>
      <c r="C1617" s="104"/>
      <c r="D1617" s="84"/>
      <c r="E1617" s="85"/>
      <c r="F1617" s="107"/>
      <c r="G1617" s="107"/>
      <c r="H1617" s="87"/>
      <c r="I1617" s="88"/>
      <c r="J1617" s="88"/>
      <c r="K1617" s="88"/>
      <c r="L1617" s="89"/>
      <c r="M1617" s="89"/>
      <c r="N1617" s="89"/>
    </row>
    <row r="1618" spans="1:15" s="114" customFormat="1" ht="18" customHeight="1">
      <c r="A1618" s="100">
        <v>0</v>
      </c>
      <c r="B1618" s="90"/>
      <c r="C1618" s="104"/>
      <c r="D1618" s="84"/>
      <c r="E1618" s="85"/>
      <c r="F1618" s="107"/>
      <c r="G1618" s="107"/>
      <c r="H1618" s="87"/>
      <c r="I1618" s="88"/>
      <c r="J1618" s="88"/>
      <c r="K1618" s="88"/>
      <c r="L1618" s="89"/>
      <c r="M1618" s="89"/>
      <c r="N1618" s="89"/>
    </row>
    <row r="1619" spans="1:15" s="114" customFormat="1" ht="8.25" customHeight="1">
      <c r="A1619" s="100">
        <v>0</v>
      </c>
      <c r="B1619" s="90"/>
      <c r="C1619" s="104"/>
      <c r="D1619" s="84"/>
      <c r="E1619" s="85"/>
      <c r="F1619" s="107"/>
      <c r="G1619" s="107"/>
      <c r="H1619" s="87"/>
      <c r="I1619" s="88"/>
      <c r="J1619" s="88"/>
      <c r="K1619" s="88"/>
      <c r="L1619" s="89"/>
      <c r="M1619" s="89"/>
      <c r="N1619" s="89"/>
    </row>
    <row r="1620" spans="1:15" s="114" customFormat="1" ht="20.100000000000001" customHeight="1">
      <c r="A1620" s="100">
        <v>0</v>
      </c>
      <c r="C1620" s="108" t="s">
        <v>101</v>
      </c>
      <c r="D1620" s="84"/>
      <c r="E1620" s="85"/>
      <c r="F1620" s="107"/>
      <c r="G1620" s="107"/>
      <c r="H1620" s="87"/>
      <c r="I1620" s="88"/>
      <c r="J1620" s="88"/>
      <c r="K1620" s="88"/>
      <c r="L1620" s="89"/>
      <c r="M1620" s="89"/>
      <c r="N1620" s="89"/>
    </row>
    <row r="1621" spans="1:15" s="114" customFormat="1" ht="13.5" customHeight="1">
      <c r="A1621" s="100">
        <v>0</v>
      </c>
      <c r="B1621" s="91"/>
      <c r="C1621" s="104"/>
      <c r="D1621" s="84"/>
      <c r="E1621" s="85"/>
      <c r="F1621" s="107"/>
      <c r="G1621" s="107"/>
      <c r="H1621" s="109" t="s">
        <v>2504</v>
      </c>
      <c r="I1621" s="110">
        <v>46</v>
      </c>
      <c r="J1621" s="88"/>
      <c r="K1621" s="112" t="s">
        <v>50</v>
      </c>
      <c r="L1621" s="113">
        <v>1</v>
      </c>
      <c r="N1621" s="111"/>
      <c r="O1621" s="101"/>
    </row>
    <row r="1622" spans="1:15" s="114" customFormat="1"/>
    <row r="1623" spans="1:15" s="56" customFormat="1">
      <c r="C1623" s="186" t="s">
        <v>57</v>
      </c>
      <c r="D1623" s="186"/>
      <c r="E1623" s="57"/>
      <c r="F1623" s="170" t="s">
        <v>648</v>
      </c>
      <c r="G1623" s="170"/>
      <c r="H1623" s="170"/>
      <c r="I1623" s="170"/>
      <c r="J1623" s="170"/>
      <c r="K1623" s="170"/>
      <c r="L1623" s="58" t="s">
        <v>2425</v>
      </c>
    </row>
    <row r="1624" spans="1:15" s="56" customFormat="1">
      <c r="C1624" s="186" t="s">
        <v>59</v>
      </c>
      <c r="D1624" s="186"/>
      <c r="E1624" s="59" t="s">
        <v>643</v>
      </c>
      <c r="F1624" s="187" t="s">
        <v>2434</v>
      </c>
      <c r="G1624" s="187"/>
      <c r="H1624" s="187"/>
      <c r="I1624" s="187"/>
      <c r="J1624" s="187"/>
      <c r="K1624" s="187"/>
      <c r="L1624" s="60" t="s">
        <v>60</v>
      </c>
      <c r="M1624" s="61" t="s">
        <v>61</v>
      </c>
      <c r="N1624" s="61">
        <v>1</v>
      </c>
    </row>
    <row r="1625" spans="1:15" s="62" customFormat="1" ht="18.75" customHeight="1">
      <c r="C1625" s="63" t="s">
        <v>1705</v>
      </c>
      <c r="D1625" s="171" t="s">
        <v>2435</v>
      </c>
      <c r="E1625" s="171"/>
      <c r="F1625" s="171"/>
      <c r="G1625" s="171"/>
      <c r="H1625" s="171"/>
      <c r="I1625" s="171"/>
      <c r="J1625" s="171"/>
      <c r="K1625" s="171"/>
      <c r="L1625" s="60" t="s">
        <v>62</v>
      </c>
      <c r="M1625" s="60" t="s">
        <v>61</v>
      </c>
      <c r="N1625" s="60">
        <v>2</v>
      </c>
    </row>
    <row r="1626" spans="1:15" s="62" customFormat="1" ht="18.75" customHeight="1">
      <c r="B1626" s="172" t="s">
        <v>2505</v>
      </c>
      <c r="C1626" s="172"/>
      <c r="D1626" s="172"/>
      <c r="E1626" s="172"/>
      <c r="F1626" s="172"/>
      <c r="G1626" s="172"/>
      <c r="H1626" s="172"/>
      <c r="I1626" s="172"/>
      <c r="J1626" s="172"/>
      <c r="K1626" s="172"/>
      <c r="L1626" s="60" t="s">
        <v>63</v>
      </c>
      <c r="M1626" s="60" t="s">
        <v>61</v>
      </c>
      <c r="N1626" s="60">
        <v>1</v>
      </c>
    </row>
    <row r="1627" spans="1:15" s="114" customFormat="1" ht="9" customHeight="1"/>
    <row r="1628" spans="1:15" s="114" customFormat="1" ht="15" customHeight="1">
      <c r="B1628" s="166" t="s">
        <v>4</v>
      </c>
      <c r="C1628" s="167" t="s">
        <v>64</v>
      </c>
      <c r="D1628" s="168" t="s">
        <v>9</v>
      </c>
      <c r="E1628" s="169" t="s">
        <v>10</v>
      </c>
      <c r="F1628" s="167" t="s">
        <v>75</v>
      </c>
      <c r="G1628" s="167" t="s">
        <v>76</v>
      </c>
      <c r="H1628" s="167" t="s">
        <v>66</v>
      </c>
      <c r="I1628" s="167" t="s">
        <v>67</v>
      </c>
      <c r="J1628" s="176" t="s">
        <v>56</v>
      </c>
      <c r="K1628" s="176"/>
      <c r="L1628" s="177" t="s">
        <v>68</v>
      </c>
      <c r="M1628" s="178"/>
      <c r="N1628" s="179"/>
    </row>
    <row r="1629" spans="1:15" s="114" customFormat="1" ht="27" customHeight="1">
      <c r="B1629" s="166"/>
      <c r="C1629" s="166"/>
      <c r="D1629" s="168"/>
      <c r="E1629" s="169"/>
      <c r="F1629" s="166"/>
      <c r="G1629" s="166"/>
      <c r="H1629" s="166"/>
      <c r="I1629" s="166"/>
      <c r="J1629" s="64" t="s">
        <v>69</v>
      </c>
      <c r="K1629" s="64" t="s">
        <v>70</v>
      </c>
      <c r="L1629" s="180"/>
      <c r="M1629" s="181"/>
      <c r="N1629" s="182"/>
    </row>
    <row r="1630" spans="1:15" s="114" customFormat="1" ht="20.100000000000001" customHeight="1">
      <c r="A1630" s="114">
        <v>907</v>
      </c>
      <c r="B1630" s="65">
        <v>1</v>
      </c>
      <c r="C1630" s="102" t="s">
        <v>1400</v>
      </c>
      <c r="D1630" s="67" t="s">
        <v>2018</v>
      </c>
      <c r="E1630" s="68" t="s">
        <v>437</v>
      </c>
      <c r="F1630" s="105" t="s">
        <v>2248</v>
      </c>
      <c r="G1630" s="105" t="s">
        <v>684</v>
      </c>
      <c r="H1630" s="69"/>
      <c r="I1630" s="70"/>
      <c r="J1630" s="70"/>
      <c r="K1630" s="70"/>
      <c r="L1630" s="183" t="s">
        <v>99</v>
      </c>
      <c r="M1630" s="184"/>
      <c r="N1630" s="185"/>
    </row>
    <row r="1631" spans="1:15" s="114" customFormat="1" ht="20.100000000000001" customHeight="1">
      <c r="A1631" s="114">
        <v>908</v>
      </c>
      <c r="B1631" s="65">
        <v>2</v>
      </c>
      <c r="C1631" s="102" t="s">
        <v>2266</v>
      </c>
      <c r="D1631" s="67" t="s">
        <v>539</v>
      </c>
      <c r="E1631" s="68" t="s">
        <v>123</v>
      </c>
      <c r="F1631" s="105" t="s">
        <v>2248</v>
      </c>
      <c r="G1631" s="105" t="s">
        <v>684</v>
      </c>
      <c r="H1631" s="69"/>
      <c r="I1631" s="70"/>
      <c r="J1631" s="70"/>
      <c r="K1631" s="70"/>
      <c r="L1631" s="173" t="s">
        <v>100</v>
      </c>
      <c r="M1631" s="174"/>
      <c r="N1631" s="175"/>
    </row>
    <row r="1632" spans="1:15" s="114" customFormat="1" ht="20.100000000000001" customHeight="1">
      <c r="A1632" s="114">
        <v>909</v>
      </c>
      <c r="B1632" s="65">
        <v>3</v>
      </c>
      <c r="C1632" s="102" t="s">
        <v>1355</v>
      </c>
      <c r="D1632" s="67" t="s">
        <v>2267</v>
      </c>
      <c r="E1632" s="68" t="s">
        <v>211</v>
      </c>
      <c r="F1632" s="105" t="s">
        <v>2248</v>
      </c>
      <c r="G1632" s="105" t="s">
        <v>684</v>
      </c>
      <c r="H1632" s="69"/>
      <c r="I1632" s="70"/>
      <c r="J1632" s="70"/>
      <c r="K1632" s="70"/>
      <c r="L1632" s="173" t="s">
        <v>99</v>
      </c>
      <c r="M1632" s="174"/>
      <c r="N1632" s="175"/>
    </row>
    <row r="1633" spans="1:14" s="114" customFormat="1" ht="20.100000000000001" customHeight="1">
      <c r="A1633" s="114">
        <v>910</v>
      </c>
      <c r="B1633" s="65">
        <v>4</v>
      </c>
      <c r="C1633" s="102" t="s">
        <v>1427</v>
      </c>
      <c r="D1633" s="67" t="s">
        <v>547</v>
      </c>
      <c r="E1633" s="68" t="s">
        <v>304</v>
      </c>
      <c r="F1633" s="105" t="s">
        <v>2248</v>
      </c>
      <c r="G1633" s="105" t="s">
        <v>684</v>
      </c>
      <c r="H1633" s="69"/>
      <c r="I1633" s="70"/>
      <c r="J1633" s="70"/>
      <c r="K1633" s="70"/>
      <c r="L1633" s="173" t="s">
        <v>99</v>
      </c>
      <c r="M1633" s="174"/>
      <c r="N1633" s="175"/>
    </row>
    <row r="1634" spans="1:14" s="114" customFormat="1" ht="20.100000000000001" customHeight="1">
      <c r="A1634" s="114">
        <v>911</v>
      </c>
      <c r="B1634" s="65">
        <v>5</v>
      </c>
      <c r="C1634" s="102" t="s">
        <v>1466</v>
      </c>
      <c r="D1634" s="67" t="s">
        <v>485</v>
      </c>
      <c r="E1634" s="68" t="s">
        <v>145</v>
      </c>
      <c r="F1634" s="105" t="s">
        <v>2248</v>
      </c>
      <c r="G1634" s="105" t="s">
        <v>684</v>
      </c>
      <c r="H1634" s="69"/>
      <c r="I1634" s="70"/>
      <c r="J1634" s="70"/>
      <c r="K1634" s="70"/>
      <c r="L1634" s="173" t="s">
        <v>99</v>
      </c>
      <c r="M1634" s="174"/>
      <c r="N1634" s="175"/>
    </row>
    <row r="1635" spans="1:14" s="114" customFormat="1" ht="20.100000000000001" customHeight="1">
      <c r="A1635" s="114">
        <v>912</v>
      </c>
      <c r="B1635" s="65">
        <v>6</v>
      </c>
      <c r="C1635" s="102" t="s">
        <v>1401</v>
      </c>
      <c r="D1635" s="67" t="s">
        <v>1859</v>
      </c>
      <c r="E1635" s="68" t="s">
        <v>141</v>
      </c>
      <c r="F1635" s="105" t="s">
        <v>2248</v>
      </c>
      <c r="G1635" s="105" t="s">
        <v>684</v>
      </c>
      <c r="H1635" s="69"/>
      <c r="I1635" s="70"/>
      <c r="J1635" s="70"/>
      <c r="K1635" s="70"/>
      <c r="L1635" s="173" t="s">
        <v>99</v>
      </c>
      <c r="M1635" s="174"/>
      <c r="N1635" s="175"/>
    </row>
    <row r="1636" spans="1:14" s="114" customFormat="1" ht="20.100000000000001" customHeight="1">
      <c r="A1636" s="114">
        <v>913</v>
      </c>
      <c r="B1636" s="65">
        <v>7</v>
      </c>
      <c r="C1636" s="102" t="s">
        <v>1393</v>
      </c>
      <c r="D1636" s="67" t="s">
        <v>1859</v>
      </c>
      <c r="E1636" s="68" t="s">
        <v>86</v>
      </c>
      <c r="F1636" s="105" t="s">
        <v>2248</v>
      </c>
      <c r="G1636" s="105" t="s">
        <v>684</v>
      </c>
      <c r="H1636" s="69"/>
      <c r="I1636" s="70"/>
      <c r="J1636" s="70"/>
      <c r="K1636" s="70"/>
      <c r="L1636" s="173" t="s">
        <v>99</v>
      </c>
      <c r="M1636" s="174"/>
      <c r="N1636" s="175"/>
    </row>
    <row r="1637" spans="1:14" s="114" customFormat="1" ht="20.100000000000001" customHeight="1">
      <c r="A1637" s="114">
        <v>914</v>
      </c>
      <c r="B1637" s="65">
        <v>8</v>
      </c>
      <c r="C1637" s="102" t="s">
        <v>1380</v>
      </c>
      <c r="D1637" s="67" t="s">
        <v>163</v>
      </c>
      <c r="E1637" s="68" t="s">
        <v>327</v>
      </c>
      <c r="F1637" s="105" t="s">
        <v>2248</v>
      </c>
      <c r="G1637" s="105" t="s">
        <v>684</v>
      </c>
      <c r="H1637" s="69"/>
      <c r="I1637" s="70"/>
      <c r="J1637" s="70"/>
      <c r="K1637" s="70"/>
      <c r="L1637" s="173" t="s">
        <v>99</v>
      </c>
      <c r="M1637" s="174"/>
      <c r="N1637" s="175"/>
    </row>
    <row r="1638" spans="1:14" s="114" customFormat="1" ht="20.100000000000001" customHeight="1">
      <c r="A1638" s="114">
        <v>915</v>
      </c>
      <c r="B1638" s="65">
        <v>9</v>
      </c>
      <c r="C1638" s="102" t="s">
        <v>1299</v>
      </c>
      <c r="D1638" s="67" t="s">
        <v>2268</v>
      </c>
      <c r="E1638" s="68" t="s">
        <v>274</v>
      </c>
      <c r="F1638" s="105" t="s">
        <v>2248</v>
      </c>
      <c r="G1638" s="105" t="s">
        <v>684</v>
      </c>
      <c r="H1638" s="69"/>
      <c r="I1638" s="70"/>
      <c r="J1638" s="70"/>
      <c r="K1638" s="70"/>
      <c r="L1638" s="173" t="s">
        <v>99</v>
      </c>
      <c r="M1638" s="174"/>
      <c r="N1638" s="175"/>
    </row>
    <row r="1639" spans="1:14" s="114" customFormat="1" ht="20.100000000000001" customHeight="1">
      <c r="A1639" s="114">
        <v>916</v>
      </c>
      <c r="B1639" s="65">
        <v>10</v>
      </c>
      <c r="C1639" s="102" t="s">
        <v>1452</v>
      </c>
      <c r="D1639" s="67" t="s">
        <v>105</v>
      </c>
      <c r="E1639" s="68" t="s">
        <v>148</v>
      </c>
      <c r="F1639" s="105" t="s">
        <v>2248</v>
      </c>
      <c r="G1639" s="105" t="s">
        <v>684</v>
      </c>
      <c r="H1639" s="69"/>
      <c r="I1639" s="70"/>
      <c r="J1639" s="70"/>
      <c r="K1639" s="70"/>
      <c r="L1639" s="173" t="s">
        <v>99</v>
      </c>
      <c r="M1639" s="174"/>
      <c r="N1639" s="175"/>
    </row>
    <row r="1640" spans="1:14" s="114" customFormat="1" ht="20.100000000000001" customHeight="1">
      <c r="A1640" s="114">
        <v>917</v>
      </c>
      <c r="B1640" s="65">
        <v>11</v>
      </c>
      <c r="C1640" s="102" t="s">
        <v>2269</v>
      </c>
      <c r="D1640" s="67" t="s">
        <v>2270</v>
      </c>
      <c r="E1640" s="68" t="s">
        <v>148</v>
      </c>
      <c r="F1640" s="105" t="s">
        <v>2248</v>
      </c>
      <c r="G1640" s="105" t="s">
        <v>684</v>
      </c>
      <c r="H1640" s="69"/>
      <c r="I1640" s="70"/>
      <c r="J1640" s="70"/>
      <c r="K1640" s="70"/>
      <c r="L1640" s="173" t="s">
        <v>100</v>
      </c>
      <c r="M1640" s="174"/>
      <c r="N1640" s="175"/>
    </row>
    <row r="1641" spans="1:14" s="114" customFormat="1" ht="20.100000000000001" customHeight="1">
      <c r="A1641" s="114">
        <v>918</v>
      </c>
      <c r="B1641" s="65">
        <v>12</v>
      </c>
      <c r="C1641" s="102" t="s">
        <v>1656</v>
      </c>
      <c r="D1641" s="67" t="s">
        <v>2271</v>
      </c>
      <c r="E1641" s="68" t="s">
        <v>116</v>
      </c>
      <c r="F1641" s="105" t="s">
        <v>2272</v>
      </c>
      <c r="G1641" s="105" t="s">
        <v>628</v>
      </c>
      <c r="H1641" s="69"/>
      <c r="I1641" s="70"/>
      <c r="J1641" s="70"/>
      <c r="K1641" s="70"/>
      <c r="L1641" s="173" t="s">
        <v>99</v>
      </c>
      <c r="M1641" s="174"/>
      <c r="N1641" s="175"/>
    </row>
    <row r="1642" spans="1:14" s="114" customFormat="1" ht="20.100000000000001" customHeight="1">
      <c r="A1642" s="114">
        <v>919</v>
      </c>
      <c r="B1642" s="65">
        <v>13</v>
      </c>
      <c r="C1642" s="102" t="s">
        <v>1673</v>
      </c>
      <c r="D1642" s="67" t="s">
        <v>94</v>
      </c>
      <c r="E1642" s="68" t="s">
        <v>472</v>
      </c>
      <c r="F1642" s="105" t="s">
        <v>2272</v>
      </c>
      <c r="G1642" s="105" t="s">
        <v>616</v>
      </c>
      <c r="H1642" s="69"/>
      <c r="I1642" s="70"/>
      <c r="J1642" s="70"/>
      <c r="K1642" s="70"/>
      <c r="L1642" s="173" t="s">
        <v>99</v>
      </c>
      <c r="M1642" s="174"/>
      <c r="N1642" s="175"/>
    </row>
    <row r="1643" spans="1:14" s="114" customFormat="1" ht="20.100000000000001" customHeight="1">
      <c r="A1643" s="114">
        <v>920</v>
      </c>
      <c r="B1643" s="65">
        <v>14</v>
      </c>
      <c r="C1643" s="102" t="s">
        <v>1641</v>
      </c>
      <c r="D1643" s="67" t="s">
        <v>371</v>
      </c>
      <c r="E1643" s="68" t="s">
        <v>124</v>
      </c>
      <c r="F1643" s="105" t="s">
        <v>2272</v>
      </c>
      <c r="G1643" s="105" t="s">
        <v>616</v>
      </c>
      <c r="H1643" s="69"/>
      <c r="I1643" s="70"/>
      <c r="J1643" s="70"/>
      <c r="K1643" s="70"/>
      <c r="L1643" s="173" t="s">
        <v>99</v>
      </c>
      <c r="M1643" s="174"/>
      <c r="N1643" s="175"/>
    </row>
    <row r="1644" spans="1:14" s="114" customFormat="1" ht="20.100000000000001" customHeight="1">
      <c r="A1644" s="114">
        <v>921</v>
      </c>
      <c r="B1644" s="65">
        <v>15</v>
      </c>
      <c r="C1644" s="102" t="s">
        <v>1679</v>
      </c>
      <c r="D1644" s="67" t="s">
        <v>1944</v>
      </c>
      <c r="E1644" s="68" t="s">
        <v>160</v>
      </c>
      <c r="F1644" s="105" t="s">
        <v>2272</v>
      </c>
      <c r="G1644" s="105" t="s">
        <v>628</v>
      </c>
      <c r="H1644" s="69"/>
      <c r="I1644" s="70"/>
      <c r="J1644" s="70"/>
      <c r="K1644" s="70"/>
      <c r="L1644" s="173" t="s">
        <v>99</v>
      </c>
      <c r="M1644" s="174"/>
      <c r="N1644" s="175"/>
    </row>
    <row r="1645" spans="1:14" s="114" customFormat="1" ht="20.100000000000001" customHeight="1">
      <c r="A1645" s="114">
        <v>922</v>
      </c>
      <c r="B1645" s="65">
        <v>16</v>
      </c>
      <c r="C1645" s="102" t="s">
        <v>712</v>
      </c>
      <c r="D1645" s="67" t="s">
        <v>422</v>
      </c>
      <c r="E1645" s="68" t="s">
        <v>160</v>
      </c>
      <c r="F1645" s="105" t="s">
        <v>2272</v>
      </c>
      <c r="G1645" s="105" t="s">
        <v>679</v>
      </c>
      <c r="H1645" s="69"/>
      <c r="I1645" s="70"/>
      <c r="J1645" s="70"/>
      <c r="K1645" s="70"/>
      <c r="L1645" s="173" t="s">
        <v>99</v>
      </c>
      <c r="M1645" s="174"/>
      <c r="N1645" s="175"/>
    </row>
    <row r="1646" spans="1:14" s="114" customFormat="1" ht="20.100000000000001" customHeight="1">
      <c r="A1646" s="114">
        <v>923</v>
      </c>
      <c r="B1646" s="65">
        <v>17</v>
      </c>
      <c r="C1646" s="102" t="s">
        <v>702</v>
      </c>
      <c r="D1646" s="67" t="s">
        <v>2273</v>
      </c>
      <c r="E1646" s="68" t="s">
        <v>279</v>
      </c>
      <c r="F1646" s="105" t="s">
        <v>2272</v>
      </c>
      <c r="G1646" s="105" t="s">
        <v>679</v>
      </c>
      <c r="H1646" s="69"/>
      <c r="I1646" s="70"/>
      <c r="J1646" s="70"/>
      <c r="K1646" s="70"/>
      <c r="L1646" s="173" t="s">
        <v>99</v>
      </c>
      <c r="M1646" s="174"/>
      <c r="N1646" s="175"/>
    </row>
    <row r="1647" spans="1:14" s="114" customFormat="1" ht="20.100000000000001" customHeight="1">
      <c r="A1647" s="114">
        <v>0</v>
      </c>
      <c r="B1647" s="65">
        <v>18</v>
      </c>
      <c r="C1647" s="102" t="s">
        <v>99</v>
      </c>
      <c r="D1647" s="67" t="s">
        <v>99</v>
      </c>
      <c r="E1647" s="68" t="s">
        <v>99</v>
      </c>
      <c r="F1647" s="105" t="s">
        <v>99</v>
      </c>
      <c r="G1647" s="105" t="s">
        <v>99</v>
      </c>
      <c r="H1647" s="69"/>
      <c r="I1647" s="70"/>
      <c r="J1647" s="70"/>
      <c r="K1647" s="70"/>
      <c r="L1647" s="173" t="s">
        <v>99</v>
      </c>
      <c r="M1647" s="174"/>
      <c r="N1647" s="175"/>
    </row>
    <row r="1648" spans="1:14" s="114" customFormat="1" ht="20.100000000000001" customHeight="1">
      <c r="A1648" s="114">
        <v>0</v>
      </c>
      <c r="B1648" s="65">
        <v>19</v>
      </c>
      <c r="C1648" s="102" t="s">
        <v>99</v>
      </c>
      <c r="D1648" s="67" t="s">
        <v>99</v>
      </c>
      <c r="E1648" s="68" t="s">
        <v>99</v>
      </c>
      <c r="F1648" s="105" t="s">
        <v>99</v>
      </c>
      <c r="G1648" s="105" t="s">
        <v>99</v>
      </c>
      <c r="H1648" s="69"/>
      <c r="I1648" s="70"/>
      <c r="J1648" s="70"/>
      <c r="K1648" s="70"/>
      <c r="L1648" s="173" t="s">
        <v>99</v>
      </c>
      <c r="M1648" s="174"/>
      <c r="N1648" s="175"/>
    </row>
    <row r="1649" spans="1:14" s="114" customFormat="1" ht="20.100000000000001" customHeight="1">
      <c r="A1649" s="114">
        <v>0</v>
      </c>
      <c r="B1649" s="65">
        <v>20</v>
      </c>
      <c r="C1649" s="102" t="s">
        <v>99</v>
      </c>
      <c r="D1649" s="67" t="s">
        <v>99</v>
      </c>
      <c r="E1649" s="68" t="s">
        <v>99</v>
      </c>
      <c r="F1649" s="105" t="s">
        <v>99</v>
      </c>
      <c r="G1649" s="105" t="s">
        <v>99</v>
      </c>
      <c r="H1649" s="69"/>
      <c r="I1649" s="70"/>
      <c r="J1649" s="70"/>
      <c r="K1649" s="70"/>
      <c r="L1649" s="173" t="s">
        <v>99</v>
      </c>
      <c r="M1649" s="174"/>
      <c r="N1649" s="175"/>
    </row>
    <row r="1650" spans="1:14" s="114" customFormat="1" ht="20.100000000000001" customHeight="1">
      <c r="A1650" s="114">
        <v>0</v>
      </c>
      <c r="B1650" s="65">
        <v>21</v>
      </c>
      <c r="C1650" s="102" t="s">
        <v>99</v>
      </c>
      <c r="D1650" s="67" t="s">
        <v>99</v>
      </c>
      <c r="E1650" s="68" t="s">
        <v>99</v>
      </c>
      <c r="F1650" s="105" t="s">
        <v>99</v>
      </c>
      <c r="G1650" s="105" t="s">
        <v>99</v>
      </c>
      <c r="H1650" s="69"/>
      <c r="I1650" s="70"/>
      <c r="J1650" s="70"/>
      <c r="K1650" s="70"/>
      <c r="L1650" s="173" t="s">
        <v>99</v>
      </c>
      <c r="M1650" s="174"/>
      <c r="N1650" s="175"/>
    </row>
    <row r="1651" spans="1:14" s="114" customFormat="1" ht="20.100000000000001" customHeight="1">
      <c r="A1651" s="114">
        <v>0</v>
      </c>
      <c r="B1651" s="65">
        <v>22</v>
      </c>
      <c r="C1651" s="102" t="s">
        <v>99</v>
      </c>
      <c r="D1651" s="67" t="s">
        <v>99</v>
      </c>
      <c r="E1651" s="68" t="s">
        <v>99</v>
      </c>
      <c r="F1651" s="105" t="s">
        <v>99</v>
      </c>
      <c r="G1651" s="105" t="s">
        <v>99</v>
      </c>
      <c r="H1651" s="69"/>
      <c r="I1651" s="70"/>
      <c r="J1651" s="70"/>
      <c r="K1651" s="70"/>
      <c r="L1651" s="173" t="s">
        <v>99</v>
      </c>
      <c r="M1651" s="174"/>
      <c r="N1651" s="175"/>
    </row>
    <row r="1652" spans="1:14" s="114" customFormat="1" ht="20.100000000000001" customHeight="1">
      <c r="A1652" s="114">
        <v>0</v>
      </c>
      <c r="B1652" s="65">
        <v>23</v>
      </c>
      <c r="C1652" s="102" t="s">
        <v>99</v>
      </c>
      <c r="D1652" s="67" t="s">
        <v>99</v>
      </c>
      <c r="E1652" s="68" t="s">
        <v>99</v>
      </c>
      <c r="F1652" s="105" t="s">
        <v>99</v>
      </c>
      <c r="G1652" s="105" t="s">
        <v>99</v>
      </c>
      <c r="H1652" s="69"/>
      <c r="I1652" s="70"/>
      <c r="J1652" s="70"/>
      <c r="K1652" s="70"/>
      <c r="L1652" s="173" t="s">
        <v>99</v>
      </c>
      <c r="M1652" s="174"/>
      <c r="N1652" s="175"/>
    </row>
    <row r="1653" spans="1:14" s="114" customFormat="1" ht="20.100000000000001" customHeight="1">
      <c r="A1653" s="114">
        <v>0</v>
      </c>
      <c r="B1653" s="65">
        <v>24</v>
      </c>
      <c r="C1653" s="102" t="s">
        <v>99</v>
      </c>
      <c r="D1653" s="67" t="s">
        <v>99</v>
      </c>
      <c r="E1653" s="68" t="s">
        <v>99</v>
      </c>
      <c r="F1653" s="105" t="s">
        <v>99</v>
      </c>
      <c r="G1653" s="105" t="s">
        <v>99</v>
      </c>
      <c r="H1653" s="69"/>
      <c r="I1653" s="70"/>
      <c r="J1653" s="70"/>
      <c r="K1653" s="70"/>
      <c r="L1653" s="173" t="s">
        <v>99</v>
      </c>
      <c r="M1653" s="174"/>
      <c r="N1653" s="175"/>
    </row>
    <row r="1654" spans="1:14" s="114" customFormat="1" ht="20.100000000000001" customHeight="1">
      <c r="A1654" s="114">
        <v>0</v>
      </c>
      <c r="B1654" s="65">
        <v>25</v>
      </c>
      <c r="C1654" s="102" t="s">
        <v>99</v>
      </c>
      <c r="D1654" s="67" t="s">
        <v>99</v>
      </c>
      <c r="E1654" s="68" t="s">
        <v>99</v>
      </c>
      <c r="F1654" s="105" t="s">
        <v>99</v>
      </c>
      <c r="G1654" s="105" t="s">
        <v>99</v>
      </c>
      <c r="H1654" s="69"/>
      <c r="I1654" s="70"/>
      <c r="J1654" s="70"/>
      <c r="K1654" s="70"/>
      <c r="L1654" s="173" t="s">
        <v>99</v>
      </c>
      <c r="M1654" s="174"/>
      <c r="N1654" s="175"/>
    </row>
    <row r="1655" spans="1:14" s="114" customFormat="1" ht="20.100000000000001" customHeight="1">
      <c r="A1655" s="114">
        <v>0</v>
      </c>
      <c r="B1655" s="65">
        <v>26</v>
      </c>
      <c r="C1655" s="102" t="s">
        <v>99</v>
      </c>
      <c r="D1655" s="67" t="s">
        <v>99</v>
      </c>
      <c r="E1655" s="68" t="s">
        <v>99</v>
      </c>
      <c r="F1655" s="105" t="s">
        <v>99</v>
      </c>
      <c r="G1655" s="105" t="s">
        <v>99</v>
      </c>
      <c r="H1655" s="69"/>
      <c r="I1655" s="70"/>
      <c r="J1655" s="70"/>
      <c r="K1655" s="70"/>
      <c r="L1655" s="173" t="s">
        <v>99</v>
      </c>
      <c r="M1655" s="174"/>
      <c r="N1655" s="175"/>
    </row>
    <row r="1656" spans="1:14" s="114" customFormat="1" ht="20.100000000000001" customHeight="1">
      <c r="A1656" s="114">
        <v>0</v>
      </c>
      <c r="B1656" s="65">
        <v>27</v>
      </c>
      <c r="C1656" s="102" t="s">
        <v>99</v>
      </c>
      <c r="D1656" s="67" t="s">
        <v>99</v>
      </c>
      <c r="E1656" s="68" t="s">
        <v>99</v>
      </c>
      <c r="F1656" s="105" t="s">
        <v>99</v>
      </c>
      <c r="G1656" s="105" t="s">
        <v>99</v>
      </c>
      <c r="H1656" s="69"/>
      <c r="I1656" s="70"/>
      <c r="J1656" s="70"/>
      <c r="K1656" s="70"/>
      <c r="L1656" s="173" t="s">
        <v>99</v>
      </c>
      <c r="M1656" s="174"/>
      <c r="N1656" s="175"/>
    </row>
    <row r="1657" spans="1:14" s="114" customFormat="1" ht="20.100000000000001" customHeight="1">
      <c r="A1657" s="114">
        <v>0</v>
      </c>
      <c r="B1657" s="65">
        <v>28</v>
      </c>
      <c r="C1657" s="102" t="s">
        <v>99</v>
      </c>
      <c r="D1657" s="67" t="s">
        <v>99</v>
      </c>
      <c r="E1657" s="68" t="s">
        <v>99</v>
      </c>
      <c r="F1657" s="105" t="s">
        <v>99</v>
      </c>
      <c r="G1657" s="105" t="s">
        <v>99</v>
      </c>
      <c r="H1657" s="69"/>
      <c r="I1657" s="70"/>
      <c r="J1657" s="70"/>
      <c r="K1657" s="70"/>
      <c r="L1657" s="173" t="s">
        <v>99</v>
      </c>
      <c r="M1657" s="174"/>
      <c r="N1657" s="175"/>
    </row>
    <row r="1658" spans="1:14" s="114" customFormat="1" ht="20.100000000000001" customHeight="1">
      <c r="A1658" s="114">
        <v>0</v>
      </c>
      <c r="B1658" s="65">
        <v>29</v>
      </c>
      <c r="C1658" s="102" t="s">
        <v>99</v>
      </c>
      <c r="D1658" s="67" t="s">
        <v>99</v>
      </c>
      <c r="E1658" s="68" t="s">
        <v>99</v>
      </c>
      <c r="F1658" s="105" t="s">
        <v>99</v>
      </c>
      <c r="G1658" s="105" t="s">
        <v>99</v>
      </c>
      <c r="H1658" s="69"/>
      <c r="I1658" s="70"/>
      <c r="J1658" s="70"/>
      <c r="K1658" s="70"/>
      <c r="L1658" s="173" t="s">
        <v>99</v>
      </c>
      <c r="M1658" s="174"/>
      <c r="N1658" s="175"/>
    </row>
    <row r="1659" spans="1:14" s="114" customFormat="1" ht="20.100000000000001" customHeight="1">
      <c r="A1659" s="114">
        <v>0</v>
      </c>
      <c r="B1659" s="72">
        <v>30</v>
      </c>
      <c r="C1659" s="102" t="s">
        <v>99</v>
      </c>
      <c r="D1659" s="67" t="s">
        <v>99</v>
      </c>
      <c r="E1659" s="68" t="s">
        <v>99</v>
      </c>
      <c r="F1659" s="105" t="s">
        <v>99</v>
      </c>
      <c r="G1659" s="105" t="s">
        <v>99</v>
      </c>
      <c r="H1659" s="73"/>
      <c r="I1659" s="74"/>
      <c r="J1659" s="74"/>
      <c r="K1659" s="74"/>
      <c r="L1659" s="173" t="s">
        <v>99</v>
      </c>
      <c r="M1659" s="174"/>
      <c r="N1659" s="175"/>
    </row>
    <row r="1660" spans="1:14" s="114" customFormat="1" ht="23.25" customHeight="1">
      <c r="A1660" s="114">
        <v>0</v>
      </c>
      <c r="B1660" s="75" t="s">
        <v>71</v>
      </c>
      <c r="C1660" s="103"/>
      <c r="D1660" s="77"/>
      <c r="E1660" s="78"/>
      <c r="F1660" s="106"/>
      <c r="G1660" s="106"/>
      <c r="H1660" s="80"/>
      <c r="I1660" s="81"/>
      <c r="J1660" s="81"/>
      <c r="K1660" s="81"/>
      <c r="L1660" s="115"/>
      <c r="M1660" s="115"/>
      <c r="N1660" s="115"/>
    </row>
    <row r="1661" spans="1:14" s="114" customFormat="1" ht="20.100000000000001" customHeight="1">
      <c r="A1661" s="114">
        <v>0</v>
      </c>
      <c r="B1661" s="82" t="s">
        <v>102</v>
      </c>
      <c r="C1661" s="104"/>
      <c r="D1661" s="84"/>
      <c r="E1661" s="85"/>
      <c r="F1661" s="107"/>
      <c r="G1661" s="107"/>
      <c r="H1661" s="87"/>
      <c r="I1661" s="88"/>
      <c r="J1661" s="88"/>
      <c r="K1661" s="88"/>
      <c r="L1661" s="89"/>
      <c r="M1661" s="89"/>
      <c r="N1661" s="89"/>
    </row>
    <row r="1662" spans="1:14" s="114" customFormat="1" ht="18.75" customHeight="1">
      <c r="A1662" s="114">
        <v>0</v>
      </c>
      <c r="B1662" s="90"/>
      <c r="C1662" s="104"/>
      <c r="D1662" s="84"/>
      <c r="E1662" s="85"/>
      <c r="F1662" s="107"/>
      <c r="G1662" s="107"/>
      <c r="H1662" s="87"/>
      <c r="I1662" s="88"/>
      <c r="J1662" s="88"/>
      <c r="K1662" s="88"/>
      <c r="L1662" s="89"/>
      <c r="M1662" s="89"/>
      <c r="N1662" s="89"/>
    </row>
    <row r="1663" spans="1:14" s="114" customFormat="1" ht="18" customHeight="1">
      <c r="A1663" s="100">
        <v>0</v>
      </c>
      <c r="B1663" s="90"/>
      <c r="C1663" s="104"/>
      <c r="D1663" s="84"/>
      <c r="E1663" s="85"/>
      <c r="F1663" s="107"/>
      <c r="G1663" s="107"/>
      <c r="H1663" s="87"/>
      <c r="I1663" s="88"/>
      <c r="J1663" s="88"/>
      <c r="K1663" s="88"/>
      <c r="L1663" s="89"/>
      <c r="M1663" s="89"/>
      <c r="N1663" s="89"/>
    </row>
    <row r="1664" spans="1:14" s="114" customFormat="1" ht="8.25" customHeight="1">
      <c r="A1664" s="100">
        <v>0</v>
      </c>
      <c r="B1664" s="90"/>
      <c r="C1664" s="104"/>
      <c r="D1664" s="84"/>
      <c r="E1664" s="85"/>
      <c r="F1664" s="107"/>
      <c r="G1664" s="107"/>
      <c r="H1664" s="87"/>
      <c r="I1664" s="88"/>
      <c r="J1664" s="88"/>
      <c r="K1664" s="88"/>
      <c r="L1664" s="89"/>
      <c r="M1664" s="89"/>
      <c r="N1664" s="89"/>
    </row>
    <row r="1665" spans="1:15" s="114" customFormat="1" ht="20.100000000000001" customHeight="1">
      <c r="A1665" s="100">
        <v>0</v>
      </c>
      <c r="C1665" s="108" t="s">
        <v>101</v>
      </c>
      <c r="D1665" s="84"/>
      <c r="E1665" s="85"/>
      <c r="F1665" s="107"/>
      <c r="G1665" s="107"/>
      <c r="H1665" s="87"/>
      <c r="I1665" s="88"/>
      <c r="J1665" s="88"/>
      <c r="K1665" s="88"/>
      <c r="L1665" s="89"/>
      <c r="M1665" s="89"/>
      <c r="N1665" s="89"/>
    </row>
    <row r="1666" spans="1:15" s="114" customFormat="1" ht="13.5" customHeight="1">
      <c r="A1666" s="100">
        <v>0</v>
      </c>
      <c r="B1666" s="91"/>
      <c r="C1666" s="104"/>
      <c r="D1666" s="84"/>
      <c r="E1666" s="85"/>
      <c r="F1666" s="107"/>
      <c r="G1666" s="107"/>
      <c r="H1666" s="109" t="s">
        <v>2506</v>
      </c>
      <c r="I1666" s="110">
        <v>46</v>
      </c>
      <c r="J1666" s="88"/>
      <c r="K1666" s="112" t="s">
        <v>50</v>
      </c>
      <c r="L1666" s="113">
        <v>1</v>
      </c>
      <c r="N1666" s="111"/>
      <c r="O1666" s="101"/>
    </row>
    <row r="1667" spans="1:15" s="114" customFormat="1"/>
    <row r="1668" spans="1:15" s="56" customFormat="1">
      <c r="C1668" s="186" t="s">
        <v>57</v>
      </c>
      <c r="D1668" s="186"/>
      <c r="E1668" s="57"/>
      <c r="F1668" s="170" t="s">
        <v>648</v>
      </c>
      <c r="G1668" s="170"/>
      <c r="H1668" s="170"/>
      <c r="I1668" s="170"/>
      <c r="J1668" s="170"/>
      <c r="K1668" s="170"/>
      <c r="L1668" s="58" t="s">
        <v>2426</v>
      </c>
    </row>
    <row r="1669" spans="1:15" s="56" customFormat="1">
      <c r="C1669" s="186" t="s">
        <v>59</v>
      </c>
      <c r="D1669" s="186"/>
      <c r="E1669" s="59" t="s">
        <v>645</v>
      </c>
      <c r="F1669" s="187" t="s">
        <v>2434</v>
      </c>
      <c r="G1669" s="187"/>
      <c r="H1669" s="187"/>
      <c r="I1669" s="187"/>
      <c r="J1669" s="187"/>
      <c r="K1669" s="187"/>
      <c r="L1669" s="60" t="s">
        <v>60</v>
      </c>
      <c r="M1669" s="61" t="s">
        <v>61</v>
      </c>
      <c r="N1669" s="61">
        <v>1</v>
      </c>
    </row>
    <row r="1670" spans="1:15" s="62" customFormat="1" ht="18.75" customHeight="1">
      <c r="C1670" s="63" t="s">
        <v>1705</v>
      </c>
      <c r="D1670" s="171" t="s">
        <v>2435</v>
      </c>
      <c r="E1670" s="171"/>
      <c r="F1670" s="171"/>
      <c r="G1670" s="171"/>
      <c r="H1670" s="171"/>
      <c r="I1670" s="171"/>
      <c r="J1670" s="171"/>
      <c r="K1670" s="171"/>
      <c r="L1670" s="60" t="s">
        <v>62</v>
      </c>
      <c r="M1670" s="60" t="s">
        <v>61</v>
      </c>
      <c r="N1670" s="60">
        <v>2</v>
      </c>
    </row>
    <row r="1671" spans="1:15" s="62" customFormat="1" ht="18.75" customHeight="1">
      <c r="B1671" s="172" t="s">
        <v>2507</v>
      </c>
      <c r="C1671" s="172"/>
      <c r="D1671" s="172"/>
      <c r="E1671" s="172"/>
      <c r="F1671" s="172"/>
      <c r="G1671" s="172"/>
      <c r="H1671" s="172"/>
      <c r="I1671" s="172"/>
      <c r="J1671" s="172"/>
      <c r="K1671" s="172"/>
      <c r="L1671" s="60" t="s">
        <v>63</v>
      </c>
      <c r="M1671" s="60" t="s">
        <v>61</v>
      </c>
      <c r="N1671" s="60">
        <v>1</v>
      </c>
    </row>
    <row r="1672" spans="1:15" s="114" customFormat="1" ht="9" customHeight="1"/>
    <row r="1673" spans="1:15" s="114" customFormat="1" ht="15" customHeight="1">
      <c r="B1673" s="166" t="s">
        <v>4</v>
      </c>
      <c r="C1673" s="167" t="s">
        <v>64</v>
      </c>
      <c r="D1673" s="168" t="s">
        <v>9</v>
      </c>
      <c r="E1673" s="169" t="s">
        <v>10</v>
      </c>
      <c r="F1673" s="167" t="s">
        <v>75</v>
      </c>
      <c r="G1673" s="167" t="s">
        <v>76</v>
      </c>
      <c r="H1673" s="167" t="s">
        <v>66</v>
      </c>
      <c r="I1673" s="167" t="s">
        <v>67</v>
      </c>
      <c r="J1673" s="176" t="s">
        <v>56</v>
      </c>
      <c r="K1673" s="176"/>
      <c r="L1673" s="177" t="s">
        <v>68</v>
      </c>
      <c r="M1673" s="178"/>
      <c r="N1673" s="179"/>
    </row>
    <row r="1674" spans="1:15" s="114" customFormat="1" ht="27" customHeight="1">
      <c r="B1674" s="166"/>
      <c r="C1674" s="166"/>
      <c r="D1674" s="168"/>
      <c r="E1674" s="169"/>
      <c r="F1674" s="166"/>
      <c r="G1674" s="166"/>
      <c r="H1674" s="166"/>
      <c r="I1674" s="166"/>
      <c r="J1674" s="64" t="s">
        <v>69</v>
      </c>
      <c r="K1674" s="64" t="s">
        <v>70</v>
      </c>
      <c r="L1674" s="180"/>
      <c r="M1674" s="181"/>
      <c r="N1674" s="182"/>
    </row>
    <row r="1675" spans="1:15" s="114" customFormat="1" ht="20.100000000000001" customHeight="1">
      <c r="A1675" s="114">
        <v>924</v>
      </c>
      <c r="B1675" s="65">
        <v>1</v>
      </c>
      <c r="C1675" s="102" t="s">
        <v>699</v>
      </c>
      <c r="D1675" s="67" t="s">
        <v>422</v>
      </c>
      <c r="E1675" s="68" t="s">
        <v>233</v>
      </c>
      <c r="F1675" s="105" t="s">
        <v>2272</v>
      </c>
      <c r="G1675" s="105" t="s">
        <v>679</v>
      </c>
      <c r="H1675" s="69"/>
      <c r="I1675" s="70"/>
      <c r="J1675" s="70"/>
      <c r="K1675" s="70"/>
      <c r="L1675" s="183" t="s">
        <v>99</v>
      </c>
      <c r="M1675" s="184"/>
      <c r="N1675" s="185"/>
    </row>
    <row r="1676" spans="1:15" s="114" customFormat="1" ht="20.100000000000001" customHeight="1">
      <c r="A1676" s="114">
        <v>925</v>
      </c>
      <c r="B1676" s="65">
        <v>2</v>
      </c>
      <c r="C1676" s="102" t="s">
        <v>1644</v>
      </c>
      <c r="D1676" s="67" t="s">
        <v>2274</v>
      </c>
      <c r="E1676" s="68" t="s">
        <v>213</v>
      </c>
      <c r="F1676" s="105" t="s">
        <v>2272</v>
      </c>
      <c r="G1676" s="105" t="s">
        <v>616</v>
      </c>
      <c r="H1676" s="69"/>
      <c r="I1676" s="70"/>
      <c r="J1676" s="70"/>
      <c r="K1676" s="70"/>
      <c r="L1676" s="173" t="s">
        <v>99</v>
      </c>
      <c r="M1676" s="174"/>
      <c r="N1676" s="175"/>
    </row>
    <row r="1677" spans="1:15" s="114" customFormat="1" ht="20.100000000000001" customHeight="1">
      <c r="A1677" s="114">
        <v>926</v>
      </c>
      <c r="B1677" s="65">
        <v>3</v>
      </c>
      <c r="C1677" s="102" t="s">
        <v>1290</v>
      </c>
      <c r="D1677" s="67" t="s">
        <v>2275</v>
      </c>
      <c r="E1677" s="68" t="s">
        <v>140</v>
      </c>
      <c r="F1677" s="105" t="s">
        <v>2272</v>
      </c>
      <c r="G1677" s="105" t="s">
        <v>684</v>
      </c>
      <c r="H1677" s="69"/>
      <c r="I1677" s="70"/>
      <c r="J1677" s="70"/>
      <c r="K1677" s="70"/>
      <c r="L1677" s="173" t="s">
        <v>99</v>
      </c>
      <c r="M1677" s="174"/>
      <c r="N1677" s="175"/>
    </row>
    <row r="1678" spans="1:15" s="114" customFormat="1" ht="20.100000000000001" customHeight="1">
      <c r="A1678" s="114">
        <v>927</v>
      </c>
      <c r="B1678" s="65">
        <v>4</v>
      </c>
      <c r="C1678" s="102" t="s">
        <v>1307</v>
      </c>
      <c r="D1678" s="67" t="s">
        <v>2276</v>
      </c>
      <c r="E1678" s="68" t="s">
        <v>255</v>
      </c>
      <c r="F1678" s="105" t="s">
        <v>2272</v>
      </c>
      <c r="G1678" s="105" t="s">
        <v>684</v>
      </c>
      <c r="H1678" s="69"/>
      <c r="I1678" s="70"/>
      <c r="J1678" s="70"/>
      <c r="K1678" s="70"/>
      <c r="L1678" s="173" t="s">
        <v>99</v>
      </c>
      <c r="M1678" s="174"/>
      <c r="N1678" s="175"/>
    </row>
    <row r="1679" spans="1:15" s="114" customFormat="1" ht="20.100000000000001" customHeight="1">
      <c r="A1679" s="114">
        <v>928</v>
      </c>
      <c r="B1679" s="65">
        <v>5</v>
      </c>
      <c r="C1679" s="102" t="s">
        <v>1330</v>
      </c>
      <c r="D1679" s="67" t="s">
        <v>2192</v>
      </c>
      <c r="E1679" s="68" t="s">
        <v>255</v>
      </c>
      <c r="F1679" s="105" t="s">
        <v>2272</v>
      </c>
      <c r="G1679" s="105" t="s">
        <v>684</v>
      </c>
      <c r="H1679" s="69"/>
      <c r="I1679" s="70"/>
      <c r="J1679" s="70"/>
      <c r="K1679" s="70"/>
      <c r="L1679" s="173" t="s">
        <v>99</v>
      </c>
      <c r="M1679" s="174"/>
      <c r="N1679" s="175"/>
    </row>
    <row r="1680" spans="1:15" s="114" customFormat="1" ht="20.100000000000001" customHeight="1">
      <c r="A1680" s="114">
        <v>929</v>
      </c>
      <c r="B1680" s="65">
        <v>6</v>
      </c>
      <c r="C1680" s="102" t="s">
        <v>1316</v>
      </c>
      <c r="D1680" s="67" t="s">
        <v>2277</v>
      </c>
      <c r="E1680" s="68" t="s">
        <v>287</v>
      </c>
      <c r="F1680" s="105" t="s">
        <v>2272</v>
      </c>
      <c r="G1680" s="105" t="s">
        <v>684</v>
      </c>
      <c r="H1680" s="69"/>
      <c r="I1680" s="70"/>
      <c r="J1680" s="70"/>
      <c r="K1680" s="70"/>
      <c r="L1680" s="173" t="s">
        <v>99</v>
      </c>
      <c r="M1680" s="174"/>
      <c r="N1680" s="175"/>
    </row>
    <row r="1681" spans="1:14" s="114" customFormat="1" ht="20.100000000000001" customHeight="1">
      <c r="A1681" s="114">
        <v>930</v>
      </c>
      <c r="B1681" s="65">
        <v>7</v>
      </c>
      <c r="C1681" s="102" t="s">
        <v>1647</v>
      </c>
      <c r="D1681" s="67" t="s">
        <v>363</v>
      </c>
      <c r="E1681" s="68" t="s">
        <v>272</v>
      </c>
      <c r="F1681" s="105" t="s">
        <v>2272</v>
      </c>
      <c r="G1681" s="105" t="s">
        <v>616</v>
      </c>
      <c r="H1681" s="69"/>
      <c r="I1681" s="70"/>
      <c r="J1681" s="70"/>
      <c r="K1681" s="70"/>
      <c r="L1681" s="173" t="s">
        <v>99</v>
      </c>
      <c r="M1681" s="174"/>
      <c r="N1681" s="175"/>
    </row>
    <row r="1682" spans="1:14" s="114" customFormat="1" ht="20.100000000000001" customHeight="1">
      <c r="A1682" s="114">
        <v>931</v>
      </c>
      <c r="B1682" s="65">
        <v>8</v>
      </c>
      <c r="C1682" s="102" t="s">
        <v>1327</v>
      </c>
      <c r="D1682" s="67" t="s">
        <v>2140</v>
      </c>
      <c r="E1682" s="68" t="s">
        <v>215</v>
      </c>
      <c r="F1682" s="105" t="s">
        <v>2272</v>
      </c>
      <c r="G1682" s="105" t="s">
        <v>684</v>
      </c>
      <c r="H1682" s="69"/>
      <c r="I1682" s="70"/>
      <c r="J1682" s="70"/>
      <c r="K1682" s="70"/>
      <c r="L1682" s="173" t="s">
        <v>99</v>
      </c>
      <c r="M1682" s="174"/>
      <c r="N1682" s="175"/>
    </row>
    <row r="1683" spans="1:14" s="114" customFormat="1" ht="20.100000000000001" customHeight="1">
      <c r="A1683" s="114">
        <v>932</v>
      </c>
      <c r="B1683" s="65">
        <v>9</v>
      </c>
      <c r="C1683" s="102" t="s">
        <v>1329</v>
      </c>
      <c r="D1683" s="67" t="s">
        <v>2278</v>
      </c>
      <c r="E1683" s="68" t="s">
        <v>326</v>
      </c>
      <c r="F1683" s="105" t="s">
        <v>2272</v>
      </c>
      <c r="G1683" s="105" t="s">
        <v>684</v>
      </c>
      <c r="H1683" s="69"/>
      <c r="I1683" s="70"/>
      <c r="J1683" s="70"/>
      <c r="K1683" s="70"/>
      <c r="L1683" s="173" t="s">
        <v>99</v>
      </c>
      <c r="M1683" s="174"/>
      <c r="N1683" s="175"/>
    </row>
    <row r="1684" spans="1:14" s="114" customFormat="1" ht="20.100000000000001" customHeight="1">
      <c r="A1684" s="114">
        <v>933</v>
      </c>
      <c r="B1684" s="65">
        <v>10</v>
      </c>
      <c r="C1684" s="102" t="s">
        <v>1333</v>
      </c>
      <c r="D1684" s="67" t="s">
        <v>2279</v>
      </c>
      <c r="E1684" s="68" t="s">
        <v>83</v>
      </c>
      <c r="F1684" s="105" t="s">
        <v>2272</v>
      </c>
      <c r="G1684" s="105" t="s">
        <v>684</v>
      </c>
      <c r="H1684" s="69"/>
      <c r="I1684" s="70"/>
      <c r="J1684" s="70"/>
      <c r="K1684" s="70"/>
      <c r="L1684" s="173" t="s">
        <v>99</v>
      </c>
      <c r="M1684" s="174"/>
      <c r="N1684" s="175"/>
    </row>
    <row r="1685" spans="1:14" s="114" customFormat="1" ht="20.100000000000001" customHeight="1">
      <c r="A1685" s="114">
        <v>934</v>
      </c>
      <c r="B1685" s="65">
        <v>11</v>
      </c>
      <c r="C1685" s="102" t="s">
        <v>1317</v>
      </c>
      <c r="D1685" s="67" t="s">
        <v>2280</v>
      </c>
      <c r="E1685" s="68" t="s">
        <v>205</v>
      </c>
      <c r="F1685" s="105" t="s">
        <v>2272</v>
      </c>
      <c r="G1685" s="105" t="s">
        <v>684</v>
      </c>
      <c r="H1685" s="69"/>
      <c r="I1685" s="70"/>
      <c r="J1685" s="70"/>
      <c r="K1685" s="70"/>
      <c r="L1685" s="173" t="s">
        <v>99</v>
      </c>
      <c r="M1685" s="174"/>
      <c r="N1685" s="175"/>
    </row>
    <row r="1686" spans="1:14" s="114" customFormat="1" ht="20.100000000000001" customHeight="1">
      <c r="A1686" s="114">
        <v>935</v>
      </c>
      <c r="B1686" s="65">
        <v>12</v>
      </c>
      <c r="C1686" s="102" t="s">
        <v>2281</v>
      </c>
      <c r="D1686" s="67" t="s">
        <v>2282</v>
      </c>
      <c r="E1686" s="68" t="s">
        <v>205</v>
      </c>
      <c r="F1686" s="105" t="s">
        <v>2272</v>
      </c>
      <c r="G1686" s="105" t="s">
        <v>684</v>
      </c>
      <c r="H1686" s="69"/>
      <c r="I1686" s="70"/>
      <c r="J1686" s="70"/>
      <c r="K1686" s="70"/>
      <c r="L1686" s="173" t="s">
        <v>100</v>
      </c>
      <c r="M1686" s="174"/>
      <c r="N1686" s="175"/>
    </row>
    <row r="1687" spans="1:14" s="114" customFormat="1" ht="20.100000000000001" customHeight="1">
      <c r="A1687" s="114">
        <v>936</v>
      </c>
      <c r="B1687" s="65">
        <v>13</v>
      </c>
      <c r="C1687" s="102" t="s">
        <v>1291</v>
      </c>
      <c r="D1687" s="67" t="s">
        <v>2283</v>
      </c>
      <c r="E1687" s="68" t="s">
        <v>205</v>
      </c>
      <c r="F1687" s="105" t="s">
        <v>2272</v>
      </c>
      <c r="G1687" s="105" t="s">
        <v>684</v>
      </c>
      <c r="H1687" s="69"/>
      <c r="I1687" s="70"/>
      <c r="J1687" s="70"/>
      <c r="K1687" s="70"/>
      <c r="L1687" s="173" t="s">
        <v>99</v>
      </c>
      <c r="M1687" s="174"/>
      <c r="N1687" s="175"/>
    </row>
    <row r="1688" spans="1:14" s="114" customFormat="1" ht="20.100000000000001" customHeight="1">
      <c r="A1688" s="114">
        <v>937</v>
      </c>
      <c r="B1688" s="65">
        <v>14</v>
      </c>
      <c r="C1688" s="102" t="s">
        <v>1648</v>
      </c>
      <c r="D1688" s="67" t="s">
        <v>2284</v>
      </c>
      <c r="E1688" s="68" t="s">
        <v>249</v>
      </c>
      <c r="F1688" s="105" t="s">
        <v>2272</v>
      </c>
      <c r="G1688" s="105" t="s">
        <v>616</v>
      </c>
      <c r="H1688" s="69"/>
      <c r="I1688" s="70"/>
      <c r="J1688" s="70"/>
      <c r="K1688" s="70"/>
      <c r="L1688" s="173" t="s">
        <v>99</v>
      </c>
      <c r="M1688" s="174"/>
      <c r="N1688" s="175"/>
    </row>
    <row r="1689" spans="1:14" s="114" customFormat="1" ht="20.100000000000001" customHeight="1">
      <c r="A1689" s="114">
        <v>938</v>
      </c>
      <c r="B1689" s="65">
        <v>15</v>
      </c>
      <c r="C1689" s="102" t="s">
        <v>1437</v>
      </c>
      <c r="D1689" s="67" t="s">
        <v>2285</v>
      </c>
      <c r="E1689" s="68" t="s">
        <v>111</v>
      </c>
      <c r="F1689" s="105" t="s">
        <v>2272</v>
      </c>
      <c r="G1689" s="105" t="s">
        <v>684</v>
      </c>
      <c r="H1689" s="69"/>
      <c r="I1689" s="70"/>
      <c r="J1689" s="70"/>
      <c r="K1689" s="70"/>
      <c r="L1689" s="173" t="s">
        <v>99</v>
      </c>
      <c r="M1689" s="174"/>
      <c r="N1689" s="175"/>
    </row>
    <row r="1690" spans="1:14" s="114" customFormat="1" ht="20.100000000000001" customHeight="1">
      <c r="A1690" s="114">
        <v>939</v>
      </c>
      <c r="B1690" s="65">
        <v>16</v>
      </c>
      <c r="C1690" s="102" t="s">
        <v>1422</v>
      </c>
      <c r="D1690" s="67" t="s">
        <v>2286</v>
      </c>
      <c r="E1690" s="68" t="s">
        <v>111</v>
      </c>
      <c r="F1690" s="105" t="s">
        <v>2272</v>
      </c>
      <c r="G1690" s="105" t="s">
        <v>684</v>
      </c>
      <c r="H1690" s="69"/>
      <c r="I1690" s="70"/>
      <c r="J1690" s="70"/>
      <c r="K1690" s="70"/>
      <c r="L1690" s="173" t="s">
        <v>99</v>
      </c>
      <c r="M1690" s="174"/>
      <c r="N1690" s="175"/>
    </row>
    <row r="1691" spans="1:14" s="114" customFormat="1" ht="20.100000000000001" customHeight="1">
      <c r="A1691" s="114">
        <v>940</v>
      </c>
      <c r="B1691" s="65">
        <v>17</v>
      </c>
      <c r="C1691" s="102" t="s">
        <v>1313</v>
      </c>
      <c r="D1691" s="67" t="s">
        <v>2287</v>
      </c>
      <c r="E1691" s="68" t="s">
        <v>111</v>
      </c>
      <c r="F1691" s="105" t="s">
        <v>2272</v>
      </c>
      <c r="G1691" s="105" t="s">
        <v>684</v>
      </c>
      <c r="H1691" s="69"/>
      <c r="I1691" s="70"/>
      <c r="J1691" s="70"/>
      <c r="K1691" s="70"/>
      <c r="L1691" s="173" t="s">
        <v>99</v>
      </c>
      <c r="M1691" s="174"/>
      <c r="N1691" s="175"/>
    </row>
    <row r="1692" spans="1:14" s="114" customFormat="1" ht="20.100000000000001" customHeight="1">
      <c r="A1692" s="114">
        <v>0</v>
      </c>
      <c r="B1692" s="65">
        <v>18</v>
      </c>
      <c r="C1692" s="102" t="s">
        <v>99</v>
      </c>
      <c r="D1692" s="67" t="s">
        <v>99</v>
      </c>
      <c r="E1692" s="68" t="s">
        <v>99</v>
      </c>
      <c r="F1692" s="105" t="s">
        <v>99</v>
      </c>
      <c r="G1692" s="105" t="s">
        <v>99</v>
      </c>
      <c r="H1692" s="69"/>
      <c r="I1692" s="70"/>
      <c r="J1692" s="70"/>
      <c r="K1692" s="70"/>
      <c r="L1692" s="173" t="s">
        <v>99</v>
      </c>
      <c r="M1692" s="174"/>
      <c r="N1692" s="175"/>
    </row>
    <row r="1693" spans="1:14" s="114" customFormat="1" ht="20.100000000000001" customHeight="1">
      <c r="A1693" s="114">
        <v>0</v>
      </c>
      <c r="B1693" s="65">
        <v>19</v>
      </c>
      <c r="C1693" s="102" t="s">
        <v>99</v>
      </c>
      <c r="D1693" s="67" t="s">
        <v>99</v>
      </c>
      <c r="E1693" s="68" t="s">
        <v>99</v>
      </c>
      <c r="F1693" s="105" t="s">
        <v>99</v>
      </c>
      <c r="G1693" s="105" t="s">
        <v>99</v>
      </c>
      <c r="H1693" s="69"/>
      <c r="I1693" s="70"/>
      <c r="J1693" s="70"/>
      <c r="K1693" s="70"/>
      <c r="L1693" s="173" t="s">
        <v>99</v>
      </c>
      <c r="M1693" s="174"/>
      <c r="N1693" s="175"/>
    </row>
    <row r="1694" spans="1:14" s="114" customFormat="1" ht="20.100000000000001" customHeight="1">
      <c r="A1694" s="114">
        <v>0</v>
      </c>
      <c r="B1694" s="65">
        <v>20</v>
      </c>
      <c r="C1694" s="102" t="s">
        <v>99</v>
      </c>
      <c r="D1694" s="67" t="s">
        <v>99</v>
      </c>
      <c r="E1694" s="68" t="s">
        <v>99</v>
      </c>
      <c r="F1694" s="105" t="s">
        <v>99</v>
      </c>
      <c r="G1694" s="105" t="s">
        <v>99</v>
      </c>
      <c r="H1694" s="69"/>
      <c r="I1694" s="70"/>
      <c r="J1694" s="70"/>
      <c r="K1694" s="70"/>
      <c r="L1694" s="173" t="s">
        <v>99</v>
      </c>
      <c r="M1694" s="174"/>
      <c r="N1694" s="175"/>
    </row>
    <row r="1695" spans="1:14" s="114" customFormat="1" ht="20.100000000000001" customHeight="1">
      <c r="A1695" s="114">
        <v>0</v>
      </c>
      <c r="B1695" s="65">
        <v>21</v>
      </c>
      <c r="C1695" s="102" t="s">
        <v>99</v>
      </c>
      <c r="D1695" s="67" t="s">
        <v>99</v>
      </c>
      <c r="E1695" s="68" t="s">
        <v>99</v>
      </c>
      <c r="F1695" s="105" t="s">
        <v>99</v>
      </c>
      <c r="G1695" s="105" t="s">
        <v>99</v>
      </c>
      <c r="H1695" s="69"/>
      <c r="I1695" s="70"/>
      <c r="J1695" s="70"/>
      <c r="K1695" s="70"/>
      <c r="L1695" s="173" t="s">
        <v>99</v>
      </c>
      <c r="M1695" s="174"/>
      <c r="N1695" s="175"/>
    </row>
    <row r="1696" spans="1:14" s="114" customFormat="1" ht="20.100000000000001" customHeight="1">
      <c r="A1696" s="114">
        <v>0</v>
      </c>
      <c r="B1696" s="65">
        <v>22</v>
      </c>
      <c r="C1696" s="102" t="s">
        <v>99</v>
      </c>
      <c r="D1696" s="67" t="s">
        <v>99</v>
      </c>
      <c r="E1696" s="68" t="s">
        <v>99</v>
      </c>
      <c r="F1696" s="105" t="s">
        <v>99</v>
      </c>
      <c r="G1696" s="105" t="s">
        <v>99</v>
      </c>
      <c r="H1696" s="69"/>
      <c r="I1696" s="70"/>
      <c r="J1696" s="70"/>
      <c r="K1696" s="70"/>
      <c r="L1696" s="173" t="s">
        <v>99</v>
      </c>
      <c r="M1696" s="174"/>
      <c r="N1696" s="175"/>
    </row>
    <row r="1697" spans="1:15" s="114" customFormat="1" ht="20.100000000000001" customHeight="1">
      <c r="A1697" s="114">
        <v>0</v>
      </c>
      <c r="B1697" s="65">
        <v>23</v>
      </c>
      <c r="C1697" s="102" t="s">
        <v>99</v>
      </c>
      <c r="D1697" s="67" t="s">
        <v>99</v>
      </c>
      <c r="E1697" s="68" t="s">
        <v>99</v>
      </c>
      <c r="F1697" s="105" t="s">
        <v>99</v>
      </c>
      <c r="G1697" s="105" t="s">
        <v>99</v>
      </c>
      <c r="H1697" s="69"/>
      <c r="I1697" s="70"/>
      <c r="J1697" s="70"/>
      <c r="K1697" s="70"/>
      <c r="L1697" s="173" t="s">
        <v>99</v>
      </c>
      <c r="M1697" s="174"/>
      <c r="N1697" s="175"/>
    </row>
    <row r="1698" spans="1:15" s="114" customFormat="1" ht="20.100000000000001" customHeight="1">
      <c r="A1698" s="114">
        <v>0</v>
      </c>
      <c r="B1698" s="65">
        <v>24</v>
      </c>
      <c r="C1698" s="102" t="s">
        <v>99</v>
      </c>
      <c r="D1698" s="67" t="s">
        <v>99</v>
      </c>
      <c r="E1698" s="68" t="s">
        <v>99</v>
      </c>
      <c r="F1698" s="105" t="s">
        <v>99</v>
      </c>
      <c r="G1698" s="105" t="s">
        <v>99</v>
      </c>
      <c r="H1698" s="69"/>
      <c r="I1698" s="70"/>
      <c r="J1698" s="70"/>
      <c r="K1698" s="70"/>
      <c r="L1698" s="173" t="s">
        <v>99</v>
      </c>
      <c r="M1698" s="174"/>
      <c r="N1698" s="175"/>
    </row>
    <row r="1699" spans="1:15" s="114" customFormat="1" ht="20.100000000000001" customHeight="1">
      <c r="A1699" s="114">
        <v>0</v>
      </c>
      <c r="B1699" s="65">
        <v>25</v>
      </c>
      <c r="C1699" s="102" t="s">
        <v>99</v>
      </c>
      <c r="D1699" s="67" t="s">
        <v>99</v>
      </c>
      <c r="E1699" s="68" t="s">
        <v>99</v>
      </c>
      <c r="F1699" s="105" t="s">
        <v>99</v>
      </c>
      <c r="G1699" s="105" t="s">
        <v>99</v>
      </c>
      <c r="H1699" s="69"/>
      <c r="I1699" s="70"/>
      <c r="J1699" s="70"/>
      <c r="K1699" s="70"/>
      <c r="L1699" s="173" t="s">
        <v>99</v>
      </c>
      <c r="M1699" s="174"/>
      <c r="N1699" s="175"/>
    </row>
    <row r="1700" spans="1:15" s="114" customFormat="1" ht="20.100000000000001" customHeight="1">
      <c r="A1700" s="114">
        <v>0</v>
      </c>
      <c r="B1700" s="65">
        <v>26</v>
      </c>
      <c r="C1700" s="102" t="s">
        <v>99</v>
      </c>
      <c r="D1700" s="67" t="s">
        <v>99</v>
      </c>
      <c r="E1700" s="68" t="s">
        <v>99</v>
      </c>
      <c r="F1700" s="105" t="s">
        <v>99</v>
      </c>
      <c r="G1700" s="105" t="s">
        <v>99</v>
      </c>
      <c r="H1700" s="69"/>
      <c r="I1700" s="70"/>
      <c r="J1700" s="70"/>
      <c r="K1700" s="70"/>
      <c r="L1700" s="173" t="s">
        <v>99</v>
      </c>
      <c r="M1700" s="174"/>
      <c r="N1700" s="175"/>
    </row>
    <row r="1701" spans="1:15" s="114" customFormat="1" ht="20.100000000000001" customHeight="1">
      <c r="A1701" s="114">
        <v>0</v>
      </c>
      <c r="B1701" s="65">
        <v>27</v>
      </c>
      <c r="C1701" s="102" t="s">
        <v>99</v>
      </c>
      <c r="D1701" s="67" t="s">
        <v>99</v>
      </c>
      <c r="E1701" s="68" t="s">
        <v>99</v>
      </c>
      <c r="F1701" s="105" t="s">
        <v>99</v>
      </c>
      <c r="G1701" s="105" t="s">
        <v>99</v>
      </c>
      <c r="H1701" s="69"/>
      <c r="I1701" s="70"/>
      <c r="J1701" s="70"/>
      <c r="K1701" s="70"/>
      <c r="L1701" s="173" t="s">
        <v>99</v>
      </c>
      <c r="M1701" s="174"/>
      <c r="N1701" s="175"/>
    </row>
    <row r="1702" spans="1:15" s="114" customFormat="1" ht="20.100000000000001" customHeight="1">
      <c r="A1702" s="114">
        <v>0</v>
      </c>
      <c r="B1702" s="65">
        <v>28</v>
      </c>
      <c r="C1702" s="102" t="s">
        <v>99</v>
      </c>
      <c r="D1702" s="67" t="s">
        <v>99</v>
      </c>
      <c r="E1702" s="68" t="s">
        <v>99</v>
      </c>
      <c r="F1702" s="105" t="s">
        <v>99</v>
      </c>
      <c r="G1702" s="105" t="s">
        <v>99</v>
      </c>
      <c r="H1702" s="69"/>
      <c r="I1702" s="70"/>
      <c r="J1702" s="70"/>
      <c r="K1702" s="70"/>
      <c r="L1702" s="173" t="s">
        <v>99</v>
      </c>
      <c r="M1702" s="174"/>
      <c r="N1702" s="175"/>
    </row>
    <row r="1703" spans="1:15" s="114" customFormat="1" ht="20.100000000000001" customHeight="1">
      <c r="A1703" s="114">
        <v>0</v>
      </c>
      <c r="B1703" s="65">
        <v>29</v>
      </c>
      <c r="C1703" s="102" t="s">
        <v>99</v>
      </c>
      <c r="D1703" s="67" t="s">
        <v>99</v>
      </c>
      <c r="E1703" s="68" t="s">
        <v>99</v>
      </c>
      <c r="F1703" s="105" t="s">
        <v>99</v>
      </c>
      <c r="G1703" s="105" t="s">
        <v>99</v>
      </c>
      <c r="H1703" s="69"/>
      <c r="I1703" s="70"/>
      <c r="J1703" s="70"/>
      <c r="K1703" s="70"/>
      <c r="L1703" s="173" t="s">
        <v>99</v>
      </c>
      <c r="M1703" s="174"/>
      <c r="N1703" s="175"/>
    </row>
    <row r="1704" spans="1:15" s="114" customFormat="1" ht="20.100000000000001" customHeight="1">
      <c r="A1704" s="114">
        <v>0</v>
      </c>
      <c r="B1704" s="72">
        <v>30</v>
      </c>
      <c r="C1704" s="102" t="s">
        <v>99</v>
      </c>
      <c r="D1704" s="67" t="s">
        <v>99</v>
      </c>
      <c r="E1704" s="68" t="s">
        <v>99</v>
      </c>
      <c r="F1704" s="105" t="s">
        <v>99</v>
      </c>
      <c r="G1704" s="105" t="s">
        <v>99</v>
      </c>
      <c r="H1704" s="73"/>
      <c r="I1704" s="74"/>
      <c r="J1704" s="74"/>
      <c r="K1704" s="74"/>
      <c r="L1704" s="173" t="s">
        <v>99</v>
      </c>
      <c r="M1704" s="174"/>
      <c r="N1704" s="175"/>
    </row>
    <row r="1705" spans="1:15" s="114" customFormat="1" ht="23.25" customHeight="1">
      <c r="A1705" s="114">
        <v>0</v>
      </c>
      <c r="B1705" s="75" t="s">
        <v>71</v>
      </c>
      <c r="C1705" s="103"/>
      <c r="D1705" s="77"/>
      <c r="E1705" s="78"/>
      <c r="F1705" s="106"/>
      <c r="G1705" s="106"/>
      <c r="H1705" s="80"/>
      <c r="I1705" s="81"/>
      <c r="J1705" s="81"/>
      <c r="K1705" s="81"/>
      <c r="L1705" s="115"/>
      <c r="M1705" s="115"/>
      <c r="N1705" s="115"/>
    </row>
    <row r="1706" spans="1:15" s="114" customFormat="1" ht="20.100000000000001" customHeight="1">
      <c r="A1706" s="114">
        <v>0</v>
      </c>
      <c r="B1706" s="82" t="s">
        <v>102</v>
      </c>
      <c r="C1706" s="104"/>
      <c r="D1706" s="84"/>
      <c r="E1706" s="85"/>
      <c r="F1706" s="107"/>
      <c r="G1706" s="107"/>
      <c r="H1706" s="87"/>
      <c r="I1706" s="88"/>
      <c r="J1706" s="88"/>
      <c r="K1706" s="88"/>
      <c r="L1706" s="89"/>
      <c r="M1706" s="89"/>
      <c r="N1706" s="89"/>
    </row>
    <row r="1707" spans="1:15" s="114" customFormat="1" ht="18.75" customHeight="1">
      <c r="A1707" s="114">
        <v>0</v>
      </c>
      <c r="B1707" s="90"/>
      <c r="C1707" s="104"/>
      <c r="D1707" s="84"/>
      <c r="E1707" s="85"/>
      <c r="F1707" s="107"/>
      <c r="G1707" s="107"/>
      <c r="H1707" s="87"/>
      <c r="I1707" s="88"/>
      <c r="J1707" s="88"/>
      <c r="K1707" s="88"/>
      <c r="L1707" s="89"/>
      <c r="M1707" s="89"/>
      <c r="N1707" s="89"/>
    </row>
    <row r="1708" spans="1:15" s="114" customFormat="1" ht="18" customHeight="1">
      <c r="A1708" s="100">
        <v>0</v>
      </c>
      <c r="B1708" s="90"/>
      <c r="C1708" s="104"/>
      <c r="D1708" s="84"/>
      <c r="E1708" s="85"/>
      <c r="F1708" s="107"/>
      <c r="G1708" s="107"/>
      <c r="H1708" s="87"/>
      <c r="I1708" s="88"/>
      <c r="J1708" s="88"/>
      <c r="K1708" s="88"/>
      <c r="L1708" s="89"/>
      <c r="M1708" s="89"/>
      <c r="N1708" s="89"/>
    </row>
    <row r="1709" spans="1:15" s="114" customFormat="1" ht="8.25" customHeight="1">
      <c r="A1709" s="100">
        <v>0</v>
      </c>
      <c r="B1709" s="90"/>
      <c r="C1709" s="104"/>
      <c r="D1709" s="84"/>
      <c r="E1709" s="85"/>
      <c r="F1709" s="107"/>
      <c r="G1709" s="107"/>
      <c r="H1709" s="87"/>
      <c r="I1709" s="88"/>
      <c r="J1709" s="88"/>
      <c r="K1709" s="88"/>
      <c r="L1709" s="89"/>
      <c r="M1709" s="89"/>
      <c r="N1709" s="89"/>
    </row>
    <row r="1710" spans="1:15" s="114" customFormat="1" ht="20.100000000000001" customHeight="1">
      <c r="A1710" s="100">
        <v>0</v>
      </c>
      <c r="C1710" s="108" t="s">
        <v>101</v>
      </c>
      <c r="D1710" s="84"/>
      <c r="E1710" s="85"/>
      <c r="F1710" s="107"/>
      <c r="G1710" s="107"/>
      <c r="H1710" s="87"/>
      <c r="I1710" s="88"/>
      <c r="J1710" s="88"/>
      <c r="K1710" s="88"/>
      <c r="L1710" s="89"/>
      <c r="M1710" s="89"/>
      <c r="N1710" s="89"/>
    </row>
    <row r="1711" spans="1:15" s="114" customFormat="1" ht="13.5" customHeight="1">
      <c r="A1711" s="100">
        <v>0</v>
      </c>
      <c r="B1711" s="91"/>
      <c r="C1711" s="104"/>
      <c r="D1711" s="84"/>
      <c r="E1711" s="85"/>
      <c r="F1711" s="107"/>
      <c r="G1711" s="107"/>
      <c r="H1711" s="109" t="s">
        <v>2508</v>
      </c>
      <c r="I1711" s="110">
        <v>46</v>
      </c>
      <c r="J1711" s="88"/>
      <c r="K1711" s="112" t="s">
        <v>50</v>
      </c>
      <c r="L1711" s="113">
        <v>1</v>
      </c>
      <c r="N1711" s="111"/>
      <c r="O1711" s="101"/>
    </row>
    <row r="1712" spans="1:15" s="114" customFormat="1"/>
    <row r="1713" spans="1:14" s="56" customFormat="1">
      <c r="C1713" s="186" t="s">
        <v>57</v>
      </c>
      <c r="D1713" s="186"/>
      <c r="E1713" s="57"/>
      <c r="F1713" s="170" t="s">
        <v>648</v>
      </c>
      <c r="G1713" s="170"/>
      <c r="H1713" s="170"/>
      <c r="I1713" s="170"/>
      <c r="J1713" s="170"/>
      <c r="K1713" s="170"/>
      <c r="L1713" s="58" t="s">
        <v>2427</v>
      </c>
    </row>
    <row r="1714" spans="1:14" s="56" customFormat="1">
      <c r="C1714" s="186" t="s">
        <v>59</v>
      </c>
      <c r="D1714" s="186"/>
      <c r="E1714" s="59" t="s">
        <v>632</v>
      </c>
      <c r="F1714" s="187" t="s">
        <v>2434</v>
      </c>
      <c r="G1714" s="187"/>
      <c r="H1714" s="187"/>
      <c r="I1714" s="187"/>
      <c r="J1714" s="187"/>
      <c r="K1714" s="187"/>
      <c r="L1714" s="60" t="s">
        <v>60</v>
      </c>
      <c r="M1714" s="61" t="s">
        <v>61</v>
      </c>
      <c r="N1714" s="61">
        <v>1</v>
      </c>
    </row>
    <row r="1715" spans="1:14" s="62" customFormat="1" ht="18.75" customHeight="1">
      <c r="C1715" s="63" t="s">
        <v>1705</v>
      </c>
      <c r="D1715" s="171" t="s">
        <v>2435</v>
      </c>
      <c r="E1715" s="171"/>
      <c r="F1715" s="171"/>
      <c r="G1715" s="171"/>
      <c r="H1715" s="171"/>
      <c r="I1715" s="171"/>
      <c r="J1715" s="171"/>
      <c r="K1715" s="171"/>
      <c r="L1715" s="60" t="s">
        <v>62</v>
      </c>
      <c r="M1715" s="60" t="s">
        <v>61</v>
      </c>
      <c r="N1715" s="60">
        <v>2</v>
      </c>
    </row>
    <row r="1716" spans="1:14" s="62" customFormat="1" ht="18.75" customHeight="1">
      <c r="B1716" s="172" t="s">
        <v>2509</v>
      </c>
      <c r="C1716" s="172"/>
      <c r="D1716" s="172"/>
      <c r="E1716" s="172"/>
      <c r="F1716" s="172"/>
      <c r="G1716" s="172"/>
      <c r="H1716" s="172"/>
      <c r="I1716" s="172"/>
      <c r="J1716" s="172"/>
      <c r="K1716" s="172"/>
      <c r="L1716" s="60" t="s">
        <v>63</v>
      </c>
      <c r="M1716" s="60" t="s">
        <v>61</v>
      </c>
      <c r="N1716" s="60">
        <v>1</v>
      </c>
    </row>
    <row r="1717" spans="1:14" s="114" customFormat="1" ht="9" customHeight="1"/>
    <row r="1718" spans="1:14" s="114" customFormat="1" ht="15" customHeight="1">
      <c r="B1718" s="166" t="s">
        <v>4</v>
      </c>
      <c r="C1718" s="167" t="s">
        <v>64</v>
      </c>
      <c r="D1718" s="168" t="s">
        <v>9</v>
      </c>
      <c r="E1718" s="169" t="s">
        <v>10</v>
      </c>
      <c r="F1718" s="167" t="s">
        <v>75</v>
      </c>
      <c r="G1718" s="167" t="s">
        <v>76</v>
      </c>
      <c r="H1718" s="167" t="s">
        <v>66</v>
      </c>
      <c r="I1718" s="167" t="s">
        <v>67</v>
      </c>
      <c r="J1718" s="176" t="s">
        <v>56</v>
      </c>
      <c r="K1718" s="176"/>
      <c r="L1718" s="177" t="s">
        <v>68</v>
      </c>
      <c r="M1718" s="178"/>
      <c r="N1718" s="179"/>
    </row>
    <row r="1719" spans="1:14" s="114" customFormat="1" ht="27" customHeight="1">
      <c r="B1719" s="166"/>
      <c r="C1719" s="166"/>
      <c r="D1719" s="168"/>
      <c r="E1719" s="169"/>
      <c r="F1719" s="166"/>
      <c r="G1719" s="166"/>
      <c r="H1719" s="166"/>
      <c r="I1719" s="166"/>
      <c r="J1719" s="64" t="s">
        <v>69</v>
      </c>
      <c r="K1719" s="64" t="s">
        <v>70</v>
      </c>
      <c r="L1719" s="180"/>
      <c r="M1719" s="181"/>
      <c r="N1719" s="182"/>
    </row>
    <row r="1720" spans="1:14" s="114" customFormat="1" ht="20.100000000000001" customHeight="1">
      <c r="A1720" s="114">
        <v>941</v>
      </c>
      <c r="B1720" s="65">
        <v>1</v>
      </c>
      <c r="C1720" s="102" t="s">
        <v>1295</v>
      </c>
      <c r="D1720" s="67" t="s">
        <v>599</v>
      </c>
      <c r="E1720" s="68" t="s">
        <v>111</v>
      </c>
      <c r="F1720" s="105" t="s">
        <v>2272</v>
      </c>
      <c r="G1720" s="105" t="s">
        <v>684</v>
      </c>
      <c r="H1720" s="69"/>
      <c r="I1720" s="70"/>
      <c r="J1720" s="70"/>
      <c r="K1720" s="70"/>
      <c r="L1720" s="183" t="s">
        <v>99</v>
      </c>
      <c r="M1720" s="184"/>
      <c r="N1720" s="185"/>
    </row>
    <row r="1721" spans="1:14" s="114" customFormat="1" ht="20.100000000000001" customHeight="1">
      <c r="A1721" s="114">
        <v>942</v>
      </c>
      <c r="B1721" s="65">
        <v>2</v>
      </c>
      <c r="C1721" s="102" t="s">
        <v>1353</v>
      </c>
      <c r="D1721" s="67" t="s">
        <v>2288</v>
      </c>
      <c r="E1721" s="68" t="s">
        <v>111</v>
      </c>
      <c r="F1721" s="105" t="s">
        <v>2272</v>
      </c>
      <c r="G1721" s="105" t="s">
        <v>684</v>
      </c>
      <c r="H1721" s="69"/>
      <c r="I1721" s="70"/>
      <c r="J1721" s="70"/>
      <c r="K1721" s="70"/>
      <c r="L1721" s="173" t="s">
        <v>99</v>
      </c>
      <c r="M1721" s="174"/>
      <c r="N1721" s="175"/>
    </row>
    <row r="1722" spans="1:14" s="114" customFormat="1" ht="20.100000000000001" customHeight="1">
      <c r="A1722" s="114">
        <v>943</v>
      </c>
      <c r="B1722" s="65">
        <v>3</v>
      </c>
      <c r="C1722" s="102" t="s">
        <v>1402</v>
      </c>
      <c r="D1722" s="67" t="s">
        <v>561</v>
      </c>
      <c r="E1722" s="68" t="s">
        <v>111</v>
      </c>
      <c r="F1722" s="105" t="s">
        <v>2272</v>
      </c>
      <c r="G1722" s="105" t="s">
        <v>684</v>
      </c>
      <c r="H1722" s="69"/>
      <c r="I1722" s="70"/>
      <c r="J1722" s="70"/>
      <c r="K1722" s="70"/>
      <c r="L1722" s="173" t="s">
        <v>99</v>
      </c>
      <c r="M1722" s="174"/>
      <c r="N1722" s="175"/>
    </row>
    <row r="1723" spans="1:14" s="114" customFormat="1" ht="20.100000000000001" customHeight="1">
      <c r="A1723" s="114">
        <v>944</v>
      </c>
      <c r="B1723" s="65">
        <v>4</v>
      </c>
      <c r="C1723" s="102" t="s">
        <v>1372</v>
      </c>
      <c r="D1723" s="67" t="s">
        <v>506</v>
      </c>
      <c r="E1723" s="68" t="s">
        <v>578</v>
      </c>
      <c r="F1723" s="105" t="s">
        <v>2272</v>
      </c>
      <c r="G1723" s="105" t="s">
        <v>684</v>
      </c>
      <c r="H1723" s="69"/>
      <c r="I1723" s="70"/>
      <c r="J1723" s="70"/>
      <c r="K1723" s="70"/>
      <c r="L1723" s="173" t="s">
        <v>99</v>
      </c>
      <c r="M1723" s="174"/>
      <c r="N1723" s="175"/>
    </row>
    <row r="1724" spans="1:14" s="114" customFormat="1" ht="20.100000000000001" customHeight="1">
      <c r="A1724" s="114">
        <v>945</v>
      </c>
      <c r="B1724" s="65">
        <v>5</v>
      </c>
      <c r="C1724" s="102" t="s">
        <v>1456</v>
      </c>
      <c r="D1724" s="67" t="s">
        <v>557</v>
      </c>
      <c r="E1724" s="68" t="s">
        <v>312</v>
      </c>
      <c r="F1724" s="105" t="s">
        <v>2272</v>
      </c>
      <c r="G1724" s="105" t="s">
        <v>684</v>
      </c>
      <c r="H1724" s="69"/>
      <c r="I1724" s="70"/>
      <c r="J1724" s="70"/>
      <c r="K1724" s="70"/>
      <c r="L1724" s="173" t="s">
        <v>99</v>
      </c>
      <c r="M1724" s="174"/>
      <c r="N1724" s="175"/>
    </row>
    <row r="1725" spans="1:14" s="114" customFormat="1" ht="20.100000000000001" customHeight="1">
      <c r="A1725" s="114">
        <v>946</v>
      </c>
      <c r="B1725" s="65">
        <v>6</v>
      </c>
      <c r="C1725" s="102" t="s">
        <v>1367</v>
      </c>
      <c r="D1725" s="67" t="s">
        <v>527</v>
      </c>
      <c r="E1725" s="68" t="s">
        <v>312</v>
      </c>
      <c r="F1725" s="105" t="s">
        <v>2272</v>
      </c>
      <c r="G1725" s="105" t="s">
        <v>684</v>
      </c>
      <c r="H1725" s="69"/>
      <c r="I1725" s="70"/>
      <c r="J1725" s="70"/>
      <c r="K1725" s="70"/>
      <c r="L1725" s="173" t="s">
        <v>99</v>
      </c>
      <c r="M1725" s="174"/>
      <c r="N1725" s="175"/>
    </row>
    <row r="1726" spans="1:14" s="114" customFormat="1" ht="20.100000000000001" customHeight="1">
      <c r="A1726" s="114">
        <v>947</v>
      </c>
      <c r="B1726" s="65">
        <v>7</v>
      </c>
      <c r="C1726" s="102" t="s">
        <v>1281</v>
      </c>
      <c r="D1726" s="67" t="s">
        <v>430</v>
      </c>
      <c r="E1726" s="68" t="s">
        <v>312</v>
      </c>
      <c r="F1726" s="105" t="s">
        <v>2272</v>
      </c>
      <c r="G1726" s="105" t="s">
        <v>684</v>
      </c>
      <c r="H1726" s="69"/>
      <c r="I1726" s="70"/>
      <c r="J1726" s="70"/>
      <c r="K1726" s="70"/>
      <c r="L1726" s="173" t="s">
        <v>99</v>
      </c>
      <c r="M1726" s="174"/>
      <c r="N1726" s="175"/>
    </row>
    <row r="1727" spans="1:14" s="114" customFormat="1" ht="20.100000000000001" customHeight="1">
      <c r="A1727" s="114">
        <v>948</v>
      </c>
      <c r="B1727" s="65">
        <v>8</v>
      </c>
      <c r="C1727" s="102" t="s">
        <v>1282</v>
      </c>
      <c r="D1727" s="67" t="s">
        <v>2289</v>
      </c>
      <c r="E1727" s="68" t="s">
        <v>289</v>
      </c>
      <c r="F1727" s="105" t="s">
        <v>2272</v>
      </c>
      <c r="G1727" s="105" t="s">
        <v>684</v>
      </c>
      <c r="H1727" s="69"/>
      <c r="I1727" s="70"/>
      <c r="J1727" s="70"/>
      <c r="K1727" s="70"/>
      <c r="L1727" s="173" t="s">
        <v>99</v>
      </c>
      <c r="M1727" s="174"/>
      <c r="N1727" s="175"/>
    </row>
    <row r="1728" spans="1:14" s="114" customFormat="1" ht="20.100000000000001" customHeight="1">
      <c r="A1728" s="114">
        <v>949</v>
      </c>
      <c r="B1728" s="65">
        <v>9</v>
      </c>
      <c r="C1728" s="102" t="s">
        <v>1429</v>
      </c>
      <c r="D1728" s="67" t="s">
        <v>2290</v>
      </c>
      <c r="E1728" s="68" t="s">
        <v>138</v>
      </c>
      <c r="F1728" s="105" t="s">
        <v>2272</v>
      </c>
      <c r="G1728" s="105" t="s">
        <v>684</v>
      </c>
      <c r="H1728" s="69"/>
      <c r="I1728" s="70"/>
      <c r="J1728" s="70"/>
      <c r="K1728" s="70"/>
      <c r="L1728" s="173" t="s">
        <v>99</v>
      </c>
      <c r="M1728" s="174"/>
      <c r="N1728" s="175"/>
    </row>
    <row r="1729" spans="1:14" s="114" customFormat="1" ht="20.100000000000001" customHeight="1">
      <c r="A1729" s="114">
        <v>950</v>
      </c>
      <c r="B1729" s="65">
        <v>10</v>
      </c>
      <c r="C1729" s="102" t="s">
        <v>1348</v>
      </c>
      <c r="D1729" s="67" t="s">
        <v>2291</v>
      </c>
      <c r="E1729" s="68" t="s">
        <v>138</v>
      </c>
      <c r="F1729" s="105" t="s">
        <v>2272</v>
      </c>
      <c r="G1729" s="105" t="s">
        <v>684</v>
      </c>
      <c r="H1729" s="69"/>
      <c r="I1729" s="70"/>
      <c r="J1729" s="70"/>
      <c r="K1729" s="70"/>
      <c r="L1729" s="173" t="s">
        <v>99</v>
      </c>
      <c r="M1729" s="174"/>
      <c r="N1729" s="175"/>
    </row>
    <row r="1730" spans="1:14" s="114" customFormat="1" ht="20.100000000000001" customHeight="1">
      <c r="A1730" s="114">
        <v>951</v>
      </c>
      <c r="B1730" s="65">
        <v>11</v>
      </c>
      <c r="C1730" s="102" t="s">
        <v>1369</v>
      </c>
      <c r="D1730" s="67" t="s">
        <v>563</v>
      </c>
      <c r="E1730" s="68" t="s">
        <v>138</v>
      </c>
      <c r="F1730" s="105" t="s">
        <v>2272</v>
      </c>
      <c r="G1730" s="105" t="s">
        <v>684</v>
      </c>
      <c r="H1730" s="69"/>
      <c r="I1730" s="70"/>
      <c r="J1730" s="70"/>
      <c r="K1730" s="70"/>
      <c r="L1730" s="173" t="s">
        <v>99</v>
      </c>
      <c r="M1730" s="174"/>
      <c r="N1730" s="175"/>
    </row>
    <row r="1731" spans="1:14" s="114" customFormat="1" ht="20.100000000000001" customHeight="1">
      <c r="A1731" s="114">
        <v>952</v>
      </c>
      <c r="B1731" s="65">
        <v>12</v>
      </c>
      <c r="C1731" s="102" t="s">
        <v>721</v>
      </c>
      <c r="D1731" s="67" t="s">
        <v>564</v>
      </c>
      <c r="E1731" s="68" t="s">
        <v>231</v>
      </c>
      <c r="F1731" s="105" t="s">
        <v>2292</v>
      </c>
      <c r="G1731" s="105" t="s">
        <v>687</v>
      </c>
      <c r="H1731" s="69"/>
      <c r="I1731" s="70"/>
      <c r="J1731" s="70"/>
      <c r="K1731" s="70"/>
      <c r="L1731" s="173" t="s">
        <v>99</v>
      </c>
      <c r="M1731" s="174"/>
      <c r="N1731" s="175"/>
    </row>
    <row r="1732" spans="1:14" s="114" customFormat="1" ht="20.100000000000001" customHeight="1">
      <c r="A1732" s="114">
        <v>953</v>
      </c>
      <c r="B1732" s="65">
        <v>13</v>
      </c>
      <c r="C1732" s="102" t="s">
        <v>739</v>
      </c>
      <c r="D1732" s="67" t="s">
        <v>419</v>
      </c>
      <c r="E1732" s="68" t="s">
        <v>231</v>
      </c>
      <c r="F1732" s="105" t="s">
        <v>2292</v>
      </c>
      <c r="G1732" s="105" t="s">
        <v>687</v>
      </c>
      <c r="H1732" s="69"/>
      <c r="I1732" s="70"/>
      <c r="J1732" s="70"/>
      <c r="K1732" s="70"/>
      <c r="L1732" s="173" t="s">
        <v>99</v>
      </c>
      <c r="M1732" s="174"/>
      <c r="N1732" s="175"/>
    </row>
    <row r="1733" spans="1:14" s="114" customFormat="1" ht="20.100000000000001" customHeight="1">
      <c r="A1733" s="114">
        <v>954</v>
      </c>
      <c r="B1733" s="65">
        <v>14</v>
      </c>
      <c r="C1733" s="102" t="s">
        <v>730</v>
      </c>
      <c r="D1733" s="67" t="s">
        <v>2293</v>
      </c>
      <c r="E1733" s="68" t="s">
        <v>116</v>
      </c>
      <c r="F1733" s="105" t="s">
        <v>2292</v>
      </c>
      <c r="G1733" s="105" t="s">
        <v>687</v>
      </c>
      <c r="H1733" s="69"/>
      <c r="I1733" s="70"/>
      <c r="J1733" s="70"/>
      <c r="K1733" s="70"/>
      <c r="L1733" s="173" t="s">
        <v>99</v>
      </c>
      <c r="M1733" s="174"/>
      <c r="N1733" s="175"/>
    </row>
    <row r="1734" spans="1:14" s="114" customFormat="1" ht="20.100000000000001" customHeight="1">
      <c r="A1734" s="114">
        <v>955</v>
      </c>
      <c r="B1734" s="65">
        <v>15</v>
      </c>
      <c r="C1734" s="102" t="s">
        <v>726</v>
      </c>
      <c r="D1734" s="67" t="s">
        <v>390</v>
      </c>
      <c r="E1734" s="68" t="s">
        <v>116</v>
      </c>
      <c r="F1734" s="105" t="s">
        <v>2292</v>
      </c>
      <c r="G1734" s="105" t="s">
        <v>687</v>
      </c>
      <c r="H1734" s="69"/>
      <c r="I1734" s="70"/>
      <c r="J1734" s="70"/>
      <c r="K1734" s="70"/>
      <c r="L1734" s="173" t="s">
        <v>99</v>
      </c>
      <c r="M1734" s="174"/>
      <c r="N1734" s="175"/>
    </row>
    <row r="1735" spans="1:14" s="114" customFormat="1" ht="20.100000000000001" customHeight="1">
      <c r="A1735" s="114">
        <v>956</v>
      </c>
      <c r="B1735" s="65">
        <v>16</v>
      </c>
      <c r="C1735" s="102" t="s">
        <v>727</v>
      </c>
      <c r="D1735" s="67" t="s">
        <v>2294</v>
      </c>
      <c r="E1735" s="68" t="s">
        <v>229</v>
      </c>
      <c r="F1735" s="105" t="s">
        <v>2292</v>
      </c>
      <c r="G1735" s="105" t="s">
        <v>687</v>
      </c>
      <c r="H1735" s="69"/>
      <c r="I1735" s="70"/>
      <c r="J1735" s="70"/>
      <c r="K1735" s="70"/>
      <c r="L1735" s="173" t="s">
        <v>99</v>
      </c>
      <c r="M1735" s="174"/>
      <c r="N1735" s="175"/>
    </row>
    <row r="1736" spans="1:14" s="114" customFormat="1" ht="20.100000000000001" customHeight="1">
      <c r="A1736" s="114">
        <v>957</v>
      </c>
      <c r="B1736" s="65">
        <v>17</v>
      </c>
      <c r="C1736" s="102" t="s">
        <v>2295</v>
      </c>
      <c r="D1736" s="67" t="s">
        <v>419</v>
      </c>
      <c r="E1736" s="68" t="s">
        <v>229</v>
      </c>
      <c r="F1736" s="105" t="s">
        <v>2292</v>
      </c>
      <c r="G1736" s="105" t="s">
        <v>687</v>
      </c>
      <c r="H1736" s="69"/>
      <c r="I1736" s="70"/>
      <c r="J1736" s="70"/>
      <c r="K1736" s="70"/>
      <c r="L1736" s="173" t="s">
        <v>100</v>
      </c>
      <c r="M1736" s="174"/>
      <c r="N1736" s="175"/>
    </row>
    <row r="1737" spans="1:14" s="114" customFormat="1" ht="20.100000000000001" customHeight="1">
      <c r="A1737" s="114">
        <v>0</v>
      </c>
      <c r="B1737" s="65">
        <v>18</v>
      </c>
      <c r="C1737" s="102" t="s">
        <v>99</v>
      </c>
      <c r="D1737" s="67" t="s">
        <v>99</v>
      </c>
      <c r="E1737" s="68" t="s">
        <v>99</v>
      </c>
      <c r="F1737" s="105" t="s">
        <v>99</v>
      </c>
      <c r="G1737" s="105" t="s">
        <v>99</v>
      </c>
      <c r="H1737" s="69"/>
      <c r="I1737" s="70"/>
      <c r="J1737" s="70"/>
      <c r="K1737" s="70"/>
      <c r="L1737" s="173" t="s">
        <v>99</v>
      </c>
      <c r="M1737" s="174"/>
      <c r="N1737" s="175"/>
    </row>
    <row r="1738" spans="1:14" s="114" customFormat="1" ht="20.100000000000001" customHeight="1">
      <c r="A1738" s="114">
        <v>0</v>
      </c>
      <c r="B1738" s="65">
        <v>19</v>
      </c>
      <c r="C1738" s="102" t="s">
        <v>99</v>
      </c>
      <c r="D1738" s="67" t="s">
        <v>99</v>
      </c>
      <c r="E1738" s="68" t="s">
        <v>99</v>
      </c>
      <c r="F1738" s="105" t="s">
        <v>99</v>
      </c>
      <c r="G1738" s="105" t="s">
        <v>99</v>
      </c>
      <c r="H1738" s="69"/>
      <c r="I1738" s="70"/>
      <c r="J1738" s="70"/>
      <c r="K1738" s="70"/>
      <c r="L1738" s="173" t="s">
        <v>99</v>
      </c>
      <c r="M1738" s="174"/>
      <c r="N1738" s="175"/>
    </row>
    <row r="1739" spans="1:14" s="114" customFormat="1" ht="20.100000000000001" customHeight="1">
      <c r="A1739" s="114">
        <v>0</v>
      </c>
      <c r="B1739" s="65">
        <v>20</v>
      </c>
      <c r="C1739" s="102" t="s">
        <v>99</v>
      </c>
      <c r="D1739" s="67" t="s">
        <v>99</v>
      </c>
      <c r="E1739" s="68" t="s">
        <v>99</v>
      </c>
      <c r="F1739" s="105" t="s">
        <v>99</v>
      </c>
      <c r="G1739" s="105" t="s">
        <v>99</v>
      </c>
      <c r="H1739" s="69"/>
      <c r="I1739" s="70"/>
      <c r="J1739" s="70"/>
      <c r="K1739" s="70"/>
      <c r="L1739" s="173" t="s">
        <v>99</v>
      </c>
      <c r="M1739" s="174"/>
      <c r="N1739" s="175"/>
    </row>
    <row r="1740" spans="1:14" s="114" customFormat="1" ht="20.100000000000001" customHeight="1">
      <c r="A1740" s="114">
        <v>0</v>
      </c>
      <c r="B1740" s="65">
        <v>21</v>
      </c>
      <c r="C1740" s="102" t="s">
        <v>99</v>
      </c>
      <c r="D1740" s="67" t="s">
        <v>99</v>
      </c>
      <c r="E1740" s="68" t="s">
        <v>99</v>
      </c>
      <c r="F1740" s="105" t="s">
        <v>99</v>
      </c>
      <c r="G1740" s="105" t="s">
        <v>99</v>
      </c>
      <c r="H1740" s="69"/>
      <c r="I1740" s="70"/>
      <c r="J1740" s="70"/>
      <c r="K1740" s="70"/>
      <c r="L1740" s="173" t="s">
        <v>99</v>
      </c>
      <c r="M1740" s="174"/>
      <c r="N1740" s="175"/>
    </row>
    <row r="1741" spans="1:14" s="114" customFormat="1" ht="20.100000000000001" customHeight="1">
      <c r="A1741" s="114">
        <v>0</v>
      </c>
      <c r="B1741" s="65">
        <v>22</v>
      </c>
      <c r="C1741" s="102" t="s">
        <v>99</v>
      </c>
      <c r="D1741" s="67" t="s">
        <v>99</v>
      </c>
      <c r="E1741" s="68" t="s">
        <v>99</v>
      </c>
      <c r="F1741" s="105" t="s">
        <v>99</v>
      </c>
      <c r="G1741" s="105" t="s">
        <v>99</v>
      </c>
      <c r="H1741" s="69"/>
      <c r="I1741" s="70"/>
      <c r="J1741" s="70"/>
      <c r="K1741" s="70"/>
      <c r="L1741" s="173" t="s">
        <v>99</v>
      </c>
      <c r="M1741" s="174"/>
      <c r="N1741" s="175"/>
    </row>
    <row r="1742" spans="1:14" s="114" customFormat="1" ht="20.100000000000001" customHeight="1">
      <c r="A1742" s="114">
        <v>0</v>
      </c>
      <c r="B1742" s="65">
        <v>23</v>
      </c>
      <c r="C1742" s="102" t="s">
        <v>99</v>
      </c>
      <c r="D1742" s="67" t="s">
        <v>99</v>
      </c>
      <c r="E1742" s="68" t="s">
        <v>99</v>
      </c>
      <c r="F1742" s="105" t="s">
        <v>99</v>
      </c>
      <c r="G1742" s="105" t="s">
        <v>99</v>
      </c>
      <c r="H1742" s="69"/>
      <c r="I1742" s="70"/>
      <c r="J1742" s="70"/>
      <c r="K1742" s="70"/>
      <c r="L1742" s="173" t="s">
        <v>99</v>
      </c>
      <c r="M1742" s="174"/>
      <c r="N1742" s="175"/>
    </row>
    <row r="1743" spans="1:14" s="114" customFormat="1" ht="20.100000000000001" customHeight="1">
      <c r="A1743" s="114">
        <v>0</v>
      </c>
      <c r="B1743" s="65">
        <v>24</v>
      </c>
      <c r="C1743" s="102" t="s">
        <v>99</v>
      </c>
      <c r="D1743" s="67" t="s">
        <v>99</v>
      </c>
      <c r="E1743" s="68" t="s">
        <v>99</v>
      </c>
      <c r="F1743" s="105" t="s">
        <v>99</v>
      </c>
      <c r="G1743" s="105" t="s">
        <v>99</v>
      </c>
      <c r="H1743" s="69"/>
      <c r="I1743" s="70"/>
      <c r="J1743" s="70"/>
      <c r="K1743" s="70"/>
      <c r="L1743" s="173" t="s">
        <v>99</v>
      </c>
      <c r="M1743" s="174"/>
      <c r="N1743" s="175"/>
    </row>
    <row r="1744" spans="1:14" s="114" customFormat="1" ht="20.100000000000001" customHeight="1">
      <c r="A1744" s="114">
        <v>0</v>
      </c>
      <c r="B1744" s="65">
        <v>25</v>
      </c>
      <c r="C1744" s="102" t="s">
        <v>99</v>
      </c>
      <c r="D1744" s="67" t="s">
        <v>99</v>
      </c>
      <c r="E1744" s="68" t="s">
        <v>99</v>
      </c>
      <c r="F1744" s="105" t="s">
        <v>99</v>
      </c>
      <c r="G1744" s="105" t="s">
        <v>99</v>
      </c>
      <c r="H1744" s="69"/>
      <c r="I1744" s="70"/>
      <c r="J1744" s="70"/>
      <c r="K1744" s="70"/>
      <c r="L1744" s="173" t="s">
        <v>99</v>
      </c>
      <c r="M1744" s="174"/>
      <c r="N1744" s="175"/>
    </row>
    <row r="1745" spans="1:15" s="114" customFormat="1" ht="20.100000000000001" customHeight="1">
      <c r="A1745" s="114">
        <v>0</v>
      </c>
      <c r="B1745" s="65">
        <v>26</v>
      </c>
      <c r="C1745" s="102" t="s">
        <v>99</v>
      </c>
      <c r="D1745" s="67" t="s">
        <v>99</v>
      </c>
      <c r="E1745" s="68" t="s">
        <v>99</v>
      </c>
      <c r="F1745" s="105" t="s">
        <v>99</v>
      </c>
      <c r="G1745" s="105" t="s">
        <v>99</v>
      </c>
      <c r="H1745" s="69"/>
      <c r="I1745" s="70"/>
      <c r="J1745" s="70"/>
      <c r="K1745" s="70"/>
      <c r="L1745" s="173" t="s">
        <v>99</v>
      </c>
      <c r="M1745" s="174"/>
      <c r="N1745" s="175"/>
    </row>
    <row r="1746" spans="1:15" s="114" customFormat="1" ht="20.100000000000001" customHeight="1">
      <c r="A1746" s="114">
        <v>0</v>
      </c>
      <c r="B1746" s="65">
        <v>27</v>
      </c>
      <c r="C1746" s="102" t="s">
        <v>99</v>
      </c>
      <c r="D1746" s="67" t="s">
        <v>99</v>
      </c>
      <c r="E1746" s="68" t="s">
        <v>99</v>
      </c>
      <c r="F1746" s="105" t="s">
        <v>99</v>
      </c>
      <c r="G1746" s="105" t="s">
        <v>99</v>
      </c>
      <c r="H1746" s="69"/>
      <c r="I1746" s="70"/>
      <c r="J1746" s="70"/>
      <c r="K1746" s="70"/>
      <c r="L1746" s="173" t="s">
        <v>99</v>
      </c>
      <c r="M1746" s="174"/>
      <c r="N1746" s="175"/>
    </row>
    <row r="1747" spans="1:15" s="114" customFormat="1" ht="20.100000000000001" customHeight="1">
      <c r="A1747" s="114">
        <v>0</v>
      </c>
      <c r="B1747" s="65">
        <v>28</v>
      </c>
      <c r="C1747" s="102" t="s">
        <v>99</v>
      </c>
      <c r="D1747" s="67" t="s">
        <v>99</v>
      </c>
      <c r="E1747" s="68" t="s">
        <v>99</v>
      </c>
      <c r="F1747" s="105" t="s">
        <v>99</v>
      </c>
      <c r="G1747" s="105" t="s">
        <v>99</v>
      </c>
      <c r="H1747" s="69"/>
      <c r="I1747" s="70"/>
      <c r="J1747" s="70"/>
      <c r="K1747" s="70"/>
      <c r="L1747" s="173" t="s">
        <v>99</v>
      </c>
      <c r="M1747" s="174"/>
      <c r="N1747" s="175"/>
    </row>
    <row r="1748" spans="1:15" s="114" customFormat="1" ht="20.100000000000001" customHeight="1">
      <c r="A1748" s="114">
        <v>0</v>
      </c>
      <c r="B1748" s="65">
        <v>29</v>
      </c>
      <c r="C1748" s="102" t="s">
        <v>99</v>
      </c>
      <c r="D1748" s="67" t="s">
        <v>99</v>
      </c>
      <c r="E1748" s="68" t="s">
        <v>99</v>
      </c>
      <c r="F1748" s="105" t="s">
        <v>99</v>
      </c>
      <c r="G1748" s="105" t="s">
        <v>99</v>
      </c>
      <c r="H1748" s="69"/>
      <c r="I1748" s="70"/>
      <c r="J1748" s="70"/>
      <c r="K1748" s="70"/>
      <c r="L1748" s="173" t="s">
        <v>99</v>
      </c>
      <c r="M1748" s="174"/>
      <c r="N1748" s="175"/>
    </row>
    <row r="1749" spans="1:15" s="114" customFormat="1" ht="20.100000000000001" customHeight="1">
      <c r="A1749" s="114">
        <v>0</v>
      </c>
      <c r="B1749" s="72">
        <v>30</v>
      </c>
      <c r="C1749" s="102" t="s">
        <v>99</v>
      </c>
      <c r="D1749" s="67" t="s">
        <v>99</v>
      </c>
      <c r="E1749" s="68" t="s">
        <v>99</v>
      </c>
      <c r="F1749" s="105" t="s">
        <v>99</v>
      </c>
      <c r="G1749" s="105" t="s">
        <v>99</v>
      </c>
      <c r="H1749" s="73"/>
      <c r="I1749" s="74"/>
      <c r="J1749" s="74"/>
      <c r="K1749" s="74"/>
      <c r="L1749" s="173" t="s">
        <v>99</v>
      </c>
      <c r="M1749" s="174"/>
      <c r="N1749" s="175"/>
    </row>
    <row r="1750" spans="1:15" s="114" customFormat="1" ht="23.25" customHeight="1">
      <c r="A1750" s="114">
        <v>0</v>
      </c>
      <c r="B1750" s="75" t="s">
        <v>71</v>
      </c>
      <c r="C1750" s="103"/>
      <c r="D1750" s="77"/>
      <c r="E1750" s="78"/>
      <c r="F1750" s="106"/>
      <c r="G1750" s="106"/>
      <c r="H1750" s="80"/>
      <c r="I1750" s="81"/>
      <c r="J1750" s="81"/>
      <c r="K1750" s="81"/>
      <c r="L1750" s="115"/>
      <c r="M1750" s="115"/>
      <c r="N1750" s="115"/>
    </row>
    <row r="1751" spans="1:15" s="114" customFormat="1" ht="20.100000000000001" customHeight="1">
      <c r="A1751" s="114">
        <v>0</v>
      </c>
      <c r="B1751" s="82" t="s">
        <v>102</v>
      </c>
      <c r="C1751" s="104"/>
      <c r="D1751" s="84"/>
      <c r="E1751" s="85"/>
      <c r="F1751" s="107"/>
      <c r="G1751" s="107"/>
      <c r="H1751" s="87"/>
      <c r="I1751" s="88"/>
      <c r="J1751" s="88"/>
      <c r="K1751" s="88"/>
      <c r="L1751" s="89"/>
      <c r="M1751" s="89"/>
      <c r="N1751" s="89"/>
    </row>
    <row r="1752" spans="1:15" s="114" customFormat="1" ht="18.75" customHeight="1">
      <c r="A1752" s="114">
        <v>0</v>
      </c>
      <c r="B1752" s="90"/>
      <c r="C1752" s="104"/>
      <c r="D1752" s="84"/>
      <c r="E1752" s="85"/>
      <c r="F1752" s="107"/>
      <c r="G1752" s="107"/>
      <c r="H1752" s="87"/>
      <c r="I1752" s="88"/>
      <c r="J1752" s="88"/>
      <c r="K1752" s="88"/>
      <c r="L1752" s="89"/>
      <c r="M1752" s="89"/>
      <c r="N1752" s="89"/>
    </row>
    <row r="1753" spans="1:15" s="114" customFormat="1" ht="18" customHeight="1">
      <c r="A1753" s="100">
        <v>0</v>
      </c>
      <c r="B1753" s="90"/>
      <c r="C1753" s="104"/>
      <c r="D1753" s="84"/>
      <c r="E1753" s="85"/>
      <c r="F1753" s="107"/>
      <c r="G1753" s="107"/>
      <c r="H1753" s="87"/>
      <c r="I1753" s="88"/>
      <c r="J1753" s="88"/>
      <c r="K1753" s="88"/>
      <c r="L1753" s="89"/>
      <c r="M1753" s="89"/>
      <c r="N1753" s="89"/>
    </row>
    <row r="1754" spans="1:15" s="114" customFormat="1" ht="8.25" customHeight="1">
      <c r="A1754" s="100">
        <v>0</v>
      </c>
      <c r="B1754" s="90"/>
      <c r="C1754" s="104"/>
      <c r="D1754" s="84"/>
      <c r="E1754" s="85"/>
      <c r="F1754" s="107"/>
      <c r="G1754" s="107"/>
      <c r="H1754" s="87"/>
      <c r="I1754" s="88"/>
      <c r="J1754" s="88"/>
      <c r="K1754" s="88"/>
      <c r="L1754" s="89"/>
      <c r="M1754" s="89"/>
      <c r="N1754" s="89"/>
    </row>
    <row r="1755" spans="1:15" s="114" customFormat="1" ht="20.100000000000001" customHeight="1">
      <c r="A1755" s="100">
        <v>0</v>
      </c>
      <c r="C1755" s="108" t="s">
        <v>101</v>
      </c>
      <c r="D1755" s="84"/>
      <c r="E1755" s="85"/>
      <c r="F1755" s="107"/>
      <c r="G1755" s="107"/>
      <c r="H1755" s="87"/>
      <c r="I1755" s="88"/>
      <c r="J1755" s="88"/>
      <c r="K1755" s="88"/>
      <c r="L1755" s="89"/>
      <c r="M1755" s="89"/>
      <c r="N1755" s="89"/>
    </row>
    <row r="1756" spans="1:15" s="114" customFormat="1" ht="13.5" customHeight="1">
      <c r="A1756" s="100">
        <v>0</v>
      </c>
      <c r="B1756" s="91"/>
      <c r="C1756" s="104"/>
      <c r="D1756" s="84"/>
      <c r="E1756" s="85"/>
      <c r="F1756" s="107"/>
      <c r="G1756" s="107"/>
      <c r="H1756" s="109" t="s">
        <v>2510</v>
      </c>
      <c r="I1756" s="110">
        <v>46</v>
      </c>
      <c r="J1756" s="88"/>
      <c r="K1756" s="112" t="s">
        <v>50</v>
      </c>
      <c r="L1756" s="113">
        <v>1</v>
      </c>
      <c r="N1756" s="111"/>
      <c r="O1756" s="101"/>
    </row>
    <row r="1757" spans="1:15" s="114" customFormat="1"/>
    <row r="1758" spans="1:15" s="56" customFormat="1">
      <c r="C1758" s="186" t="s">
        <v>57</v>
      </c>
      <c r="D1758" s="186"/>
      <c r="E1758" s="57"/>
      <c r="F1758" s="170" t="s">
        <v>648</v>
      </c>
      <c r="G1758" s="170"/>
      <c r="H1758" s="170"/>
      <c r="I1758" s="170"/>
      <c r="J1758" s="170"/>
      <c r="K1758" s="170"/>
      <c r="L1758" s="58" t="s">
        <v>2428</v>
      </c>
    </row>
    <row r="1759" spans="1:15" s="56" customFormat="1">
      <c r="C1759" s="186" t="s">
        <v>59</v>
      </c>
      <c r="D1759" s="186"/>
      <c r="E1759" s="59" t="s">
        <v>646</v>
      </c>
      <c r="F1759" s="187" t="s">
        <v>2434</v>
      </c>
      <c r="G1759" s="187"/>
      <c r="H1759" s="187"/>
      <c r="I1759" s="187"/>
      <c r="J1759" s="187"/>
      <c r="K1759" s="187"/>
      <c r="L1759" s="60" t="s">
        <v>60</v>
      </c>
      <c r="M1759" s="61" t="s">
        <v>61</v>
      </c>
      <c r="N1759" s="61">
        <v>1</v>
      </c>
    </row>
    <row r="1760" spans="1:15" s="62" customFormat="1" ht="18.75" customHeight="1">
      <c r="C1760" s="63" t="s">
        <v>1705</v>
      </c>
      <c r="D1760" s="171" t="s">
        <v>2435</v>
      </c>
      <c r="E1760" s="171"/>
      <c r="F1760" s="171"/>
      <c r="G1760" s="171"/>
      <c r="H1760" s="171"/>
      <c r="I1760" s="171"/>
      <c r="J1760" s="171"/>
      <c r="K1760" s="171"/>
      <c r="L1760" s="60" t="s">
        <v>62</v>
      </c>
      <c r="M1760" s="60" t="s">
        <v>61</v>
      </c>
      <c r="N1760" s="60">
        <v>2</v>
      </c>
    </row>
    <row r="1761" spans="1:14" s="62" customFormat="1" ht="18.75" customHeight="1">
      <c r="B1761" s="172" t="s">
        <v>2511</v>
      </c>
      <c r="C1761" s="172"/>
      <c r="D1761" s="172"/>
      <c r="E1761" s="172"/>
      <c r="F1761" s="172"/>
      <c r="G1761" s="172"/>
      <c r="H1761" s="172"/>
      <c r="I1761" s="172"/>
      <c r="J1761" s="172"/>
      <c r="K1761" s="172"/>
      <c r="L1761" s="60" t="s">
        <v>63</v>
      </c>
      <c r="M1761" s="60" t="s">
        <v>61</v>
      </c>
      <c r="N1761" s="60">
        <v>1</v>
      </c>
    </row>
    <row r="1762" spans="1:14" s="114" customFormat="1" ht="9" customHeight="1"/>
    <row r="1763" spans="1:14" s="114" customFormat="1" ht="15" customHeight="1">
      <c r="B1763" s="166" t="s">
        <v>4</v>
      </c>
      <c r="C1763" s="167" t="s">
        <v>64</v>
      </c>
      <c r="D1763" s="168" t="s">
        <v>9</v>
      </c>
      <c r="E1763" s="169" t="s">
        <v>10</v>
      </c>
      <c r="F1763" s="167" t="s">
        <v>75</v>
      </c>
      <c r="G1763" s="167" t="s">
        <v>76</v>
      </c>
      <c r="H1763" s="167" t="s">
        <v>66</v>
      </c>
      <c r="I1763" s="167" t="s">
        <v>67</v>
      </c>
      <c r="J1763" s="176" t="s">
        <v>56</v>
      </c>
      <c r="K1763" s="176"/>
      <c r="L1763" s="177" t="s">
        <v>68</v>
      </c>
      <c r="M1763" s="178"/>
      <c r="N1763" s="179"/>
    </row>
    <row r="1764" spans="1:14" s="114" customFormat="1" ht="27" customHeight="1">
      <c r="B1764" s="166"/>
      <c r="C1764" s="166"/>
      <c r="D1764" s="168"/>
      <c r="E1764" s="169"/>
      <c r="F1764" s="166"/>
      <c r="G1764" s="166"/>
      <c r="H1764" s="166"/>
      <c r="I1764" s="166"/>
      <c r="J1764" s="64" t="s">
        <v>69</v>
      </c>
      <c r="K1764" s="64" t="s">
        <v>70</v>
      </c>
      <c r="L1764" s="180"/>
      <c r="M1764" s="181"/>
      <c r="N1764" s="182"/>
    </row>
    <row r="1765" spans="1:14" s="114" customFormat="1" ht="20.100000000000001" customHeight="1">
      <c r="A1765" s="114">
        <v>958</v>
      </c>
      <c r="B1765" s="65">
        <v>1</v>
      </c>
      <c r="C1765" s="102" t="s">
        <v>743</v>
      </c>
      <c r="D1765" s="67" t="s">
        <v>2296</v>
      </c>
      <c r="E1765" s="68" t="s">
        <v>153</v>
      </c>
      <c r="F1765" s="105" t="s">
        <v>2292</v>
      </c>
      <c r="G1765" s="105" t="s">
        <v>687</v>
      </c>
      <c r="H1765" s="69"/>
      <c r="I1765" s="70"/>
      <c r="J1765" s="70"/>
      <c r="K1765" s="70"/>
      <c r="L1765" s="183" t="s">
        <v>99</v>
      </c>
      <c r="M1765" s="184"/>
      <c r="N1765" s="185"/>
    </row>
    <row r="1766" spans="1:14" s="114" customFormat="1" ht="20.100000000000001" customHeight="1">
      <c r="A1766" s="114">
        <v>959</v>
      </c>
      <c r="B1766" s="65">
        <v>2</v>
      </c>
      <c r="C1766" s="102" t="s">
        <v>745</v>
      </c>
      <c r="D1766" s="67" t="s">
        <v>367</v>
      </c>
      <c r="E1766" s="68" t="s">
        <v>271</v>
      </c>
      <c r="F1766" s="105" t="s">
        <v>2292</v>
      </c>
      <c r="G1766" s="105" t="s">
        <v>687</v>
      </c>
      <c r="H1766" s="69"/>
      <c r="I1766" s="70"/>
      <c r="J1766" s="70"/>
      <c r="K1766" s="70"/>
      <c r="L1766" s="173" t="s">
        <v>99</v>
      </c>
      <c r="M1766" s="174"/>
      <c r="N1766" s="175"/>
    </row>
    <row r="1767" spans="1:14" s="114" customFormat="1" ht="20.100000000000001" customHeight="1">
      <c r="A1767" s="114">
        <v>960</v>
      </c>
      <c r="B1767" s="65">
        <v>3</v>
      </c>
      <c r="C1767" s="102" t="s">
        <v>741</v>
      </c>
      <c r="D1767" s="67" t="s">
        <v>103</v>
      </c>
      <c r="E1767" s="68" t="s">
        <v>157</v>
      </c>
      <c r="F1767" s="105" t="s">
        <v>2292</v>
      </c>
      <c r="G1767" s="105" t="s">
        <v>687</v>
      </c>
      <c r="H1767" s="69"/>
      <c r="I1767" s="70"/>
      <c r="J1767" s="70"/>
      <c r="K1767" s="70"/>
      <c r="L1767" s="173" t="s">
        <v>99</v>
      </c>
      <c r="M1767" s="174"/>
      <c r="N1767" s="175"/>
    </row>
    <row r="1768" spans="1:14" s="114" customFormat="1" ht="20.100000000000001" customHeight="1">
      <c r="A1768" s="114">
        <v>961</v>
      </c>
      <c r="B1768" s="65">
        <v>4</v>
      </c>
      <c r="C1768" s="102" t="s">
        <v>733</v>
      </c>
      <c r="D1768" s="67" t="s">
        <v>119</v>
      </c>
      <c r="E1768" s="68" t="s">
        <v>157</v>
      </c>
      <c r="F1768" s="105" t="s">
        <v>2292</v>
      </c>
      <c r="G1768" s="105" t="s">
        <v>687</v>
      </c>
      <c r="H1768" s="69"/>
      <c r="I1768" s="70"/>
      <c r="J1768" s="70"/>
      <c r="K1768" s="70"/>
      <c r="L1768" s="173" t="s">
        <v>99</v>
      </c>
      <c r="M1768" s="174"/>
      <c r="N1768" s="175"/>
    </row>
    <row r="1769" spans="1:14" s="114" customFormat="1" ht="20.100000000000001" customHeight="1">
      <c r="A1769" s="114">
        <v>962</v>
      </c>
      <c r="B1769" s="65">
        <v>5</v>
      </c>
      <c r="C1769" s="102" t="s">
        <v>735</v>
      </c>
      <c r="D1769" s="67" t="s">
        <v>2297</v>
      </c>
      <c r="E1769" s="68" t="s">
        <v>261</v>
      </c>
      <c r="F1769" s="105" t="s">
        <v>2292</v>
      </c>
      <c r="G1769" s="105" t="s">
        <v>687</v>
      </c>
      <c r="H1769" s="69"/>
      <c r="I1769" s="70"/>
      <c r="J1769" s="70"/>
      <c r="K1769" s="70"/>
      <c r="L1769" s="173" t="s">
        <v>99</v>
      </c>
      <c r="M1769" s="174"/>
      <c r="N1769" s="175"/>
    </row>
    <row r="1770" spans="1:14" s="114" customFormat="1" ht="20.100000000000001" customHeight="1">
      <c r="A1770" s="114">
        <v>963</v>
      </c>
      <c r="B1770" s="65">
        <v>6</v>
      </c>
      <c r="C1770" s="102" t="s">
        <v>750</v>
      </c>
      <c r="D1770" s="67" t="s">
        <v>368</v>
      </c>
      <c r="E1770" s="68" t="s">
        <v>261</v>
      </c>
      <c r="F1770" s="105" t="s">
        <v>2292</v>
      </c>
      <c r="G1770" s="105" t="s">
        <v>687</v>
      </c>
      <c r="H1770" s="69"/>
      <c r="I1770" s="70"/>
      <c r="J1770" s="70"/>
      <c r="K1770" s="70"/>
      <c r="L1770" s="173" t="s">
        <v>99</v>
      </c>
      <c r="M1770" s="174"/>
      <c r="N1770" s="175"/>
    </row>
    <row r="1771" spans="1:14" s="114" customFormat="1" ht="20.100000000000001" customHeight="1">
      <c r="A1771" s="114">
        <v>964</v>
      </c>
      <c r="B1771" s="65">
        <v>7</v>
      </c>
      <c r="C1771" s="102" t="s">
        <v>724</v>
      </c>
      <c r="D1771" s="67" t="s">
        <v>2298</v>
      </c>
      <c r="E1771" s="68" t="s">
        <v>88</v>
      </c>
      <c r="F1771" s="105" t="s">
        <v>2292</v>
      </c>
      <c r="G1771" s="105" t="s">
        <v>687</v>
      </c>
      <c r="H1771" s="69"/>
      <c r="I1771" s="70"/>
      <c r="J1771" s="70"/>
      <c r="K1771" s="70"/>
      <c r="L1771" s="173" t="s">
        <v>99</v>
      </c>
      <c r="M1771" s="174"/>
      <c r="N1771" s="175"/>
    </row>
    <row r="1772" spans="1:14" s="114" customFormat="1" ht="20.100000000000001" customHeight="1">
      <c r="A1772" s="114">
        <v>965</v>
      </c>
      <c r="B1772" s="65">
        <v>8</v>
      </c>
      <c r="C1772" s="102" t="s">
        <v>751</v>
      </c>
      <c r="D1772" s="67" t="s">
        <v>2299</v>
      </c>
      <c r="E1772" s="68" t="s">
        <v>217</v>
      </c>
      <c r="F1772" s="105" t="s">
        <v>2292</v>
      </c>
      <c r="G1772" s="105" t="s">
        <v>687</v>
      </c>
      <c r="H1772" s="69"/>
      <c r="I1772" s="70"/>
      <c r="J1772" s="70"/>
      <c r="K1772" s="70"/>
      <c r="L1772" s="173" t="s">
        <v>99</v>
      </c>
      <c r="M1772" s="174"/>
      <c r="N1772" s="175"/>
    </row>
    <row r="1773" spans="1:14" s="114" customFormat="1" ht="20.100000000000001" customHeight="1">
      <c r="A1773" s="114">
        <v>966</v>
      </c>
      <c r="B1773" s="65">
        <v>9</v>
      </c>
      <c r="C1773" s="102" t="s">
        <v>746</v>
      </c>
      <c r="D1773" s="67" t="s">
        <v>333</v>
      </c>
      <c r="E1773" s="68" t="s">
        <v>160</v>
      </c>
      <c r="F1773" s="105" t="s">
        <v>2292</v>
      </c>
      <c r="G1773" s="105" t="s">
        <v>687</v>
      </c>
      <c r="H1773" s="69"/>
      <c r="I1773" s="70"/>
      <c r="J1773" s="70"/>
      <c r="K1773" s="70"/>
      <c r="L1773" s="173" t="s">
        <v>99</v>
      </c>
      <c r="M1773" s="174"/>
      <c r="N1773" s="175"/>
    </row>
    <row r="1774" spans="1:14" s="114" customFormat="1" ht="20.100000000000001" customHeight="1">
      <c r="A1774" s="114">
        <v>967</v>
      </c>
      <c r="B1774" s="65">
        <v>10</v>
      </c>
      <c r="C1774" s="102" t="s">
        <v>728</v>
      </c>
      <c r="D1774" s="67" t="s">
        <v>466</v>
      </c>
      <c r="E1774" s="68" t="s">
        <v>372</v>
      </c>
      <c r="F1774" s="105" t="s">
        <v>2292</v>
      </c>
      <c r="G1774" s="105" t="s">
        <v>687</v>
      </c>
      <c r="H1774" s="69"/>
      <c r="I1774" s="70"/>
      <c r="J1774" s="70"/>
      <c r="K1774" s="70"/>
      <c r="L1774" s="173" t="s">
        <v>99</v>
      </c>
      <c r="M1774" s="174"/>
      <c r="N1774" s="175"/>
    </row>
    <row r="1775" spans="1:14" s="114" customFormat="1" ht="20.100000000000001" customHeight="1">
      <c r="A1775" s="114">
        <v>968</v>
      </c>
      <c r="B1775" s="65">
        <v>11</v>
      </c>
      <c r="C1775" s="102" t="s">
        <v>734</v>
      </c>
      <c r="D1775" s="67" t="s">
        <v>418</v>
      </c>
      <c r="E1775" s="68" t="s">
        <v>106</v>
      </c>
      <c r="F1775" s="105" t="s">
        <v>2292</v>
      </c>
      <c r="G1775" s="105" t="s">
        <v>687</v>
      </c>
      <c r="H1775" s="69"/>
      <c r="I1775" s="70"/>
      <c r="J1775" s="70"/>
      <c r="K1775" s="70"/>
      <c r="L1775" s="173" t="s">
        <v>99</v>
      </c>
      <c r="M1775" s="174"/>
      <c r="N1775" s="175"/>
    </row>
    <row r="1776" spans="1:14" s="114" customFormat="1" ht="20.100000000000001" customHeight="1">
      <c r="A1776" s="114">
        <v>969</v>
      </c>
      <c r="B1776" s="65">
        <v>12</v>
      </c>
      <c r="C1776" s="102" t="s">
        <v>722</v>
      </c>
      <c r="D1776" s="67" t="s">
        <v>340</v>
      </c>
      <c r="E1776" s="68" t="s">
        <v>81</v>
      </c>
      <c r="F1776" s="105" t="s">
        <v>2292</v>
      </c>
      <c r="G1776" s="105" t="s">
        <v>687</v>
      </c>
      <c r="H1776" s="69"/>
      <c r="I1776" s="70"/>
      <c r="J1776" s="70"/>
      <c r="K1776" s="70"/>
      <c r="L1776" s="173" t="s">
        <v>99</v>
      </c>
      <c r="M1776" s="174"/>
      <c r="N1776" s="175"/>
    </row>
    <row r="1777" spans="1:14" s="114" customFormat="1" ht="20.100000000000001" customHeight="1">
      <c r="A1777" s="114">
        <v>970</v>
      </c>
      <c r="B1777" s="65">
        <v>13</v>
      </c>
      <c r="C1777" s="102" t="s">
        <v>2300</v>
      </c>
      <c r="D1777" s="67" t="s">
        <v>2301</v>
      </c>
      <c r="E1777" s="68" t="s">
        <v>166</v>
      </c>
      <c r="F1777" s="105" t="s">
        <v>2292</v>
      </c>
      <c r="G1777" s="105" t="s">
        <v>99</v>
      </c>
      <c r="H1777" s="69"/>
      <c r="I1777" s="70"/>
      <c r="J1777" s="70"/>
      <c r="K1777" s="70"/>
      <c r="L1777" s="173" t="s">
        <v>100</v>
      </c>
      <c r="M1777" s="174"/>
      <c r="N1777" s="175"/>
    </row>
    <row r="1778" spans="1:14" s="114" customFormat="1" ht="20.100000000000001" customHeight="1">
      <c r="A1778" s="114">
        <v>971</v>
      </c>
      <c r="B1778" s="65">
        <v>14</v>
      </c>
      <c r="C1778" s="102" t="s">
        <v>1236</v>
      </c>
      <c r="D1778" s="67" t="s">
        <v>335</v>
      </c>
      <c r="E1778" s="68" t="s">
        <v>133</v>
      </c>
      <c r="F1778" s="105" t="s">
        <v>2292</v>
      </c>
      <c r="G1778" s="105" t="s">
        <v>1636</v>
      </c>
      <c r="H1778" s="69"/>
      <c r="I1778" s="70"/>
      <c r="J1778" s="70"/>
      <c r="K1778" s="70"/>
      <c r="L1778" s="173" t="s">
        <v>99</v>
      </c>
      <c r="M1778" s="174"/>
      <c r="N1778" s="175"/>
    </row>
    <row r="1779" spans="1:14" s="114" customFormat="1" ht="20.100000000000001" customHeight="1">
      <c r="A1779" s="114">
        <v>972</v>
      </c>
      <c r="B1779" s="65">
        <v>15</v>
      </c>
      <c r="C1779" s="102" t="s">
        <v>747</v>
      </c>
      <c r="D1779" s="67" t="s">
        <v>2302</v>
      </c>
      <c r="E1779" s="68" t="s">
        <v>200</v>
      </c>
      <c r="F1779" s="105" t="s">
        <v>2292</v>
      </c>
      <c r="G1779" s="105" t="s">
        <v>687</v>
      </c>
      <c r="H1779" s="69"/>
      <c r="I1779" s="70"/>
      <c r="J1779" s="70"/>
      <c r="K1779" s="70"/>
      <c r="L1779" s="173" t="s">
        <v>99</v>
      </c>
      <c r="M1779" s="174"/>
      <c r="N1779" s="175"/>
    </row>
    <row r="1780" spans="1:14" s="114" customFormat="1" ht="20.100000000000001" customHeight="1">
      <c r="A1780" s="114">
        <v>973</v>
      </c>
      <c r="B1780" s="65">
        <v>16</v>
      </c>
      <c r="C1780" s="102" t="s">
        <v>744</v>
      </c>
      <c r="D1780" s="67" t="s">
        <v>2303</v>
      </c>
      <c r="E1780" s="68" t="s">
        <v>222</v>
      </c>
      <c r="F1780" s="105" t="s">
        <v>2292</v>
      </c>
      <c r="G1780" s="105" t="s">
        <v>687</v>
      </c>
      <c r="H1780" s="69"/>
      <c r="I1780" s="70"/>
      <c r="J1780" s="70"/>
      <c r="K1780" s="70"/>
      <c r="L1780" s="173" t="s">
        <v>99</v>
      </c>
      <c r="M1780" s="174"/>
      <c r="N1780" s="175"/>
    </row>
    <row r="1781" spans="1:14" s="114" customFormat="1" ht="20.100000000000001" customHeight="1">
      <c r="A1781" s="114">
        <v>974</v>
      </c>
      <c r="B1781" s="65">
        <v>17</v>
      </c>
      <c r="C1781" s="102" t="s">
        <v>740</v>
      </c>
      <c r="D1781" s="67" t="s">
        <v>2304</v>
      </c>
      <c r="E1781" s="68" t="s">
        <v>84</v>
      </c>
      <c r="F1781" s="105" t="s">
        <v>2292</v>
      </c>
      <c r="G1781" s="105" t="s">
        <v>687</v>
      </c>
      <c r="H1781" s="69"/>
      <c r="I1781" s="70"/>
      <c r="J1781" s="70"/>
      <c r="K1781" s="70"/>
      <c r="L1781" s="173" t="s">
        <v>99</v>
      </c>
      <c r="M1781" s="174"/>
      <c r="N1781" s="175"/>
    </row>
    <row r="1782" spans="1:14" s="114" customFormat="1" ht="20.100000000000001" customHeight="1">
      <c r="A1782" s="114">
        <v>975</v>
      </c>
      <c r="B1782" s="65">
        <v>18</v>
      </c>
      <c r="C1782" s="102" t="s">
        <v>742</v>
      </c>
      <c r="D1782" s="67" t="s">
        <v>406</v>
      </c>
      <c r="E1782" s="68" t="s">
        <v>84</v>
      </c>
      <c r="F1782" s="105" t="s">
        <v>2292</v>
      </c>
      <c r="G1782" s="105" t="s">
        <v>687</v>
      </c>
      <c r="H1782" s="69"/>
      <c r="I1782" s="70"/>
      <c r="J1782" s="70"/>
      <c r="K1782" s="70"/>
      <c r="L1782" s="173" t="s">
        <v>99</v>
      </c>
      <c r="M1782" s="174"/>
      <c r="N1782" s="175"/>
    </row>
    <row r="1783" spans="1:14" s="114" customFormat="1" ht="20.100000000000001" customHeight="1">
      <c r="A1783" s="114">
        <v>976</v>
      </c>
      <c r="B1783" s="65">
        <v>19</v>
      </c>
      <c r="C1783" s="102" t="s">
        <v>731</v>
      </c>
      <c r="D1783" s="67" t="s">
        <v>2305</v>
      </c>
      <c r="E1783" s="68" t="s">
        <v>313</v>
      </c>
      <c r="F1783" s="105" t="s">
        <v>2292</v>
      </c>
      <c r="G1783" s="105" t="s">
        <v>687</v>
      </c>
      <c r="H1783" s="69"/>
      <c r="I1783" s="70"/>
      <c r="J1783" s="70"/>
      <c r="K1783" s="70"/>
      <c r="L1783" s="173" t="s">
        <v>99</v>
      </c>
      <c r="M1783" s="174"/>
      <c r="N1783" s="175"/>
    </row>
    <row r="1784" spans="1:14" s="114" customFormat="1" ht="20.100000000000001" customHeight="1">
      <c r="A1784" s="114">
        <v>977</v>
      </c>
      <c r="B1784" s="65">
        <v>20</v>
      </c>
      <c r="C1784" s="102" t="s">
        <v>1686</v>
      </c>
      <c r="D1784" s="67" t="s">
        <v>366</v>
      </c>
      <c r="E1784" s="68" t="s">
        <v>123</v>
      </c>
      <c r="F1784" s="105" t="s">
        <v>2292</v>
      </c>
      <c r="G1784" s="105" t="s">
        <v>687</v>
      </c>
      <c r="H1784" s="69"/>
      <c r="I1784" s="70"/>
      <c r="J1784" s="70"/>
      <c r="K1784" s="70"/>
      <c r="L1784" s="173" t="s">
        <v>99</v>
      </c>
      <c r="M1784" s="174"/>
      <c r="N1784" s="175"/>
    </row>
    <row r="1785" spans="1:14" s="114" customFormat="1" ht="20.100000000000001" customHeight="1">
      <c r="A1785" s="114">
        <v>978</v>
      </c>
      <c r="B1785" s="65">
        <v>21</v>
      </c>
      <c r="C1785" s="102" t="s">
        <v>723</v>
      </c>
      <c r="D1785" s="67" t="s">
        <v>422</v>
      </c>
      <c r="E1785" s="68" t="s">
        <v>123</v>
      </c>
      <c r="F1785" s="105" t="s">
        <v>2292</v>
      </c>
      <c r="G1785" s="105" t="s">
        <v>687</v>
      </c>
      <c r="H1785" s="69"/>
      <c r="I1785" s="70"/>
      <c r="J1785" s="70"/>
      <c r="K1785" s="70"/>
      <c r="L1785" s="173" t="s">
        <v>99</v>
      </c>
      <c r="M1785" s="174"/>
      <c r="N1785" s="175"/>
    </row>
    <row r="1786" spans="1:14" s="114" customFormat="1" ht="20.100000000000001" customHeight="1">
      <c r="A1786" s="114">
        <v>979</v>
      </c>
      <c r="B1786" s="65">
        <v>22</v>
      </c>
      <c r="C1786" s="102" t="s">
        <v>695</v>
      </c>
      <c r="D1786" s="67" t="s">
        <v>374</v>
      </c>
      <c r="E1786" s="68" t="s">
        <v>168</v>
      </c>
      <c r="F1786" s="105" t="s">
        <v>2292</v>
      </c>
      <c r="G1786" s="105" t="s">
        <v>610</v>
      </c>
      <c r="H1786" s="69"/>
      <c r="I1786" s="70"/>
      <c r="J1786" s="70"/>
      <c r="K1786" s="70"/>
      <c r="L1786" s="173" t="s">
        <v>99</v>
      </c>
      <c r="M1786" s="174"/>
      <c r="N1786" s="175"/>
    </row>
    <row r="1787" spans="1:14" s="114" customFormat="1" ht="20.100000000000001" customHeight="1">
      <c r="A1787" s="114">
        <v>980</v>
      </c>
      <c r="B1787" s="65">
        <v>23</v>
      </c>
      <c r="C1787" s="102" t="s">
        <v>2306</v>
      </c>
      <c r="D1787" s="67" t="s">
        <v>381</v>
      </c>
      <c r="E1787" s="68" t="s">
        <v>144</v>
      </c>
      <c r="F1787" s="105" t="s">
        <v>2292</v>
      </c>
      <c r="G1787" s="105" t="s">
        <v>687</v>
      </c>
      <c r="H1787" s="69"/>
      <c r="I1787" s="70"/>
      <c r="J1787" s="70"/>
      <c r="K1787" s="70"/>
      <c r="L1787" s="173" t="s">
        <v>100</v>
      </c>
      <c r="M1787" s="174"/>
      <c r="N1787" s="175"/>
    </row>
    <row r="1788" spans="1:14" s="114" customFormat="1" ht="20.100000000000001" customHeight="1">
      <c r="A1788" s="114">
        <v>981</v>
      </c>
      <c r="B1788" s="65">
        <v>24</v>
      </c>
      <c r="C1788" s="102" t="s">
        <v>737</v>
      </c>
      <c r="D1788" s="67" t="s">
        <v>1810</v>
      </c>
      <c r="E1788" s="68" t="s">
        <v>90</v>
      </c>
      <c r="F1788" s="105" t="s">
        <v>2292</v>
      </c>
      <c r="G1788" s="105" t="s">
        <v>687</v>
      </c>
      <c r="H1788" s="69"/>
      <c r="I1788" s="70"/>
      <c r="J1788" s="70"/>
      <c r="K1788" s="70"/>
      <c r="L1788" s="173" t="s">
        <v>99</v>
      </c>
      <c r="M1788" s="174"/>
      <c r="N1788" s="175"/>
    </row>
    <row r="1789" spans="1:14" s="114" customFormat="1" ht="20.100000000000001" customHeight="1">
      <c r="A1789" s="114">
        <v>982</v>
      </c>
      <c r="B1789" s="65">
        <v>25</v>
      </c>
      <c r="C1789" s="102" t="s">
        <v>736</v>
      </c>
      <c r="D1789" s="67" t="s">
        <v>497</v>
      </c>
      <c r="E1789" s="68" t="s">
        <v>369</v>
      </c>
      <c r="F1789" s="105" t="s">
        <v>2292</v>
      </c>
      <c r="G1789" s="105" t="s">
        <v>687</v>
      </c>
      <c r="H1789" s="69"/>
      <c r="I1789" s="70"/>
      <c r="J1789" s="70"/>
      <c r="K1789" s="70"/>
      <c r="L1789" s="173" t="s">
        <v>99</v>
      </c>
      <c r="M1789" s="174"/>
      <c r="N1789" s="175"/>
    </row>
    <row r="1790" spans="1:14" s="114" customFormat="1" ht="20.100000000000001" customHeight="1">
      <c r="A1790" s="114">
        <v>983</v>
      </c>
      <c r="B1790" s="65">
        <v>26</v>
      </c>
      <c r="C1790" s="102" t="s">
        <v>729</v>
      </c>
      <c r="D1790" s="67" t="s">
        <v>357</v>
      </c>
      <c r="E1790" s="68" t="s">
        <v>82</v>
      </c>
      <c r="F1790" s="105" t="s">
        <v>2292</v>
      </c>
      <c r="G1790" s="105" t="s">
        <v>687</v>
      </c>
      <c r="H1790" s="69"/>
      <c r="I1790" s="70"/>
      <c r="J1790" s="70"/>
      <c r="K1790" s="70"/>
      <c r="L1790" s="173" t="s">
        <v>99</v>
      </c>
      <c r="M1790" s="174"/>
      <c r="N1790" s="175"/>
    </row>
    <row r="1791" spans="1:14" s="114" customFormat="1" ht="20.100000000000001" customHeight="1">
      <c r="A1791" s="114">
        <v>0</v>
      </c>
      <c r="B1791" s="65">
        <v>27</v>
      </c>
      <c r="C1791" s="102" t="s">
        <v>99</v>
      </c>
      <c r="D1791" s="67" t="s">
        <v>99</v>
      </c>
      <c r="E1791" s="68" t="s">
        <v>99</v>
      </c>
      <c r="F1791" s="105" t="s">
        <v>99</v>
      </c>
      <c r="G1791" s="105" t="s">
        <v>99</v>
      </c>
      <c r="H1791" s="69"/>
      <c r="I1791" s="70"/>
      <c r="J1791" s="70"/>
      <c r="K1791" s="70"/>
      <c r="L1791" s="173" t="s">
        <v>99</v>
      </c>
      <c r="M1791" s="174"/>
      <c r="N1791" s="175"/>
    </row>
    <row r="1792" spans="1:14" s="114" customFormat="1" ht="20.100000000000001" customHeight="1">
      <c r="A1792" s="114">
        <v>0</v>
      </c>
      <c r="B1792" s="65">
        <v>28</v>
      </c>
      <c r="C1792" s="102" t="s">
        <v>99</v>
      </c>
      <c r="D1792" s="67" t="s">
        <v>99</v>
      </c>
      <c r="E1792" s="68" t="s">
        <v>99</v>
      </c>
      <c r="F1792" s="105" t="s">
        <v>99</v>
      </c>
      <c r="G1792" s="105" t="s">
        <v>99</v>
      </c>
      <c r="H1792" s="69"/>
      <c r="I1792" s="70"/>
      <c r="J1792" s="70"/>
      <c r="K1792" s="70"/>
      <c r="L1792" s="173" t="s">
        <v>99</v>
      </c>
      <c r="M1792" s="174"/>
      <c r="N1792" s="175"/>
    </row>
    <row r="1793" spans="1:15" s="114" customFormat="1" ht="20.100000000000001" customHeight="1">
      <c r="A1793" s="114">
        <v>0</v>
      </c>
      <c r="B1793" s="65">
        <v>29</v>
      </c>
      <c r="C1793" s="102" t="s">
        <v>99</v>
      </c>
      <c r="D1793" s="67" t="s">
        <v>99</v>
      </c>
      <c r="E1793" s="68" t="s">
        <v>99</v>
      </c>
      <c r="F1793" s="105" t="s">
        <v>99</v>
      </c>
      <c r="G1793" s="105" t="s">
        <v>99</v>
      </c>
      <c r="H1793" s="69"/>
      <c r="I1793" s="70"/>
      <c r="J1793" s="70"/>
      <c r="K1793" s="70"/>
      <c r="L1793" s="173" t="s">
        <v>99</v>
      </c>
      <c r="M1793" s="174"/>
      <c r="N1793" s="175"/>
    </row>
    <row r="1794" spans="1:15" s="114" customFormat="1" ht="20.100000000000001" customHeight="1">
      <c r="A1794" s="114">
        <v>0</v>
      </c>
      <c r="B1794" s="72">
        <v>30</v>
      </c>
      <c r="C1794" s="102" t="s">
        <v>99</v>
      </c>
      <c r="D1794" s="67" t="s">
        <v>99</v>
      </c>
      <c r="E1794" s="68" t="s">
        <v>99</v>
      </c>
      <c r="F1794" s="105" t="s">
        <v>99</v>
      </c>
      <c r="G1794" s="105" t="s">
        <v>99</v>
      </c>
      <c r="H1794" s="73"/>
      <c r="I1794" s="74"/>
      <c r="J1794" s="74"/>
      <c r="K1794" s="74"/>
      <c r="L1794" s="173" t="s">
        <v>99</v>
      </c>
      <c r="M1794" s="174"/>
      <c r="N1794" s="175"/>
    </row>
    <row r="1795" spans="1:15" s="114" customFormat="1" ht="23.25" customHeight="1">
      <c r="A1795" s="114">
        <v>0</v>
      </c>
      <c r="B1795" s="75" t="s">
        <v>71</v>
      </c>
      <c r="C1795" s="103"/>
      <c r="D1795" s="77"/>
      <c r="E1795" s="78"/>
      <c r="F1795" s="106"/>
      <c r="G1795" s="106"/>
      <c r="H1795" s="80"/>
      <c r="I1795" s="81"/>
      <c r="J1795" s="81"/>
      <c r="K1795" s="81"/>
      <c r="L1795" s="115"/>
      <c r="M1795" s="115"/>
      <c r="N1795" s="115"/>
    </row>
    <row r="1796" spans="1:15" s="114" customFormat="1" ht="20.100000000000001" customHeight="1">
      <c r="A1796" s="114">
        <v>0</v>
      </c>
      <c r="B1796" s="82" t="s">
        <v>102</v>
      </c>
      <c r="C1796" s="104"/>
      <c r="D1796" s="84"/>
      <c r="E1796" s="85"/>
      <c r="F1796" s="107"/>
      <c r="G1796" s="107"/>
      <c r="H1796" s="87"/>
      <c r="I1796" s="88"/>
      <c r="J1796" s="88"/>
      <c r="K1796" s="88"/>
      <c r="L1796" s="89"/>
      <c r="M1796" s="89"/>
      <c r="N1796" s="89"/>
    </row>
    <row r="1797" spans="1:15" s="114" customFormat="1" ht="18.75" customHeight="1">
      <c r="A1797" s="114">
        <v>0</v>
      </c>
      <c r="B1797" s="90"/>
      <c r="C1797" s="104"/>
      <c r="D1797" s="84"/>
      <c r="E1797" s="85"/>
      <c r="F1797" s="107"/>
      <c r="G1797" s="107"/>
      <c r="H1797" s="87"/>
      <c r="I1797" s="88"/>
      <c r="J1797" s="88"/>
      <c r="K1797" s="88"/>
      <c r="L1797" s="89"/>
      <c r="M1797" s="89"/>
      <c r="N1797" s="89"/>
    </row>
    <row r="1798" spans="1:15" s="114" customFormat="1" ht="18" customHeight="1">
      <c r="A1798" s="100">
        <v>0</v>
      </c>
      <c r="B1798" s="90"/>
      <c r="C1798" s="104"/>
      <c r="D1798" s="84"/>
      <c r="E1798" s="85"/>
      <c r="F1798" s="107"/>
      <c r="G1798" s="107"/>
      <c r="H1798" s="87"/>
      <c r="I1798" s="88"/>
      <c r="J1798" s="88"/>
      <c r="K1798" s="88"/>
      <c r="L1798" s="89"/>
      <c r="M1798" s="89"/>
      <c r="N1798" s="89"/>
    </row>
    <row r="1799" spans="1:15" s="114" customFormat="1" ht="8.25" customHeight="1">
      <c r="A1799" s="100">
        <v>0</v>
      </c>
      <c r="B1799" s="90"/>
      <c r="C1799" s="104"/>
      <c r="D1799" s="84"/>
      <c r="E1799" s="85"/>
      <c r="F1799" s="107"/>
      <c r="G1799" s="107"/>
      <c r="H1799" s="87"/>
      <c r="I1799" s="88"/>
      <c r="J1799" s="88"/>
      <c r="K1799" s="88"/>
      <c r="L1799" s="89"/>
      <c r="M1799" s="89"/>
      <c r="N1799" s="89"/>
    </row>
    <row r="1800" spans="1:15" s="114" customFormat="1" ht="20.100000000000001" customHeight="1">
      <c r="A1800" s="100">
        <v>0</v>
      </c>
      <c r="C1800" s="108" t="s">
        <v>101</v>
      </c>
      <c r="D1800" s="84"/>
      <c r="E1800" s="85"/>
      <c r="F1800" s="107"/>
      <c r="G1800" s="107"/>
      <c r="H1800" s="87"/>
      <c r="I1800" s="88"/>
      <c r="J1800" s="88"/>
      <c r="K1800" s="88"/>
      <c r="L1800" s="89"/>
      <c r="M1800" s="89"/>
      <c r="N1800" s="89"/>
    </row>
    <row r="1801" spans="1:15" s="114" customFormat="1" ht="13.5" customHeight="1">
      <c r="A1801" s="100">
        <v>0</v>
      </c>
      <c r="B1801" s="91"/>
      <c r="C1801" s="104"/>
      <c r="D1801" s="84"/>
      <c r="E1801" s="85"/>
      <c r="F1801" s="107"/>
      <c r="G1801" s="107"/>
      <c r="H1801" s="109" t="s">
        <v>2512</v>
      </c>
      <c r="I1801" s="110">
        <v>46</v>
      </c>
      <c r="J1801" s="88"/>
      <c r="K1801" s="112" t="s">
        <v>50</v>
      </c>
      <c r="L1801" s="113">
        <v>1</v>
      </c>
      <c r="N1801" s="111"/>
      <c r="O1801" s="101"/>
    </row>
    <row r="1802" spans="1:15" s="114" customFormat="1"/>
    <row r="1803" spans="1:15" s="56" customFormat="1">
      <c r="C1803" s="186" t="s">
        <v>57</v>
      </c>
      <c r="D1803" s="186"/>
      <c r="E1803" s="57"/>
      <c r="F1803" s="170" t="s">
        <v>648</v>
      </c>
      <c r="G1803" s="170"/>
      <c r="H1803" s="170"/>
      <c r="I1803" s="170"/>
      <c r="J1803" s="170"/>
      <c r="K1803" s="170"/>
      <c r="L1803" s="58" t="s">
        <v>2429</v>
      </c>
    </row>
    <row r="1804" spans="1:15" s="56" customFormat="1">
      <c r="C1804" s="186" t="s">
        <v>59</v>
      </c>
      <c r="D1804" s="186"/>
      <c r="E1804" s="59" t="s">
        <v>651</v>
      </c>
      <c r="F1804" s="187" t="s">
        <v>2434</v>
      </c>
      <c r="G1804" s="187"/>
      <c r="H1804" s="187"/>
      <c r="I1804" s="187"/>
      <c r="J1804" s="187"/>
      <c r="K1804" s="187"/>
      <c r="L1804" s="60" t="s">
        <v>60</v>
      </c>
      <c r="M1804" s="61" t="s">
        <v>61</v>
      </c>
      <c r="N1804" s="61">
        <v>1</v>
      </c>
    </row>
    <row r="1805" spans="1:15" s="62" customFormat="1" ht="18.75" customHeight="1">
      <c r="C1805" s="63" t="s">
        <v>1705</v>
      </c>
      <c r="D1805" s="171" t="s">
        <v>2435</v>
      </c>
      <c r="E1805" s="171"/>
      <c r="F1805" s="171"/>
      <c r="G1805" s="171"/>
      <c r="H1805" s="171"/>
      <c r="I1805" s="171"/>
      <c r="J1805" s="171"/>
      <c r="K1805" s="171"/>
      <c r="L1805" s="60" t="s">
        <v>62</v>
      </c>
      <c r="M1805" s="60" t="s">
        <v>61</v>
      </c>
      <c r="N1805" s="60">
        <v>2</v>
      </c>
    </row>
    <row r="1806" spans="1:15" s="62" customFormat="1" ht="18.75" customHeight="1">
      <c r="B1806" s="172" t="s">
        <v>2513</v>
      </c>
      <c r="C1806" s="172"/>
      <c r="D1806" s="172"/>
      <c r="E1806" s="172"/>
      <c r="F1806" s="172"/>
      <c r="G1806" s="172"/>
      <c r="H1806" s="172"/>
      <c r="I1806" s="172"/>
      <c r="J1806" s="172"/>
      <c r="K1806" s="172"/>
      <c r="L1806" s="60" t="s">
        <v>63</v>
      </c>
      <c r="M1806" s="60" t="s">
        <v>61</v>
      </c>
      <c r="N1806" s="60">
        <v>1</v>
      </c>
    </row>
    <row r="1807" spans="1:15" s="114" customFormat="1" ht="9" customHeight="1"/>
    <row r="1808" spans="1:15" s="114" customFormat="1" ht="15" customHeight="1">
      <c r="B1808" s="166" t="s">
        <v>4</v>
      </c>
      <c r="C1808" s="167" t="s">
        <v>64</v>
      </c>
      <c r="D1808" s="168" t="s">
        <v>9</v>
      </c>
      <c r="E1808" s="169" t="s">
        <v>10</v>
      </c>
      <c r="F1808" s="167" t="s">
        <v>75</v>
      </c>
      <c r="G1808" s="167" t="s">
        <v>76</v>
      </c>
      <c r="H1808" s="167" t="s">
        <v>66</v>
      </c>
      <c r="I1808" s="167" t="s">
        <v>67</v>
      </c>
      <c r="J1808" s="176" t="s">
        <v>56</v>
      </c>
      <c r="K1808" s="176"/>
      <c r="L1808" s="177" t="s">
        <v>68</v>
      </c>
      <c r="M1808" s="178"/>
      <c r="N1808" s="179"/>
    </row>
    <row r="1809" spans="1:14" s="114" customFormat="1" ht="27" customHeight="1">
      <c r="B1809" s="166"/>
      <c r="C1809" s="166"/>
      <c r="D1809" s="168"/>
      <c r="E1809" s="169"/>
      <c r="F1809" s="166"/>
      <c r="G1809" s="166"/>
      <c r="H1809" s="166"/>
      <c r="I1809" s="166"/>
      <c r="J1809" s="64" t="s">
        <v>69</v>
      </c>
      <c r="K1809" s="64" t="s">
        <v>70</v>
      </c>
      <c r="L1809" s="180"/>
      <c r="M1809" s="181"/>
      <c r="N1809" s="182"/>
    </row>
    <row r="1810" spans="1:14" s="114" customFormat="1" ht="20.100000000000001" customHeight="1">
      <c r="A1810" s="114">
        <v>984</v>
      </c>
      <c r="B1810" s="65">
        <v>1</v>
      </c>
      <c r="C1810" s="102" t="s">
        <v>748</v>
      </c>
      <c r="D1810" s="67" t="s">
        <v>114</v>
      </c>
      <c r="E1810" s="68" t="s">
        <v>118</v>
      </c>
      <c r="F1810" s="105" t="s">
        <v>2292</v>
      </c>
      <c r="G1810" s="105" t="s">
        <v>687</v>
      </c>
      <c r="H1810" s="69"/>
      <c r="I1810" s="70"/>
      <c r="J1810" s="70"/>
      <c r="K1810" s="70"/>
      <c r="L1810" s="183" t="s">
        <v>99</v>
      </c>
      <c r="M1810" s="184"/>
      <c r="N1810" s="185"/>
    </row>
    <row r="1811" spans="1:14" s="114" customFormat="1" ht="20.100000000000001" customHeight="1">
      <c r="A1811" s="114">
        <v>985</v>
      </c>
      <c r="B1811" s="65">
        <v>2</v>
      </c>
      <c r="C1811" s="102" t="s">
        <v>753</v>
      </c>
      <c r="D1811" s="67" t="s">
        <v>328</v>
      </c>
      <c r="E1811" s="68" t="s">
        <v>151</v>
      </c>
      <c r="F1811" s="105" t="s">
        <v>2292</v>
      </c>
      <c r="G1811" s="105" t="s">
        <v>687</v>
      </c>
      <c r="H1811" s="69"/>
      <c r="I1811" s="70"/>
      <c r="J1811" s="70"/>
      <c r="K1811" s="70"/>
      <c r="L1811" s="173" t="s">
        <v>99</v>
      </c>
      <c r="M1811" s="174"/>
      <c r="N1811" s="175"/>
    </row>
    <row r="1812" spans="1:14" s="114" customFormat="1" ht="20.100000000000001" customHeight="1">
      <c r="A1812" s="114">
        <v>986</v>
      </c>
      <c r="B1812" s="65">
        <v>3</v>
      </c>
      <c r="C1812" s="102" t="s">
        <v>749</v>
      </c>
      <c r="D1812" s="67" t="s">
        <v>328</v>
      </c>
      <c r="E1812" s="68" t="s">
        <v>151</v>
      </c>
      <c r="F1812" s="105" t="s">
        <v>2292</v>
      </c>
      <c r="G1812" s="105" t="s">
        <v>687</v>
      </c>
      <c r="H1812" s="69"/>
      <c r="I1812" s="70"/>
      <c r="J1812" s="70"/>
      <c r="K1812" s="70"/>
      <c r="L1812" s="173" t="s">
        <v>99</v>
      </c>
      <c r="M1812" s="174"/>
      <c r="N1812" s="175"/>
    </row>
    <row r="1813" spans="1:14" s="114" customFormat="1" ht="20.100000000000001" customHeight="1">
      <c r="A1813" s="114">
        <v>987</v>
      </c>
      <c r="B1813" s="65">
        <v>4</v>
      </c>
      <c r="C1813" s="102" t="s">
        <v>1255</v>
      </c>
      <c r="D1813" s="67" t="s">
        <v>2307</v>
      </c>
      <c r="E1813" s="68" t="s">
        <v>265</v>
      </c>
      <c r="F1813" s="105" t="s">
        <v>2292</v>
      </c>
      <c r="G1813" s="105" t="s">
        <v>1636</v>
      </c>
      <c r="H1813" s="69"/>
      <c r="I1813" s="70"/>
      <c r="J1813" s="70"/>
      <c r="K1813" s="70"/>
      <c r="L1813" s="173" t="s">
        <v>99</v>
      </c>
      <c r="M1813" s="174"/>
      <c r="N1813" s="175"/>
    </row>
    <row r="1814" spans="1:14" s="114" customFormat="1" ht="20.100000000000001" customHeight="1">
      <c r="A1814" s="114">
        <v>988</v>
      </c>
      <c r="B1814" s="65">
        <v>5</v>
      </c>
      <c r="C1814" s="102" t="s">
        <v>2308</v>
      </c>
      <c r="D1814" s="67" t="s">
        <v>2309</v>
      </c>
      <c r="E1814" s="68" t="s">
        <v>148</v>
      </c>
      <c r="F1814" s="105" t="s">
        <v>2292</v>
      </c>
      <c r="G1814" s="105" t="s">
        <v>687</v>
      </c>
      <c r="H1814" s="69"/>
      <c r="I1814" s="70"/>
      <c r="J1814" s="70"/>
      <c r="K1814" s="70"/>
      <c r="L1814" s="173" t="s">
        <v>100</v>
      </c>
      <c r="M1814" s="174"/>
      <c r="N1814" s="175"/>
    </row>
    <row r="1815" spans="1:14" s="114" customFormat="1" ht="20.100000000000001" customHeight="1">
      <c r="A1815" s="114">
        <v>989</v>
      </c>
      <c r="B1815" s="65">
        <v>6</v>
      </c>
      <c r="C1815" s="102" t="s">
        <v>738</v>
      </c>
      <c r="D1815" s="67" t="s">
        <v>2310</v>
      </c>
      <c r="E1815" s="68" t="s">
        <v>248</v>
      </c>
      <c r="F1815" s="105" t="s">
        <v>2292</v>
      </c>
      <c r="G1815" s="105" t="s">
        <v>687</v>
      </c>
      <c r="H1815" s="69"/>
      <c r="I1815" s="70"/>
      <c r="J1815" s="70"/>
      <c r="K1815" s="70"/>
      <c r="L1815" s="173" t="s">
        <v>99</v>
      </c>
      <c r="M1815" s="174"/>
      <c r="N1815" s="175"/>
    </row>
    <row r="1816" spans="1:14" s="114" customFormat="1" ht="20.100000000000001" customHeight="1">
      <c r="A1816" s="114">
        <v>990</v>
      </c>
      <c r="B1816" s="65">
        <v>7</v>
      </c>
      <c r="C1816" s="102" t="s">
        <v>752</v>
      </c>
      <c r="D1816" s="67" t="s">
        <v>219</v>
      </c>
      <c r="E1816" s="68" t="s">
        <v>326</v>
      </c>
      <c r="F1816" s="105" t="s">
        <v>2292</v>
      </c>
      <c r="G1816" s="105" t="s">
        <v>687</v>
      </c>
      <c r="H1816" s="69"/>
      <c r="I1816" s="70"/>
      <c r="J1816" s="70"/>
      <c r="K1816" s="70"/>
      <c r="L1816" s="173" t="s">
        <v>99</v>
      </c>
      <c r="M1816" s="174"/>
      <c r="N1816" s="175"/>
    </row>
    <row r="1817" spans="1:14" s="114" customFormat="1" ht="20.100000000000001" customHeight="1">
      <c r="A1817" s="114">
        <v>991</v>
      </c>
      <c r="B1817" s="65">
        <v>8</v>
      </c>
      <c r="C1817" s="102" t="s">
        <v>725</v>
      </c>
      <c r="D1817" s="67" t="s">
        <v>2311</v>
      </c>
      <c r="E1817" s="68" t="s">
        <v>161</v>
      </c>
      <c r="F1817" s="105" t="s">
        <v>2292</v>
      </c>
      <c r="G1817" s="105" t="s">
        <v>687</v>
      </c>
      <c r="H1817" s="69"/>
      <c r="I1817" s="70"/>
      <c r="J1817" s="70"/>
      <c r="K1817" s="70"/>
      <c r="L1817" s="173" t="s">
        <v>99</v>
      </c>
      <c r="M1817" s="174"/>
      <c r="N1817" s="175"/>
    </row>
    <row r="1818" spans="1:14" s="114" customFormat="1" ht="20.100000000000001" customHeight="1">
      <c r="A1818" s="114">
        <v>992</v>
      </c>
      <c r="B1818" s="65">
        <v>9</v>
      </c>
      <c r="C1818" s="102" t="s">
        <v>732</v>
      </c>
      <c r="D1818" s="67" t="s">
        <v>2312</v>
      </c>
      <c r="E1818" s="68" t="s">
        <v>161</v>
      </c>
      <c r="F1818" s="105" t="s">
        <v>2292</v>
      </c>
      <c r="G1818" s="105" t="s">
        <v>687</v>
      </c>
      <c r="H1818" s="69"/>
      <c r="I1818" s="70"/>
      <c r="J1818" s="70"/>
      <c r="K1818" s="70"/>
      <c r="L1818" s="173" t="s">
        <v>99</v>
      </c>
      <c r="M1818" s="174"/>
      <c r="N1818" s="175"/>
    </row>
    <row r="1819" spans="1:14" s="114" customFormat="1" ht="20.100000000000001" customHeight="1">
      <c r="A1819" s="114">
        <v>993</v>
      </c>
      <c r="B1819" s="65">
        <v>10</v>
      </c>
      <c r="C1819" s="102" t="s">
        <v>1661</v>
      </c>
      <c r="D1819" s="67" t="s">
        <v>2313</v>
      </c>
      <c r="E1819" s="68" t="s">
        <v>267</v>
      </c>
      <c r="F1819" s="105" t="s">
        <v>2292</v>
      </c>
      <c r="G1819" s="105" t="s">
        <v>629</v>
      </c>
      <c r="H1819" s="69"/>
      <c r="I1819" s="70"/>
      <c r="J1819" s="70"/>
      <c r="K1819" s="70"/>
      <c r="L1819" s="173" t="s">
        <v>99</v>
      </c>
      <c r="M1819" s="174"/>
      <c r="N1819" s="175"/>
    </row>
    <row r="1820" spans="1:14" s="114" customFormat="1" ht="20.100000000000001" customHeight="1">
      <c r="A1820" s="114">
        <v>994</v>
      </c>
      <c r="B1820" s="65">
        <v>11</v>
      </c>
      <c r="C1820" s="102" t="s">
        <v>1516</v>
      </c>
      <c r="D1820" s="67" t="s">
        <v>538</v>
      </c>
      <c r="E1820" s="68" t="s">
        <v>116</v>
      </c>
      <c r="F1820" s="105" t="s">
        <v>2314</v>
      </c>
      <c r="G1820" s="105" t="s">
        <v>683</v>
      </c>
      <c r="H1820" s="69"/>
      <c r="I1820" s="70"/>
      <c r="J1820" s="70"/>
      <c r="K1820" s="70"/>
      <c r="L1820" s="173" t="s">
        <v>99</v>
      </c>
      <c r="M1820" s="174"/>
      <c r="N1820" s="175"/>
    </row>
    <row r="1821" spans="1:14" s="114" customFormat="1" ht="20.100000000000001" customHeight="1">
      <c r="A1821" s="114">
        <v>995</v>
      </c>
      <c r="B1821" s="65">
        <v>12</v>
      </c>
      <c r="C1821" s="102" t="s">
        <v>1582</v>
      </c>
      <c r="D1821" s="67" t="s">
        <v>2315</v>
      </c>
      <c r="E1821" s="68" t="s">
        <v>116</v>
      </c>
      <c r="F1821" s="105" t="s">
        <v>2314</v>
      </c>
      <c r="G1821" s="105" t="s">
        <v>683</v>
      </c>
      <c r="H1821" s="69"/>
      <c r="I1821" s="70"/>
      <c r="J1821" s="70"/>
      <c r="K1821" s="70"/>
      <c r="L1821" s="173" t="s">
        <v>99</v>
      </c>
      <c r="M1821" s="174"/>
      <c r="N1821" s="175"/>
    </row>
    <row r="1822" spans="1:14" s="114" customFormat="1" ht="20.100000000000001" customHeight="1">
      <c r="A1822" s="114">
        <v>996</v>
      </c>
      <c r="B1822" s="65">
        <v>13</v>
      </c>
      <c r="C1822" s="102" t="s">
        <v>1548</v>
      </c>
      <c r="D1822" s="67" t="s">
        <v>2316</v>
      </c>
      <c r="E1822" s="68" t="s">
        <v>568</v>
      </c>
      <c r="F1822" s="105" t="s">
        <v>2314</v>
      </c>
      <c r="G1822" s="105" t="s">
        <v>683</v>
      </c>
      <c r="H1822" s="69"/>
      <c r="I1822" s="70"/>
      <c r="J1822" s="70"/>
      <c r="K1822" s="70"/>
      <c r="L1822" s="173" t="s">
        <v>99</v>
      </c>
      <c r="M1822" s="174"/>
      <c r="N1822" s="175"/>
    </row>
    <row r="1823" spans="1:14" s="114" customFormat="1" ht="20.100000000000001" customHeight="1">
      <c r="A1823" s="114">
        <v>997</v>
      </c>
      <c r="B1823" s="65">
        <v>14</v>
      </c>
      <c r="C1823" s="102" t="s">
        <v>1547</v>
      </c>
      <c r="D1823" s="67" t="s">
        <v>381</v>
      </c>
      <c r="E1823" s="68" t="s">
        <v>180</v>
      </c>
      <c r="F1823" s="105" t="s">
        <v>2314</v>
      </c>
      <c r="G1823" s="105" t="s">
        <v>683</v>
      </c>
      <c r="H1823" s="69"/>
      <c r="I1823" s="70"/>
      <c r="J1823" s="70"/>
      <c r="K1823" s="70"/>
      <c r="L1823" s="173" t="s">
        <v>99</v>
      </c>
      <c r="M1823" s="174"/>
      <c r="N1823" s="175"/>
    </row>
    <row r="1824" spans="1:14" s="114" customFormat="1" ht="20.100000000000001" customHeight="1">
      <c r="A1824" s="114">
        <v>998</v>
      </c>
      <c r="B1824" s="65">
        <v>15</v>
      </c>
      <c r="C1824" s="102" t="s">
        <v>1549</v>
      </c>
      <c r="D1824" s="67" t="s">
        <v>390</v>
      </c>
      <c r="E1824" s="68" t="s">
        <v>157</v>
      </c>
      <c r="F1824" s="105" t="s">
        <v>2314</v>
      </c>
      <c r="G1824" s="105" t="s">
        <v>683</v>
      </c>
      <c r="H1824" s="69"/>
      <c r="I1824" s="70"/>
      <c r="J1824" s="70"/>
      <c r="K1824" s="70"/>
      <c r="L1824" s="173" t="s">
        <v>99</v>
      </c>
      <c r="M1824" s="174"/>
      <c r="N1824" s="175"/>
    </row>
    <row r="1825" spans="1:14" s="114" customFormat="1" ht="20.100000000000001" customHeight="1">
      <c r="A1825" s="114">
        <v>999</v>
      </c>
      <c r="B1825" s="65">
        <v>16</v>
      </c>
      <c r="C1825" s="102" t="s">
        <v>1585</v>
      </c>
      <c r="D1825" s="67" t="s">
        <v>374</v>
      </c>
      <c r="E1825" s="68" t="s">
        <v>234</v>
      </c>
      <c r="F1825" s="105" t="s">
        <v>2314</v>
      </c>
      <c r="G1825" s="105" t="s">
        <v>683</v>
      </c>
      <c r="H1825" s="69"/>
      <c r="I1825" s="70"/>
      <c r="J1825" s="70"/>
      <c r="K1825" s="70"/>
      <c r="L1825" s="173" t="s">
        <v>99</v>
      </c>
      <c r="M1825" s="174"/>
      <c r="N1825" s="175"/>
    </row>
    <row r="1826" spans="1:14" s="114" customFormat="1" ht="20.100000000000001" customHeight="1">
      <c r="A1826" s="114">
        <v>1000</v>
      </c>
      <c r="B1826" s="65">
        <v>17</v>
      </c>
      <c r="C1826" s="102" t="s">
        <v>2317</v>
      </c>
      <c r="D1826" s="67" t="s">
        <v>2318</v>
      </c>
      <c r="E1826" s="68" t="s">
        <v>121</v>
      </c>
      <c r="F1826" s="105" t="s">
        <v>2314</v>
      </c>
      <c r="G1826" s="105" t="s">
        <v>683</v>
      </c>
      <c r="H1826" s="69"/>
      <c r="I1826" s="70"/>
      <c r="J1826" s="70"/>
      <c r="K1826" s="70"/>
      <c r="L1826" s="173" t="s">
        <v>100</v>
      </c>
      <c r="M1826" s="174"/>
      <c r="N1826" s="175"/>
    </row>
    <row r="1827" spans="1:14" s="114" customFormat="1" ht="20.100000000000001" customHeight="1">
      <c r="A1827" s="114">
        <v>1001</v>
      </c>
      <c r="B1827" s="65">
        <v>18</v>
      </c>
      <c r="C1827" s="102" t="s">
        <v>1565</v>
      </c>
      <c r="D1827" s="67" t="s">
        <v>2319</v>
      </c>
      <c r="E1827" s="68" t="s">
        <v>261</v>
      </c>
      <c r="F1827" s="105" t="s">
        <v>2314</v>
      </c>
      <c r="G1827" s="105" t="s">
        <v>683</v>
      </c>
      <c r="H1827" s="69"/>
      <c r="I1827" s="70"/>
      <c r="J1827" s="70"/>
      <c r="K1827" s="70"/>
      <c r="L1827" s="173" t="s">
        <v>99</v>
      </c>
      <c r="M1827" s="174"/>
      <c r="N1827" s="175"/>
    </row>
    <row r="1828" spans="1:14" s="114" customFormat="1" ht="20.100000000000001" customHeight="1">
      <c r="A1828" s="114">
        <v>1002</v>
      </c>
      <c r="B1828" s="65">
        <v>19</v>
      </c>
      <c r="C1828" s="102" t="s">
        <v>1587</v>
      </c>
      <c r="D1828" s="67" t="s">
        <v>96</v>
      </c>
      <c r="E1828" s="68" t="s">
        <v>207</v>
      </c>
      <c r="F1828" s="105" t="s">
        <v>2314</v>
      </c>
      <c r="G1828" s="105" t="s">
        <v>683</v>
      </c>
      <c r="H1828" s="69"/>
      <c r="I1828" s="70"/>
      <c r="J1828" s="70"/>
      <c r="K1828" s="70"/>
      <c r="L1828" s="173" t="s">
        <v>99</v>
      </c>
      <c r="M1828" s="174"/>
      <c r="N1828" s="175"/>
    </row>
    <row r="1829" spans="1:14" s="114" customFormat="1" ht="20.100000000000001" customHeight="1">
      <c r="A1829" s="114">
        <v>1003</v>
      </c>
      <c r="B1829" s="65">
        <v>20</v>
      </c>
      <c r="C1829" s="102" t="s">
        <v>1573</v>
      </c>
      <c r="D1829" s="67" t="s">
        <v>117</v>
      </c>
      <c r="E1829" s="68" t="s">
        <v>88</v>
      </c>
      <c r="F1829" s="105" t="s">
        <v>2314</v>
      </c>
      <c r="G1829" s="105" t="s">
        <v>683</v>
      </c>
      <c r="H1829" s="69"/>
      <c r="I1829" s="70"/>
      <c r="J1829" s="70"/>
      <c r="K1829" s="70"/>
      <c r="L1829" s="173" t="s">
        <v>99</v>
      </c>
      <c r="M1829" s="174"/>
      <c r="N1829" s="175"/>
    </row>
    <row r="1830" spans="1:14" s="114" customFormat="1" ht="20.100000000000001" customHeight="1">
      <c r="A1830" s="114">
        <v>0</v>
      </c>
      <c r="B1830" s="65">
        <v>21</v>
      </c>
      <c r="C1830" s="102" t="s">
        <v>99</v>
      </c>
      <c r="D1830" s="67" t="s">
        <v>99</v>
      </c>
      <c r="E1830" s="68" t="s">
        <v>99</v>
      </c>
      <c r="F1830" s="105" t="s">
        <v>99</v>
      </c>
      <c r="G1830" s="105" t="s">
        <v>99</v>
      </c>
      <c r="H1830" s="69"/>
      <c r="I1830" s="70"/>
      <c r="J1830" s="70"/>
      <c r="K1830" s="70"/>
      <c r="L1830" s="173" t="s">
        <v>99</v>
      </c>
      <c r="M1830" s="174"/>
      <c r="N1830" s="175"/>
    </row>
    <row r="1831" spans="1:14" s="114" customFormat="1" ht="20.100000000000001" customHeight="1">
      <c r="A1831" s="114">
        <v>0</v>
      </c>
      <c r="B1831" s="65">
        <v>22</v>
      </c>
      <c r="C1831" s="102" t="s">
        <v>99</v>
      </c>
      <c r="D1831" s="67" t="s">
        <v>99</v>
      </c>
      <c r="E1831" s="68" t="s">
        <v>99</v>
      </c>
      <c r="F1831" s="105" t="s">
        <v>99</v>
      </c>
      <c r="G1831" s="105" t="s">
        <v>99</v>
      </c>
      <c r="H1831" s="69"/>
      <c r="I1831" s="70"/>
      <c r="J1831" s="70"/>
      <c r="K1831" s="70"/>
      <c r="L1831" s="173" t="s">
        <v>99</v>
      </c>
      <c r="M1831" s="174"/>
      <c r="N1831" s="175"/>
    </row>
    <row r="1832" spans="1:14" s="114" customFormat="1" ht="20.100000000000001" customHeight="1">
      <c r="A1832" s="114">
        <v>0</v>
      </c>
      <c r="B1832" s="65">
        <v>23</v>
      </c>
      <c r="C1832" s="102" t="s">
        <v>99</v>
      </c>
      <c r="D1832" s="67" t="s">
        <v>99</v>
      </c>
      <c r="E1832" s="68" t="s">
        <v>99</v>
      </c>
      <c r="F1832" s="105" t="s">
        <v>99</v>
      </c>
      <c r="G1832" s="105" t="s">
        <v>99</v>
      </c>
      <c r="H1832" s="69"/>
      <c r="I1832" s="70"/>
      <c r="J1832" s="70"/>
      <c r="K1832" s="70"/>
      <c r="L1832" s="173" t="s">
        <v>99</v>
      </c>
      <c r="M1832" s="174"/>
      <c r="N1832" s="175"/>
    </row>
    <row r="1833" spans="1:14" s="114" customFormat="1" ht="20.100000000000001" customHeight="1">
      <c r="A1833" s="114">
        <v>0</v>
      </c>
      <c r="B1833" s="65">
        <v>24</v>
      </c>
      <c r="C1833" s="102" t="s">
        <v>99</v>
      </c>
      <c r="D1833" s="67" t="s">
        <v>99</v>
      </c>
      <c r="E1833" s="68" t="s">
        <v>99</v>
      </c>
      <c r="F1833" s="105" t="s">
        <v>99</v>
      </c>
      <c r="G1833" s="105" t="s">
        <v>99</v>
      </c>
      <c r="H1833" s="69"/>
      <c r="I1833" s="70"/>
      <c r="J1833" s="70"/>
      <c r="K1833" s="70"/>
      <c r="L1833" s="173" t="s">
        <v>99</v>
      </c>
      <c r="M1833" s="174"/>
      <c r="N1833" s="175"/>
    </row>
    <row r="1834" spans="1:14" s="114" customFormat="1" ht="20.100000000000001" customHeight="1">
      <c r="A1834" s="114">
        <v>0</v>
      </c>
      <c r="B1834" s="65">
        <v>25</v>
      </c>
      <c r="C1834" s="102" t="s">
        <v>99</v>
      </c>
      <c r="D1834" s="67" t="s">
        <v>99</v>
      </c>
      <c r="E1834" s="68" t="s">
        <v>99</v>
      </c>
      <c r="F1834" s="105" t="s">
        <v>99</v>
      </c>
      <c r="G1834" s="105" t="s">
        <v>99</v>
      </c>
      <c r="H1834" s="69"/>
      <c r="I1834" s="70"/>
      <c r="J1834" s="70"/>
      <c r="K1834" s="70"/>
      <c r="L1834" s="173" t="s">
        <v>99</v>
      </c>
      <c r="M1834" s="174"/>
      <c r="N1834" s="175"/>
    </row>
    <row r="1835" spans="1:14" s="114" customFormat="1" ht="20.100000000000001" customHeight="1">
      <c r="A1835" s="114">
        <v>0</v>
      </c>
      <c r="B1835" s="65">
        <v>26</v>
      </c>
      <c r="C1835" s="102" t="s">
        <v>99</v>
      </c>
      <c r="D1835" s="67" t="s">
        <v>99</v>
      </c>
      <c r="E1835" s="68" t="s">
        <v>99</v>
      </c>
      <c r="F1835" s="105" t="s">
        <v>99</v>
      </c>
      <c r="G1835" s="105" t="s">
        <v>99</v>
      </c>
      <c r="H1835" s="69"/>
      <c r="I1835" s="70"/>
      <c r="J1835" s="70"/>
      <c r="K1835" s="70"/>
      <c r="L1835" s="173" t="s">
        <v>99</v>
      </c>
      <c r="M1835" s="174"/>
      <c r="N1835" s="175"/>
    </row>
    <row r="1836" spans="1:14" s="114" customFormat="1" ht="20.100000000000001" customHeight="1">
      <c r="A1836" s="114">
        <v>0</v>
      </c>
      <c r="B1836" s="65">
        <v>27</v>
      </c>
      <c r="C1836" s="102" t="s">
        <v>99</v>
      </c>
      <c r="D1836" s="67" t="s">
        <v>99</v>
      </c>
      <c r="E1836" s="68" t="s">
        <v>99</v>
      </c>
      <c r="F1836" s="105" t="s">
        <v>99</v>
      </c>
      <c r="G1836" s="105" t="s">
        <v>99</v>
      </c>
      <c r="H1836" s="69"/>
      <c r="I1836" s="70"/>
      <c r="J1836" s="70"/>
      <c r="K1836" s="70"/>
      <c r="L1836" s="173" t="s">
        <v>99</v>
      </c>
      <c r="M1836" s="174"/>
      <c r="N1836" s="175"/>
    </row>
    <row r="1837" spans="1:14" s="114" customFormat="1" ht="20.100000000000001" customHeight="1">
      <c r="A1837" s="114">
        <v>0</v>
      </c>
      <c r="B1837" s="65">
        <v>28</v>
      </c>
      <c r="C1837" s="102" t="s">
        <v>99</v>
      </c>
      <c r="D1837" s="67" t="s">
        <v>99</v>
      </c>
      <c r="E1837" s="68" t="s">
        <v>99</v>
      </c>
      <c r="F1837" s="105" t="s">
        <v>99</v>
      </c>
      <c r="G1837" s="105" t="s">
        <v>99</v>
      </c>
      <c r="H1837" s="69"/>
      <c r="I1837" s="70"/>
      <c r="J1837" s="70"/>
      <c r="K1837" s="70"/>
      <c r="L1837" s="173" t="s">
        <v>99</v>
      </c>
      <c r="M1837" s="174"/>
      <c r="N1837" s="175"/>
    </row>
    <row r="1838" spans="1:14" s="114" customFormat="1" ht="20.100000000000001" customHeight="1">
      <c r="A1838" s="114">
        <v>0</v>
      </c>
      <c r="B1838" s="65">
        <v>29</v>
      </c>
      <c r="C1838" s="102" t="s">
        <v>99</v>
      </c>
      <c r="D1838" s="67" t="s">
        <v>99</v>
      </c>
      <c r="E1838" s="68" t="s">
        <v>99</v>
      </c>
      <c r="F1838" s="105" t="s">
        <v>99</v>
      </c>
      <c r="G1838" s="105" t="s">
        <v>99</v>
      </c>
      <c r="H1838" s="69"/>
      <c r="I1838" s="70"/>
      <c r="J1838" s="70"/>
      <c r="K1838" s="70"/>
      <c r="L1838" s="173" t="s">
        <v>99</v>
      </c>
      <c r="M1838" s="174"/>
      <c r="N1838" s="175"/>
    </row>
    <row r="1839" spans="1:14" s="114" customFormat="1" ht="20.100000000000001" customHeight="1">
      <c r="A1839" s="114">
        <v>0</v>
      </c>
      <c r="B1839" s="72">
        <v>30</v>
      </c>
      <c r="C1839" s="102" t="s">
        <v>99</v>
      </c>
      <c r="D1839" s="67" t="s">
        <v>99</v>
      </c>
      <c r="E1839" s="68" t="s">
        <v>99</v>
      </c>
      <c r="F1839" s="105" t="s">
        <v>99</v>
      </c>
      <c r="G1839" s="105" t="s">
        <v>99</v>
      </c>
      <c r="H1839" s="73"/>
      <c r="I1839" s="74"/>
      <c r="J1839" s="74"/>
      <c r="K1839" s="74"/>
      <c r="L1839" s="173" t="s">
        <v>99</v>
      </c>
      <c r="M1839" s="174"/>
      <c r="N1839" s="175"/>
    </row>
    <row r="1840" spans="1:14" s="114" customFormat="1" ht="23.25" customHeight="1">
      <c r="A1840" s="114">
        <v>0</v>
      </c>
      <c r="B1840" s="75" t="s">
        <v>71</v>
      </c>
      <c r="C1840" s="103"/>
      <c r="D1840" s="77"/>
      <c r="E1840" s="78"/>
      <c r="F1840" s="106"/>
      <c r="G1840" s="106"/>
      <c r="H1840" s="80"/>
      <c r="I1840" s="81"/>
      <c r="J1840" s="81"/>
      <c r="K1840" s="81"/>
      <c r="L1840" s="115"/>
      <c r="M1840" s="115"/>
      <c r="N1840" s="115"/>
    </row>
    <row r="1841" spans="1:15" s="114" customFormat="1" ht="20.100000000000001" customHeight="1">
      <c r="A1841" s="114">
        <v>0</v>
      </c>
      <c r="B1841" s="82" t="s">
        <v>102</v>
      </c>
      <c r="C1841" s="104"/>
      <c r="D1841" s="84"/>
      <c r="E1841" s="85"/>
      <c r="F1841" s="107"/>
      <c r="G1841" s="107"/>
      <c r="H1841" s="87"/>
      <c r="I1841" s="88"/>
      <c r="J1841" s="88"/>
      <c r="K1841" s="88"/>
      <c r="L1841" s="89"/>
      <c r="M1841" s="89"/>
      <c r="N1841" s="89"/>
    </row>
    <row r="1842" spans="1:15" s="114" customFormat="1" ht="18.75" customHeight="1">
      <c r="A1842" s="114">
        <v>0</v>
      </c>
      <c r="B1842" s="90"/>
      <c r="C1842" s="104"/>
      <c r="D1842" s="84"/>
      <c r="E1842" s="85"/>
      <c r="F1842" s="107"/>
      <c r="G1842" s="107"/>
      <c r="H1842" s="87"/>
      <c r="I1842" s="88"/>
      <c r="J1842" s="88"/>
      <c r="K1842" s="88"/>
      <c r="L1842" s="89"/>
      <c r="M1842" s="89"/>
      <c r="N1842" s="89"/>
    </row>
    <row r="1843" spans="1:15" s="114" customFormat="1" ht="18" customHeight="1">
      <c r="A1843" s="100">
        <v>0</v>
      </c>
      <c r="B1843" s="90"/>
      <c r="C1843" s="104"/>
      <c r="D1843" s="84"/>
      <c r="E1843" s="85"/>
      <c r="F1843" s="107"/>
      <c r="G1843" s="107"/>
      <c r="H1843" s="87"/>
      <c r="I1843" s="88"/>
      <c r="J1843" s="88"/>
      <c r="K1843" s="88"/>
      <c r="L1843" s="89"/>
      <c r="M1843" s="89"/>
      <c r="N1843" s="89"/>
    </row>
    <row r="1844" spans="1:15" s="114" customFormat="1" ht="8.25" customHeight="1">
      <c r="A1844" s="100">
        <v>0</v>
      </c>
      <c r="B1844" s="90"/>
      <c r="C1844" s="104"/>
      <c r="D1844" s="84"/>
      <c r="E1844" s="85"/>
      <c r="F1844" s="107"/>
      <c r="G1844" s="107"/>
      <c r="H1844" s="87"/>
      <c r="I1844" s="88"/>
      <c r="J1844" s="88"/>
      <c r="K1844" s="88"/>
      <c r="L1844" s="89"/>
      <c r="M1844" s="89"/>
      <c r="N1844" s="89"/>
    </row>
    <row r="1845" spans="1:15" s="114" customFormat="1" ht="20.100000000000001" customHeight="1">
      <c r="A1845" s="100">
        <v>0</v>
      </c>
      <c r="C1845" s="108" t="s">
        <v>101</v>
      </c>
      <c r="D1845" s="84"/>
      <c r="E1845" s="85"/>
      <c r="F1845" s="107"/>
      <c r="G1845" s="107"/>
      <c r="H1845" s="87"/>
      <c r="I1845" s="88"/>
      <c r="J1845" s="88"/>
      <c r="K1845" s="88"/>
      <c r="L1845" s="89"/>
      <c r="M1845" s="89"/>
      <c r="N1845" s="89"/>
    </row>
    <row r="1846" spans="1:15" s="114" customFormat="1" ht="13.5" customHeight="1">
      <c r="A1846" s="100">
        <v>0</v>
      </c>
      <c r="B1846" s="91"/>
      <c r="C1846" s="104"/>
      <c r="D1846" s="84"/>
      <c r="E1846" s="85"/>
      <c r="F1846" s="107"/>
      <c r="G1846" s="107"/>
      <c r="H1846" s="109" t="s">
        <v>2514</v>
      </c>
      <c r="I1846" s="110">
        <v>46</v>
      </c>
      <c r="J1846" s="88"/>
      <c r="K1846" s="112" t="s">
        <v>50</v>
      </c>
      <c r="L1846" s="113">
        <v>1</v>
      </c>
      <c r="N1846" s="111"/>
      <c r="O1846" s="101"/>
    </row>
    <row r="1847" spans="1:15" s="114" customFormat="1"/>
    <row r="1848" spans="1:15" s="56" customFormat="1">
      <c r="C1848" s="186" t="s">
        <v>57</v>
      </c>
      <c r="D1848" s="186"/>
      <c r="E1848" s="57"/>
      <c r="F1848" s="170" t="s">
        <v>648</v>
      </c>
      <c r="G1848" s="170"/>
      <c r="H1848" s="170"/>
      <c r="I1848" s="170"/>
      <c r="J1848" s="170"/>
      <c r="K1848" s="170"/>
      <c r="L1848" s="58" t="s">
        <v>2430</v>
      </c>
    </row>
    <row r="1849" spans="1:15" s="56" customFormat="1">
      <c r="C1849" s="186" t="s">
        <v>59</v>
      </c>
      <c r="D1849" s="186"/>
      <c r="E1849" s="59" t="s">
        <v>652</v>
      </c>
      <c r="F1849" s="187" t="s">
        <v>2434</v>
      </c>
      <c r="G1849" s="187"/>
      <c r="H1849" s="187"/>
      <c r="I1849" s="187"/>
      <c r="J1849" s="187"/>
      <c r="K1849" s="187"/>
      <c r="L1849" s="60" t="s">
        <v>60</v>
      </c>
      <c r="M1849" s="61" t="s">
        <v>61</v>
      </c>
      <c r="N1849" s="61">
        <v>1</v>
      </c>
    </row>
    <row r="1850" spans="1:15" s="62" customFormat="1" ht="18.75" customHeight="1">
      <c r="C1850" s="63" t="s">
        <v>1705</v>
      </c>
      <c r="D1850" s="171" t="s">
        <v>2435</v>
      </c>
      <c r="E1850" s="171"/>
      <c r="F1850" s="171"/>
      <c r="G1850" s="171"/>
      <c r="H1850" s="171"/>
      <c r="I1850" s="171"/>
      <c r="J1850" s="171"/>
      <c r="K1850" s="171"/>
      <c r="L1850" s="60" t="s">
        <v>62</v>
      </c>
      <c r="M1850" s="60" t="s">
        <v>61</v>
      </c>
      <c r="N1850" s="60">
        <v>2</v>
      </c>
    </row>
    <row r="1851" spans="1:15" s="62" customFormat="1" ht="18.75" customHeight="1">
      <c r="B1851" s="172" t="s">
        <v>2515</v>
      </c>
      <c r="C1851" s="172"/>
      <c r="D1851" s="172"/>
      <c r="E1851" s="172"/>
      <c r="F1851" s="172"/>
      <c r="G1851" s="172"/>
      <c r="H1851" s="172"/>
      <c r="I1851" s="172"/>
      <c r="J1851" s="172"/>
      <c r="K1851" s="172"/>
      <c r="L1851" s="60" t="s">
        <v>63</v>
      </c>
      <c r="M1851" s="60" t="s">
        <v>61</v>
      </c>
      <c r="N1851" s="60">
        <v>1</v>
      </c>
    </row>
    <row r="1852" spans="1:15" s="114" customFormat="1" ht="9" customHeight="1"/>
    <row r="1853" spans="1:15" s="114" customFormat="1" ht="15" customHeight="1">
      <c r="B1853" s="166" t="s">
        <v>4</v>
      </c>
      <c r="C1853" s="167" t="s">
        <v>64</v>
      </c>
      <c r="D1853" s="168" t="s">
        <v>9</v>
      </c>
      <c r="E1853" s="169" t="s">
        <v>10</v>
      </c>
      <c r="F1853" s="167" t="s">
        <v>75</v>
      </c>
      <c r="G1853" s="167" t="s">
        <v>76</v>
      </c>
      <c r="H1853" s="167" t="s">
        <v>66</v>
      </c>
      <c r="I1853" s="167" t="s">
        <v>67</v>
      </c>
      <c r="J1853" s="176" t="s">
        <v>56</v>
      </c>
      <c r="K1853" s="176"/>
      <c r="L1853" s="177" t="s">
        <v>68</v>
      </c>
      <c r="M1853" s="178"/>
      <c r="N1853" s="179"/>
    </row>
    <row r="1854" spans="1:15" s="114" customFormat="1" ht="27" customHeight="1">
      <c r="B1854" s="166"/>
      <c r="C1854" s="166"/>
      <c r="D1854" s="168"/>
      <c r="E1854" s="169"/>
      <c r="F1854" s="166"/>
      <c r="G1854" s="166"/>
      <c r="H1854" s="166"/>
      <c r="I1854" s="166"/>
      <c r="J1854" s="64" t="s">
        <v>69</v>
      </c>
      <c r="K1854" s="64" t="s">
        <v>70</v>
      </c>
      <c r="L1854" s="180"/>
      <c r="M1854" s="181"/>
      <c r="N1854" s="182"/>
    </row>
    <row r="1855" spans="1:15" s="114" customFormat="1" ht="20.100000000000001" customHeight="1">
      <c r="A1855" s="114">
        <v>1004</v>
      </c>
      <c r="B1855" s="65">
        <v>1</v>
      </c>
      <c r="C1855" s="102" t="s">
        <v>1538</v>
      </c>
      <c r="D1855" s="67" t="s">
        <v>2320</v>
      </c>
      <c r="E1855" s="68" t="s">
        <v>88</v>
      </c>
      <c r="F1855" s="105" t="s">
        <v>2314</v>
      </c>
      <c r="G1855" s="105" t="s">
        <v>683</v>
      </c>
      <c r="H1855" s="69"/>
      <c r="I1855" s="70"/>
      <c r="J1855" s="70"/>
      <c r="K1855" s="70"/>
      <c r="L1855" s="183" t="s">
        <v>99</v>
      </c>
      <c r="M1855" s="184"/>
      <c r="N1855" s="185"/>
    </row>
    <row r="1856" spans="1:15" s="114" customFormat="1" ht="20.100000000000001" customHeight="1">
      <c r="A1856" s="114">
        <v>1005</v>
      </c>
      <c r="B1856" s="65">
        <v>2</v>
      </c>
      <c r="C1856" s="102" t="s">
        <v>1699</v>
      </c>
      <c r="D1856" s="67" t="s">
        <v>432</v>
      </c>
      <c r="E1856" s="68" t="s">
        <v>262</v>
      </c>
      <c r="F1856" s="105" t="s">
        <v>2314</v>
      </c>
      <c r="G1856" s="105" t="s">
        <v>683</v>
      </c>
      <c r="H1856" s="69"/>
      <c r="I1856" s="70"/>
      <c r="J1856" s="70"/>
      <c r="K1856" s="70"/>
      <c r="L1856" s="173" t="s">
        <v>99</v>
      </c>
      <c r="M1856" s="174"/>
      <c r="N1856" s="175"/>
    </row>
    <row r="1857" spans="1:14" s="114" customFormat="1" ht="20.100000000000001" customHeight="1">
      <c r="A1857" s="114">
        <v>1006</v>
      </c>
      <c r="B1857" s="65">
        <v>3</v>
      </c>
      <c r="C1857" s="102" t="s">
        <v>1560</v>
      </c>
      <c r="D1857" s="67" t="s">
        <v>462</v>
      </c>
      <c r="E1857" s="68" t="s">
        <v>78</v>
      </c>
      <c r="F1857" s="105" t="s">
        <v>2314</v>
      </c>
      <c r="G1857" s="105" t="s">
        <v>683</v>
      </c>
      <c r="H1857" s="69"/>
      <c r="I1857" s="70"/>
      <c r="J1857" s="70"/>
      <c r="K1857" s="70"/>
      <c r="L1857" s="173" t="s">
        <v>99</v>
      </c>
      <c r="M1857" s="174"/>
      <c r="N1857" s="175"/>
    </row>
    <row r="1858" spans="1:14" s="114" customFormat="1" ht="20.100000000000001" customHeight="1">
      <c r="A1858" s="114">
        <v>1007</v>
      </c>
      <c r="B1858" s="65">
        <v>4</v>
      </c>
      <c r="C1858" s="102" t="s">
        <v>1530</v>
      </c>
      <c r="D1858" s="67" t="s">
        <v>2321</v>
      </c>
      <c r="E1858" s="68" t="s">
        <v>436</v>
      </c>
      <c r="F1858" s="105" t="s">
        <v>2314</v>
      </c>
      <c r="G1858" s="105" t="s">
        <v>683</v>
      </c>
      <c r="H1858" s="69"/>
      <c r="I1858" s="70"/>
      <c r="J1858" s="70"/>
      <c r="K1858" s="70"/>
      <c r="L1858" s="173" t="s">
        <v>99</v>
      </c>
      <c r="M1858" s="174"/>
      <c r="N1858" s="175"/>
    </row>
    <row r="1859" spans="1:14" s="114" customFormat="1" ht="20.100000000000001" customHeight="1">
      <c r="A1859" s="114">
        <v>1008</v>
      </c>
      <c r="B1859" s="65">
        <v>5</v>
      </c>
      <c r="C1859" s="102" t="s">
        <v>1550</v>
      </c>
      <c r="D1859" s="67" t="s">
        <v>2322</v>
      </c>
      <c r="E1859" s="68" t="s">
        <v>160</v>
      </c>
      <c r="F1859" s="105" t="s">
        <v>2314</v>
      </c>
      <c r="G1859" s="105" t="s">
        <v>683</v>
      </c>
      <c r="H1859" s="69"/>
      <c r="I1859" s="70"/>
      <c r="J1859" s="70"/>
      <c r="K1859" s="70"/>
      <c r="L1859" s="173" t="s">
        <v>99</v>
      </c>
      <c r="M1859" s="174"/>
      <c r="N1859" s="175"/>
    </row>
    <row r="1860" spans="1:14" s="114" customFormat="1" ht="20.100000000000001" customHeight="1">
      <c r="A1860" s="114">
        <v>1009</v>
      </c>
      <c r="B1860" s="65">
        <v>6</v>
      </c>
      <c r="C1860" s="102" t="s">
        <v>1590</v>
      </c>
      <c r="D1860" s="67" t="s">
        <v>2323</v>
      </c>
      <c r="E1860" s="68" t="s">
        <v>160</v>
      </c>
      <c r="F1860" s="105" t="s">
        <v>2314</v>
      </c>
      <c r="G1860" s="105" t="s">
        <v>683</v>
      </c>
      <c r="H1860" s="69"/>
      <c r="I1860" s="70"/>
      <c r="J1860" s="70"/>
      <c r="K1860" s="70"/>
      <c r="L1860" s="173" t="s">
        <v>99</v>
      </c>
      <c r="M1860" s="174"/>
      <c r="N1860" s="175"/>
    </row>
    <row r="1861" spans="1:14" s="114" customFormat="1" ht="20.100000000000001" customHeight="1">
      <c r="A1861" s="114">
        <v>1010</v>
      </c>
      <c r="B1861" s="65">
        <v>7</v>
      </c>
      <c r="C1861" s="102" t="s">
        <v>1520</v>
      </c>
      <c r="D1861" s="67" t="s">
        <v>2324</v>
      </c>
      <c r="E1861" s="68" t="s">
        <v>196</v>
      </c>
      <c r="F1861" s="105" t="s">
        <v>2314</v>
      </c>
      <c r="G1861" s="105" t="s">
        <v>683</v>
      </c>
      <c r="H1861" s="69"/>
      <c r="I1861" s="70"/>
      <c r="J1861" s="70"/>
      <c r="K1861" s="70"/>
      <c r="L1861" s="173" t="s">
        <v>99</v>
      </c>
      <c r="M1861" s="174"/>
      <c r="N1861" s="175"/>
    </row>
    <row r="1862" spans="1:14" s="114" customFormat="1" ht="20.100000000000001" customHeight="1">
      <c r="A1862" s="114">
        <v>1011</v>
      </c>
      <c r="B1862" s="65">
        <v>8</v>
      </c>
      <c r="C1862" s="102" t="s">
        <v>1600</v>
      </c>
      <c r="D1862" s="67" t="s">
        <v>2325</v>
      </c>
      <c r="E1862" s="68" t="s">
        <v>196</v>
      </c>
      <c r="F1862" s="105" t="s">
        <v>2314</v>
      </c>
      <c r="G1862" s="105" t="s">
        <v>683</v>
      </c>
      <c r="H1862" s="69"/>
      <c r="I1862" s="70"/>
      <c r="J1862" s="70"/>
      <c r="K1862" s="70"/>
      <c r="L1862" s="173" t="s">
        <v>99</v>
      </c>
      <c r="M1862" s="174"/>
      <c r="N1862" s="175"/>
    </row>
    <row r="1863" spans="1:14" s="114" customFormat="1" ht="20.100000000000001" customHeight="1">
      <c r="A1863" s="114">
        <v>1012</v>
      </c>
      <c r="B1863" s="65">
        <v>9</v>
      </c>
      <c r="C1863" s="102" t="s">
        <v>1567</v>
      </c>
      <c r="D1863" s="67" t="s">
        <v>2326</v>
      </c>
      <c r="E1863" s="68" t="s">
        <v>85</v>
      </c>
      <c r="F1863" s="105" t="s">
        <v>2314</v>
      </c>
      <c r="G1863" s="105" t="s">
        <v>683</v>
      </c>
      <c r="H1863" s="69"/>
      <c r="I1863" s="70"/>
      <c r="J1863" s="70"/>
      <c r="K1863" s="70"/>
      <c r="L1863" s="173" t="s">
        <v>99</v>
      </c>
      <c r="M1863" s="174"/>
      <c r="N1863" s="175"/>
    </row>
    <row r="1864" spans="1:14" s="114" customFormat="1" ht="20.100000000000001" customHeight="1">
      <c r="A1864" s="114">
        <v>1013</v>
      </c>
      <c r="B1864" s="65">
        <v>10</v>
      </c>
      <c r="C1864" s="102" t="s">
        <v>1534</v>
      </c>
      <c r="D1864" s="67" t="s">
        <v>435</v>
      </c>
      <c r="E1864" s="68" t="s">
        <v>85</v>
      </c>
      <c r="F1864" s="105" t="s">
        <v>2314</v>
      </c>
      <c r="G1864" s="105" t="s">
        <v>683</v>
      </c>
      <c r="H1864" s="69"/>
      <c r="I1864" s="70"/>
      <c r="J1864" s="70"/>
      <c r="K1864" s="70"/>
      <c r="L1864" s="173" t="s">
        <v>99</v>
      </c>
      <c r="M1864" s="174"/>
      <c r="N1864" s="175"/>
    </row>
    <row r="1865" spans="1:14" s="114" customFormat="1" ht="20.100000000000001" customHeight="1">
      <c r="A1865" s="114">
        <v>1014</v>
      </c>
      <c r="B1865" s="65">
        <v>11</v>
      </c>
      <c r="C1865" s="102" t="s">
        <v>1543</v>
      </c>
      <c r="D1865" s="67" t="s">
        <v>95</v>
      </c>
      <c r="E1865" s="68" t="s">
        <v>113</v>
      </c>
      <c r="F1865" s="105" t="s">
        <v>2314</v>
      </c>
      <c r="G1865" s="105" t="s">
        <v>683</v>
      </c>
      <c r="H1865" s="69"/>
      <c r="I1865" s="70"/>
      <c r="J1865" s="70"/>
      <c r="K1865" s="70"/>
      <c r="L1865" s="173" t="s">
        <v>99</v>
      </c>
      <c r="M1865" s="174"/>
      <c r="N1865" s="175"/>
    </row>
    <row r="1866" spans="1:14" s="114" customFormat="1" ht="20.100000000000001" customHeight="1">
      <c r="A1866" s="114">
        <v>1015</v>
      </c>
      <c r="B1866" s="65">
        <v>12</v>
      </c>
      <c r="C1866" s="102" t="s">
        <v>1551</v>
      </c>
      <c r="D1866" s="67" t="s">
        <v>159</v>
      </c>
      <c r="E1866" s="68" t="s">
        <v>199</v>
      </c>
      <c r="F1866" s="105" t="s">
        <v>2314</v>
      </c>
      <c r="G1866" s="105" t="s">
        <v>683</v>
      </c>
      <c r="H1866" s="69"/>
      <c r="I1866" s="70"/>
      <c r="J1866" s="70"/>
      <c r="K1866" s="70"/>
      <c r="L1866" s="173" t="s">
        <v>99</v>
      </c>
      <c r="M1866" s="174"/>
      <c r="N1866" s="175"/>
    </row>
    <row r="1867" spans="1:14" s="114" customFormat="1" ht="20.100000000000001" customHeight="1">
      <c r="A1867" s="114">
        <v>1016</v>
      </c>
      <c r="B1867" s="65">
        <v>13</v>
      </c>
      <c r="C1867" s="102" t="s">
        <v>1606</v>
      </c>
      <c r="D1867" s="67" t="s">
        <v>2327</v>
      </c>
      <c r="E1867" s="68" t="s">
        <v>166</v>
      </c>
      <c r="F1867" s="105" t="s">
        <v>2314</v>
      </c>
      <c r="G1867" s="105" t="s">
        <v>683</v>
      </c>
      <c r="H1867" s="69"/>
      <c r="I1867" s="70"/>
      <c r="J1867" s="70"/>
      <c r="K1867" s="70"/>
      <c r="L1867" s="173" t="s">
        <v>99</v>
      </c>
      <c r="M1867" s="174"/>
      <c r="N1867" s="175"/>
    </row>
    <row r="1868" spans="1:14" s="114" customFormat="1" ht="20.100000000000001" customHeight="1">
      <c r="A1868" s="114">
        <v>1017</v>
      </c>
      <c r="B1868" s="65">
        <v>14</v>
      </c>
      <c r="C1868" s="102" t="s">
        <v>1571</v>
      </c>
      <c r="D1868" s="67" t="s">
        <v>2328</v>
      </c>
      <c r="E1868" s="68" t="s">
        <v>282</v>
      </c>
      <c r="F1868" s="105" t="s">
        <v>2314</v>
      </c>
      <c r="G1868" s="105" t="s">
        <v>683</v>
      </c>
      <c r="H1868" s="69"/>
      <c r="I1868" s="70"/>
      <c r="J1868" s="70"/>
      <c r="K1868" s="70"/>
      <c r="L1868" s="173" t="s">
        <v>99</v>
      </c>
      <c r="M1868" s="174"/>
      <c r="N1868" s="175"/>
    </row>
    <row r="1869" spans="1:14" s="114" customFormat="1" ht="20.100000000000001" customHeight="1">
      <c r="A1869" s="114">
        <v>1018</v>
      </c>
      <c r="B1869" s="65">
        <v>15</v>
      </c>
      <c r="C1869" s="102" t="s">
        <v>1541</v>
      </c>
      <c r="D1869" s="67" t="s">
        <v>373</v>
      </c>
      <c r="E1869" s="68" t="s">
        <v>223</v>
      </c>
      <c r="F1869" s="105" t="s">
        <v>2314</v>
      </c>
      <c r="G1869" s="105" t="s">
        <v>683</v>
      </c>
      <c r="H1869" s="69"/>
      <c r="I1869" s="70"/>
      <c r="J1869" s="70"/>
      <c r="K1869" s="70"/>
      <c r="L1869" s="173" t="s">
        <v>99</v>
      </c>
      <c r="M1869" s="174"/>
      <c r="N1869" s="175"/>
    </row>
    <row r="1870" spans="1:14" s="114" customFormat="1" ht="20.100000000000001" customHeight="1">
      <c r="A1870" s="114">
        <v>1019</v>
      </c>
      <c r="B1870" s="65">
        <v>16</v>
      </c>
      <c r="C1870" s="102" t="s">
        <v>1522</v>
      </c>
      <c r="D1870" s="67" t="s">
        <v>2329</v>
      </c>
      <c r="E1870" s="68" t="s">
        <v>200</v>
      </c>
      <c r="F1870" s="105" t="s">
        <v>2314</v>
      </c>
      <c r="G1870" s="105" t="s">
        <v>683</v>
      </c>
      <c r="H1870" s="69"/>
      <c r="I1870" s="70"/>
      <c r="J1870" s="70"/>
      <c r="K1870" s="70"/>
      <c r="L1870" s="173" t="s">
        <v>99</v>
      </c>
      <c r="M1870" s="174"/>
      <c r="N1870" s="175"/>
    </row>
    <row r="1871" spans="1:14" s="114" customFormat="1" ht="20.100000000000001" customHeight="1">
      <c r="A1871" s="114">
        <v>1020</v>
      </c>
      <c r="B1871" s="65">
        <v>17</v>
      </c>
      <c r="C1871" s="102" t="s">
        <v>1561</v>
      </c>
      <c r="D1871" s="67" t="s">
        <v>2330</v>
      </c>
      <c r="E1871" s="68" t="s">
        <v>84</v>
      </c>
      <c r="F1871" s="105" t="s">
        <v>2314</v>
      </c>
      <c r="G1871" s="105" t="s">
        <v>683</v>
      </c>
      <c r="H1871" s="69"/>
      <c r="I1871" s="70"/>
      <c r="J1871" s="70"/>
      <c r="K1871" s="70"/>
      <c r="L1871" s="173" t="s">
        <v>99</v>
      </c>
      <c r="M1871" s="174"/>
      <c r="N1871" s="175"/>
    </row>
    <row r="1872" spans="1:14" s="114" customFormat="1" ht="20.100000000000001" customHeight="1">
      <c r="A1872" s="114">
        <v>1021</v>
      </c>
      <c r="B1872" s="65">
        <v>18</v>
      </c>
      <c r="C1872" s="102" t="s">
        <v>1574</v>
      </c>
      <c r="D1872" s="67" t="s">
        <v>2331</v>
      </c>
      <c r="E1872" s="68" t="s">
        <v>84</v>
      </c>
      <c r="F1872" s="105" t="s">
        <v>2314</v>
      </c>
      <c r="G1872" s="105" t="s">
        <v>683</v>
      </c>
      <c r="H1872" s="69"/>
      <c r="I1872" s="70"/>
      <c r="J1872" s="70"/>
      <c r="K1872" s="70"/>
      <c r="L1872" s="173" t="s">
        <v>99</v>
      </c>
      <c r="M1872" s="174"/>
      <c r="N1872" s="175"/>
    </row>
    <row r="1873" spans="1:14" s="114" customFormat="1" ht="20.100000000000001" customHeight="1">
      <c r="A1873" s="114">
        <v>1022</v>
      </c>
      <c r="B1873" s="65">
        <v>19</v>
      </c>
      <c r="C1873" s="102" t="s">
        <v>1525</v>
      </c>
      <c r="D1873" s="67" t="s">
        <v>498</v>
      </c>
      <c r="E1873" s="68" t="s">
        <v>129</v>
      </c>
      <c r="F1873" s="105" t="s">
        <v>2314</v>
      </c>
      <c r="G1873" s="105" t="s">
        <v>683</v>
      </c>
      <c r="H1873" s="69"/>
      <c r="I1873" s="70"/>
      <c r="J1873" s="70"/>
      <c r="K1873" s="70"/>
      <c r="L1873" s="173" t="s">
        <v>99</v>
      </c>
      <c r="M1873" s="174"/>
      <c r="N1873" s="175"/>
    </row>
    <row r="1874" spans="1:14" s="114" customFormat="1" ht="20.100000000000001" customHeight="1">
      <c r="A1874" s="114">
        <v>1023</v>
      </c>
      <c r="B1874" s="65">
        <v>20</v>
      </c>
      <c r="C1874" s="102" t="s">
        <v>1527</v>
      </c>
      <c r="D1874" s="67" t="s">
        <v>625</v>
      </c>
      <c r="E1874" s="68" t="s">
        <v>168</v>
      </c>
      <c r="F1874" s="105" t="s">
        <v>2314</v>
      </c>
      <c r="G1874" s="105" t="s">
        <v>683</v>
      </c>
      <c r="H1874" s="69"/>
      <c r="I1874" s="70"/>
      <c r="J1874" s="70"/>
      <c r="K1874" s="70"/>
      <c r="L1874" s="173" t="s">
        <v>99</v>
      </c>
      <c r="M1874" s="174"/>
      <c r="N1874" s="175"/>
    </row>
    <row r="1875" spans="1:14" s="114" customFormat="1" ht="20.100000000000001" customHeight="1">
      <c r="A1875" s="114">
        <v>0</v>
      </c>
      <c r="B1875" s="65">
        <v>21</v>
      </c>
      <c r="C1875" s="102" t="s">
        <v>99</v>
      </c>
      <c r="D1875" s="67" t="s">
        <v>99</v>
      </c>
      <c r="E1875" s="68" t="s">
        <v>99</v>
      </c>
      <c r="F1875" s="105" t="s">
        <v>99</v>
      </c>
      <c r="G1875" s="105" t="s">
        <v>99</v>
      </c>
      <c r="H1875" s="69"/>
      <c r="I1875" s="70"/>
      <c r="J1875" s="70"/>
      <c r="K1875" s="70"/>
      <c r="L1875" s="173" t="s">
        <v>99</v>
      </c>
      <c r="M1875" s="174"/>
      <c r="N1875" s="175"/>
    </row>
    <row r="1876" spans="1:14" s="114" customFormat="1" ht="20.100000000000001" customHeight="1">
      <c r="A1876" s="114">
        <v>0</v>
      </c>
      <c r="B1876" s="65">
        <v>22</v>
      </c>
      <c r="C1876" s="102" t="s">
        <v>99</v>
      </c>
      <c r="D1876" s="67" t="s">
        <v>99</v>
      </c>
      <c r="E1876" s="68" t="s">
        <v>99</v>
      </c>
      <c r="F1876" s="105" t="s">
        <v>99</v>
      </c>
      <c r="G1876" s="105" t="s">
        <v>99</v>
      </c>
      <c r="H1876" s="69"/>
      <c r="I1876" s="70"/>
      <c r="J1876" s="70"/>
      <c r="K1876" s="70"/>
      <c r="L1876" s="173" t="s">
        <v>99</v>
      </c>
      <c r="M1876" s="174"/>
      <c r="N1876" s="175"/>
    </row>
    <row r="1877" spans="1:14" s="114" customFormat="1" ht="20.100000000000001" customHeight="1">
      <c r="A1877" s="114">
        <v>0</v>
      </c>
      <c r="B1877" s="65">
        <v>23</v>
      </c>
      <c r="C1877" s="102" t="s">
        <v>99</v>
      </c>
      <c r="D1877" s="67" t="s">
        <v>99</v>
      </c>
      <c r="E1877" s="68" t="s">
        <v>99</v>
      </c>
      <c r="F1877" s="105" t="s">
        <v>99</v>
      </c>
      <c r="G1877" s="105" t="s">
        <v>99</v>
      </c>
      <c r="H1877" s="69"/>
      <c r="I1877" s="70"/>
      <c r="J1877" s="70"/>
      <c r="K1877" s="70"/>
      <c r="L1877" s="173" t="s">
        <v>99</v>
      </c>
      <c r="M1877" s="174"/>
      <c r="N1877" s="175"/>
    </row>
    <row r="1878" spans="1:14" s="114" customFormat="1" ht="20.100000000000001" customHeight="1">
      <c r="A1878" s="114">
        <v>0</v>
      </c>
      <c r="B1878" s="65">
        <v>24</v>
      </c>
      <c r="C1878" s="102" t="s">
        <v>99</v>
      </c>
      <c r="D1878" s="67" t="s">
        <v>99</v>
      </c>
      <c r="E1878" s="68" t="s">
        <v>99</v>
      </c>
      <c r="F1878" s="105" t="s">
        <v>99</v>
      </c>
      <c r="G1878" s="105" t="s">
        <v>99</v>
      </c>
      <c r="H1878" s="69"/>
      <c r="I1878" s="70"/>
      <c r="J1878" s="70"/>
      <c r="K1878" s="70"/>
      <c r="L1878" s="173" t="s">
        <v>99</v>
      </c>
      <c r="M1878" s="174"/>
      <c r="N1878" s="175"/>
    </row>
    <row r="1879" spans="1:14" s="114" customFormat="1" ht="20.100000000000001" customHeight="1">
      <c r="A1879" s="114">
        <v>0</v>
      </c>
      <c r="B1879" s="65">
        <v>25</v>
      </c>
      <c r="C1879" s="102" t="s">
        <v>99</v>
      </c>
      <c r="D1879" s="67" t="s">
        <v>99</v>
      </c>
      <c r="E1879" s="68" t="s">
        <v>99</v>
      </c>
      <c r="F1879" s="105" t="s">
        <v>99</v>
      </c>
      <c r="G1879" s="105" t="s">
        <v>99</v>
      </c>
      <c r="H1879" s="69"/>
      <c r="I1879" s="70"/>
      <c r="J1879" s="70"/>
      <c r="K1879" s="70"/>
      <c r="L1879" s="173" t="s">
        <v>99</v>
      </c>
      <c r="M1879" s="174"/>
      <c r="N1879" s="175"/>
    </row>
    <row r="1880" spans="1:14" s="114" customFormat="1" ht="20.100000000000001" customHeight="1">
      <c r="A1880" s="114">
        <v>0</v>
      </c>
      <c r="B1880" s="65">
        <v>26</v>
      </c>
      <c r="C1880" s="102" t="s">
        <v>99</v>
      </c>
      <c r="D1880" s="67" t="s">
        <v>99</v>
      </c>
      <c r="E1880" s="68" t="s">
        <v>99</v>
      </c>
      <c r="F1880" s="105" t="s">
        <v>99</v>
      </c>
      <c r="G1880" s="105" t="s">
        <v>99</v>
      </c>
      <c r="H1880" s="69"/>
      <c r="I1880" s="70"/>
      <c r="J1880" s="70"/>
      <c r="K1880" s="70"/>
      <c r="L1880" s="173" t="s">
        <v>99</v>
      </c>
      <c r="M1880" s="174"/>
      <c r="N1880" s="175"/>
    </row>
    <row r="1881" spans="1:14" s="114" customFormat="1" ht="20.100000000000001" customHeight="1">
      <c r="A1881" s="114">
        <v>0</v>
      </c>
      <c r="B1881" s="65">
        <v>27</v>
      </c>
      <c r="C1881" s="102" t="s">
        <v>99</v>
      </c>
      <c r="D1881" s="67" t="s">
        <v>99</v>
      </c>
      <c r="E1881" s="68" t="s">
        <v>99</v>
      </c>
      <c r="F1881" s="105" t="s">
        <v>99</v>
      </c>
      <c r="G1881" s="105" t="s">
        <v>99</v>
      </c>
      <c r="H1881" s="69"/>
      <c r="I1881" s="70"/>
      <c r="J1881" s="70"/>
      <c r="K1881" s="70"/>
      <c r="L1881" s="173" t="s">
        <v>99</v>
      </c>
      <c r="M1881" s="174"/>
      <c r="N1881" s="175"/>
    </row>
    <row r="1882" spans="1:14" s="114" customFormat="1" ht="20.100000000000001" customHeight="1">
      <c r="A1882" s="114">
        <v>0</v>
      </c>
      <c r="B1882" s="65">
        <v>28</v>
      </c>
      <c r="C1882" s="102" t="s">
        <v>99</v>
      </c>
      <c r="D1882" s="67" t="s">
        <v>99</v>
      </c>
      <c r="E1882" s="68" t="s">
        <v>99</v>
      </c>
      <c r="F1882" s="105" t="s">
        <v>99</v>
      </c>
      <c r="G1882" s="105" t="s">
        <v>99</v>
      </c>
      <c r="H1882" s="69"/>
      <c r="I1882" s="70"/>
      <c r="J1882" s="70"/>
      <c r="K1882" s="70"/>
      <c r="L1882" s="173" t="s">
        <v>99</v>
      </c>
      <c r="M1882" s="174"/>
      <c r="N1882" s="175"/>
    </row>
    <row r="1883" spans="1:14" s="114" customFormat="1" ht="20.100000000000001" customHeight="1">
      <c r="A1883" s="114">
        <v>0</v>
      </c>
      <c r="B1883" s="65">
        <v>29</v>
      </c>
      <c r="C1883" s="102" t="s">
        <v>99</v>
      </c>
      <c r="D1883" s="67" t="s">
        <v>99</v>
      </c>
      <c r="E1883" s="68" t="s">
        <v>99</v>
      </c>
      <c r="F1883" s="105" t="s">
        <v>99</v>
      </c>
      <c r="G1883" s="105" t="s">
        <v>99</v>
      </c>
      <c r="H1883" s="69"/>
      <c r="I1883" s="70"/>
      <c r="J1883" s="70"/>
      <c r="K1883" s="70"/>
      <c r="L1883" s="173" t="s">
        <v>99</v>
      </c>
      <c r="M1883" s="174"/>
      <c r="N1883" s="175"/>
    </row>
    <row r="1884" spans="1:14" s="114" customFormat="1" ht="20.100000000000001" customHeight="1">
      <c r="A1884" s="114">
        <v>0</v>
      </c>
      <c r="B1884" s="72">
        <v>30</v>
      </c>
      <c r="C1884" s="102" t="s">
        <v>99</v>
      </c>
      <c r="D1884" s="67" t="s">
        <v>99</v>
      </c>
      <c r="E1884" s="68" t="s">
        <v>99</v>
      </c>
      <c r="F1884" s="105" t="s">
        <v>99</v>
      </c>
      <c r="G1884" s="105" t="s">
        <v>99</v>
      </c>
      <c r="H1884" s="73"/>
      <c r="I1884" s="74"/>
      <c r="J1884" s="74"/>
      <c r="K1884" s="74"/>
      <c r="L1884" s="173" t="s">
        <v>99</v>
      </c>
      <c r="M1884" s="174"/>
      <c r="N1884" s="175"/>
    </row>
    <row r="1885" spans="1:14" s="114" customFormat="1" ht="23.25" customHeight="1">
      <c r="A1885" s="114">
        <v>0</v>
      </c>
      <c r="B1885" s="75" t="s">
        <v>71</v>
      </c>
      <c r="C1885" s="103"/>
      <c r="D1885" s="77"/>
      <c r="E1885" s="78"/>
      <c r="F1885" s="106"/>
      <c r="G1885" s="106"/>
      <c r="H1885" s="80"/>
      <c r="I1885" s="81"/>
      <c r="J1885" s="81"/>
      <c r="K1885" s="81"/>
      <c r="L1885" s="115"/>
      <c r="M1885" s="115"/>
      <c r="N1885" s="115"/>
    </row>
    <row r="1886" spans="1:14" s="114" customFormat="1" ht="20.100000000000001" customHeight="1">
      <c r="A1886" s="114">
        <v>0</v>
      </c>
      <c r="B1886" s="82" t="s">
        <v>102</v>
      </c>
      <c r="C1886" s="104"/>
      <c r="D1886" s="84"/>
      <c r="E1886" s="85"/>
      <c r="F1886" s="107"/>
      <c r="G1886" s="107"/>
      <c r="H1886" s="87"/>
      <c r="I1886" s="88"/>
      <c r="J1886" s="88"/>
      <c r="K1886" s="88"/>
      <c r="L1886" s="89"/>
      <c r="M1886" s="89"/>
      <c r="N1886" s="89"/>
    </row>
    <row r="1887" spans="1:14" s="114" customFormat="1" ht="18.75" customHeight="1">
      <c r="A1887" s="114">
        <v>0</v>
      </c>
      <c r="B1887" s="90"/>
      <c r="C1887" s="104"/>
      <c r="D1887" s="84"/>
      <c r="E1887" s="85"/>
      <c r="F1887" s="107"/>
      <c r="G1887" s="107"/>
      <c r="H1887" s="87"/>
      <c r="I1887" s="88"/>
      <c r="J1887" s="88"/>
      <c r="K1887" s="88"/>
      <c r="L1887" s="89"/>
      <c r="M1887" s="89"/>
      <c r="N1887" s="89"/>
    </row>
    <row r="1888" spans="1:14" s="114" customFormat="1" ht="18" customHeight="1">
      <c r="A1888" s="100">
        <v>0</v>
      </c>
      <c r="B1888" s="90"/>
      <c r="C1888" s="104"/>
      <c r="D1888" s="84"/>
      <c r="E1888" s="85"/>
      <c r="F1888" s="107"/>
      <c r="G1888" s="107"/>
      <c r="H1888" s="87"/>
      <c r="I1888" s="88"/>
      <c r="J1888" s="88"/>
      <c r="K1888" s="88"/>
      <c r="L1888" s="89"/>
      <c r="M1888" s="89"/>
      <c r="N1888" s="89"/>
    </row>
    <row r="1889" spans="1:15" s="114" customFormat="1" ht="8.25" customHeight="1">
      <c r="A1889" s="100">
        <v>0</v>
      </c>
      <c r="B1889" s="90"/>
      <c r="C1889" s="104"/>
      <c r="D1889" s="84"/>
      <c r="E1889" s="85"/>
      <c r="F1889" s="107"/>
      <c r="G1889" s="107"/>
      <c r="H1889" s="87"/>
      <c r="I1889" s="88"/>
      <c r="J1889" s="88"/>
      <c r="K1889" s="88"/>
      <c r="L1889" s="89"/>
      <c r="M1889" s="89"/>
      <c r="N1889" s="89"/>
    </row>
    <row r="1890" spans="1:15" s="114" customFormat="1" ht="20.100000000000001" customHeight="1">
      <c r="A1890" s="100">
        <v>0</v>
      </c>
      <c r="C1890" s="108" t="s">
        <v>101</v>
      </c>
      <c r="D1890" s="84"/>
      <c r="E1890" s="85"/>
      <c r="F1890" s="107"/>
      <c r="G1890" s="107"/>
      <c r="H1890" s="87"/>
      <c r="I1890" s="88"/>
      <c r="J1890" s="88"/>
      <c r="K1890" s="88"/>
      <c r="L1890" s="89"/>
      <c r="M1890" s="89"/>
      <c r="N1890" s="89"/>
    </row>
    <row r="1891" spans="1:15" s="114" customFormat="1" ht="13.5" customHeight="1">
      <c r="A1891" s="100">
        <v>0</v>
      </c>
      <c r="B1891" s="91"/>
      <c r="C1891" s="104"/>
      <c r="D1891" s="84"/>
      <c r="E1891" s="85"/>
      <c r="F1891" s="107"/>
      <c r="G1891" s="107"/>
      <c r="H1891" s="109" t="s">
        <v>2516</v>
      </c>
      <c r="I1891" s="110">
        <v>46</v>
      </c>
      <c r="J1891" s="88"/>
      <c r="K1891" s="112" t="s">
        <v>50</v>
      </c>
      <c r="L1891" s="113">
        <v>1</v>
      </c>
      <c r="N1891" s="111"/>
      <c r="O1891" s="101"/>
    </row>
    <row r="1892" spans="1:15" s="114" customFormat="1"/>
    <row r="1893" spans="1:15" s="56" customFormat="1">
      <c r="C1893" s="186" t="s">
        <v>57</v>
      </c>
      <c r="D1893" s="186"/>
      <c r="E1893" s="57"/>
      <c r="F1893" s="170" t="s">
        <v>648</v>
      </c>
      <c r="G1893" s="170"/>
      <c r="H1893" s="170"/>
      <c r="I1893" s="170"/>
      <c r="J1893" s="170"/>
      <c r="K1893" s="170"/>
      <c r="L1893" s="58" t="s">
        <v>2431</v>
      </c>
    </row>
    <row r="1894" spans="1:15" s="56" customFormat="1">
      <c r="C1894" s="186" t="s">
        <v>59</v>
      </c>
      <c r="D1894" s="186"/>
      <c r="E1894" s="59" t="s">
        <v>633</v>
      </c>
      <c r="F1894" s="187" t="s">
        <v>2434</v>
      </c>
      <c r="G1894" s="187"/>
      <c r="H1894" s="187"/>
      <c r="I1894" s="187"/>
      <c r="J1894" s="187"/>
      <c r="K1894" s="187"/>
      <c r="L1894" s="60" t="s">
        <v>60</v>
      </c>
      <c r="M1894" s="61" t="s">
        <v>61</v>
      </c>
      <c r="N1894" s="61">
        <v>1</v>
      </c>
    </row>
    <row r="1895" spans="1:15" s="62" customFormat="1" ht="18.75" customHeight="1">
      <c r="C1895" s="63" t="s">
        <v>1705</v>
      </c>
      <c r="D1895" s="171" t="s">
        <v>2435</v>
      </c>
      <c r="E1895" s="171"/>
      <c r="F1895" s="171"/>
      <c r="G1895" s="171"/>
      <c r="H1895" s="171"/>
      <c r="I1895" s="171"/>
      <c r="J1895" s="171"/>
      <c r="K1895" s="171"/>
      <c r="L1895" s="60" t="s">
        <v>62</v>
      </c>
      <c r="M1895" s="60" t="s">
        <v>61</v>
      </c>
      <c r="N1895" s="60">
        <v>2</v>
      </c>
    </row>
    <row r="1896" spans="1:15" s="62" customFormat="1" ht="18.75" customHeight="1">
      <c r="B1896" s="172" t="s">
        <v>2517</v>
      </c>
      <c r="C1896" s="172"/>
      <c r="D1896" s="172"/>
      <c r="E1896" s="172"/>
      <c r="F1896" s="172"/>
      <c r="G1896" s="172"/>
      <c r="H1896" s="172"/>
      <c r="I1896" s="172"/>
      <c r="J1896" s="172"/>
      <c r="K1896" s="172"/>
      <c r="L1896" s="60" t="s">
        <v>63</v>
      </c>
      <c r="M1896" s="60" t="s">
        <v>61</v>
      </c>
      <c r="N1896" s="60">
        <v>1</v>
      </c>
    </row>
    <row r="1897" spans="1:15" s="114" customFormat="1" ht="9" customHeight="1"/>
    <row r="1898" spans="1:15" s="114" customFormat="1" ht="15" customHeight="1">
      <c r="B1898" s="166" t="s">
        <v>4</v>
      </c>
      <c r="C1898" s="167" t="s">
        <v>64</v>
      </c>
      <c r="D1898" s="168" t="s">
        <v>9</v>
      </c>
      <c r="E1898" s="169" t="s">
        <v>10</v>
      </c>
      <c r="F1898" s="167" t="s">
        <v>75</v>
      </c>
      <c r="G1898" s="167" t="s">
        <v>76</v>
      </c>
      <c r="H1898" s="167" t="s">
        <v>66</v>
      </c>
      <c r="I1898" s="167" t="s">
        <v>67</v>
      </c>
      <c r="J1898" s="176" t="s">
        <v>56</v>
      </c>
      <c r="K1898" s="176"/>
      <c r="L1898" s="177" t="s">
        <v>68</v>
      </c>
      <c r="M1898" s="178"/>
      <c r="N1898" s="179"/>
    </row>
    <row r="1899" spans="1:15" s="114" customFormat="1" ht="27" customHeight="1">
      <c r="B1899" s="166"/>
      <c r="C1899" s="166"/>
      <c r="D1899" s="168"/>
      <c r="E1899" s="169"/>
      <c r="F1899" s="166"/>
      <c r="G1899" s="166"/>
      <c r="H1899" s="166"/>
      <c r="I1899" s="166"/>
      <c r="J1899" s="64" t="s">
        <v>69</v>
      </c>
      <c r="K1899" s="64" t="s">
        <v>70</v>
      </c>
      <c r="L1899" s="180"/>
      <c r="M1899" s="181"/>
      <c r="N1899" s="182"/>
    </row>
    <row r="1900" spans="1:15" s="114" customFormat="1" ht="20.100000000000001" customHeight="1">
      <c r="A1900" s="114">
        <v>1024</v>
      </c>
      <c r="B1900" s="65">
        <v>1</v>
      </c>
      <c r="C1900" s="102" t="s">
        <v>1555</v>
      </c>
      <c r="D1900" s="67" t="s">
        <v>560</v>
      </c>
      <c r="E1900" s="68" t="s">
        <v>168</v>
      </c>
      <c r="F1900" s="105" t="s">
        <v>2314</v>
      </c>
      <c r="G1900" s="105" t="s">
        <v>683</v>
      </c>
      <c r="H1900" s="69"/>
      <c r="I1900" s="70"/>
      <c r="J1900" s="70"/>
      <c r="K1900" s="70"/>
      <c r="L1900" s="183" t="s">
        <v>99</v>
      </c>
      <c r="M1900" s="184"/>
      <c r="N1900" s="185"/>
    </row>
    <row r="1901" spans="1:15" s="114" customFormat="1" ht="20.100000000000001" customHeight="1">
      <c r="A1901" s="114">
        <v>1025</v>
      </c>
      <c r="B1901" s="65">
        <v>2</v>
      </c>
      <c r="C1901" s="102" t="s">
        <v>1540</v>
      </c>
      <c r="D1901" s="67" t="s">
        <v>259</v>
      </c>
      <c r="E1901" s="68" t="s">
        <v>144</v>
      </c>
      <c r="F1901" s="105" t="s">
        <v>2314</v>
      </c>
      <c r="G1901" s="105" t="s">
        <v>683</v>
      </c>
      <c r="H1901" s="69"/>
      <c r="I1901" s="70"/>
      <c r="J1901" s="70"/>
      <c r="K1901" s="70"/>
      <c r="L1901" s="173" t="s">
        <v>99</v>
      </c>
      <c r="M1901" s="174"/>
      <c r="N1901" s="175"/>
    </row>
    <row r="1902" spans="1:15" s="114" customFormat="1" ht="20.100000000000001" customHeight="1">
      <c r="A1902" s="114">
        <v>1026</v>
      </c>
      <c r="B1902" s="65">
        <v>3</v>
      </c>
      <c r="C1902" s="102" t="s">
        <v>1603</v>
      </c>
      <c r="D1902" s="67" t="s">
        <v>1810</v>
      </c>
      <c r="E1902" s="68" t="s">
        <v>211</v>
      </c>
      <c r="F1902" s="105" t="s">
        <v>2314</v>
      </c>
      <c r="G1902" s="105" t="s">
        <v>683</v>
      </c>
      <c r="H1902" s="69"/>
      <c r="I1902" s="70"/>
      <c r="J1902" s="70"/>
      <c r="K1902" s="70"/>
      <c r="L1902" s="173" t="s">
        <v>99</v>
      </c>
      <c r="M1902" s="174"/>
      <c r="N1902" s="175"/>
    </row>
    <row r="1903" spans="1:15" s="114" customFormat="1" ht="20.100000000000001" customHeight="1">
      <c r="A1903" s="114">
        <v>1027</v>
      </c>
      <c r="B1903" s="65">
        <v>4</v>
      </c>
      <c r="C1903" s="102" t="s">
        <v>1556</v>
      </c>
      <c r="D1903" s="67" t="s">
        <v>587</v>
      </c>
      <c r="E1903" s="68" t="s">
        <v>213</v>
      </c>
      <c r="F1903" s="105" t="s">
        <v>2314</v>
      </c>
      <c r="G1903" s="105" t="s">
        <v>683</v>
      </c>
      <c r="H1903" s="69"/>
      <c r="I1903" s="70"/>
      <c r="J1903" s="70"/>
      <c r="K1903" s="70"/>
      <c r="L1903" s="173" t="s">
        <v>99</v>
      </c>
      <c r="M1903" s="174"/>
      <c r="N1903" s="175"/>
    </row>
    <row r="1904" spans="1:15" s="114" customFormat="1" ht="20.100000000000001" customHeight="1">
      <c r="A1904" s="114">
        <v>1028</v>
      </c>
      <c r="B1904" s="65">
        <v>5</v>
      </c>
      <c r="C1904" s="102" t="s">
        <v>1697</v>
      </c>
      <c r="D1904" s="67" t="s">
        <v>2332</v>
      </c>
      <c r="E1904" s="68" t="s">
        <v>118</v>
      </c>
      <c r="F1904" s="105" t="s">
        <v>2314</v>
      </c>
      <c r="G1904" s="105" t="s">
        <v>683</v>
      </c>
      <c r="H1904" s="69"/>
      <c r="I1904" s="70"/>
      <c r="J1904" s="70"/>
      <c r="K1904" s="70"/>
      <c r="L1904" s="173" t="s">
        <v>99</v>
      </c>
      <c r="M1904" s="174"/>
      <c r="N1904" s="175"/>
    </row>
    <row r="1905" spans="1:14" s="114" customFormat="1" ht="20.100000000000001" customHeight="1">
      <c r="A1905" s="114">
        <v>1029</v>
      </c>
      <c r="B1905" s="65">
        <v>6</v>
      </c>
      <c r="C1905" s="102" t="s">
        <v>1513</v>
      </c>
      <c r="D1905" s="67" t="s">
        <v>2333</v>
      </c>
      <c r="E1905" s="68" t="s">
        <v>86</v>
      </c>
      <c r="F1905" s="105" t="s">
        <v>2314</v>
      </c>
      <c r="G1905" s="105" t="s">
        <v>683</v>
      </c>
      <c r="H1905" s="69"/>
      <c r="I1905" s="70"/>
      <c r="J1905" s="70"/>
      <c r="K1905" s="70"/>
      <c r="L1905" s="173" t="s">
        <v>99</v>
      </c>
      <c r="M1905" s="174"/>
      <c r="N1905" s="175"/>
    </row>
    <row r="1906" spans="1:14" s="114" customFormat="1" ht="20.100000000000001" customHeight="1">
      <c r="A1906" s="114">
        <v>1030</v>
      </c>
      <c r="B1906" s="65">
        <v>7</v>
      </c>
      <c r="C1906" s="102" t="s">
        <v>1607</v>
      </c>
      <c r="D1906" s="67" t="s">
        <v>2334</v>
      </c>
      <c r="E1906" s="68" t="s">
        <v>356</v>
      </c>
      <c r="F1906" s="105" t="s">
        <v>2314</v>
      </c>
      <c r="G1906" s="105" t="s">
        <v>683</v>
      </c>
      <c r="H1906" s="69"/>
      <c r="I1906" s="70"/>
      <c r="J1906" s="70"/>
      <c r="K1906" s="70"/>
      <c r="L1906" s="173" t="s">
        <v>99</v>
      </c>
      <c r="M1906" s="174"/>
      <c r="N1906" s="175"/>
    </row>
    <row r="1907" spans="1:14" s="114" customFormat="1" ht="20.100000000000001" customHeight="1">
      <c r="A1907" s="114">
        <v>1031</v>
      </c>
      <c r="B1907" s="65">
        <v>8</v>
      </c>
      <c r="C1907" s="102" t="s">
        <v>1700</v>
      </c>
      <c r="D1907" s="67" t="s">
        <v>2335</v>
      </c>
      <c r="E1907" s="68" t="s">
        <v>344</v>
      </c>
      <c r="F1907" s="105" t="s">
        <v>2314</v>
      </c>
      <c r="G1907" s="105" t="s">
        <v>683</v>
      </c>
      <c r="H1907" s="69"/>
      <c r="I1907" s="70"/>
      <c r="J1907" s="70"/>
      <c r="K1907" s="70"/>
      <c r="L1907" s="173" t="s">
        <v>99</v>
      </c>
      <c r="M1907" s="174"/>
      <c r="N1907" s="175"/>
    </row>
    <row r="1908" spans="1:14" s="114" customFormat="1" ht="20.100000000000001" customHeight="1">
      <c r="A1908" s="114">
        <v>1032</v>
      </c>
      <c r="B1908" s="65">
        <v>9</v>
      </c>
      <c r="C1908" s="102" t="s">
        <v>1545</v>
      </c>
      <c r="D1908" s="67" t="s">
        <v>2336</v>
      </c>
      <c r="E1908" s="68" t="s">
        <v>109</v>
      </c>
      <c r="F1908" s="105" t="s">
        <v>2314</v>
      </c>
      <c r="G1908" s="105" t="s">
        <v>683</v>
      </c>
      <c r="H1908" s="69"/>
      <c r="I1908" s="70"/>
      <c r="J1908" s="70"/>
      <c r="K1908" s="70"/>
      <c r="L1908" s="173" t="s">
        <v>99</v>
      </c>
      <c r="M1908" s="174"/>
      <c r="N1908" s="175"/>
    </row>
    <row r="1909" spans="1:14" s="114" customFormat="1" ht="20.100000000000001" customHeight="1">
      <c r="A1909" s="114">
        <v>1033</v>
      </c>
      <c r="B1909" s="65">
        <v>10</v>
      </c>
      <c r="C1909" s="102" t="s">
        <v>2337</v>
      </c>
      <c r="D1909" s="67" t="s">
        <v>2338</v>
      </c>
      <c r="E1909" s="68" t="s">
        <v>287</v>
      </c>
      <c r="F1909" s="105" t="s">
        <v>2314</v>
      </c>
      <c r="G1909" s="105" t="s">
        <v>683</v>
      </c>
      <c r="H1909" s="69"/>
      <c r="I1909" s="70"/>
      <c r="J1909" s="70"/>
      <c r="K1909" s="70"/>
      <c r="L1909" s="173" t="s">
        <v>100</v>
      </c>
      <c r="M1909" s="174"/>
      <c r="N1909" s="175"/>
    </row>
    <row r="1910" spans="1:14" s="114" customFormat="1" ht="20.100000000000001" customHeight="1">
      <c r="A1910" s="114">
        <v>1034</v>
      </c>
      <c r="B1910" s="65">
        <v>11</v>
      </c>
      <c r="C1910" s="102" t="s">
        <v>1639</v>
      </c>
      <c r="D1910" s="67" t="s">
        <v>2339</v>
      </c>
      <c r="E1910" s="68" t="s">
        <v>225</v>
      </c>
      <c r="F1910" s="105" t="s">
        <v>2340</v>
      </c>
      <c r="G1910" s="105" t="s">
        <v>616</v>
      </c>
      <c r="H1910" s="69"/>
      <c r="I1910" s="70"/>
      <c r="J1910" s="70"/>
      <c r="K1910" s="70"/>
      <c r="L1910" s="173" t="s">
        <v>99</v>
      </c>
      <c r="M1910" s="174"/>
      <c r="N1910" s="175"/>
    </row>
    <row r="1911" spans="1:14" s="114" customFormat="1" ht="20.100000000000001" customHeight="1">
      <c r="A1911" s="114">
        <v>1035</v>
      </c>
      <c r="B1911" s="65">
        <v>12</v>
      </c>
      <c r="C1911" s="102" t="s">
        <v>1512</v>
      </c>
      <c r="D1911" s="67" t="s">
        <v>174</v>
      </c>
      <c r="E1911" s="68" t="s">
        <v>276</v>
      </c>
      <c r="F1911" s="105" t="s">
        <v>2340</v>
      </c>
      <c r="G1911" s="105" t="s">
        <v>683</v>
      </c>
      <c r="H1911" s="69"/>
      <c r="I1911" s="70"/>
      <c r="J1911" s="70"/>
      <c r="K1911" s="70"/>
      <c r="L1911" s="173" t="s">
        <v>99</v>
      </c>
      <c r="M1911" s="174"/>
      <c r="N1911" s="175"/>
    </row>
    <row r="1912" spans="1:14" s="114" customFormat="1" ht="20.100000000000001" customHeight="1">
      <c r="A1912" s="114">
        <v>1036</v>
      </c>
      <c r="B1912" s="65">
        <v>13</v>
      </c>
      <c r="C1912" s="102" t="s">
        <v>1609</v>
      </c>
      <c r="D1912" s="67" t="s">
        <v>192</v>
      </c>
      <c r="E1912" s="68" t="s">
        <v>187</v>
      </c>
      <c r="F1912" s="105" t="s">
        <v>2340</v>
      </c>
      <c r="G1912" s="105" t="s">
        <v>683</v>
      </c>
      <c r="H1912" s="69"/>
      <c r="I1912" s="70"/>
      <c r="J1912" s="70"/>
      <c r="K1912" s="70"/>
      <c r="L1912" s="173" t="s">
        <v>99</v>
      </c>
      <c r="M1912" s="174"/>
      <c r="N1912" s="175"/>
    </row>
    <row r="1913" spans="1:14" s="114" customFormat="1" ht="20.100000000000001" customHeight="1">
      <c r="A1913" s="114">
        <v>1037</v>
      </c>
      <c r="B1913" s="65">
        <v>14</v>
      </c>
      <c r="C1913" s="102" t="s">
        <v>1531</v>
      </c>
      <c r="D1913" s="67" t="s">
        <v>1967</v>
      </c>
      <c r="E1913" s="68" t="s">
        <v>140</v>
      </c>
      <c r="F1913" s="105" t="s">
        <v>2340</v>
      </c>
      <c r="G1913" s="105" t="s">
        <v>683</v>
      </c>
      <c r="H1913" s="69"/>
      <c r="I1913" s="70"/>
      <c r="J1913" s="70"/>
      <c r="K1913" s="70"/>
      <c r="L1913" s="173" t="s">
        <v>99</v>
      </c>
      <c r="M1913" s="174"/>
      <c r="N1913" s="175"/>
    </row>
    <row r="1914" spans="1:14" s="114" customFormat="1" ht="20.100000000000001" customHeight="1">
      <c r="A1914" s="114">
        <v>1038</v>
      </c>
      <c r="B1914" s="65">
        <v>15</v>
      </c>
      <c r="C1914" s="102" t="s">
        <v>1569</v>
      </c>
      <c r="D1914" s="67" t="s">
        <v>2341</v>
      </c>
      <c r="E1914" s="68" t="s">
        <v>287</v>
      </c>
      <c r="F1914" s="105" t="s">
        <v>2340</v>
      </c>
      <c r="G1914" s="105" t="s">
        <v>683</v>
      </c>
      <c r="H1914" s="69"/>
      <c r="I1914" s="70"/>
      <c r="J1914" s="70"/>
      <c r="K1914" s="70"/>
      <c r="L1914" s="173" t="s">
        <v>99</v>
      </c>
      <c r="M1914" s="174"/>
      <c r="N1914" s="175"/>
    </row>
    <row r="1915" spans="1:14" s="114" customFormat="1" ht="20.100000000000001" customHeight="1">
      <c r="A1915" s="114">
        <v>1039</v>
      </c>
      <c r="B1915" s="65">
        <v>16</v>
      </c>
      <c r="C1915" s="102" t="s">
        <v>1535</v>
      </c>
      <c r="D1915" s="67" t="s">
        <v>345</v>
      </c>
      <c r="E1915" s="68" t="s">
        <v>115</v>
      </c>
      <c r="F1915" s="105" t="s">
        <v>2340</v>
      </c>
      <c r="G1915" s="105" t="s">
        <v>683</v>
      </c>
      <c r="H1915" s="69"/>
      <c r="I1915" s="70"/>
      <c r="J1915" s="70"/>
      <c r="K1915" s="70"/>
      <c r="L1915" s="173" t="s">
        <v>99</v>
      </c>
      <c r="M1915" s="174"/>
      <c r="N1915" s="175"/>
    </row>
    <row r="1916" spans="1:14" s="114" customFormat="1" ht="20.100000000000001" customHeight="1">
      <c r="A1916" s="114">
        <v>1040</v>
      </c>
      <c r="B1916" s="65">
        <v>17</v>
      </c>
      <c r="C1916" s="102" t="s">
        <v>1593</v>
      </c>
      <c r="D1916" s="67" t="s">
        <v>2342</v>
      </c>
      <c r="E1916" s="68" t="s">
        <v>115</v>
      </c>
      <c r="F1916" s="105" t="s">
        <v>2340</v>
      </c>
      <c r="G1916" s="105" t="s">
        <v>683</v>
      </c>
      <c r="H1916" s="69"/>
      <c r="I1916" s="70"/>
      <c r="J1916" s="70"/>
      <c r="K1916" s="70"/>
      <c r="L1916" s="173" t="s">
        <v>99</v>
      </c>
      <c r="M1916" s="174"/>
      <c r="N1916" s="175"/>
    </row>
    <row r="1917" spans="1:14" s="114" customFormat="1" ht="20.100000000000001" customHeight="1">
      <c r="A1917" s="114">
        <v>0</v>
      </c>
      <c r="B1917" s="65">
        <v>18</v>
      </c>
      <c r="C1917" s="102" t="s">
        <v>99</v>
      </c>
      <c r="D1917" s="67" t="s">
        <v>99</v>
      </c>
      <c r="E1917" s="68" t="s">
        <v>99</v>
      </c>
      <c r="F1917" s="105" t="s">
        <v>99</v>
      </c>
      <c r="G1917" s="105" t="s">
        <v>99</v>
      </c>
      <c r="H1917" s="69"/>
      <c r="I1917" s="70"/>
      <c r="J1917" s="70"/>
      <c r="K1917" s="70"/>
      <c r="L1917" s="173" t="s">
        <v>99</v>
      </c>
      <c r="M1917" s="174"/>
      <c r="N1917" s="175"/>
    </row>
    <row r="1918" spans="1:14" s="114" customFormat="1" ht="20.100000000000001" customHeight="1">
      <c r="A1918" s="114">
        <v>0</v>
      </c>
      <c r="B1918" s="65">
        <v>19</v>
      </c>
      <c r="C1918" s="102" t="s">
        <v>99</v>
      </c>
      <c r="D1918" s="67" t="s">
        <v>99</v>
      </c>
      <c r="E1918" s="68" t="s">
        <v>99</v>
      </c>
      <c r="F1918" s="105" t="s">
        <v>99</v>
      </c>
      <c r="G1918" s="105" t="s">
        <v>99</v>
      </c>
      <c r="H1918" s="69"/>
      <c r="I1918" s="70"/>
      <c r="J1918" s="70"/>
      <c r="K1918" s="70"/>
      <c r="L1918" s="173" t="s">
        <v>99</v>
      </c>
      <c r="M1918" s="174"/>
      <c r="N1918" s="175"/>
    </row>
    <row r="1919" spans="1:14" s="114" customFormat="1" ht="20.100000000000001" customHeight="1">
      <c r="A1919" s="114">
        <v>0</v>
      </c>
      <c r="B1919" s="65">
        <v>20</v>
      </c>
      <c r="C1919" s="102" t="s">
        <v>99</v>
      </c>
      <c r="D1919" s="67" t="s">
        <v>99</v>
      </c>
      <c r="E1919" s="68" t="s">
        <v>99</v>
      </c>
      <c r="F1919" s="105" t="s">
        <v>99</v>
      </c>
      <c r="G1919" s="105" t="s">
        <v>99</v>
      </c>
      <c r="H1919" s="69"/>
      <c r="I1919" s="70"/>
      <c r="J1919" s="70"/>
      <c r="K1919" s="70"/>
      <c r="L1919" s="173" t="s">
        <v>99</v>
      </c>
      <c r="M1919" s="174"/>
      <c r="N1919" s="175"/>
    </row>
    <row r="1920" spans="1:14" s="114" customFormat="1" ht="20.100000000000001" customHeight="1">
      <c r="A1920" s="114">
        <v>0</v>
      </c>
      <c r="B1920" s="65">
        <v>21</v>
      </c>
      <c r="C1920" s="102" t="s">
        <v>99</v>
      </c>
      <c r="D1920" s="67" t="s">
        <v>99</v>
      </c>
      <c r="E1920" s="68" t="s">
        <v>99</v>
      </c>
      <c r="F1920" s="105" t="s">
        <v>99</v>
      </c>
      <c r="G1920" s="105" t="s">
        <v>99</v>
      </c>
      <c r="H1920" s="69"/>
      <c r="I1920" s="70"/>
      <c r="J1920" s="70"/>
      <c r="K1920" s="70"/>
      <c r="L1920" s="173" t="s">
        <v>99</v>
      </c>
      <c r="M1920" s="174"/>
      <c r="N1920" s="175"/>
    </row>
    <row r="1921" spans="1:15" s="114" customFormat="1" ht="20.100000000000001" customHeight="1">
      <c r="A1921" s="114">
        <v>0</v>
      </c>
      <c r="B1921" s="65">
        <v>22</v>
      </c>
      <c r="C1921" s="102" t="s">
        <v>99</v>
      </c>
      <c r="D1921" s="67" t="s">
        <v>99</v>
      </c>
      <c r="E1921" s="68" t="s">
        <v>99</v>
      </c>
      <c r="F1921" s="105" t="s">
        <v>99</v>
      </c>
      <c r="G1921" s="105" t="s">
        <v>99</v>
      </c>
      <c r="H1921" s="69"/>
      <c r="I1921" s="70"/>
      <c r="J1921" s="70"/>
      <c r="K1921" s="70"/>
      <c r="L1921" s="173" t="s">
        <v>99</v>
      </c>
      <c r="M1921" s="174"/>
      <c r="N1921" s="175"/>
    </row>
    <row r="1922" spans="1:15" s="114" customFormat="1" ht="20.100000000000001" customHeight="1">
      <c r="A1922" s="114">
        <v>0</v>
      </c>
      <c r="B1922" s="65">
        <v>23</v>
      </c>
      <c r="C1922" s="102" t="s">
        <v>99</v>
      </c>
      <c r="D1922" s="67" t="s">
        <v>99</v>
      </c>
      <c r="E1922" s="68" t="s">
        <v>99</v>
      </c>
      <c r="F1922" s="105" t="s">
        <v>99</v>
      </c>
      <c r="G1922" s="105" t="s">
        <v>99</v>
      </c>
      <c r="H1922" s="69"/>
      <c r="I1922" s="70"/>
      <c r="J1922" s="70"/>
      <c r="K1922" s="70"/>
      <c r="L1922" s="173" t="s">
        <v>99</v>
      </c>
      <c r="M1922" s="174"/>
      <c r="N1922" s="175"/>
    </row>
    <row r="1923" spans="1:15" s="114" customFormat="1" ht="20.100000000000001" customHeight="1">
      <c r="A1923" s="114">
        <v>0</v>
      </c>
      <c r="B1923" s="65">
        <v>24</v>
      </c>
      <c r="C1923" s="102" t="s">
        <v>99</v>
      </c>
      <c r="D1923" s="67" t="s">
        <v>99</v>
      </c>
      <c r="E1923" s="68" t="s">
        <v>99</v>
      </c>
      <c r="F1923" s="105" t="s">
        <v>99</v>
      </c>
      <c r="G1923" s="105" t="s">
        <v>99</v>
      </c>
      <c r="H1923" s="69"/>
      <c r="I1923" s="70"/>
      <c r="J1923" s="70"/>
      <c r="K1923" s="70"/>
      <c r="L1923" s="173" t="s">
        <v>99</v>
      </c>
      <c r="M1923" s="174"/>
      <c r="N1923" s="175"/>
    </row>
    <row r="1924" spans="1:15" s="114" customFormat="1" ht="20.100000000000001" customHeight="1">
      <c r="A1924" s="114">
        <v>0</v>
      </c>
      <c r="B1924" s="65">
        <v>25</v>
      </c>
      <c r="C1924" s="102" t="s">
        <v>99</v>
      </c>
      <c r="D1924" s="67" t="s">
        <v>99</v>
      </c>
      <c r="E1924" s="68" t="s">
        <v>99</v>
      </c>
      <c r="F1924" s="105" t="s">
        <v>99</v>
      </c>
      <c r="G1924" s="105" t="s">
        <v>99</v>
      </c>
      <c r="H1924" s="69"/>
      <c r="I1924" s="70"/>
      <c r="J1924" s="70"/>
      <c r="K1924" s="70"/>
      <c r="L1924" s="173" t="s">
        <v>99</v>
      </c>
      <c r="M1924" s="174"/>
      <c r="N1924" s="175"/>
    </row>
    <row r="1925" spans="1:15" s="114" customFormat="1" ht="20.100000000000001" customHeight="1">
      <c r="A1925" s="114">
        <v>0</v>
      </c>
      <c r="B1925" s="65">
        <v>26</v>
      </c>
      <c r="C1925" s="102" t="s">
        <v>99</v>
      </c>
      <c r="D1925" s="67" t="s">
        <v>99</v>
      </c>
      <c r="E1925" s="68" t="s">
        <v>99</v>
      </c>
      <c r="F1925" s="105" t="s">
        <v>99</v>
      </c>
      <c r="G1925" s="105" t="s">
        <v>99</v>
      </c>
      <c r="H1925" s="69"/>
      <c r="I1925" s="70"/>
      <c r="J1925" s="70"/>
      <c r="K1925" s="70"/>
      <c r="L1925" s="173" t="s">
        <v>99</v>
      </c>
      <c r="M1925" s="174"/>
      <c r="N1925" s="175"/>
    </row>
    <row r="1926" spans="1:15" s="114" customFormat="1" ht="20.100000000000001" customHeight="1">
      <c r="A1926" s="114">
        <v>0</v>
      </c>
      <c r="B1926" s="65">
        <v>27</v>
      </c>
      <c r="C1926" s="102" t="s">
        <v>99</v>
      </c>
      <c r="D1926" s="67" t="s">
        <v>99</v>
      </c>
      <c r="E1926" s="68" t="s">
        <v>99</v>
      </c>
      <c r="F1926" s="105" t="s">
        <v>99</v>
      </c>
      <c r="G1926" s="105" t="s">
        <v>99</v>
      </c>
      <c r="H1926" s="69"/>
      <c r="I1926" s="70"/>
      <c r="J1926" s="70"/>
      <c r="K1926" s="70"/>
      <c r="L1926" s="173" t="s">
        <v>99</v>
      </c>
      <c r="M1926" s="174"/>
      <c r="N1926" s="175"/>
    </row>
    <row r="1927" spans="1:15" s="114" customFormat="1" ht="20.100000000000001" customHeight="1">
      <c r="A1927" s="114">
        <v>0</v>
      </c>
      <c r="B1927" s="65">
        <v>28</v>
      </c>
      <c r="C1927" s="102" t="s">
        <v>99</v>
      </c>
      <c r="D1927" s="67" t="s">
        <v>99</v>
      </c>
      <c r="E1927" s="68" t="s">
        <v>99</v>
      </c>
      <c r="F1927" s="105" t="s">
        <v>99</v>
      </c>
      <c r="G1927" s="105" t="s">
        <v>99</v>
      </c>
      <c r="H1927" s="69"/>
      <c r="I1927" s="70"/>
      <c r="J1927" s="70"/>
      <c r="K1927" s="70"/>
      <c r="L1927" s="173" t="s">
        <v>99</v>
      </c>
      <c r="M1927" s="174"/>
      <c r="N1927" s="175"/>
    </row>
    <row r="1928" spans="1:15" s="114" customFormat="1" ht="20.100000000000001" customHeight="1">
      <c r="A1928" s="114">
        <v>0</v>
      </c>
      <c r="B1928" s="65">
        <v>29</v>
      </c>
      <c r="C1928" s="102" t="s">
        <v>99</v>
      </c>
      <c r="D1928" s="67" t="s">
        <v>99</v>
      </c>
      <c r="E1928" s="68" t="s">
        <v>99</v>
      </c>
      <c r="F1928" s="105" t="s">
        <v>99</v>
      </c>
      <c r="G1928" s="105" t="s">
        <v>99</v>
      </c>
      <c r="H1928" s="69"/>
      <c r="I1928" s="70"/>
      <c r="J1928" s="70"/>
      <c r="K1928" s="70"/>
      <c r="L1928" s="173" t="s">
        <v>99</v>
      </c>
      <c r="M1928" s="174"/>
      <c r="N1928" s="175"/>
    </row>
    <row r="1929" spans="1:15" s="114" customFormat="1" ht="20.100000000000001" customHeight="1">
      <c r="A1929" s="114">
        <v>0</v>
      </c>
      <c r="B1929" s="72">
        <v>30</v>
      </c>
      <c r="C1929" s="102" t="s">
        <v>99</v>
      </c>
      <c r="D1929" s="67" t="s">
        <v>99</v>
      </c>
      <c r="E1929" s="68" t="s">
        <v>99</v>
      </c>
      <c r="F1929" s="105" t="s">
        <v>99</v>
      </c>
      <c r="G1929" s="105" t="s">
        <v>99</v>
      </c>
      <c r="H1929" s="73"/>
      <c r="I1929" s="74"/>
      <c r="J1929" s="74"/>
      <c r="K1929" s="74"/>
      <c r="L1929" s="173" t="s">
        <v>99</v>
      </c>
      <c r="M1929" s="174"/>
      <c r="N1929" s="175"/>
    </row>
    <row r="1930" spans="1:15" s="114" customFormat="1" ht="23.25" customHeight="1">
      <c r="A1930" s="114">
        <v>0</v>
      </c>
      <c r="B1930" s="75" t="s">
        <v>71</v>
      </c>
      <c r="C1930" s="103"/>
      <c r="D1930" s="77"/>
      <c r="E1930" s="78"/>
      <c r="F1930" s="106"/>
      <c r="G1930" s="106"/>
      <c r="H1930" s="80"/>
      <c r="I1930" s="81"/>
      <c r="J1930" s="81"/>
      <c r="K1930" s="81"/>
      <c r="L1930" s="115"/>
      <c r="M1930" s="115"/>
      <c r="N1930" s="115"/>
    </row>
    <row r="1931" spans="1:15" s="114" customFormat="1" ht="20.100000000000001" customHeight="1">
      <c r="A1931" s="114">
        <v>0</v>
      </c>
      <c r="B1931" s="82" t="s">
        <v>102</v>
      </c>
      <c r="C1931" s="104"/>
      <c r="D1931" s="84"/>
      <c r="E1931" s="85"/>
      <c r="F1931" s="107"/>
      <c r="G1931" s="107"/>
      <c r="H1931" s="87"/>
      <c r="I1931" s="88"/>
      <c r="J1931" s="88"/>
      <c r="K1931" s="88"/>
      <c r="L1931" s="89"/>
      <c r="M1931" s="89"/>
      <c r="N1931" s="89"/>
    </row>
    <row r="1932" spans="1:15" s="114" customFormat="1" ht="18.75" customHeight="1">
      <c r="A1932" s="114">
        <v>0</v>
      </c>
      <c r="B1932" s="90"/>
      <c r="C1932" s="104"/>
      <c r="D1932" s="84"/>
      <c r="E1932" s="85"/>
      <c r="F1932" s="107"/>
      <c r="G1932" s="107"/>
      <c r="H1932" s="87"/>
      <c r="I1932" s="88"/>
      <c r="J1932" s="88"/>
      <c r="K1932" s="88"/>
      <c r="L1932" s="89"/>
      <c r="M1932" s="89"/>
      <c r="N1932" s="89"/>
    </row>
    <row r="1933" spans="1:15" s="114" customFormat="1" ht="18" customHeight="1">
      <c r="A1933" s="100">
        <v>0</v>
      </c>
      <c r="B1933" s="90"/>
      <c r="C1933" s="104"/>
      <c r="D1933" s="84"/>
      <c r="E1933" s="85"/>
      <c r="F1933" s="107"/>
      <c r="G1933" s="107"/>
      <c r="H1933" s="87"/>
      <c r="I1933" s="88"/>
      <c r="J1933" s="88"/>
      <c r="K1933" s="88"/>
      <c r="L1933" s="89"/>
      <c r="M1933" s="89"/>
      <c r="N1933" s="89"/>
    </row>
    <row r="1934" spans="1:15" s="114" customFormat="1" ht="8.25" customHeight="1">
      <c r="A1934" s="100">
        <v>0</v>
      </c>
      <c r="B1934" s="90"/>
      <c r="C1934" s="104"/>
      <c r="D1934" s="84"/>
      <c r="E1934" s="85"/>
      <c r="F1934" s="107"/>
      <c r="G1934" s="107"/>
      <c r="H1934" s="87"/>
      <c r="I1934" s="88"/>
      <c r="J1934" s="88"/>
      <c r="K1934" s="88"/>
      <c r="L1934" s="89"/>
      <c r="M1934" s="89"/>
      <c r="N1934" s="89"/>
    </row>
    <row r="1935" spans="1:15" s="114" customFormat="1" ht="20.100000000000001" customHeight="1">
      <c r="A1935" s="100">
        <v>0</v>
      </c>
      <c r="C1935" s="108" t="s">
        <v>101</v>
      </c>
      <c r="D1935" s="84"/>
      <c r="E1935" s="85"/>
      <c r="F1935" s="107"/>
      <c r="G1935" s="107"/>
      <c r="H1935" s="87"/>
      <c r="I1935" s="88"/>
      <c r="J1935" s="88"/>
      <c r="K1935" s="88"/>
      <c r="L1935" s="89"/>
      <c r="M1935" s="89"/>
      <c r="N1935" s="89"/>
    </row>
    <row r="1936" spans="1:15" s="114" customFormat="1" ht="13.5" customHeight="1">
      <c r="A1936" s="100">
        <v>0</v>
      </c>
      <c r="B1936" s="91"/>
      <c r="C1936" s="104"/>
      <c r="D1936" s="84"/>
      <c r="E1936" s="85"/>
      <c r="F1936" s="107"/>
      <c r="G1936" s="107"/>
      <c r="H1936" s="109" t="s">
        <v>2518</v>
      </c>
      <c r="I1936" s="110">
        <v>46</v>
      </c>
      <c r="J1936" s="88"/>
      <c r="K1936" s="112" t="s">
        <v>50</v>
      </c>
      <c r="L1936" s="113">
        <v>1</v>
      </c>
      <c r="N1936" s="111"/>
      <c r="O1936" s="101"/>
    </row>
    <row r="1937" spans="1:14" s="114" customFormat="1"/>
    <row r="1938" spans="1:14" s="56" customFormat="1">
      <c r="C1938" s="186" t="s">
        <v>57</v>
      </c>
      <c r="D1938" s="186"/>
      <c r="E1938" s="57"/>
      <c r="F1938" s="170" t="s">
        <v>648</v>
      </c>
      <c r="G1938" s="170"/>
      <c r="H1938" s="170"/>
      <c r="I1938" s="170"/>
      <c r="J1938" s="170"/>
      <c r="K1938" s="170"/>
      <c r="L1938" s="58" t="s">
        <v>2432</v>
      </c>
    </row>
    <row r="1939" spans="1:14" s="56" customFormat="1">
      <c r="C1939" s="186" t="s">
        <v>59</v>
      </c>
      <c r="D1939" s="186"/>
      <c r="E1939" s="59" t="s">
        <v>638</v>
      </c>
      <c r="F1939" s="187" t="s">
        <v>2434</v>
      </c>
      <c r="G1939" s="187"/>
      <c r="H1939" s="187"/>
      <c r="I1939" s="187"/>
      <c r="J1939" s="187"/>
      <c r="K1939" s="187"/>
      <c r="L1939" s="60" t="s">
        <v>60</v>
      </c>
      <c r="M1939" s="61" t="s">
        <v>61</v>
      </c>
      <c r="N1939" s="61">
        <v>1</v>
      </c>
    </row>
    <row r="1940" spans="1:14" s="62" customFormat="1" ht="18.75" customHeight="1">
      <c r="C1940" s="63" t="s">
        <v>1705</v>
      </c>
      <c r="D1940" s="171" t="s">
        <v>2435</v>
      </c>
      <c r="E1940" s="171"/>
      <c r="F1940" s="171"/>
      <c r="G1940" s="171"/>
      <c r="H1940" s="171"/>
      <c r="I1940" s="171"/>
      <c r="J1940" s="171"/>
      <c r="K1940" s="171"/>
      <c r="L1940" s="60" t="s">
        <v>62</v>
      </c>
      <c r="M1940" s="60" t="s">
        <v>61</v>
      </c>
      <c r="N1940" s="60">
        <v>2</v>
      </c>
    </row>
    <row r="1941" spans="1:14" s="62" customFormat="1" ht="18.75" customHeight="1">
      <c r="B1941" s="172" t="s">
        <v>2519</v>
      </c>
      <c r="C1941" s="172"/>
      <c r="D1941" s="172"/>
      <c r="E1941" s="172"/>
      <c r="F1941" s="172"/>
      <c r="G1941" s="172"/>
      <c r="H1941" s="172"/>
      <c r="I1941" s="172"/>
      <c r="J1941" s="172"/>
      <c r="K1941" s="172"/>
      <c r="L1941" s="60" t="s">
        <v>63</v>
      </c>
      <c r="M1941" s="60" t="s">
        <v>61</v>
      </c>
      <c r="N1941" s="60">
        <v>1</v>
      </c>
    </row>
    <row r="1942" spans="1:14" s="114" customFormat="1" ht="9" customHeight="1"/>
    <row r="1943" spans="1:14" s="114" customFormat="1" ht="15" customHeight="1">
      <c r="B1943" s="166" t="s">
        <v>4</v>
      </c>
      <c r="C1943" s="167" t="s">
        <v>64</v>
      </c>
      <c r="D1943" s="168" t="s">
        <v>9</v>
      </c>
      <c r="E1943" s="169" t="s">
        <v>10</v>
      </c>
      <c r="F1943" s="167" t="s">
        <v>75</v>
      </c>
      <c r="G1943" s="167" t="s">
        <v>76</v>
      </c>
      <c r="H1943" s="167" t="s">
        <v>66</v>
      </c>
      <c r="I1943" s="167" t="s">
        <v>67</v>
      </c>
      <c r="J1943" s="176" t="s">
        <v>56</v>
      </c>
      <c r="K1943" s="176"/>
      <c r="L1943" s="177" t="s">
        <v>68</v>
      </c>
      <c r="M1943" s="178"/>
      <c r="N1943" s="179"/>
    </row>
    <row r="1944" spans="1:14" s="114" customFormat="1" ht="27" customHeight="1">
      <c r="B1944" s="166"/>
      <c r="C1944" s="166"/>
      <c r="D1944" s="168"/>
      <c r="E1944" s="169"/>
      <c r="F1944" s="166"/>
      <c r="G1944" s="166"/>
      <c r="H1944" s="166"/>
      <c r="I1944" s="166"/>
      <c r="J1944" s="64" t="s">
        <v>69</v>
      </c>
      <c r="K1944" s="64" t="s">
        <v>70</v>
      </c>
      <c r="L1944" s="180"/>
      <c r="M1944" s="181"/>
      <c r="N1944" s="182"/>
    </row>
    <row r="1945" spans="1:14" s="114" customFormat="1" ht="20.100000000000001" customHeight="1">
      <c r="A1945" s="114">
        <v>1041</v>
      </c>
      <c r="B1945" s="65">
        <v>1</v>
      </c>
      <c r="C1945" s="102" t="s">
        <v>1532</v>
      </c>
      <c r="D1945" s="67" t="s">
        <v>1968</v>
      </c>
      <c r="E1945" s="68" t="s">
        <v>115</v>
      </c>
      <c r="F1945" s="105" t="s">
        <v>2340</v>
      </c>
      <c r="G1945" s="105" t="s">
        <v>683</v>
      </c>
      <c r="H1945" s="69"/>
      <c r="I1945" s="70"/>
      <c r="J1945" s="70"/>
      <c r="K1945" s="70"/>
      <c r="L1945" s="183" t="s">
        <v>99</v>
      </c>
      <c r="M1945" s="184"/>
      <c r="N1945" s="185"/>
    </row>
    <row r="1946" spans="1:14" s="114" customFormat="1" ht="20.100000000000001" customHeight="1">
      <c r="A1946" s="114">
        <v>1042</v>
      </c>
      <c r="B1946" s="65">
        <v>2</v>
      </c>
      <c r="C1946" s="102" t="s">
        <v>2343</v>
      </c>
      <c r="D1946" s="67" t="s">
        <v>484</v>
      </c>
      <c r="E1946" s="68" t="s">
        <v>272</v>
      </c>
      <c r="F1946" s="105" t="s">
        <v>2340</v>
      </c>
      <c r="G1946" s="105" t="s">
        <v>683</v>
      </c>
      <c r="H1946" s="69"/>
      <c r="I1946" s="70"/>
      <c r="J1946" s="70"/>
      <c r="K1946" s="70"/>
      <c r="L1946" s="173" t="s">
        <v>100</v>
      </c>
      <c r="M1946" s="174"/>
      <c r="N1946" s="175"/>
    </row>
    <row r="1947" spans="1:14" s="114" customFormat="1" ht="20.100000000000001" customHeight="1">
      <c r="A1947" s="114">
        <v>1043</v>
      </c>
      <c r="B1947" s="65">
        <v>3</v>
      </c>
      <c r="C1947" s="102" t="s">
        <v>1570</v>
      </c>
      <c r="D1947" s="67" t="s">
        <v>2344</v>
      </c>
      <c r="E1947" s="68" t="s">
        <v>433</v>
      </c>
      <c r="F1947" s="105" t="s">
        <v>2340</v>
      </c>
      <c r="G1947" s="105" t="s">
        <v>683</v>
      </c>
      <c r="H1947" s="69"/>
      <c r="I1947" s="70"/>
      <c r="J1947" s="70"/>
      <c r="K1947" s="70"/>
      <c r="L1947" s="173" t="s">
        <v>99</v>
      </c>
      <c r="M1947" s="174"/>
      <c r="N1947" s="175"/>
    </row>
    <row r="1948" spans="1:14" s="114" customFormat="1" ht="20.100000000000001" customHeight="1">
      <c r="A1948" s="114">
        <v>1044</v>
      </c>
      <c r="B1948" s="65">
        <v>4</v>
      </c>
      <c r="C1948" s="102" t="s">
        <v>2345</v>
      </c>
      <c r="D1948" s="67" t="s">
        <v>132</v>
      </c>
      <c r="E1948" s="68" t="s">
        <v>318</v>
      </c>
      <c r="F1948" s="105" t="s">
        <v>2340</v>
      </c>
      <c r="G1948" s="105" t="s">
        <v>683</v>
      </c>
      <c r="H1948" s="69"/>
      <c r="I1948" s="70"/>
      <c r="J1948" s="70"/>
      <c r="K1948" s="70"/>
      <c r="L1948" s="173" t="s">
        <v>100</v>
      </c>
      <c r="M1948" s="174"/>
      <c r="N1948" s="175"/>
    </row>
    <row r="1949" spans="1:14" s="114" customFormat="1" ht="20.100000000000001" customHeight="1">
      <c r="A1949" s="114">
        <v>1045</v>
      </c>
      <c r="B1949" s="65">
        <v>5</v>
      </c>
      <c r="C1949" s="102" t="s">
        <v>1529</v>
      </c>
      <c r="D1949" s="67" t="s">
        <v>2346</v>
      </c>
      <c r="E1949" s="68" t="s">
        <v>120</v>
      </c>
      <c r="F1949" s="105" t="s">
        <v>2340</v>
      </c>
      <c r="G1949" s="105" t="s">
        <v>683</v>
      </c>
      <c r="H1949" s="69"/>
      <c r="I1949" s="70"/>
      <c r="J1949" s="70"/>
      <c r="K1949" s="70"/>
      <c r="L1949" s="173" t="s">
        <v>99</v>
      </c>
      <c r="M1949" s="174"/>
      <c r="N1949" s="175"/>
    </row>
    <row r="1950" spans="1:14" s="114" customFormat="1" ht="20.100000000000001" customHeight="1">
      <c r="A1950" s="114">
        <v>1046</v>
      </c>
      <c r="B1950" s="65">
        <v>6</v>
      </c>
      <c r="C1950" s="102" t="s">
        <v>1554</v>
      </c>
      <c r="D1950" s="67" t="s">
        <v>507</v>
      </c>
      <c r="E1950" s="68" t="s">
        <v>120</v>
      </c>
      <c r="F1950" s="105" t="s">
        <v>2340</v>
      </c>
      <c r="G1950" s="105" t="s">
        <v>683</v>
      </c>
      <c r="H1950" s="69"/>
      <c r="I1950" s="70"/>
      <c r="J1950" s="70"/>
      <c r="K1950" s="70"/>
      <c r="L1950" s="173" t="s">
        <v>99</v>
      </c>
      <c r="M1950" s="174"/>
      <c r="N1950" s="175"/>
    </row>
    <row r="1951" spans="1:14" s="114" customFormat="1" ht="20.100000000000001" customHeight="1">
      <c r="A1951" s="114">
        <v>1047</v>
      </c>
      <c r="B1951" s="65">
        <v>7</v>
      </c>
      <c r="C1951" s="102" t="s">
        <v>2347</v>
      </c>
      <c r="D1951" s="67" t="s">
        <v>449</v>
      </c>
      <c r="E1951" s="68" t="s">
        <v>120</v>
      </c>
      <c r="F1951" s="105" t="s">
        <v>2340</v>
      </c>
      <c r="G1951" s="105" t="s">
        <v>683</v>
      </c>
      <c r="H1951" s="69"/>
      <c r="I1951" s="70"/>
      <c r="J1951" s="70"/>
      <c r="K1951" s="70"/>
      <c r="L1951" s="173" t="s">
        <v>100</v>
      </c>
      <c r="M1951" s="174"/>
      <c r="N1951" s="175"/>
    </row>
    <row r="1952" spans="1:14" s="114" customFormat="1" ht="20.100000000000001" customHeight="1">
      <c r="A1952" s="114">
        <v>1048</v>
      </c>
      <c r="B1952" s="65">
        <v>8</v>
      </c>
      <c r="C1952" s="102" t="s">
        <v>1566</v>
      </c>
      <c r="D1952" s="67" t="s">
        <v>2348</v>
      </c>
      <c r="E1952" s="68" t="s">
        <v>120</v>
      </c>
      <c r="F1952" s="105" t="s">
        <v>2340</v>
      </c>
      <c r="G1952" s="105" t="s">
        <v>683</v>
      </c>
      <c r="H1952" s="69"/>
      <c r="I1952" s="70"/>
      <c r="J1952" s="70"/>
      <c r="K1952" s="70"/>
      <c r="L1952" s="173" t="s">
        <v>99</v>
      </c>
      <c r="M1952" s="174"/>
      <c r="N1952" s="175"/>
    </row>
    <row r="1953" spans="1:14" s="114" customFormat="1" ht="20.100000000000001" customHeight="1">
      <c r="A1953" s="114">
        <v>1049</v>
      </c>
      <c r="B1953" s="65">
        <v>9</v>
      </c>
      <c r="C1953" s="102" t="s">
        <v>1559</v>
      </c>
      <c r="D1953" s="67" t="s">
        <v>441</v>
      </c>
      <c r="E1953" s="68" t="s">
        <v>220</v>
      </c>
      <c r="F1953" s="105" t="s">
        <v>2340</v>
      </c>
      <c r="G1953" s="105" t="s">
        <v>683</v>
      </c>
      <c r="H1953" s="69"/>
      <c r="I1953" s="70"/>
      <c r="J1953" s="70"/>
      <c r="K1953" s="70"/>
      <c r="L1953" s="173" t="s">
        <v>99</v>
      </c>
      <c r="M1953" s="174"/>
      <c r="N1953" s="175"/>
    </row>
    <row r="1954" spans="1:14" s="114" customFormat="1" ht="20.100000000000001" customHeight="1">
      <c r="A1954" s="114">
        <v>1050</v>
      </c>
      <c r="B1954" s="65">
        <v>10</v>
      </c>
      <c r="C1954" s="102" t="s">
        <v>1514</v>
      </c>
      <c r="D1954" s="67" t="s">
        <v>2349</v>
      </c>
      <c r="E1954" s="68" t="s">
        <v>193</v>
      </c>
      <c r="F1954" s="105" t="s">
        <v>2340</v>
      </c>
      <c r="G1954" s="105" t="s">
        <v>683</v>
      </c>
      <c r="H1954" s="69"/>
      <c r="I1954" s="70"/>
      <c r="J1954" s="70"/>
      <c r="K1954" s="70"/>
      <c r="L1954" s="173" t="s">
        <v>99</v>
      </c>
      <c r="M1954" s="174"/>
      <c r="N1954" s="175"/>
    </row>
    <row r="1955" spans="1:14" s="114" customFormat="1" ht="20.100000000000001" customHeight="1">
      <c r="A1955" s="114">
        <v>1051</v>
      </c>
      <c r="B1955" s="65">
        <v>11</v>
      </c>
      <c r="C1955" s="102" t="s">
        <v>1521</v>
      </c>
      <c r="D1955" s="67" t="s">
        <v>2350</v>
      </c>
      <c r="E1955" s="68" t="s">
        <v>504</v>
      </c>
      <c r="F1955" s="105" t="s">
        <v>2340</v>
      </c>
      <c r="G1955" s="105" t="s">
        <v>683</v>
      </c>
      <c r="H1955" s="69"/>
      <c r="I1955" s="70"/>
      <c r="J1955" s="70"/>
      <c r="K1955" s="70"/>
      <c r="L1955" s="173" t="s">
        <v>99</v>
      </c>
      <c r="M1955" s="174"/>
      <c r="N1955" s="175"/>
    </row>
    <row r="1956" spans="1:14" s="114" customFormat="1" ht="20.100000000000001" customHeight="1">
      <c r="A1956" s="114">
        <v>1052</v>
      </c>
      <c r="B1956" s="65">
        <v>12</v>
      </c>
      <c r="C1956" s="102" t="s">
        <v>1588</v>
      </c>
      <c r="D1956" s="67" t="s">
        <v>2351</v>
      </c>
      <c r="E1956" s="68" t="s">
        <v>149</v>
      </c>
      <c r="F1956" s="105" t="s">
        <v>2340</v>
      </c>
      <c r="G1956" s="105" t="s">
        <v>683</v>
      </c>
      <c r="H1956" s="69"/>
      <c r="I1956" s="70"/>
      <c r="J1956" s="70"/>
      <c r="K1956" s="70"/>
      <c r="L1956" s="173" t="s">
        <v>99</v>
      </c>
      <c r="M1956" s="174"/>
      <c r="N1956" s="175"/>
    </row>
    <row r="1957" spans="1:14" s="114" customFormat="1" ht="20.100000000000001" customHeight="1">
      <c r="A1957" s="114">
        <v>1053</v>
      </c>
      <c r="B1957" s="65">
        <v>13</v>
      </c>
      <c r="C1957" s="102" t="s">
        <v>1539</v>
      </c>
      <c r="D1957" s="67" t="s">
        <v>2352</v>
      </c>
      <c r="E1957" s="68" t="s">
        <v>149</v>
      </c>
      <c r="F1957" s="105" t="s">
        <v>2340</v>
      </c>
      <c r="G1957" s="105" t="s">
        <v>683</v>
      </c>
      <c r="H1957" s="69"/>
      <c r="I1957" s="70"/>
      <c r="J1957" s="70"/>
      <c r="K1957" s="70"/>
      <c r="L1957" s="173" t="s">
        <v>99</v>
      </c>
      <c r="M1957" s="174"/>
      <c r="N1957" s="175"/>
    </row>
    <row r="1958" spans="1:14" s="114" customFormat="1" ht="20.100000000000001" customHeight="1">
      <c r="A1958" s="114">
        <v>1054</v>
      </c>
      <c r="B1958" s="65">
        <v>14</v>
      </c>
      <c r="C1958" s="102" t="s">
        <v>1610</v>
      </c>
      <c r="D1958" s="67" t="s">
        <v>561</v>
      </c>
      <c r="E1958" s="68" t="s">
        <v>149</v>
      </c>
      <c r="F1958" s="105" t="s">
        <v>2340</v>
      </c>
      <c r="G1958" s="105" t="s">
        <v>683</v>
      </c>
      <c r="H1958" s="69"/>
      <c r="I1958" s="70"/>
      <c r="J1958" s="70"/>
      <c r="K1958" s="70"/>
      <c r="L1958" s="173" t="s">
        <v>99</v>
      </c>
      <c r="M1958" s="174"/>
      <c r="N1958" s="175"/>
    </row>
    <row r="1959" spans="1:14" s="114" customFormat="1" ht="20.100000000000001" customHeight="1">
      <c r="A1959" s="114">
        <v>1055</v>
      </c>
      <c r="B1959" s="65">
        <v>15</v>
      </c>
      <c r="C1959" s="102" t="s">
        <v>1564</v>
      </c>
      <c r="D1959" s="67" t="s">
        <v>2353</v>
      </c>
      <c r="E1959" s="68" t="s">
        <v>83</v>
      </c>
      <c r="F1959" s="105" t="s">
        <v>2340</v>
      </c>
      <c r="G1959" s="105" t="s">
        <v>683</v>
      </c>
      <c r="H1959" s="69"/>
      <c r="I1959" s="70"/>
      <c r="J1959" s="70"/>
      <c r="K1959" s="70"/>
      <c r="L1959" s="173" t="s">
        <v>99</v>
      </c>
      <c r="M1959" s="174"/>
      <c r="N1959" s="175"/>
    </row>
    <row r="1960" spans="1:14" s="114" customFormat="1" ht="20.100000000000001" customHeight="1">
      <c r="A1960" s="114">
        <v>1056</v>
      </c>
      <c r="B1960" s="65">
        <v>16</v>
      </c>
      <c r="C1960" s="102" t="s">
        <v>1596</v>
      </c>
      <c r="D1960" s="67" t="s">
        <v>2354</v>
      </c>
      <c r="E1960" s="68" t="s">
        <v>83</v>
      </c>
      <c r="F1960" s="105" t="s">
        <v>2340</v>
      </c>
      <c r="G1960" s="105" t="s">
        <v>683</v>
      </c>
      <c r="H1960" s="69"/>
      <c r="I1960" s="70"/>
      <c r="J1960" s="70"/>
      <c r="K1960" s="70"/>
      <c r="L1960" s="173" t="s">
        <v>99</v>
      </c>
      <c r="M1960" s="174"/>
      <c r="N1960" s="175"/>
    </row>
    <row r="1961" spans="1:14" s="114" customFormat="1" ht="20.100000000000001" customHeight="1">
      <c r="A1961" s="114">
        <v>1057</v>
      </c>
      <c r="B1961" s="65">
        <v>17</v>
      </c>
      <c r="C1961" s="102" t="s">
        <v>1584</v>
      </c>
      <c r="D1961" s="67" t="s">
        <v>2355</v>
      </c>
      <c r="E1961" s="68" t="s">
        <v>175</v>
      </c>
      <c r="F1961" s="105" t="s">
        <v>2340</v>
      </c>
      <c r="G1961" s="105" t="s">
        <v>683</v>
      </c>
      <c r="H1961" s="69"/>
      <c r="I1961" s="70"/>
      <c r="J1961" s="70"/>
      <c r="K1961" s="70"/>
      <c r="L1961" s="173" t="s">
        <v>99</v>
      </c>
      <c r="M1961" s="174"/>
      <c r="N1961" s="175"/>
    </row>
    <row r="1962" spans="1:14" s="114" customFormat="1" ht="20.100000000000001" customHeight="1">
      <c r="A1962" s="114">
        <v>0</v>
      </c>
      <c r="B1962" s="65">
        <v>18</v>
      </c>
      <c r="C1962" s="102" t="s">
        <v>99</v>
      </c>
      <c r="D1962" s="67" t="s">
        <v>99</v>
      </c>
      <c r="E1962" s="68" t="s">
        <v>99</v>
      </c>
      <c r="F1962" s="105" t="s">
        <v>99</v>
      </c>
      <c r="G1962" s="105" t="s">
        <v>99</v>
      </c>
      <c r="H1962" s="69"/>
      <c r="I1962" s="70"/>
      <c r="J1962" s="70"/>
      <c r="K1962" s="70"/>
      <c r="L1962" s="173" t="s">
        <v>99</v>
      </c>
      <c r="M1962" s="174"/>
      <c r="N1962" s="175"/>
    </row>
    <row r="1963" spans="1:14" s="114" customFormat="1" ht="20.100000000000001" customHeight="1">
      <c r="A1963" s="114">
        <v>0</v>
      </c>
      <c r="B1963" s="65">
        <v>19</v>
      </c>
      <c r="C1963" s="102" t="s">
        <v>99</v>
      </c>
      <c r="D1963" s="67" t="s">
        <v>99</v>
      </c>
      <c r="E1963" s="68" t="s">
        <v>99</v>
      </c>
      <c r="F1963" s="105" t="s">
        <v>99</v>
      </c>
      <c r="G1963" s="105" t="s">
        <v>99</v>
      </c>
      <c r="H1963" s="69"/>
      <c r="I1963" s="70"/>
      <c r="J1963" s="70"/>
      <c r="K1963" s="70"/>
      <c r="L1963" s="173" t="s">
        <v>99</v>
      </c>
      <c r="M1963" s="174"/>
      <c r="N1963" s="175"/>
    </row>
    <row r="1964" spans="1:14" s="114" customFormat="1" ht="20.100000000000001" customHeight="1">
      <c r="A1964" s="114">
        <v>0</v>
      </c>
      <c r="B1964" s="65">
        <v>20</v>
      </c>
      <c r="C1964" s="102" t="s">
        <v>99</v>
      </c>
      <c r="D1964" s="67" t="s">
        <v>99</v>
      </c>
      <c r="E1964" s="68" t="s">
        <v>99</v>
      </c>
      <c r="F1964" s="105" t="s">
        <v>99</v>
      </c>
      <c r="G1964" s="105" t="s">
        <v>99</v>
      </c>
      <c r="H1964" s="69"/>
      <c r="I1964" s="70"/>
      <c r="J1964" s="70"/>
      <c r="K1964" s="70"/>
      <c r="L1964" s="173" t="s">
        <v>99</v>
      </c>
      <c r="M1964" s="174"/>
      <c r="N1964" s="175"/>
    </row>
    <row r="1965" spans="1:14" s="114" customFormat="1" ht="20.100000000000001" customHeight="1">
      <c r="A1965" s="114">
        <v>0</v>
      </c>
      <c r="B1965" s="65">
        <v>21</v>
      </c>
      <c r="C1965" s="102" t="s">
        <v>99</v>
      </c>
      <c r="D1965" s="67" t="s">
        <v>99</v>
      </c>
      <c r="E1965" s="68" t="s">
        <v>99</v>
      </c>
      <c r="F1965" s="105" t="s">
        <v>99</v>
      </c>
      <c r="G1965" s="105" t="s">
        <v>99</v>
      </c>
      <c r="H1965" s="69"/>
      <c r="I1965" s="70"/>
      <c r="J1965" s="70"/>
      <c r="K1965" s="70"/>
      <c r="L1965" s="173" t="s">
        <v>99</v>
      </c>
      <c r="M1965" s="174"/>
      <c r="N1965" s="175"/>
    </row>
    <row r="1966" spans="1:14" s="114" customFormat="1" ht="20.100000000000001" customHeight="1">
      <c r="A1966" s="114">
        <v>0</v>
      </c>
      <c r="B1966" s="65">
        <v>22</v>
      </c>
      <c r="C1966" s="102" t="s">
        <v>99</v>
      </c>
      <c r="D1966" s="67" t="s">
        <v>99</v>
      </c>
      <c r="E1966" s="68" t="s">
        <v>99</v>
      </c>
      <c r="F1966" s="105" t="s">
        <v>99</v>
      </c>
      <c r="G1966" s="105" t="s">
        <v>99</v>
      </c>
      <c r="H1966" s="69"/>
      <c r="I1966" s="70"/>
      <c r="J1966" s="70"/>
      <c r="K1966" s="70"/>
      <c r="L1966" s="173" t="s">
        <v>99</v>
      </c>
      <c r="M1966" s="174"/>
      <c r="N1966" s="175"/>
    </row>
    <row r="1967" spans="1:14" s="114" customFormat="1" ht="20.100000000000001" customHeight="1">
      <c r="A1967" s="114">
        <v>0</v>
      </c>
      <c r="B1967" s="65">
        <v>23</v>
      </c>
      <c r="C1967" s="102" t="s">
        <v>99</v>
      </c>
      <c r="D1967" s="67" t="s">
        <v>99</v>
      </c>
      <c r="E1967" s="68" t="s">
        <v>99</v>
      </c>
      <c r="F1967" s="105" t="s">
        <v>99</v>
      </c>
      <c r="G1967" s="105" t="s">
        <v>99</v>
      </c>
      <c r="H1967" s="69"/>
      <c r="I1967" s="70"/>
      <c r="J1967" s="70"/>
      <c r="K1967" s="70"/>
      <c r="L1967" s="173" t="s">
        <v>99</v>
      </c>
      <c r="M1967" s="174"/>
      <c r="N1967" s="175"/>
    </row>
    <row r="1968" spans="1:14" s="114" customFormat="1" ht="20.100000000000001" customHeight="1">
      <c r="A1968" s="114">
        <v>0</v>
      </c>
      <c r="B1968" s="65">
        <v>24</v>
      </c>
      <c r="C1968" s="102" t="s">
        <v>99</v>
      </c>
      <c r="D1968" s="67" t="s">
        <v>99</v>
      </c>
      <c r="E1968" s="68" t="s">
        <v>99</v>
      </c>
      <c r="F1968" s="105" t="s">
        <v>99</v>
      </c>
      <c r="G1968" s="105" t="s">
        <v>99</v>
      </c>
      <c r="H1968" s="69"/>
      <c r="I1968" s="70"/>
      <c r="J1968" s="70"/>
      <c r="K1968" s="70"/>
      <c r="L1968" s="173" t="s">
        <v>99</v>
      </c>
      <c r="M1968" s="174"/>
      <c r="N1968" s="175"/>
    </row>
    <row r="1969" spans="1:15" s="114" customFormat="1" ht="20.100000000000001" customHeight="1">
      <c r="A1969" s="114">
        <v>0</v>
      </c>
      <c r="B1969" s="65">
        <v>25</v>
      </c>
      <c r="C1969" s="102" t="s">
        <v>99</v>
      </c>
      <c r="D1969" s="67" t="s">
        <v>99</v>
      </c>
      <c r="E1969" s="68" t="s">
        <v>99</v>
      </c>
      <c r="F1969" s="105" t="s">
        <v>99</v>
      </c>
      <c r="G1969" s="105" t="s">
        <v>99</v>
      </c>
      <c r="H1969" s="69"/>
      <c r="I1969" s="70"/>
      <c r="J1969" s="70"/>
      <c r="K1969" s="70"/>
      <c r="L1969" s="173" t="s">
        <v>99</v>
      </c>
      <c r="M1969" s="174"/>
      <c r="N1969" s="175"/>
    </row>
    <row r="1970" spans="1:15" s="114" customFormat="1" ht="20.100000000000001" customHeight="1">
      <c r="A1970" s="114">
        <v>0</v>
      </c>
      <c r="B1970" s="65">
        <v>26</v>
      </c>
      <c r="C1970" s="102" t="s">
        <v>99</v>
      </c>
      <c r="D1970" s="67" t="s">
        <v>99</v>
      </c>
      <c r="E1970" s="68" t="s">
        <v>99</v>
      </c>
      <c r="F1970" s="105" t="s">
        <v>99</v>
      </c>
      <c r="G1970" s="105" t="s">
        <v>99</v>
      </c>
      <c r="H1970" s="69"/>
      <c r="I1970" s="70"/>
      <c r="J1970" s="70"/>
      <c r="K1970" s="70"/>
      <c r="L1970" s="173" t="s">
        <v>99</v>
      </c>
      <c r="M1970" s="174"/>
      <c r="N1970" s="175"/>
    </row>
    <row r="1971" spans="1:15" s="114" customFormat="1" ht="20.100000000000001" customHeight="1">
      <c r="A1971" s="114">
        <v>0</v>
      </c>
      <c r="B1971" s="65">
        <v>27</v>
      </c>
      <c r="C1971" s="102" t="s">
        <v>99</v>
      </c>
      <c r="D1971" s="67" t="s">
        <v>99</v>
      </c>
      <c r="E1971" s="68" t="s">
        <v>99</v>
      </c>
      <c r="F1971" s="105" t="s">
        <v>99</v>
      </c>
      <c r="G1971" s="105" t="s">
        <v>99</v>
      </c>
      <c r="H1971" s="69"/>
      <c r="I1971" s="70"/>
      <c r="J1971" s="70"/>
      <c r="K1971" s="70"/>
      <c r="L1971" s="173" t="s">
        <v>99</v>
      </c>
      <c r="M1971" s="174"/>
      <c r="N1971" s="175"/>
    </row>
    <row r="1972" spans="1:15" s="114" customFormat="1" ht="20.100000000000001" customHeight="1">
      <c r="A1972" s="114">
        <v>0</v>
      </c>
      <c r="B1972" s="65">
        <v>28</v>
      </c>
      <c r="C1972" s="102" t="s">
        <v>99</v>
      </c>
      <c r="D1972" s="67" t="s">
        <v>99</v>
      </c>
      <c r="E1972" s="68" t="s">
        <v>99</v>
      </c>
      <c r="F1972" s="105" t="s">
        <v>99</v>
      </c>
      <c r="G1972" s="105" t="s">
        <v>99</v>
      </c>
      <c r="H1972" s="69"/>
      <c r="I1972" s="70"/>
      <c r="J1972" s="70"/>
      <c r="K1972" s="70"/>
      <c r="L1972" s="173" t="s">
        <v>99</v>
      </c>
      <c r="M1972" s="174"/>
      <c r="N1972" s="175"/>
    </row>
    <row r="1973" spans="1:15" s="114" customFormat="1" ht="20.100000000000001" customHeight="1">
      <c r="A1973" s="114">
        <v>0</v>
      </c>
      <c r="B1973" s="65">
        <v>29</v>
      </c>
      <c r="C1973" s="102" t="s">
        <v>99</v>
      </c>
      <c r="D1973" s="67" t="s">
        <v>99</v>
      </c>
      <c r="E1973" s="68" t="s">
        <v>99</v>
      </c>
      <c r="F1973" s="105" t="s">
        <v>99</v>
      </c>
      <c r="G1973" s="105" t="s">
        <v>99</v>
      </c>
      <c r="H1973" s="69"/>
      <c r="I1973" s="70"/>
      <c r="J1973" s="70"/>
      <c r="K1973" s="70"/>
      <c r="L1973" s="173" t="s">
        <v>99</v>
      </c>
      <c r="M1973" s="174"/>
      <c r="N1973" s="175"/>
    </row>
    <row r="1974" spans="1:15" s="114" customFormat="1" ht="20.100000000000001" customHeight="1">
      <c r="A1974" s="114">
        <v>0</v>
      </c>
      <c r="B1974" s="72">
        <v>30</v>
      </c>
      <c r="C1974" s="102" t="s">
        <v>99</v>
      </c>
      <c r="D1974" s="67" t="s">
        <v>99</v>
      </c>
      <c r="E1974" s="68" t="s">
        <v>99</v>
      </c>
      <c r="F1974" s="105" t="s">
        <v>99</v>
      </c>
      <c r="G1974" s="105" t="s">
        <v>99</v>
      </c>
      <c r="H1974" s="73"/>
      <c r="I1974" s="74"/>
      <c r="J1974" s="74"/>
      <c r="K1974" s="74"/>
      <c r="L1974" s="173" t="s">
        <v>99</v>
      </c>
      <c r="M1974" s="174"/>
      <c r="N1974" s="175"/>
    </row>
    <row r="1975" spans="1:15" s="114" customFormat="1" ht="23.25" customHeight="1">
      <c r="A1975" s="114">
        <v>0</v>
      </c>
      <c r="B1975" s="75" t="s">
        <v>71</v>
      </c>
      <c r="C1975" s="103"/>
      <c r="D1975" s="77"/>
      <c r="E1975" s="78"/>
      <c r="F1975" s="106"/>
      <c r="G1975" s="106"/>
      <c r="H1975" s="80"/>
      <c r="I1975" s="81"/>
      <c r="J1975" s="81"/>
      <c r="K1975" s="81"/>
      <c r="L1975" s="115"/>
      <c r="M1975" s="115"/>
      <c r="N1975" s="115"/>
    </row>
    <row r="1976" spans="1:15" s="114" customFormat="1" ht="20.100000000000001" customHeight="1">
      <c r="A1976" s="114">
        <v>0</v>
      </c>
      <c r="B1976" s="82" t="s">
        <v>102</v>
      </c>
      <c r="C1976" s="104"/>
      <c r="D1976" s="84"/>
      <c r="E1976" s="85"/>
      <c r="F1976" s="107"/>
      <c r="G1976" s="107"/>
      <c r="H1976" s="87"/>
      <c r="I1976" s="88"/>
      <c r="J1976" s="88"/>
      <c r="K1976" s="88"/>
      <c r="L1976" s="89"/>
      <c r="M1976" s="89"/>
      <c r="N1976" s="89"/>
    </row>
    <row r="1977" spans="1:15" s="114" customFormat="1" ht="18.75" customHeight="1">
      <c r="A1977" s="114">
        <v>0</v>
      </c>
      <c r="B1977" s="90"/>
      <c r="C1977" s="104"/>
      <c r="D1977" s="84"/>
      <c r="E1977" s="85"/>
      <c r="F1977" s="107"/>
      <c r="G1977" s="107"/>
      <c r="H1977" s="87"/>
      <c r="I1977" s="88"/>
      <c r="J1977" s="88"/>
      <c r="K1977" s="88"/>
      <c r="L1977" s="89"/>
      <c r="M1977" s="89"/>
      <c r="N1977" s="89"/>
    </row>
    <row r="1978" spans="1:15" s="114" customFormat="1" ht="18" customHeight="1">
      <c r="A1978" s="100">
        <v>0</v>
      </c>
      <c r="B1978" s="90"/>
      <c r="C1978" s="104"/>
      <c r="D1978" s="84"/>
      <c r="E1978" s="85"/>
      <c r="F1978" s="107"/>
      <c r="G1978" s="107"/>
      <c r="H1978" s="87"/>
      <c r="I1978" s="88"/>
      <c r="J1978" s="88"/>
      <c r="K1978" s="88"/>
      <c r="L1978" s="89"/>
      <c r="M1978" s="89"/>
      <c r="N1978" s="89"/>
    </row>
    <row r="1979" spans="1:15" s="114" customFormat="1" ht="8.25" customHeight="1">
      <c r="A1979" s="100">
        <v>0</v>
      </c>
      <c r="B1979" s="90"/>
      <c r="C1979" s="104"/>
      <c r="D1979" s="84"/>
      <c r="E1979" s="85"/>
      <c r="F1979" s="107"/>
      <c r="G1979" s="107"/>
      <c r="H1979" s="87"/>
      <c r="I1979" s="88"/>
      <c r="J1979" s="88"/>
      <c r="K1979" s="88"/>
      <c r="L1979" s="89"/>
      <c r="M1979" s="89"/>
      <c r="N1979" s="89"/>
    </row>
    <row r="1980" spans="1:15" s="114" customFormat="1" ht="20.100000000000001" customHeight="1">
      <c r="A1980" s="100">
        <v>0</v>
      </c>
      <c r="C1980" s="108" t="s">
        <v>101</v>
      </c>
      <c r="D1980" s="84"/>
      <c r="E1980" s="85"/>
      <c r="F1980" s="107"/>
      <c r="G1980" s="107"/>
      <c r="H1980" s="87"/>
      <c r="I1980" s="88"/>
      <c r="J1980" s="88"/>
      <c r="K1980" s="88"/>
      <c r="L1980" s="89"/>
      <c r="M1980" s="89"/>
      <c r="N1980" s="89"/>
    </row>
    <row r="1981" spans="1:15" s="114" customFormat="1" ht="13.5" customHeight="1">
      <c r="A1981" s="100">
        <v>0</v>
      </c>
      <c r="B1981" s="91"/>
      <c r="C1981" s="104"/>
      <c r="D1981" s="84"/>
      <c r="E1981" s="85"/>
      <c r="F1981" s="107"/>
      <c r="G1981" s="107"/>
      <c r="H1981" s="109" t="s">
        <v>2520</v>
      </c>
      <c r="I1981" s="110">
        <v>46</v>
      </c>
      <c r="J1981" s="88"/>
      <c r="K1981" s="112" t="s">
        <v>50</v>
      </c>
      <c r="L1981" s="113">
        <v>1</v>
      </c>
      <c r="N1981" s="111"/>
      <c r="O1981" s="101"/>
    </row>
    <row r="1982" spans="1:15" s="114" customFormat="1"/>
    <row r="1983" spans="1:15" s="56" customFormat="1">
      <c r="C1983" s="186" t="s">
        <v>57</v>
      </c>
      <c r="D1983" s="186"/>
      <c r="E1983" s="57"/>
      <c r="F1983" s="170" t="s">
        <v>648</v>
      </c>
      <c r="G1983" s="170"/>
      <c r="H1983" s="170"/>
      <c r="I1983" s="170"/>
      <c r="J1983" s="170"/>
      <c r="K1983" s="170"/>
      <c r="L1983" s="58" t="s">
        <v>2433</v>
      </c>
    </row>
    <row r="1984" spans="1:15" s="56" customFormat="1">
      <c r="C1984" s="186" t="s">
        <v>59</v>
      </c>
      <c r="D1984" s="186"/>
      <c r="E1984" s="59" t="s">
        <v>1730</v>
      </c>
      <c r="F1984" s="187" t="s">
        <v>2434</v>
      </c>
      <c r="G1984" s="187"/>
      <c r="H1984" s="187"/>
      <c r="I1984" s="187"/>
      <c r="J1984" s="187"/>
      <c r="K1984" s="187"/>
      <c r="L1984" s="60" t="s">
        <v>60</v>
      </c>
      <c r="M1984" s="61" t="s">
        <v>61</v>
      </c>
      <c r="N1984" s="61">
        <v>1</v>
      </c>
    </row>
    <row r="1985" spans="1:14" s="62" customFormat="1" ht="18.75" customHeight="1">
      <c r="C1985" s="63" t="s">
        <v>1705</v>
      </c>
      <c r="D1985" s="171" t="s">
        <v>2435</v>
      </c>
      <c r="E1985" s="171"/>
      <c r="F1985" s="171"/>
      <c r="G1985" s="171"/>
      <c r="H1985" s="171"/>
      <c r="I1985" s="171"/>
      <c r="J1985" s="171"/>
      <c r="K1985" s="171"/>
      <c r="L1985" s="60" t="s">
        <v>62</v>
      </c>
      <c r="M1985" s="60" t="s">
        <v>61</v>
      </c>
      <c r="N1985" s="60">
        <v>2</v>
      </c>
    </row>
    <row r="1986" spans="1:14" s="62" customFormat="1" ht="18.75" customHeight="1">
      <c r="B1986" s="172" t="s">
        <v>2521</v>
      </c>
      <c r="C1986" s="172"/>
      <c r="D1986" s="172"/>
      <c r="E1986" s="172"/>
      <c r="F1986" s="172"/>
      <c r="G1986" s="172"/>
      <c r="H1986" s="172"/>
      <c r="I1986" s="172"/>
      <c r="J1986" s="172"/>
      <c r="K1986" s="172"/>
      <c r="L1986" s="60" t="s">
        <v>63</v>
      </c>
      <c r="M1986" s="60" t="s">
        <v>61</v>
      </c>
      <c r="N1986" s="60">
        <v>1</v>
      </c>
    </row>
    <row r="1987" spans="1:14" s="114" customFormat="1" ht="9" customHeight="1"/>
    <row r="1988" spans="1:14" s="114" customFormat="1" ht="15" customHeight="1">
      <c r="B1988" s="166" t="s">
        <v>4</v>
      </c>
      <c r="C1988" s="167" t="s">
        <v>64</v>
      </c>
      <c r="D1988" s="168" t="s">
        <v>9</v>
      </c>
      <c r="E1988" s="169" t="s">
        <v>10</v>
      </c>
      <c r="F1988" s="167" t="s">
        <v>75</v>
      </c>
      <c r="G1988" s="167" t="s">
        <v>76</v>
      </c>
      <c r="H1988" s="167" t="s">
        <v>66</v>
      </c>
      <c r="I1988" s="167" t="s">
        <v>67</v>
      </c>
      <c r="J1988" s="176" t="s">
        <v>56</v>
      </c>
      <c r="K1988" s="176"/>
      <c r="L1988" s="177" t="s">
        <v>68</v>
      </c>
      <c r="M1988" s="178"/>
      <c r="N1988" s="179"/>
    </row>
    <row r="1989" spans="1:14" s="114" customFormat="1" ht="27" customHeight="1">
      <c r="B1989" s="166"/>
      <c r="C1989" s="166"/>
      <c r="D1989" s="168"/>
      <c r="E1989" s="169"/>
      <c r="F1989" s="166"/>
      <c r="G1989" s="166"/>
      <c r="H1989" s="166"/>
      <c r="I1989" s="166"/>
      <c r="J1989" s="64" t="s">
        <v>69</v>
      </c>
      <c r="K1989" s="64" t="s">
        <v>70</v>
      </c>
      <c r="L1989" s="180"/>
      <c r="M1989" s="181"/>
      <c r="N1989" s="182"/>
    </row>
    <row r="1990" spans="1:14" s="114" customFormat="1" ht="20.100000000000001" customHeight="1">
      <c r="A1990" s="114">
        <v>1058</v>
      </c>
      <c r="B1990" s="65">
        <v>1</v>
      </c>
      <c r="C1990" s="102" t="s">
        <v>1517</v>
      </c>
      <c r="D1990" s="67" t="s">
        <v>1818</v>
      </c>
      <c r="E1990" s="68" t="s">
        <v>134</v>
      </c>
      <c r="F1990" s="105" t="s">
        <v>2340</v>
      </c>
      <c r="G1990" s="105" t="s">
        <v>683</v>
      </c>
      <c r="H1990" s="69"/>
      <c r="I1990" s="70"/>
      <c r="J1990" s="70"/>
      <c r="K1990" s="70"/>
      <c r="L1990" s="183" t="s">
        <v>99</v>
      </c>
      <c r="M1990" s="184"/>
      <c r="N1990" s="185"/>
    </row>
    <row r="1991" spans="1:14" s="114" customFormat="1" ht="20.100000000000001" customHeight="1">
      <c r="A1991" s="114">
        <v>1059</v>
      </c>
      <c r="B1991" s="65">
        <v>2</v>
      </c>
      <c r="C1991" s="102" t="s">
        <v>1526</v>
      </c>
      <c r="D1991" s="67" t="s">
        <v>487</v>
      </c>
      <c r="E1991" s="68" t="s">
        <v>134</v>
      </c>
      <c r="F1991" s="105" t="s">
        <v>2340</v>
      </c>
      <c r="G1991" s="105" t="s">
        <v>683</v>
      </c>
      <c r="H1991" s="69"/>
      <c r="I1991" s="70"/>
      <c r="J1991" s="70"/>
      <c r="K1991" s="70"/>
      <c r="L1991" s="173" t="s">
        <v>99</v>
      </c>
      <c r="M1991" s="174"/>
      <c r="N1991" s="175"/>
    </row>
    <row r="1992" spans="1:14" s="114" customFormat="1" ht="20.100000000000001" customHeight="1">
      <c r="A1992" s="114">
        <v>1060</v>
      </c>
      <c r="B1992" s="65">
        <v>3</v>
      </c>
      <c r="C1992" s="102" t="s">
        <v>1580</v>
      </c>
      <c r="D1992" s="67" t="s">
        <v>482</v>
      </c>
      <c r="E1992" s="68" t="s">
        <v>161</v>
      </c>
      <c r="F1992" s="105" t="s">
        <v>2340</v>
      </c>
      <c r="G1992" s="105" t="s">
        <v>683</v>
      </c>
      <c r="H1992" s="69"/>
      <c r="I1992" s="70"/>
      <c r="J1992" s="70"/>
      <c r="K1992" s="70"/>
      <c r="L1992" s="173" t="s">
        <v>99</v>
      </c>
      <c r="M1992" s="174"/>
      <c r="N1992" s="175"/>
    </row>
    <row r="1993" spans="1:14" s="114" customFormat="1" ht="20.100000000000001" customHeight="1">
      <c r="A1993" s="114">
        <v>1061</v>
      </c>
      <c r="B1993" s="65">
        <v>4</v>
      </c>
      <c r="C1993" s="102" t="s">
        <v>1519</v>
      </c>
      <c r="D1993" s="67" t="s">
        <v>2356</v>
      </c>
      <c r="E1993" s="68" t="s">
        <v>161</v>
      </c>
      <c r="F1993" s="105" t="s">
        <v>2340</v>
      </c>
      <c r="G1993" s="105" t="s">
        <v>683</v>
      </c>
      <c r="H1993" s="69"/>
      <c r="I1993" s="70"/>
      <c r="J1993" s="70"/>
      <c r="K1993" s="70"/>
      <c r="L1993" s="173" t="s">
        <v>99</v>
      </c>
      <c r="M1993" s="174"/>
      <c r="N1993" s="175"/>
    </row>
    <row r="1994" spans="1:14" s="114" customFormat="1" ht="20.100000000000001" customHeight="1">
      <c r="A1994" s="114">
        <v>1062</v>
      </c>
      <c r="B1994" s="65">
        <v>5</v>
      </c>
      <c r="C1994" s="102" t="s">
        <v>1524</v>
      </c>
      <c r="D1994" s="67" t="s">
        <v>574</v>
      </c>
      <c r="E1994" s="68" t="s">
        <v>161</v>
      </c>
      <c r="F1994" s="105" t="s">
        <v>2340</v>
      </c>
      <c r="G1994" s="105" t="s">
        <v>683</v>
      </c>
      <c r="H1994" s="69"/>
      <c r="I1994" s="70"/>
      <c r="J1994" s="70"/>
      <c r="K1994" s="70"/>
      <c r="L1994" s="173" t="s">
        <v>99</v>
      </c>
      <c r="M1994" s="174"/>
      <c r="N1994" s="175"/>
    </row>
    <row r="1995" spans="1:14" s="114" customFormat="1" ht="20.100000000000001" customHeight="1">
      <c r="A1995" s="114">
        <v>1063</v>
      </c>
      <c r="B1995" s="65">
        <v>6</v>
      </c>
      <c r="C1995" s="102" t="s">
        <v>1693</v>
      </c>
      <c r="D1995" s="67" t="s">
        <v>2357</v>
      </c>
      <c r="E1995" s="68" t="s">
        <v>161</v>
      </c>
      <c r="F1995" s="105" t="s">
        <v>2340</v>
      </c>
      <c r="G1995" s="105" t="s">
        <v>683</v>
      </c>
      <c r="H1995" s="69"/>
      <c r="I1995" s="70"/>
      <c r="J1995" s="70"/>
      <c r="K1995" s="70"/>
      <c r="L1995" s="173" t="s">
        <v>99</v>
      </c>
      <c r="M1995" s="174"/>
      <c r="N1995" s="175"/>
    </row>
    <row r="1996" spans="1:14" s="114" customFormat="1" ht="20.100000000000001" customHeight="1">
      <c r="A1996" s="114">
        <v>1064</v>
      </c>
      <c r="B1996" s="65">
        <v>7</v>
      </c>
      <c r="C1996" s="102" t="s">
        <v>1611</v>
      </c>
      <c r="D1996" s="67" t="s">
        <v>2358</v>
      </c>
      <c r="E1996" s="68" t="s">
        <v>111</v>
      </c>
      <c r="F1996" s="105" t="s">
        <v>2340</v>
      </c>
      <c r="G1996" s="105" t="s">
        <v>683</v>
      </c>
      <c r="H1996" s="69"/>
      <c r="I1996" s="70"/>
      <c r="J1996" s="70"/>
      <c r="K1996" s="70"/>
      <c r="L1996" s="173" t="s">
        <v>99</v>
      </c>
      <c r="M1996" s="174"/>
      <c r="N1996" s="175"/>
    </row>
    <row r="1997" spans="1:14" s="114" customFormat="1" ht="20.100000000000001" customHeight="1">
      <c r="A1997" s="114">
        <v>1065</v>
      </c>
      <c r="B1997" s="65">
        <v>8</v>
      </c>
      <c r="C1997" s="102" t="s">
        <v>1579</v>
      </c>
      <c r="D1997" s="67" t="s">
        <v>2359</v>
      </c>
      <c r="E1997" s="68" t="s">
        <v>111</v>
      </c>
      <c r="F1997" s="105" t="s">
        <v>2340</v>
      </c>
      <c r="G1997" s="105" t="s">
        <v>683</v>
      </c>
      <c r="H1997" s="69"/>
      <c r="I1997" s="70"/>
      <c r="J1997" s="70"/>
      <c r="K1997" s="70"/>
      <c r="L1997" s="173" t="s">
        <v>99</v>
      </c>
      <c r="M1997" s="174"/>
      <c r="N1997" s="175"/>
    </row>
    <row r="1998" spans="1:14" s="114" customFormat="1" ht="20.100000000000001" customHeight="1">
      <c r="A1998" s="114">
        <v>1066</v>
      </c>
      <c r="B1998" s="65">
        <v>9</v>
      </c>
      <c r="C1998" s="102" t="s">
        <v>1599</v>
      </c>
      <c r="D1998" s="67" t="s">
        <v>2360</v>
      </c>
      <c r="E1998" s="68" t="s">
        <v>312</v>
      </c>
      <c r="F1998" s="105" t="s">
        <v>2340</v>
      </c>
      <c r="G1998" s="105" t="s">
        <v>683</v>
      </c>
      <c r="H1998" s="69"/>
      <c r="I1998" s="70"/>
      <c r="J1998" s="70"/>
      <c r="K1998" s="70"/>
      <c r="L1998" s="173" t="s">
        <v>99</v>
      </c>
      <c r="M1998" s="174"/>
      <c r="N1998" s="175"/>
    </row>
    <row r="1999" spans="1:14" s="114" customFormat="1" ht="20.100000000000001" customHeight="1">
      <c r="A1999" s="114">
        <v>1067</v>
      </c>
      <c r="B1999" s="65">
        <v>10</v>
      </c>
      <c r="C1999" s="102" t="s">
        <v>1575</v>
      </c>
      <c r="D1999" s="67" t="s">
        <v>2361</v>
      </c>
      <c r="E1999" s="68" t="s">
        <v>312</v>
      </c>
      <c r="F1999" s="105" t="s">
        <v>2340</v>
      </c>
      <c r="G1999" s="105" t="s">
        <v>683</v>
      </c>
      <c r="H1999" s="69"/>
      <c r="I1999" s="70"/>
      <c r="J1999" s="70"/>
      <c r="K1999" s="70"/>
      <c r="L1999" s="173" t="s">
        <v>99</v>
      </c>
      <c r="M1999" s="174"/>
      <c r="N1999" s="175"/>
    </row>
    <row r="2000" spans="1:14" s="114" customFormat="1" ht="20.100000000000001" customHeight="1">
      <c r="A2000" s="114">
        <v>1068</v>
      </c>
      <c r="B2000" s="65">
        <v>11</v>
      </c>
      <c r="C2000" s="102" t="s">
        <v>2362</v>
      </c>
      <c r="D2000" s="67" t="s">
        <v>2363</v>
      </c>
      <c r="E2000" s="68" t="s">
        <v>138</v>
      </c>
      <c r="F2000" s="105" t="s">
        <v>2340</v>
      </c>
      <c r="G2000" s="105" t="s">
        <v>683</v>
      </c>
      <c r="H2000" s="69"/>
      <c r="I2000" s="70"/>
      <c r="J2000" s="70"/>
      <c r="K2000" s="70"/>
      <c r="L2000" s="173" t="s">
        <v>100</v>
      </c>
      <c r="M2000" s="174"/>
      <c r="N2000" s="175"/>
    </row>
    <row r="2001" spans="1:14" s="114" customFormat="1" ht="20.100000000000001" customHeight="1">
      <c r="A2001" s="114">
        <v>1069</v>
      </c>
      <c r="B2001" s="65">
        <v>12</v>
      </c>
      <c r="C2001" s="102" t="s">
        <v>1583</v>
      </c>
      <c r="D2001" s="67" t="s">
        <v>2364</v>
      </c>
      <c r="E2001" s="68" t="s">
        <v>116</v>
      </c>
      <c r="F2001" s="105" t="s">
        <v>2365</v>
      </c>
      <c r="G2001" s="105" t="s">
        <v>683</v>
      </c>
      <c r="H2001" s="69"/>
      <c r="I2001" s="70"/>
      <c r="J2001" s="70"/>
      <c r="K2001" s="70"/>
      <c r="L2001" s="173" t="s">
        <v>99</v>
      </c>
      <c r="M2001" s="174"/>
      <c r="N2001" s="175"/>
    </row>
    <row r="2002" spans="1:14" s="114" customFormat="1" ht="20.100000000000001" customHeight="1">
      <c r="A2002" s="114">
        <v>1070</v>
      </c>
      <c r="B2002" s="65">
        <v>13</v>
      </c>
      <c r="C2002" s="102" t="s">
        <v>1597</v>
      </c>
      <c r="D2002" s="67" t="s">
        <v>2366</v>
      </c>
      <c r="E2002" s="68" t="s">
        <v>116</v>
      </c>
      <c r="F2002" s="105" t="s">
        <v>2365</v>
      </c>
      <c r="G2002" s="105" t="s">
        <v>683</v>
      </c>
      <c r="H2002" s="69"/>
      <c r="I2002" s="70"/>
      <c r="J2002" s="70"/>
      <c r="K2002" s="70"/>
      <c r="L2002" s="173" t="s">
        <v>99</v>
      </c>
      <c r="M2002" s="174"/>
      <c r="N2002" s="175"/>
    </row>
    <row r="2003" spans="1:14" s="114" customFormat="1" ht="20.100000000000001" customHeight="1">
      <c r="A2003" s="114">
        <v>1071</v>
      </c>
      <c r="B2003" s="65">
        <v>14</v>
      </c>
      <c r="C2003" s="102" t="s">
        <v>1563</v>
      </c>
      <c r="D2003" s="67" t="s">
        <v>490</v>
      </c>
      <c r="E2003" s="68" t="s">
        <v>116</v>
      </c>
      <c r="F2003" s="105" t="s">
        <v>2365</v>
      </c>
      <c r="G2003" s="105" t="s">
        <v>683</v>
      </c>
      <c r="H2003" s="69"/>
      <c r="I2003" s="70"/>
      <c r="J2003" s="70"/>
      <c r="K2003" s="70"/>
      <c r="L2003" s="173" t="s">
        <v>99</v>
      </c>
      <c r="M2003" s="174"/>
      <c r="N2003" s="175"/>
    </row>
    <row r="2004" spans="1:14" s="114" customFormat="1" ht="20.100000000000001" customHeight="1">
      <c r="A2004" s="114">
        <v>1072</v>
      </c>
      <c r="B2004" s="65">
        <v>15</v>
      </c>
      <c r="C2004" s="102" t="s">
        <v>1602</v>
      </c>
      <c r="D2004" s="67" t="s">
        <v>367</v>
      </c>
      <c r="E2004" s="68" t="s">
        <v>116</v>
      </c>
      <c r="F2004" s="105" t="s">
        <v>2365</v>
      </c>
      <c r="G2004" s="105" t="s">
        <v>683</v>
      </c>
      <c r="H2004" s="69"/>
      <c r="I2004" s="70"/>
      <c r="J2004" s="70"/>
      <c r="K2004" s="70"/>
      <c r="L2004" s="173" t="s">
        <v>99</v>
      </c>
      <c r="M2004" s="174"/>
      <c r="N2004" s="175"/>
    </row>
    <row r="2005" spans="1:14" s="114" customFormat="1" ht="20.100000000000001" customHeight="1">
      <c r="A2005" s="114">
        <v>1073</v>
      </c>
      <c r="B2005" s="65">
        <v>16</v>
      </c>
      <c r="C2005" s="102" t="s">
        <v>1594</v>
      </c>
      <c r="D2005" s="67" t="s">
        <v>2367</v>
      </c>
      <c r="E2005" s="68" t="s">
        <v>152</v>
      </c>
      <c r="F2005" s="105" t="s">
        <v>2365</v>
      </c>
      <c r="G2005" s="105" t="s">
        <v>683</v>
      </c>
      <c r="H2005" s="69"/>
      <c r="I2005" s="70"/>
      <c r="J2005" s="70"/>
      <c r="K2005" s="70"/>
      <c r="L2005" s="173" t="s">
        <v>99</v>
      </c>
      <c r="M2005" s="174"/>
      <c r="N2005" s="175"/>
    </row>
    <row r="2006" spans="1:14" s="114" customFormat="1" ht="20.100000000000001" customHeight="1">
      <c r="A2006" s="114">
        <v>1074</v>
      </c>
      <c r="B2006" s="65">
        <v>17</v>
      </c>
      <c r="C2006" s="102" t="s">
        <v>1546</v>
      </c>
      <c r="D2006" s="67" t="s">
        <v>370</v>
      </c>
      <c r="E2006" s="68" t="s">
        <v>234</v>
      </c>
      <c r="F2006" s="105" t="s">
        <v>2365</v>
      </c>
      <c r="G2006" s="105" t="s">
        <v>683</v>
      </c>
      <c r="H2006" s="69"/>
      <c r="I2006" s="70"/>
      <c r="J2006" s="70"/>
      <c r="K2006" s="70"/>
      <c r="L2006" s="173" t="s">
        <v>99</v>
      </c>
      <c r="M2006" s="174"/>
      <c r="N2006" s="175"/>
    </row>
    <row r="2007" spans="1:14" s="114" customFormat="1" ht="20.100000000000001" customHeight="1">
      <c r="A2007" s="114">
        <v>1075</v>
      </c>
      <c r="B2007" s="65">
        <v>18</v>
      </c>
      <c r="C2007" s="102" t="s">
        <v>1568</v>
      </c>
      <c r="D2007" s="67" t="s">
        <v>533</v>
      </c>
      <c r="E2007" s="68" t="s">
        <v>235</v>
      </c>
      <c r="F2007" s="105" t="s">
        <v>2365</v>
      </c>
      <c r="G2007" s="105" t="s">
        <v>683</v>
      </c>
      <c r="H2007" s="69"/>
      <c r="I2007" s="70"/>
      <c r="J2007" s="70"/>
      <c r="K2007" s="70"/>
      <c r="L2007" s="173" t="s">
        <v>99</v>
      </c>
      <c r="M2007" s="174"/>
      <c r="N2007" s="175"/>
    </row>
    <row r="2008" spans="1:14" s="114" customFormat="1" ht="20.100000000000001" customHeight="1">
      <c r="A2008" s="114">
        <v>1076</v>
      </c>
      <c r="B2008" s="65">
        <v>19</v>
      </c>
      <c r="C2008" s="102" t="s">
        <v>1598</v>
      </c>
      <c r="D2008" s="67" t="s">
        <v>2368</v>
      </c>
      <c r="E2008" s="68" t="s">
        <v>235</v>
      </c>
      <c r="F2008" s="105" t="s">
        <v>2365</v>
      </c>
      <c r="G2008" s="105" t="s">
        <v>683</v>
      </c>
      <c r="H2008" s="69"/>
      <c r="I2008" s="70"/>
      <c r="J2008" s="70"/>
      <c r="K2008" s="70"/>
      <c r="L2008" s="173" t="s">
        <v>99</v>
      </c>
      <c r="M2008" s="174"/>
      <c r="N2008" s="175"/>
    </row>
    <row r="2009" spans="1:14" s="114" customFormat="1" ht="20.100000000000001" customHeight="1">
      <c r="A2009" s="114">
        <v>1077</v>
      </c>
      <c r="B2009" s="65">
        <v>20</v>
      </c>
      <c r="C2009" s="102" t="s">
        <v>1552</v>
      </c>
      <c r="D2009" s="67" t="s">
        <v>2278</v>
      </c>
      <c r="E2009" s="68" t="s">
        <v>88</v>
      </c>
      <c r="F2009" s="105" t="s">
        <v>2365</v>
      </c>
      <c r="G2009" s="105" t="s">
        <v>683</v>
      </c>
      <c r="H2009" s="69"/>
      <c r="I2009" s="70"/>
      <c r="J2009" s="70"/>
      <c r="K2009" s="70"/>
      <c r="L2009" s="173" t="s">
        <v>99</v>
      </c>
      <c r="M2009" s="174"/>
      <c r="N2009" s="175"/>
    </row>
    <row r="2010" spans="1:14" s="114" customFormat="1" ht="20.100000000000001" customHeight="1">
      <c r="A2010" s="114">
        <v>1078</v>
      </c>
      <c r="B2010" s="65">
        <v>21</v>
      </c>
      <c r="C2010" s="102" t="s">
        <v>1576</v>
      </c>
      <c r="D2010" s="67" t="s">
        <v>96</v>
      </c>
      <c r="E2010" s="68" t="s">
        <v>277</v>
      </c>
      <c r="F2010" s="105" t="s">
        <v>2365</v>
      </c>
      <c r="G2010" s="105" t="s">
        <v>683</v>
      </c>
      <c r="H2010" s="69"/>
      <c r="I2010" s="70"/>
      <c r="J2010" s="70"/>
      <c r="K2010" s="70"/>
      <c r="L2010" s="173" t="s">
        <v>99</v>
      </c>
      <c r="M2010" s="174"/>
      <c r="N2010" s="175"/>
    </row>
    <row r="2011" spans="1:14" s="114" customFormat="1" ht="20.100000000000001" customHeight="1">
      <c r="A2011" s="114">
        <v>1079</v>
      </c>
      <c r="B2011" s="65">
        <v>22</v>
      </c>
      <c r="C2011" s="102" t="s">
        <v>1601</v>
      </c>
      <c r="D2011" s="67" t="s">
        <v>114</v>
      </c>
      <c r="E2011" s="68" t="s">
        <v>208</v>
      </c>
      <c r="F2011" s="105" t="s">
        <v>2365</v>
      </c>
      <c r="G2011" s="105" t="s">
        <v>683</v>
      </c>
      <c r="H2011" s="69"/>
      <c r="I2011" s="70"/>
      <c r="J2011" s="70"/>
      <c r="K2011" s="70"/>
      <c r="L2011" s="173" t="s">
        <v>99</v>
      </c>
      <c r="M2011" s="174"/>
      <c r="N2011" s="175"/>
    </row>
    <row r="2012" spans="1:14" s="114" customFormat="1" ht="20.100000000000001" customHeight="1">
      <c r="A2012" s="114">
        <v>1080</v>
      </c>
      <c r="B2012" s="65">
        <v>23</v>
      </c>
      <c r="C2012" s="102" t="s">
        <v>1591</v>
      </c>
      <c r="D2012" s="67" t="s">
        <v>2369</v>
      </c>
      <c r="E2012" s="68" t="s">
        <v>110</v>
      </c>
      <c r="F2012" s="105" t="s">
        <v>2365</v>
      </c>
      <c r="G2012" s="105" t="s">
        <v>683</v>
      </c>
      <c r="H2012" s="69"/>
      <c r="I2012" s="70"/>
      <c r="J2012" s="70"/>
      <c r="K2012" s="70"/>
      <c r="L2012" s="173" t="s">
        <v>99</v>
      </c>
      <c r="M2012" s="174"/>
      <c r="N2012" s="175"/>
    </row>
    <row r="2013" spans="1:14" s="114" customFormat="1" ht="20.100000000000001" customHeight="1">
      <c r="A2013" s="114">
        <v>1081</v>
      </c>
      <c r="B2013" s="65">
        <v>24</v>
      </c>
      <c r="C2013" s="102" t="s">
        <v>1577</v>
      </c>
      <c r="D2013" s="67" t="s">
        <v>522</v>
      </c>
      <c r="E2013" s="68" t="s">
        <v>160</v>
      </c>
      <c r="F2013" s="105" t="s">
        <v>2365</v>
      </c>
      <c r="G2013" s="105" t="s">
        <v>683</v>
      </c>
      <c r="H2013" s="69"/>
      <c r="I2013" s="70"/>
      <c r="J2013" s="70"/>
      <c r="K2013" s="70"/>
      <c r="L2013" s="173" t="s">
        <v>99</v>
      </c>
      <c r="M2013" s="174"/>
      <c r="N2013" s="175"/>
    </row>
    <row r="2014" spans="1:14" s="114" customFormat="1" ht="20.100000000000001" customHeight="1">
      <c r="A2014" s="114">
        <v>1082</v>
      </c>
      <c r="B2014" s="65">
        <v>25</v>
      </c>
      <c r="C2014" s="102" t="s">
        <v>1558</v>
      </c>
      <c r="D2014" s="67" t="s">
        <v>256</v>
      </c>
      <c r="E2014" s="68" t="s">
        <v>143</v>
      </c>
      <c r="F2014" s="105" t="s">
        <v>2365</v>
      </c>
      <c r="G2014" s="105" t="s">
        <v>683</v>
      </c>
      <c r="H2014" s="69"/>
      <c r="I2014" s="70"/>
      <c r="J2014" s="70"/>
      <c r="K2014" s="70"/>
      <c r="L2014" s="173" t="s">
        <v>99</v>
      </c>
      <c r="M2014" s="174"/>
      <c r="N2014" s="175"/>
    </row>
    <row r="2015" spans="1:14" s="114" customFormat="1" ht="20.100000000000001" customHeight="1">
      <c r="A2015" s="114">
        <v>1083</v>
      </c>
      <c r="B2015" s="65">
        <v>26</v>
      </c>
      <c r="C2015" s="102" t="s">
        <v>1608</v>
      </c>
      <c r="D2015" s="67" t="s">
        <v>419</v>
      </c>
      <c r="E2015" s="68" t="s">
        <v>311</v>
      </c>
      <c r="F2015" s="105" t="s">
        <v>2365</v>
      </c>
      <c r="G2015" s="105" t="s">
        <v>683</v>
      </c>
      <c r="H2015" s="69"/>
      <c r="I2015" s="70"/>
      <c r="J2015" s="70"/>
      <c r="K2015" s="70"/>
      <c r="L2015" s="173" t="s">
        <v>99</v>
      </c>
      <c r="M2015" s="174"/>
      <c r="N2015" s="175"/>
    </row>
    <row r="2016" spans="1:14" s="114" customFormat="1" ht="20.100000000000001" customHeight="1">
      <c r="A2016" s="114">
        <v>0</v>
      </c>
      <c r="B2016" s="65">
        <v>27</v>
      </c>
      <c r="C2016" s="102" t="s">
        <v>99</v>
      </c>
      <c r="D2016" s="67" t="s">
        <v>99</v>
      </c>
      <c r="E2016" s="68" t="s">
        <v>99</v>
      </c>
      <c r="F2016" s="105" t="s">
        <v>99</v>
      </c>
      <c r="G2016" s="105" t="s">
        <v>99</v>
      </c>
      <c r="H2016" s="69"/>
      <c r="I2016" s="70"/>
      <c r="J2016" s="70"/>
      <c r="K2016" s="70"/>
      <c r="L2016" s="173" t="s">
        <v>99</v>
      </c>
      <c r="M2016" s="174"/>
      <c r="N2016" s="175"/>
    </row>
    <row r="2017" spans="1:15" s="114" customFormat="1" ht="20.100000000000001" customHeight="1">
      <c r="A2017" s="114">
        <v>0</v>
      </c>
      <c r="B2017" s="65">
        <v>28</v>
      </c>
      <c r="C2017" s="102" t="s">
        <v>99</v>
      </c>
      <c r="D2017" s="67" t="s">
        <v>99</v>
      </c>
      <c r="E2017" s="68" t="s">
        <v>99</v>
      </c>
      <c r="F2017" s="105" t="s">
        <v>99</v>
      </c>
      <c r="G2017" s="105" t="s">
        <v>99</v>
      </c>
      <c r="H2017" s="69"/>
      <c r="I2017" s="70"/>
      <c r="J2017" s="70"/>
      <c r="K2017" s="70"/>
      <c r="L2017" s="173" t="s">
        <v>99</v>
      </c>
      <c r="M2017" s="174"/>
      <c r="N2017" s="175"/>
    </row>
    <row r="2018" spans="1:15" s="114" customFormat="1" ht="20.100000000000001" customHeight="1">
      <c r="A2018" s="114">
        <v>0</v>
      </c>
      <c r="B2018" s="65">
        <v>29</v>
      </c>
      <c r="C2018" s="102" t="s">
        <v>99</v>
      </c>
      <c r="D2018" s="67" t="s">
        <v>99</v>
      </c>
      <c r="E2018" s="68" t="s">
        <v>99</v>
      </c>
      <c r="F2018" s="105" t="s">
        <v>99</v>
      </c>
      <c r="G2018" s="105" t="s">
        <v>99</v>
      </c>
      <c r="H2018" s="69"/>
      <c r="I2018" s="70"/>
      <c r="J2018" s="70"/>
      <c r="K2018" s="70"/>
      <c r="L2018" s="173" t="s">
        <v>99</v>
      </c>
      <c r="M2018" s="174"/>
      <c r="N2018" s="175"/>
    </row>
    <row r="2019" spans="1:15" s="114" customFormat="1" ht="20.100000000000001" customHeight="1">
      <c r="A2019" s="114">
        <v>0</v>
      </c>
      <c r="B2019" s="72">
        <v>30</v>
      </c>
      <c r="C2019" s="102" t="s">
        <v>99</v>
      </c>
      <c r="D2019" s="67" t="s">
        <v>99</v>
      </c>
      <c r="E2019" s="68" t="s">
        <v>99</v>
      </c>
      <c r="F2019" s="105" t="s">
        <v>99</v>
      </c>
      <c r="G2019" s="105" t="s">
        <v>99</v>
      </c>
      <c r="H2019" s="73"/>
      <c r="I2019" s="74"/>
      <c r="J2019" s="74"/>
      <c r="K2019" s="74"/>
      <c r="L2019" s="173" t="s">
        <v>99</v>
      </c>
      <c r="M2019" s="174"/>
      <c r="N2019" s="175"/>
    </row>
    <row r="2020" spans="1:15" s="114" customFormat="1" ht="23.25" customHeight="1">
      <c r="A2020" s="114">
        <v>0</v>
      </c>
      <c r="B2020" s="75" t="s">
        <v>71</v>
      </c>
      <c r="C2020" s="103"/>
      <c r="D2020" s="77"/>
      <c r="E2020" s="78"/>
      <c r="F2020" s="106"/>
      <c r="G2020" s="106"/>
      <c r="H2020" s="80"/>
      <c r="I2020" s="81"/>
      <c r="J2020" s="81"/>
      <c r="K2020" s="81"/>
      <c r="L2020" s="115"/>
      <c r="M2020" s="115"/>
      <c r="N2020" s="115"/>
    </row>
    <row r="2021" spans="1:15" s="114" customFormat="1" ht="20.100000000000001" customHeight="1">
      <c r="A2021" s="114">
        <v>0</v>
      </c>
      <c r="B2021" s="82" t="s">
        <v>102</v>
      </c>
      <c r="C2021" s="104"/>
      <c r="D2021" s="84"/>
      <c r="E2021" s="85"/>
      <c r="F2021" s="107"/>
      <c r="G2021" s="107"/>
      <c r="H2021" s="87"/>
      <c r="I2021" s="88"/>
      <c r="J2021" s="88"/>
      <c r="K2021" s="88"/>
      <c r="L2021" s="89"/>
      <c r="M2021" s="89"/>
      <c r="N2021" s="89"/>
    </row>
    <row r="2022" spans="1:15" s="114" customFormat="1" ht="18.75" customHeight="1">
      <c r="A2022" s="114">
        <v>0</v>
      </c>
      <c r="B2022" s="90"/>
      <c r="C2022" s="104"/>
      <c r="D2022" s="84"/>
      <c r="E2022" s="85"/>
      <c r="F2022" s="107"/>
      <c r="G2022" s="107"/>
      <c r="H2022" s="87"/>
      <c r="I2022" s="88"/>
      <c r="J2022" s="88"/>
      <c r="K2022" s="88"/>
      <c r="L2022" s="89"/>
      <c r="M2022" s="89"/>
      <c r="N2022" s="89"/>
    </row>
    <row r="2023" spans="1:15" s="114" customFormat="1" ht="18" customHeight="1">
      <c r="A2023" s="100">
        <v>0</v>
      </c>
      <c r="B2023" s="90"/>
      <c r="C2023" s="104"/>
      <c r="D2023" s="84"/>
      <c r="E2023" s="85"/>
      <c r="F2023" s="107"/>
      <c r="G2023" s="107"/>
      <c r="H2023" s="87"/>
      <c r="I2023" s="88"/>
      <c r="J2023" s="88"/>
      <c r="K2023" s="88"/>
      <c r="L2023" s="89"/>
      <c r="M2023" s="89"/>
      <c r="N2023" s="89"/>
    </row>
    <row r="2024" spans="1:15" s="114" customFormat="1" ht="8.25" customHeight="1">
      <c r="A2024" s="100">
        <v>0</v>
      </c>
      <c r="B2024" s="90"/>
      <c r="C2024" s="104"/>
      <c r="D2024" s="84"/>
      <c r="E2024" s="85"/>
      <c r="F2024" s="107"/>
      <c r="G2024" s="107"/>
      <c r="H2024" s="87"/>
      <c r="I2024" s="88"/>
      <c r="J2024" s="88"/>
      <c r="K2024" s="88"/>
      <c r="L2024" s="89"/>
      <c r="M2024" s="89"/>
      <c r="N2024" s="89"/>
    </row>
    <row r="2025" spans="1:15" s="114" customFormat="1" ht="20.100000000000001" customHeight="1">
      <c r="A2025" s="100">
        <v>0</v>
      </c>
      <c r="C2025" s="108" t="s">
        <v>101</v>
      </c>
      <c r="D2025" s="84"/>
      <c r="E2025" s="85"/>
      <c r="F2025" s="107"/>
      <c r="G2025" s="107"/>
      <c r="H2025" s="87"/>
      <c r="I2025" s="88"/>
      <c r="J2025" s="88"/>
      <c r="K2025" s="88"/>
      <c r="L2025" s="89"/>
      <c r="M2025" s="89"/>
      <c r="N2025" s="89"/>
    </row>
    <row r="2026" spans="1:15" s="114" customFormat="1" ht="13.5" customHeight="1">
      <c r="A2026" s="100">
        <v>0</v>
      </c>
      <c r="B2026" s="91"/>
      <c r="C2026" s="104"/>
      <c r="D2026" s="84"/>
      <c r="E2026" s="85"/>
      <c r="F2026" s="107"/>
      <c r="G2026" s="107"/>
      <c r="H2026" s="109" t="s">
        <v>2522</v>
      </c>
      <c r="I2026" s="110">
        <v>46</v>
      </c>
      <c r="J2026" s="88"/>
      <c r="K2026" s="112" t="s">
        <v>50</v>
      </c>
      <c r="L2026" s="113">
        <v>1</v>
      </c>
      <c r="N2026" s="111"/>
      <c r="O2026" s="101"/>
    </row>
    <row r="2027" spans="1:15" s="114" customFormat="1"/>
    <row r="2028" spans="1:15" s="56" customFormat="1">
      <c r="C2028" s="186" t="s">
        <v>57</v>
      </c>
      <c r="D2028" s="186"/>
      <c r="E2028" s="57"/>
      <c r="F2028" s="170" t="s">
        <v>648</v>
      </c>
      <c r="G2028" s="170"/>
      <c r="H2028" s="170"/>
      <c r="I2028" s="170"/>
      <c r="J2028" s="170"/>
      <c r="K2028" s="170"/>
      <c r="L2028" s="58" t="s">
        <v>2388</v>
      </c>
    </row>
    <row r="2029" spans="1:15" s="56" customFormat="1">
      <c r="C2029" s="186" t="s">
        <v>59</v>
      </c>
      <c r="D2029" s="186"/>
      <c r="E2029" s="59" t="s">
        <v>1731</v>
      </c>
      <c r="F2029" s="187" t="s">
        <v>2434</v>
      </c>
      <c r="G2029" s="187"/>
      <c r="H2029" s="187"/>
      <c r="I2029" s="187"/>
      <c r="J2029" s="187"/>
      <c r="K2029" s="187"/>
      <c r="L2029" s="60" t="s">
        <v>60</v>
      </c>
      <c r="M2029" s="61" t="s">
        <v>61</v>
      </c>
      <c r="N2029" s="61">
        <v>1</v>
      </c>
    </row>
    <row r="2030" spans="1:15" s="62" customFormat="1" ht="18.75" customHeight="1">
      <c r="C2030" s="63" t="s">
        <v>1705</v>
      </c>
      <c r="D2030" s="171" t="s">
        <v>2435</v>
      </c>
      <c r="E2030" s="171"/>
      <c r="F2030" s="171"/>
      <c r="G2030" s="171"/>
      <c r="H2030" s="171"/>
      <c r="I2030" s="171"/>
      <c r="J2030" s="171"/>
      <c r="K2030" s="171"/>
      <c r="L2030" s="60" t="s">
        <v>62</v>
      </c>
      <c r="M2030" s="60" t="s">
        <v>61</v>
      </c>
      <c r="N2030" s="60">
        <v>2</v>
      </c>
    </row>
    <row r="2031" spans="1:15" s="62" customFormat="1" ht="18.75" customHeight="1">
      <c r="B2031" s="172" t="s">
        <v>2523</v>
      </c>
      <c r="C2031" s="172"/>
      <c r="D2031" s="172"/>
      <c r="E2031" s="172"/>
      <c r="F2031" s="172"/>
      <c r="G2031" s="172"/>
      <c r="H2031" s="172"/>
      <c r="I2031" s="172"/>
      <c r="J2031" s="172"/>
      <c r="K2031" s="172"/>
      <c r="L2031" s="60" t="s">
        <v>63</v>
      </c>
      <c r="M2031" s="60" t="s">
        <v>61</v>
      </c>
      <c r="N2031" s="60">
        <v>1</v>
      </c>
    </row>
    <row r="2032" spans="1:15" s="114" customFormat="1" ht="9" customHeight="1"/>
    <row r="2033" spans="1:14" s="114" customFormat="1" ht="15" customHeight="1">
      <c r="B2033" s="166" t="s">
        <v>4</v>
      </c>
      <c r="C2033" s="167" t="s">
        <v>64</v>
      </c>
      <c r="D2033" s="168" t="s">
        <v>9</v>
      </c>
      <c r="E2033" s="169" t="s">
        <v>10</v>
      </c>
      <c r="F2033" s="167" t="s">
        <v>75</v>
      </c>
      <c r="G2033" s="167" t="s">
        <v>76</v>
      </c>
      <c r="H2033" s="167" t="s">
        <v>66</v>
      </c>
      <c r="I2033" s="167" t="s">
        <v>67</v>
      </c>
      <c r="J2033" s="176" t="s">
        <v>56</v>
      </c>
      <c r="K2033" s="176"/>
      <c r="L2033" s="177" t="s">
        <v>68</v>
      </c>
      <c r="M2033" s="178"/>
      <c r="N2033" s="179"/>
    </row>
    <row r="2034" spans="1:14" s="114" customFormat="1" ht="27" customHeight="1">
      <c r="B2034" s="166"/>
      <c r="C2034" s="166"/>
      <c r="D2034" s="168"/>
      <c r="E2034" s="169"/>
      <c r="F2034" s="166"/>
      <c r="G2034" s="166"/>
      <c r="H2034" s="166"/>
      <c r="I2034" s="166"/>
      <c r="J2034" s="64" t="s">
        <v>69</v>
      </c>
      <c r="K2034" s="64" t="s">
        <v>70</v>
      </c>
      <c r="L2034" s="180"/>
      <c r="M2034" s="181"/>
      <c r="N2034" s="182"/>
    </row>
    <row r="2035" spans="1:14" s="114" customFormat="1" ht="20.100000000000001" customHeight="1">
      <c r="A2035" s="114">
        <v>1084</v>
      </c>
      <c r="B2035" s="65">
        <v>1</v>
      </c>
      <c r="C2035" s="102" t="s">
        <v>1557</v>
      </c>
      <c r="D2035" s="67" t="s">
        <v>2370</v>
      </c>
      <c r="E2035" s="68" t="s">
        <v>263</v>
      </c>
      <c r="F2035" s="105" t="s">
        <v>2365</v>
      </c>
      <c r="G2035" s="105" t="s">
        <v>683</v>
      </c>
      <c r="H2035" s="69"/>
      <c r="I2035" s="70"/>
      <c r="J2035" s="70"/>
      <c r="K2035" s="70"/>
      <c r="L2035" s="183" t="s">
        <v>99</v>
      </c>
      <c r="M2035" s="184"/>
      <c r="N2035" s="185"/>
    </row>
    <row r="2036" spans="1:14" s="114" customFormat="1" ht="20.100000000000001" customHeight="1">
      <c r="A2036" s="114">
        <v>1085</v>
      </c>
      <c r="B2036" s="65">
        <v>2</v>
      </c>
      <c r="C2036" s="102" t="s">
        <v>1533</v>
      </c>
      <c r="D2036" s="67" t="s">
        <v>422</v>
      </c>
      <c r="E2036" s="68" t="s">
        <v>194</v>
      </c>
      <c r="F2036" s="105" t="s">
        <v>2365</v>
      </c>
      <c r="G2036" s="105" t="s">
        <v>683</v>
      </c>
      <c r="H2036" s="69"/>
      <c r="I2036" s="70"/>
      <c r="J2036" s="70"/>
      <c r="K2036" s="70"/>
      <c r="L2036" s="173" t="s">
        <v>99</v>
      </c>
      <c r="M2036" s="174"/>
      <c r="N2036" s="175"/>
    </row>
    <row r="2037" spans="1:14" s="114" customFormat="1" ht="20.100000000000001" customHeight="1">
      <c r="A2037" s="114">
        <v>1086</v>
      </c>
      <c r="B2037" s="65">
        <v>3</v>
      </c>
      <c r="C2037" s="102" t="s">
        <v>2371</v>
      </c>
      <c r="D2037" s="67" t="s">
        <v>2372</v>
      </c>
      <c r="E2037" s="68" t="s">
        <v>655</v>
      </c>
      <c r="F2037" s="105" t="s">
        <v>2365</v>
      </c>
      <c r="G2037" s="105" t="s">
        <v>683</v>
      </c>
      <c r="H2037" s="69"/>
      <c r="I2037" s="70"/>
      <c r="J2037" s="70"/>
      <c r="K2037" s="70"/>
      <c r="L2037" s="173" t="s">
        <v>100</v>
      </c>
      <c r="M2037" s="174"/>
      <c r="N2037" s="175"/>
    </row>
    <row r="2038" spans="1:14" s="114" customFormat="1" ht="20.100000000000001" customHeight="1">
      <c r="A2038" s="114">
        <v>1087</v>
      </c>
      <c r="B2038" s="65">
        <v>4</v>
      </c>
      <c r="C2038" s="102" t="s">
        <v>1528</v>
      </c>
      <c r="D2038" s="67" t="s">
        <v>2373</v>
      </c>
      <c r="E2038" s="68" t="s">
        <v>166</v>
      </c>
      <c r="F2038" s="105" t="s">
        <v>2365</v>
      </c>
      <c r="G2038" s="105" t="s">
        <v>683</v>
      </c>
      <c r="H2038" s="69"/>
      <c r="I2038" s="70"/>
      <c r="J2038" s="70"/>
      <c r="K2038" s="70"/>
      <c r="L2038" s="173" t="s">
        <v>99</v>
      </c>
      <c r="M2038" s="174"/>
      <c r="N2038" s="175"/>
    </row>
    <row r="2039" spans="1:14" s="114" customFormat="1" ht="20.100000000000001" customHeight="1">
      <c r="A2039" s="114">
        <v>1088</v>
      </c>
      <c r="B2039" s="65">
        <v>5</v>
      </c>
      <c r="C2039" s="102" t="s">
        <v>1586</v>
      </c>
      <c r="D2039" s="67" t="s">
        <v>2087</v>
      </c>
      <c r="E2039" s="68" t="s">
        <v>126</v>
      </c>
      <c r="F2039" s="105" t="s">
        <v>2365</v>
      </c>
      <c r="G2039" s="105" t="s">
        <v>683</v>
      </c>
      <c r="H2039" s="69"/>
      <c r="I2039" s="70"/>
      <c r="J2039" s="70"/>
      <c r="K2039" s="70"/>
      <c r="L2039" s="173" t="s">
        <v>99</v>
      </c>
      <c r="M2039" s="174"/>
      <c r="N2039" s="175"/>
    </row>
    <row r="2040" spans="1:14" s="114" customFormat="1" ht="20.100000000000001" customHeight="1">
      <c r="A2040" s="114">
        <v>1089</v>
      </c>
      <c r="B2040" s="65">
        <v>6</v>
      </c>
      <c r="C2040" s="102" t="s">
        <v>1572</v>
      </c>
      <c r="D2040" s="67" t="s">
        <v>597</v>
      </c>
      <c r="E2040" s="68" t="s">
        <v>128</v>
      </c>
      <c r="F2040" s="105" t="s">
        <v>2365</v>
      </c>
      <c r="G2040" s="105" t="s">
        <v>683</v>
      </c>
      <c r="H2040" s="69"/>
      <c r="I2040" s="70"/>
      <c r="J2040" s="70"/>
      <c r="K2040" s="70"/>
      <c r="L2040" s="173" t="s">
        <v>99</v>
      </c>
      <c r="M2040" s="174"/>
      <c r="N2040" s="175"/>
    </row>
    <row r="2041" spans="1:14" s="114" customFormat="1" ht="20.100000000000001" customHeight="1">
      <c r="A2041" s="114">
        <v>1090</v>
      </c>
      <c r="B2041" s="65">
        <v>7</v>
      </c>
      <c r="C2041" s="102" t="s">
        <v>1562</v>
      </c>
      <c r="D2041" s="67" t="s">
        <v>154</v>
      </c>
      <c r="E2041" s="68" t="s">
        <v>137</v>
      </c>
      <c r="F2041" s="105" t="s">
        <v>2365</v>
      </c>
      <c r="G2041" s="105" t="s">
        <v>683</v>
      </c>
      <c r="H2041" s="69"/>
      <c r="I2041" s="70"/>
      <c r="J2041" s="70"/>
      <c r="K2041" s="70"/>
      <c r="L2041" s="173" t="s">
        <v>99</v>
      </c>
      <c r="M2041" s="174"/>
      <c r="N2041" s="175"/>
    </row>
    <row r="2042" spans="1:14" s="114" customFormat="1" ht="20.100000000000001" customHeight="1">
      <c r="A2042" s="114">
        <v>1091</v>
      </c>
      <c r="B2042" s="65">
        <v>8</v>
      </c>
      <c r="C2042" s="102" t="s">
        <v>1515</v>
      </c>
      <c r="D2042" s="67" t="s">
        <v>2374</v>
      </c>
      <c r="E2042" s="68" t="s">
        <v>84</v>
      </c>
      <c r="F2042" s="105" t="s">
        <v>2365</v>
      </c>
      <c r="G2042" s="105" t="s">
        <v>683</v>
      </c>
      <c r="H2042" s="69"/>
      <c r="I2042" s="70"/>
      <c r="J2042" s="70"/>
      <c r="K2042" s="70"/>
      <c r="L2042" s="173" t="s">
        <v>99</v>
      </c>
      <c r="M2042" s="174"/>
      <c r="N2042" s="175"/>
    </row>
    <row r="2043" spans="1:14" s="114" customFormat="1" ht="20.100000000000001" customHeight="1">
      <c r="A2043" s="114">
        <v>1092</v>
      </c>
      <c r="B2043" s="65">
        <v>9</v>
      </c>
      <c r="C2043" s="102" t="s">
        <v>2375</v>
      </c>
      <c r="D2043" s="67" t="s">
        <v>2376</v>
      </c>
      <c r="E2043" s="68" t="s">
        <v>84</v>
      </c>
      <c r="F2043" s="105" t="s">
        <v>2365</v>
      </c>
      <c r="G2043" s="105" t="s">
        <v>683</v>
      </c>
      <c r="H2043" s="69"/>
      <c r="I2043" s="70"/>
      <c r="J2043" s="70"/>
      <c r="K2043" s="70"/>
      <c r="L2043" s="173" t="s">
        <v>100</v>
      </c>
      <c r="M2043" s="174"/>
      <c r="N2043" s="175"/>
    </row>
    <row r="2044" spans="1:14" s="114" customFormat="1" ht="20.100000000000001" customHeight="1">
      <c r="A2044" s="114">
        <v>1093</v>
      </c>
      <c r="B2044" s="65">
        <v>10</v>
      </c>
      <c r="C2044" s="102" t="s">
        <v>1592</v>
      </c>
      <c r="D2044" s="67" t="s">
        <v>448</v>
      </c>
      <c r="E2044" s="68" t="s">
        <v>295</v>
      </c>
      <c r="F2044" s="105" t="s">
        <v>2365</v>
      </c>
      <c r="G2044" s="105" t="s">
        <v>683</v>
      </c>
      <c r="H2044" s="69"/>
      <c r="I2044" s="70"/>
      <c r="J2044" s="70"/>
      <c r="K2044" s="70"/>
      <c r="L2044" s="173" t="s">
        <v>99</v>
      </c>
      <c r="M2044" s="174"/>
      <c r="N2044" s="175"/>
    </row>
    <row r="2045" spans="1:14" s="114" customFormat="1" ht="20.100000000000001" customHeight="1">
      <c r="A2045" s="114">
        <v>1094</v>
      </c>
      <c r="B2045" s="65">
        <v>11</v>
      </c>
      <c r="C2045" s="102" t="s">
        <v>1536</v>
      </c>
      <c r="D2045" s="67" t="s">
        <v>464</v>
      </c>
      <c r="E2045" s="68" t="s">
        <v>283</v>
      </c>
      <c r="F2045" s="105" t="s">
        <v>2365</v>
      </c>
      <c r="G2045" s="105" t="s">
        <v>683</v>
      </c>
      <c r="H2045" s="69"/>
      <c r="I2045" s="70"/>
      <c r="J2045" s="70"/>
      <c r="K2045" s="70"/>
      <c r="L2045" s="173" t="s">
        <v>99</v>
      </c>
      <c r="M2045" s="174"/>
      <c r="N2045" s="175"/>
    </row>
    <row r="2046" spans="1:14" s="114" customFormat="1" ht="20.100000000000001" customHeight="1">
      <c r="A2046" s="114">
        <v>1095</v>
      </c>
      <c r="B2046" s="65">
        <v>12</v>
      </c>
      <c r="C2046" s="102" t="s">
        <v>1604</v>
      </c>
      <c r="D2046" s="67" t="s">
        <v>2008</v>
      </c>
      <c r="E2046" s="68" t="s">
        <v>214</v>
      </c>
      <c r="F2046" s="105" t="s">
        <v>2365</v>
      </c>
      <c r="G2046" s="105" t="s">
        <v>683</v>
      </c>
      <c r="H2046" s="69"/>
      <c r="I2046" s="70"/>
      <c r="J2046" s="70"/>
      <c r="K2046" s="70"/>
      <c r="L2046" s="173" t="s">
        <v>99</v>
      </c>
      <c r="M2046" s="174"/>
      <c r="N2046" s="175"/>
    </row>
    <row r="2047" spans="1:14" s="114" customFormat="1" ht="20.100000000000001" customHeight="1">
      <c r="A2047" s="114">
        <v>1096</v>
      </c>
      <c r="B2047" s="65">
        <v>13</v>
      </c>
      <c r="C2047" s="102" t="s">
        <v>1553</v>
      </c>
      <c r="D2047" s="67" t="s">
        <v>397</v>
      </c>
      <c r="E2047" s="68" t="s">
        <v>214</v>
      </c>
      <c r="F2047" s="105" t="s">
        <v>2365</v>
      </c>
      <c r="G2047" s="105" t="s">
        <v>683</v>
      </c>
      <c r="H2047" s="69"/>
      <c r="I2047" s="70"/>
      <c r="J2047" s="70"/>
      <c r="K2047" s="70"/>
      <c r="L2047" s="173" t="s">
        <v>99</v>
      </c>
      <c r="M2047" s="174"/>
      <c r="N2047" s="175"/>
    </row>
    <row r="2048" spans="1:14" s="114" customFormat="1" ht="20.100000000000001" customHeight="1">
      <c r="A2048" s="114">
        <v>1097</v>
      </c>
      <c r="B2048" s="65">
        <v>14</v>
      </c>
      <c r="C2048" s="102" t="s">
        <v>1518</v>
      </c>
      <c r="D2048" s="67" t="s">
        <v>2377</v>
      </c>
      <c r="E2048" s="68" t="s">
        <v>401</v>
      </c>
      <c r="F2048" s="105" t="s">
        <v>2365</v>
      </c>
      <c r="G2048" s="105" t="s">
        <v>683</v>
      </c>
      <c r="H2048" s="69"/>
      <c r="I2048" s="70"/>
      <c r="J2048" s="70"/>
      <c r="K2048" s="70"/>
      <c r="L2048" s="173" t="s">
        <v>99</v>
      </c>
      <c r="M2048" s="174"/>
      <c r="N2048" s="175"/>
    </row>
    <row r="2049" spans="1:14" s="114" customFormat="1" ht="20.100000000000001" customHeight="1">
      <c r="A2049" s="114">
        <v>1098</v>
      </c>
      <c r="B2049" s="65">
        <v>15</v>
      </c>
      <c r="C2049" s="102" t="s">
        <v>1542</v>
      </c>
      <c r="D2049" s="67" t="s">
        <v>2378</v>
      </c>
      <c r="E2049" s="68" t="s">
        <v>90</v>
      </c>
      <c r="F2049" s="105" t="s">
        <v>2365</v>
      </c>
      <c r="G2049" s="105" t="s">
        <v>683</v>
      </c>
      <c r="H2049" s="69"/>
      <c r="I2049" s="70"/>
      <c r="J2049" s="70"/>
      <c r="K2049" s="70"/>
      <c r="L2049" s="173" t="s">
        <v>99</v>
      </c>
      <c r="M2049" s="174"/>
      <c r="N2049" s="175"/>
    </row>
    <row r="2050" spans="1:14" s="114" customFormat="1" ht="20.100000000000001" customHeight="1">
      <c r="A2050" s="114">
        <v>1099</v>
      </c>
      <c r="B2050" s="65">
        <v>16</v>
      </c>
      <c r="C2050" s="102" t="s">
        <v>2379</v>
      </c>
      <c r="D2050" s="67" t="s">
        <v>527</v>
      </c>
      <c r="E2050" s="68" t="s">
        <v>211</v>
      </c>
      <c r="F2050" s="105" t="s">
        <v>2365</v>
      </c>
      <c r="G2050" s="105" t="s">
        <v>683</v>
      </c>
      <c r="H2050" s="69"/>
      <c r="I2050" s="70"/>
      <c r="J2050" s="70"/>
      <c r="K2050" s="70"/>
      <c r="L2050" s="173" t="s">
        <v>100</v>
      </c>
      <c r="M2050" s="174"/>
      <c r="N2050" s="175"/>
    </row>
    <row r="2051" spans="1:14" s="114" customFormat="1" ht="20.100000000000001" customHeight="1">
      <c r="A2051" s="114">
        <v>1100</v>
      </c>
      <c r="B2051" s="65">
        <v>17</v>
      </c>
      <c r="C2051" s="102" t="s">
        <v>1605</v>
      </c>
      <c r="D2051" s="67" t="s">
        <v>364</v>
      </c>
      <c r="E2051" s="68" t="s">
        <v>211</v>
      </c>
      <c r="F2051" s="105" t="s">
        <v>2365</v>
      </c>
      <c r="G2051" s="105" t="s">
        <v>683</v>
      </c>
      <c r="H2051" s="69"/>
      <c r="I2051" s="70"/>
      <c r="J2051" s="70"/>
      <c r="K2051" s="70"/>
      <c r="L2051" s="173" t="s">
        <v>99</v>
      </c>
      <c r="M2051" s="174"/>
      <c r="N2051" s="175"/>
    </row>
    <row r="2052" spans="1:14" s="114" customFormat="1" ht="20.100000000000001" customHeight="1">
      <c r="A2052" s="114">
        <v>1101</v>
      </c>
      <c r="B2052" s="65">
        <v>18</v>
      </c>
      <c r="C2052" s="102" t="s">
        <v>1581</v>
      </c>
      <c r="D2052" s="67" t="s">
        <v>2380</v>
      </c>
      <c r="E2052" s="68" t="s">
        <v>147</v>
      </c>
      <c r="F2052" s="105" t="s">
        <v>2365</v>
      </c>
      <c r="G2052" s="105" t="s">
        <v>683</v>
      </c>
      <c r="H2052" s="69"/>
      <c r="I2052" s="70"/>
      <c r="J2052" s="70"/>
      <c r="K2052" s="70"/>
      <c r="L2052" s="173" t="s">
        <v>99</v>
      </c>
      <c r="M2052" s="174"/>
      <c r="N2052" s="175"/>
    </row>
    <row r="2053" spans="1:14" s="114" customFormat="1" ht="20.100000000000001" customHeight="1">
      <c r="A2053" s="114">
        <v>1102</v>
      </c>
      <c r="B2053" s="65">
        <v>19</v>
      </c>
      <c r="C2053" s="102" t="s">
        <v>1595</v>
      </c>
      <c r="D2053" s="67" t="s">
        <v>2173</v>
      </c>
      <c r="E2053" s="68" t="s">
        <v>86</v>
      </c>
      <c r="F2053" s="105" t="s">
        <v>2365</v>
      </c>
      <c r="G2053" s="105" t="s">
        <v>683</v>
      </c>
      <c r="H2053" s="69"/>
      <c r="I2053" s="70"/>
      <c r="J2053" s="70"/>
      <c r="K2053" s="70"/>
      <c r="L2053" s="173" t="s">
        <v>99</v>
      </c>
      <c r="M2053" s="174"/>
      <c r="N2053" s="175"/>
    </row>
    <row r="2054" spans="1:14" s="114" customFormat="1" ht="20.100000000000001" customHeight="1">
      <c r="A2054" s="114">
        <v>1103</v>
      </c>
      <c r="B2054" s="65">
        <v>20</v>
      </c>
      <c r="C2054" s="102" t="s">
        <v>1523</v>
      </c>
      <c r="D2054" s="67" t="s">
        <v>2381</v>
      </c>
      <c r="E2054" s="68" t="s">
        <v>86</v>
      </c>
      <c r="F2054" s="105" t="s">
        <v>2365</v>
      </c>
      <c r="G2054" s="105" t="s">
        <v>683</v>
      </c>
      <c r="H2054" s="69"/>
      <c r="I2054" s="70"/>
      <c r="J2054" s="70"/>
      <c r="K2054" s="70"/>
      <c r="L2054" s="173" t="s">
        <v>99</v>
      </c>
      <c r="M2054" s="174"/>
      <c r="N2054" s="175"/>
    </row>
    <row r="2055" spans="1:14" s="114" customFormat="1" ht="20.100000000000001" customHeight="1">
      <c r="A2055" s="114">
        <v>1104</v>
      </c>
      <c r="B2055" s="65">
        <v>21</v>
      </c>
      <c r="C2055" s="102" t="s">
        <v>1578</v>
      </c>
      <c r="D2055" s="67" t="s">
        <v>2382</v>
      </c>
      <c r="E2055" s="68" t="s">
        <v>407</v>
      </c>
      <c r="F2055" s="105" t="s">
        <v>2365</v>
      </c>
      <c r="G2055" s="105" t="s">
        <v>683</v>
      </c>
      <c r="H2055" s="69"/>
      <c r="I2055" s="70"/>
      <c r="J2055" s="70"/>
      <c r="K2055" s="70"/>
      <c r="L2055" s="173" t="s">
        <v>99</v>
      </c>
      <c r="M2055" s="174"/>
      <c r="N2055" s="175"/>
    </row>
    <row r="2056" spans="1:14" s="114" customFormat="1" ht="20.100000000000001" customHeight="1">
      <c r="A2056" s="114">
        <v>1105</v>
      </c>
      <c r="B2056" s="65">
        <v>22</v>
      </c>
      <c r="C2056" s="102" t="s">
        <v>2383</v>
      </c>
      <c r="D2056" s="67" t="s">
        <v>348</v>
      </c>
      <c r="E2056" s="68" t="s">
        <v>253</v>
      </c>
      <c r="F2056" s="105" t="s">
        <v>2365</v>
      </c>
      <c r="G2056" s="105" t="s">
        <v>683</v>
      </c>
      <c r="H2056" s="69"/>
      <c r="I2056" s="70"/>
      <c r="J2056" s="70"/>
      <c r="K2056" s="70"/>
      <c r="L2056" s="173" t="s">
        <v>100</v>
      </c>
      <c r="M2056" s="174"/>
      <c r="N2056" s="175"/>
    </row>
    <row r="2057" spans="1:14" s="114" customFormat="1" ht="20.100000000000001" customHeight="1">
      <c r="A2057" s="114">
        <v>1106</v>
      </c>
      <c r="B2057" s="65">
        <v>23</v>
      </c>
      <c r="C2057" s="102" t="s">
        <v>1544</v>
      </c>
      <c r="D2057" s="67" t="s">
        <v>2384</v>
      </c>
      <c r="E2057" s="68" t="s">
        <v>109</v>
      </c>
      <c r="F2057" s="105" t="s">
        <v>2365</v>
      </c>
      <c r="G2057" s="105" t="s">
        <v>683</v>
      </c>
      <c r="H2057" s="69"/>
      <c r="I2057" s="70"/>
      <c r="J2057" s="70"/>
      <c r="K2057" s="70"/>
      <c r="L2057" s="173" t="s">
        <v>99</v>
      </c>
      <c r="M2057" s="174"/>
      <c r="N2057" s="175"/>
    </row>
    <row r="2058" spans="1:14" s="114" customFormat="1" ht="20.100000000000001" customHeight="1">
      <c r="A2058" s="114">
        <v>1107</v>
      </c>
      <c r="B2058" s="65">
        <v>24</v>
      </c>
      <c r="C2058" s="102" t="s">
        <v>1537</v>
      </c>
      <c r="D2058" s="67" t="s">
        <v>2055</v>
      </c>
      <c r="E2058" s="68" t="s">
        <v>109</v>
      </c>
      <c r="F2058" s="105" t="s">
        <v>2365</v>
      </c>
      <c r="G2058" s="105" t="s">
        <v>683</v>
      </c>
      <c r="H2058" s="69"/>
      <c r="I2058" s="70"/>
      <c r="J2058" s="70"/>
      <c r="K2058" s="70"/>
      <c r="L2058" s="173" t="s">
        <v>99</v>
      </c>
      <c r="M2058" s="174"/>
      <c r="N2058" s="175"/>
    </row>
    <row r="2059" spans="1:14" s="114" customFormat="1" ht="20.100000000000001" customHeight="1">
      <c r="A2059" s="114">
        <v>1108</v>
      </c>
      <c r="B2059" s="65">
        <v>25</v>
      </c>
      <c r="C2059" s="102" t="s">
        <v>1589</v>
      </c>
      <c r="D2059" s="67" t="s">
        <v>2385</v>
      </c>
      <c r="E2059" s="68" t="s">
        <v>165</v>
      </c>
      <c r="F2059" s="105" t="s">
        <v>2365</v>
      </c>
      <c r="G2059" s="105" t="s">
        <v>683</v>
      </c>
      <c r="H2059" s="69"/>
      <c r="I2059" s="70"/>
      <c r="J2059" s="70"/>
      <c r="K2059" s="70"/>
      <c r="L2059" s="173" t="s">
        <v>99</v>
      </c>
      <c r="M2059" s="174"/>
      <c r="N2059" s="175"/>
    </row>
    <row r="2060" spans="1:14" s="114" customFormat="1" ht="20.100000000000001" customHeight="1">
      <c r="A2060" s="114">
        <v>1109</v>
      </c>
      <c r="B2060" s="65">
        <v>26</v>
      </c>
      <c r="C2060" s="102">
        <v>28204554787</v>
      </c>
      <c r="D2060" s="67" t="s">
        <v>2386</v>
      </c>
      <c r="E2060" s="68" t="s">
        <v>109</v>
      </c>
      <c r="F2060" s="105" t="s">
        <v>2387</v>
      </c>
      <c r="G2060" s="105" t="s">
        <v>680</v>
      </c>
      <c r="H2060" s="69"/>
      <c r="I2060" s="70"/>
      <c r="J2060" s="70"/>
      <c r="K2060" s="70"/>
      <c r="L2060" s="173" t="s">
        <v>2524</v>
      </c>
      <c r="M2060" s="174"/>
      <c r="N2060" s="175"/>
    </row>
    <row r="2061" spans="1:14" s="114" customFormat="1" ht="20.100000000000001" customHeight="1">
      <c r="A2061" s="114">
        <v>0</v>
      </c>
      <c r="B2061" s="65">
        <v>27</v>
      </c>
      <c r="C2061" s="102" t="s">
        <v>99</v>
      </c>
      <c r="D2061" s="67" t="s">
        <v>99</v>
      </c>
      <c r="E2061" s="68" t="s">
        <v>99</v>
      </c>
      <c r="F2061" s="105" t="s">
        <v>99</v>
      </c>
      <c r="G2061" s="105" t="s">
        <v>99</v>
      </c>
      <c r="H2061" s="69"/>
      <c r="I2061" s="70"/>
      <c r="J2061" s="70"/>
      <c r="K2061" s="70"/>
      <c r="L2061" s="173" t="s">
        <v>99</v>
      </c>
      <c r="M2061" s="174"/>
      <c r="N2061" s="175"/>
    </row>
    <row r="2062" spans="1:14" s="114" customFormat="1" ht="20.100000000000001" customHeight="1">
      <c r="A2062" s="114">
        <v>0</v>
      </c>
      <c r="B2062" s="65">
        <v>28</v>
      </c>
      <c r="C2062" s="102" t="s">
        <v>99</v>
      </c>
      <c r="D2062" s="67" t="s">
        <v>99</v>
      </c>
      <c r="E2062" s="68" t="s">
        <v>99</v>
      </c>
      <c r="F2062" s="105" t="s">
        <v>99</v>
      </c>
      <c r="G2062" s="105" t="s">
        <v>99</v>
      </c>
      <c r="H2062" s="69"/>
      <c r="I2062" s="70"/>
      <c r="J2062" s="70"/>
      <c r="K2062" s="70"/>
      <c r="L2062" s="173" t="s">
        <v>99</v>
      </c>
      <c r="M2062" s="174"/>
      <c r="N2062" s="175"/>
    </row>
    <row r="2063" spans="1:14" s="114" customFormat="1" ht="20.100000000000001" customHeight="1">
      <c r="A2063" s="114">
        <v>0</v>
      </c>
      <c r="B2063" s="65">
        <v>29</v>
      </c>
      <c r="C2063" s="102" t="s">
        <v>99</v>
      </c>
      <c r="D2063" s="67" t="s">
        <v>99</v>
      </c>
      <c r="E2063" s="68" t="s">
        <v>99</v>
      </c>
      <c r="F2063" s="105" t="s">
        <v>99</v>
      </c>
      <c r="G2063" s="105" t="s">
        <v>99</v>
      </c>
      <c r="H2063" s="69"/>
      <c r="I2063" s="70"/>
      <c r="J2063" s="70"/>
      <c r="K2063" s="70"/>
      <c r="L2063" s="173" t="s">
        <v>99</v>
      </c>
      <c r="M2063" s="174"/>
      <c r="N2063" s="175"/>
    </row>
    <row r="2064" spans="1:14" s="114" customFormat="1" ht="20.100000000000001" customHeight="1">
      <c r="A2064" s="114">
        <v>0</v>
      </c>
      <c r="B2064" s="72">
        <v>30</v>
      </c>
      <c r="C2064" s="102" t="s">
        <v>99</v>
      </c>
      <c r="D2064" s="67" t="s">
        <v>99</v>
      </c>
      <c r="E2064" s="68" t="s">
        <v>99</v>
      </c>
      <c r="F2064" s="105" t="s">
        <v>99</v>
      </c>
      <c r="G2064" s="105" t="s">
        <v>99</v>
      </c>
      <c r="H2064" s="73"/>
      <c r="I2064" s="74"/>
      <c r="J2064" s="74"/>
      <c r="K2064" s="74"/>
      <c r="L2064" s="173" t="s">
        <v>99</v>
      </c>
      <c r="M2064" s="174"/>
      <c r="N2064" s="175"/>
    </row>
    <row r="2065" spans="1:15" s="114" customFormat="1" ht="23.25" customHeight="1">
      <c r="A2065" s="114">
        <v>0</v>
      </c>
      <c r="B2065" s="75" t="s">
        <v>71</v>
      </c>
      <c r="C2065" s="103"/>
      <c r="D2065" s="77"/>
      <c r="E2065" s="78"/>
      <c r="F2065" s="106"/>
      <c r="G2065" s="106"/>
      <c r="H2065" s="80"/>
      <c r="I2065" s="81"/>
      <c r="J2065" s="81"/>
      <c r="K2065" s="81"/>
      <c r="L2065" s="115"/>
      <c r="M2065" s="115"/>
      <c r="N2065" s="115"/>
    </row>
    <row r="2066" spans="1:15" s="114" customFormat="1" ht="20.100000000000001" customHeight="1">
      <c r="A2066" s="114">
        <v>0</v>
      </c>
      <c r="B2066" s="82" t="s">
        <v>102</v>
      </c>
      <c r="C2066" s="104"/>
      <c r="D2066" s="84"/>
      <c r="E2066" s="85"/>
      <c r="F2066" s="107"/>
      <c r="G2066" s="107"/>
      <c r="H2066" s="87"/>
      <c r="I2066" s="88"/>
      <c r="J2066" s="88"/>
      <c r="K2066" s="88"/>
      <c r="L2066" s="89"/>
      <c r="M2066" s="89"/>
      <c r="N2066" s="89"/>
    </row>
    <row r="2067" spans="1:15" s="114" customFormat="1" ht="18.75" customHeight="1">
      <c r="A2067" s="114">
        <v>0</v>
      </c>
      <c r="B2067" s="90"/>
      <c r="C2067" s="104"/>
      <c r="D2067" s="84"/>
      <c r="E2067" s="85"/>
      <c r="F2067" s="107"/>
      <c r="G2067" s="107"/>
      <c r="H2067" s="87"/>
      <c r="I2067" s="88"/>
      <c r="J2067" s="88"/>
      <c r="K2067" s="88"/>
      <c r="L2067" s="89"/>
      <c r="M2067" s="89"/>
      <c r="N2067" s="89"/>
    </row>
    <row r="2068" spans="1:15" s="114" customFormat="1" ht="18" customHeight="1">
      <c r="A2068" s="100">
        <v>0</v>
      </c>
      <c r="B2068" s="90"/>
      <c r="C2068" s="104"/>
      <c r="D2068" s="84"/>
      <c r="E2068" s="85"/>
      <c r="F2068" s="107"/>
      <c r="G2068" s="107"/>
      <c r="H2068" s="87"/>
      <c r="I2068" s="88"/>
      <c r="J2068" s="88"/>
      <c r="K2068" s="88"/>
      <c r="L2068" s="89"/>
      <c r="M2068" s="89"/>
      <c r="N2068" s="89"/>
    </row>
    <row r="2069" spans="1:15" s="114" customFormat="1" ht="8.25" customHeight="1">
      <c r="A2069" s="100">
        <v>0</v>
      </c>
      <c r="B2069" s="90"/>
      <c r="C2069" s="104"/>
      <c r="D2069" s="84"/>
      <c r="E2069" s="85"/>
      <c r="F2069" s="107"/>
      <c r="G2069" s="107"/>
      <c r="H2069" s="87"/>
      <c r="I2069" s="88"/>
      <c r="J2069" s="88"/>
      <c r="K2069" s="88"/>
      <c r="L2069" s="89"/>
      <c r="M2069" s="89"/>
      <c r="N2069" s="89"/>
    </row>
    <row r="2070" spans="1:15" s="114" customFormat="1" ht="20.100000000000001" customHeight="1">
      <c r="A2070" s="100">
        <v>0</v>
      </c>
      <c r="C2070" s="108" t="s">
        <v>101</v>
      </c>
      <c r="D2070" s="84"/>
      <c r="E2070" s="85"/>
      <c r="F2070" s="107"/>
      <c r="G2070" s="107"/>
      <c r="H2070" s="87"/>
      <c r="I2070" s="88"/>
      <c r="J2070" s="88"/>
      <c r="K2070" s="88"/>
      <c r="L2070" s="89"/>
      <c r="M2070" s="89"/>
      <c r="N2070" s="89"/>
    </row>
    <row r="2071" spans="1:15" s="114" customFormat="1" ht="13.5" customHeight="1">
      <c r="A2071" s="100">
        <v>0</v>
      </c>
      <c r="B2071" s="91"/>
      <c r="C2071" s="104"/>
      <c r="D2071" s="84"/>
      <c r="E2071" s="85"/>
      <c r="F2071" s="107"/>
      <c r="G2071" s="107"/>
      <c r="H2071" s="109" t="s">
        <v>2525</v>
      </c>
      <c r="I2071" s="110">
        <v>46</v>
      </c>
      <c r="J2071" s="88"/>
      <c r="K2071" s="112" t="s">
        <v>50</v>
      </c>
      <c r="L2071" s="113">
        <v>1</v>
      </c>
      <c r="N2071" s="111"/>
      <c r="O2071" s="101"/>
    </row>
    <row r="2072" spans="1:15" s="114" customFormat="1"/>
  </sheetData>
  <mergeCells count="2116">
    <mergeCell ref="L2061:N2061"/>
    <mergeCell ref="L2062:N2062"/>
    <mergeCell ref="L2063:N2063"/>
    <mergeCell ref="L2064:N2064"/>
    <mergeCell ref="L2055:N2055"/>
    <mergeCell ref="L2056:N2056"/>
    <mergeCell ref="L2057:N2057"/>
    <mergeCell ref="L2058:N2058"/>
    <mergeCell ref="L2059:N2059"/>
    <mergeCell ref="L2060:N2060"/>
    <mergeCell ref="L2049:N2049"/>
    <mergeCell ref="L2050:N2050"/>
    <mergeCell ref="L2051:N2051"/>
    <mergeCell ref="L2052:N2052"/>
    <mergeCell ref="L2053:N2053"/>
    <mergeCell ref="L2054:N2054"/>
    <mergeCell ref="L2043:N2043"/>
    <mergeCell ref="L2044:N2044"/>
    <mergeCell ref="L2045:N2045"/>
    <mergeCell ref="L2046:N2046"/>
    <mergeCell ref="L2047:N2047"/>
    <mergeCell ref="L2048:N2048"/>
    <mergeCell ref="L2037:N2037"/>
    <mergeCell ref="L2038:N2038"/>
    <mergeCell ref="L2039:N2039"/>
    <mergeCell ref="L2040:N2040"/>
    <mergeCell ref="L2041:N2041"/>
    <mergeCell ref="L2042:N2042"/>
    <mergeCell ref="H2033:H2034"/>
    <mergeCell ref="I2033:I2034"/>
    <mergeCell ref="J2033:K2033"/>
    <mergeCell ref="L2033:N2034"/>
    <mergeCell ref="L2035:N2035"/>
    <mergeCell ref="L2036:N2036"/>
    <mergeCell ref="C2029:D2029"/>
    <mergeCell ref="F2029:K2029"/>
    <mergeCell ref="D2030:K2030"/>
    <mergeCell ref="B2031:K2031"/>
    <mergeCell ref="B2033:B2034"/>
    <mergeCell ref="C2033:C2034"/>
    <mergeCell ref="D2033:D2034"/>
    <mergeCell ref="E2033:E2034"/>
    <mergeCell ref="F2033:F2034"/>
    <mergeCell ref="G2033:G2034"/>
    <mergeCell ref="L2016:N2016"/>
    <mergeCell ref="L2017:N2017"/>
    <mergeCell ref="L2018:N2018"/>
    <mergeCell ref="L2019:N2019"/>
    <mergeCell ref="C2028:D2028"/>
    <mergeCell ref="F2028:K2028"/>
    <mergeCell ref="L2010:N2010"/>
    <mergeCell ref="L2011:N2011"/>
    <mergeCell ref="L2012:N2012"/>
    <mergeCell ref="L2013:N2013"/>
    <mergeCell ref="L2014:N2014"/>
    <mergeCell ref="L2015:N2015"/>
    <mergeCell ref="L2004:N2004"/>
    <mergeCell ref="L2005:N2005"/>
    <mergeCell ref="L2006:N2006"/>
    <mergeCell ref="L2007:N2007"/>
    <mergeCell ref="L2008:N2008"/>
    <mergeCell ref="L2009:N2009"/>
    <mergeCell ref="L1998:N1998"/>
    <mergeCell ref="L1999:N1999"/>
    <mergeCell ref="L2000:N2000"/>
    <mergeCell ref="L2001:N2001"/>
    <mergeCell ref="L2002:N2002"/>
    <mergeCell ref="L2003:N2003"/>
    <mergeCell ref="L1992:N1992"/>
    <mergeCell ref="L1993:N1993"/>
    <mergeCell ref="L1994:N1994"/>
    <mergeCell ref="L1995:N1995"/>
    <mergeCell ref="L1996:N1996"/>
    <mergeCell ref="L1997:N1997"/>
    <mergeCell ref="H1988:H1989"/>
    <mergeCell ref="I1988:I1989"/>
    <mergeCell ref="J1988:K1988"/>
    <mergeCell ref="L1988:N1989"/>
    <mergeCell ref="L1990:N1990"/>
    <mergeCell ref="L1991:N1991"/>
    <mergeCell ref="C1984:D1984"/>
    <mergeCell ref="F1984:K1984"/>
    <mergeCell ref="D1985:K1985"/>
    <mergeCell ref="B1986:K1986"/>
    <mergeCell ref="B1988:B1989"/>
    <mergeCell ref="C1988:C1989"/>
    <mergeCell ref="D1988:D1989"/>
    <mergeCell ref="E1988:E1989"/>
    <mergeCell ref="F1988:F1989"/>
    <mergeCell ref="G1988:G1989"/>
    <mergeCell ref="L1971:N1971"/>
    <mergeCell ref="L1972:N1972"/>
    <mergeCell ref="L1973:N1973"/>
    <mergeCell ref="L1974:N1974"/>
    <mergeCell ref="C1983:D1983"/>
    <mergeCell ref="F1983:K1983"/>
    <mergeCell ref="L1965:N1965"/>
    <mergeCell ref="L1966:N1966"/>
    <mergeCell ref="L1967:N1967"/>
    <mergeCell ref="L1968:N1968"/>
    <mergeCell ref="L1969:N1969"/>
    <mergeCell ref="L1970:N1970"/>
    <mergeCell ref="L1959:N1959"/>
    <mergeCell ref="L1960:N1960"/>
    <mergeCell ref="L1961:N1961"/>
    <mergeCell ref="L1962:N1962"/>
    <mergeCell ref="L1963:N1963"/>
    <mergeCell ref="L1964:N1964"/>
    <mergeCell ref="L1953:N1953"/>
    <mergeCell ref="L1954:N1954"/>
    <mergeCell ref="L1955:N1955"/>
    <mergeCell ref="L1956:N1956"/>
    <mergeCell ref="L1957:N1957"/>
    <mergeCell ref="L1958:N1958"/>
    <mergeCell ref="L1947:N1947"/>
    <mergeCell ref="L1948:N1948"/>
    <mergeCell ref="L1949:N1949"/>
    <mergeCell ref="L1950:N1950"/>
    <mergeCell ref="L1951:N1951"/>
    <mergeCell ref="L1952:N1952"/>
    <mergeCell ref="H1943:H1944"/>
    <mergeCell ref="I1943:I1944"/>
    <mergeCell ref="J1943:K1943"/>
    <mergeCell ref="L1943:N1944"/>
    <mergeCell ref="L1945:N1945"/>
    <mergeCell ref="L1946:N1946"/>
    <mergeCell ref="C1939:D1939"/>
    <mergeCell ref="F1939:K1939"/>
    <mergeCell ref="D1940:K1940"/>
    <mergeCell ref="B1941:K1941"/>
    <mergeCell ref="B1943:B1944"/>
    <mergeCell ref="C1943:C1944"/>
    <mergeCell ref="D1943:D1944"/>
    <mergeCell ref="E1943:E1944"/>
    <mergeCell ref="F1943:F1944"/>
    <mergeCell ref="G1943:G1944"/>
    <mergeCell ref="L1926:N1926"/>
    <mergeCell ref="L1927:N1927"/>
    <mergeCell ref="L1928:N1928"/>
    <mergeCell ref="L1929:N1929"/>
    <mergeCell ref="C1938:D1938"/>
    <mergeCell ref="F1938:K1938"/>
    <mergeCell ref="L1920:N1920"/>
    <mergeCell ref="L1921:N1921"/>
    <mergeCell ref="L1922:N1922"/>
    <mergeCell ref="L1923:N1923"/>
    <mergeCell ref="L1924:N1924"/>
    <mergeCell ref="L1925:N1925"/>
    <mergeCell ref="L1914:N1914"/>
    <mergeCell ref="L1915:N1915"/>
    <mergeCell ref="L1916:N1916"/>
    <mergeCell ref="L1917:N1917"/>
    <mergeCell ref="L1918:N1918"/>
    <mergeCell ref="L1919:N1919"/>
    <mergeCell ref="L1908:N1908"/>
    <mergeCell ref="L1909:N1909"/>
    <mergeCell ref="L1910:N1910"/>
    <mergeCell ref="L1911:N1911"/>
    <mergeCell ref="L1912:N1912"/>
    <mergeCell ref="L1913:N1913"/>
    <mergeCell ref="L1902:N1902"/>
    <mergeCell ref="L1903:N1903"/>
    <mergeCell ref="L1904:N1904"/>
    <mergeCell ref="L1905:N1905"/>
    <mergeCell ref="L1906:N1906"/>
    <mergeCell ref="L1907:N1907"/>
    <mergeCell ref="H1898:H1899"/>
    <mergeCell ref="I1898:I1899"/>
    <mergeCell ref="J1898:K1898"/>
    <mergeCell ref="L1898:N1899"/>
    <mergeCell ref="L1900:N1900"/>
    <mergeCell ref="L1901:N1901"/>
    <mergeCell ref="C1894:D1894"/>
    <mergeCell ref="F1894:K1894"/>
    <mergeCell ref="D1895:K1895"/>
    <mergeCell ref="B1896:K1896"/>
    <mergeCell ref="B1898:B1899"/>
    <mergeCell ref="C1898:C1899"/>
    <mergeCell ref="D1898:D1899"/>
    <mergeCell ref="E1898:E1899"/>
    <mergeCell ref="F1898:F1899"/>
    <mergeCell ref="G1898:G1899"/>
    <mergeCell ref="L1881:N1881"/>
    <mergeCell ref="L1882:N1882"/>
    <mergeCell ref="L1883:N1883"/>
    <mergeCell ref="L1884:N1884"/>
    <mergeCell ref="C1893:D1893"/>
    <mergeCell ref="F1893:K1893"/>
    <mergeCell ref="L1875:N1875"/>
    <mergeCell ref="L1876:N1876"/>
    <mergeCell ref="L1877:N1877"/>
    <mergeCell ref="L1878:N1878"/>
    <mergeCell ref="L1879:N1879"/>
    <mergeCell ref="L1880:N1880"/>
    <mergeCell ref="L1869:N1869"/>
    <mergeCell ref="L1870:N1870"/>
    <mergeCell ref="L1871:N1871"/>
    <mergeCell ref="L1872:N1872"/>
    <mergeCell ref="L1873:N1873"/>
    <mergeCell ref="L1874:N1874"/>
    <mergeCell ref="L1863:N1863"/>
    <mergeCell ref="L1864:N1864"/>
    <mergeCell ref="L1865:N1865"/>
    <mergeCell ref="L1866:N1866"/>
    <mergeCell ref="L1867:N1867"/>
    <mergeCell ref="L1868:N1868"/>
    <mergeCell ref="L1857:N1857"/>
    <mergeCell ref="L1858:N1858"/>
    <mergeCell ref="L1859:N1859"/>
    <mergeCell ref="L1860:N1860"/>
    <mergeCell ref="L1861:N1861"/>
    <mergeCell ref="L1862:N1862"/>
    <mergeCell ref="H1853:H1854"/>
    <mergeCell ref="I1853:I1854"/>
    <mergeCell ref="J1853:K1853"/>
    <mergeCell ref="L1853:N1854"/>
    <mergeCell ref="L1855:N1855"/>
    <mergeCell ref="L1856:N1856"/>
    <mergeCell ref="C1849:D1849"/>
    <mergeCell ref="F1849:K1849"/>
    <mergeCell ref="D1850:K1850"/>
    <mergeCell ref="B1851:K1851"/>
    <mergeCell ref="B1853:B1854"/>
    <mergeCell ref="C1853:C1854"/>
    <mergeCell ref="D1853:D1854"/>
    <mergeCell ref="E1853:E1854"/>
    <mergeCell ref="F1853:F1854"/>
    <mergeCell ref="G1853:G1854"/>
    <mergeCell ref="L1836:N1836"/>
    <mergeCell ref="L1837:N1837"/>
    <mergeCell ref="L1838:N1838"/>
    <mergeCell ref="L1839:N1839"/>
    <mergeCell ref="C1848:D1848"/>
    <mergeCell ref="F1848:K1848"/>
    <mergeCell ref="L1830:N1830"/>
    <mergeCell ref="L1831:N1831"/>
    <mergeCell ref="L1832:N1832"/>
    <mergeCell ref="L1833:N1833"/>
    <mergeCell ref="L1834:N1834"/>
    <mergeCell ref="L1835:N1835"/>
    <mergeCell ref="L1824:N1824"/>
    <mergeCell ref="L1825:N1825"/>
    <mergeCell ref="L1826:N1826"/>
    <mergeCell ref="L1827:N1827"/>
    <mergeCell ref="L1828:N1828"/>
    <mergeCell ref="L1829:N1829"/>
    <mergeCell ref="L1818:N1818"/>
    <mergeCell ref="L1819:N1819"/>
    <mergeCell ref="L1820:N1820"/>
    <mergeCell ref="L1821:N1821"/>
    <mergeCell ref="L1822:N1822"/>
    <mergeCell ref="L1823:N1823"/>
    <mergeCell ref="L1812:N1812"/>
    <mergeCell ref="L1813:N1813"/>
    <mergeCell ref="L1814:N1814"/>
    <mergeCell ref="L1815:N1815"/>
    <mergeCell ref="L1816:N1816"/>
    <mergeCell ref="L1817:N1817"/>
    <mergeCell ref="H1808:H1809"/>
    <mergeCell ref="I1808:I1809"/>
    <mergeCell ref="J1808:K1808"/>
    <mergeCell ref="L1808:N1809"/>
    <mergeCell ref="L1810:N1810"/>
    <mergeCell ref="L1811:N1811"/>
    <mergeCell ref="C1804:D1804"/>
    <mergeCell ref="F1804:K1804"/>
    <mergeCell ref="D1805:K1805"/>
    <mergeCell ref="B1806:K1806"/>
    <mergeCell ref="B1808:B1809"/>
    <mergeCell ref="C1808:C1809"/>
    <mergeCell ref="D1808:D1809"/>
    <mergeCell ref="E1808:E1809"/>
    <mergeCell ref="F1808:F1809"/>
    <mergeCell ref="G1808:G1809"/>
    <mergeCell ref="L1791:N1791"/>
    <mergeCell ref="L1792:N1792"/>
    <mergeCell ref="L1793:N1793"/>
    <mergeCell ref="L1794:N1794"/>
    <mergeCell ref="C1803:D1803"/>
    <mergeCell ref="F1803:K1803"/>
    <mergeCell ref="L1785:N1785"/>
    <mergeCell ref="L1786:N1786"/>
    <mergeCell ref="L1787:N1787"/>
    <mergeCell ref="L1788:N1788"/>
    <mergeCell ref="L1789:N1789"/>
    <mergeCell ref="L1790:N1790"/>
    <mergeCell ref="L1779:N1779"/>
    <mergeCell ref="L1780:N1780"/>
    <mergeCell ref="L1781:N1781"/>
    <mergeCell ref="L1782:N1782"/>
    <mergeCell ref="L1783:N1783"/>
    <mergeCell ref="L1784:N1784"/>
    <mergeCell ref="L1773:N1773"/>
    <mergeCell ref="L1774:N1774"/>
    <mergeCell ref="L1775:N1775"/>
    <mergeCell ref="L1776:N1776"/>
    <mergeCell ref="L1777:N1777"/>
    <mergeCell ref="L1778:N1778"/>
    <mergeCell ref="L1767:N1767"/>
    <mergeCell ref="L1768:N1768"/>
    <mergeCell ref="L1769:N1769"/>
    <mergeCell ref="L1770:N1770"/>
    <mergeCell ref="L1771:N1771"/>
    <mergeCell ref="L1772:N1772"/>
    <mergeCell ref="H1763:H1764"/>
    <mergeCell ref="I1763:I1764"/>
    <mergeCell ref="J1763:K1763"/>
    <mergeCell ref="L1763:N1764"/>
    <mergeCell ref="L1765:N1765"/>
    <mergeCell ref="L1766:N1766"/>
    <mergeCell ref="C1759:D1759"/>
    <mergeCell ref="F1759:K1759"/>
    <mergeCell ref="D1760:K1760"/>
    <mergeCell ref="B1761:K1761"/>
    <mergeCell ref="B1763:B1764"/>
    <mergeCell ref="C1763:C1764"/>
    <mergeCell ref="D1763:D1764"/>
    <mergeCell ref="E1763:E1764"/>
    <mergeCell ref="F1763:F1764"/>
    <mergeCell ref="G1763:G1764"/>
    <mergeCell ref="L1746:N1746"/>
    <mergeCell ref="L1747:N1747"/>
    <mergeCell ref="L1748:N1748"/>
    <mergeCell ref="L1749:N1749"/>
    <mergeCell ref="C1758:D1758"/>
    <mergeCell ref="F1758:K1758"/>
    <mergeCell ref="L1740:N1740"/>
    <mergeCell ref="L1741:N1741"/>
    <mergeCell ref="L1742:N1742"/>
    <mergeCell ref="L1743:N1743"/>
    <mergeCell ref="L1744:N1744"/>
    <mergeCell ref="L1745:N1745"/>
    <mergeCell ref="L1734:N1734"/>
    <mergeCell ref="L1735:N1735"/>
    <mergeCell ref="L1736:N1736"/>
    <mergeCell ref="L1737:N1737"/>
    <mergeCell ref="L1738:N1738"/>
    <mergeCell ref="L1739:N1739"/>
    <mergeCell ref="L1728:N1728"/>
    <mergeCell ref="L1729:N1729"/>
    <mergeCell ref="L1730:N1730"/>
    <mergeCell ref="L1731:N1731"/>
    <mergeCell ref="L1732:N1732"/>
    <mergeCell ref="L1733:N1733"/>
    <mergeCell ref="L1722:N1722"/>
    <mergeCell ref="L1723:N1723"/>
    <mergeCell ref="L1724:N1724"/>
    <mergeCell ref="L1725:N1725"/>
    <mergeCell ref="L1726:N1726"/>
    <mergeCell ref="L1727:N1727"/>
    <mergeCell ref="H1718:H1719"/>
    <mergeCell ref="I1718:I1719"/>
    <mergeCell ref="J1718:K1718"/>
    <mergeCell ref="L1718:N1719"/>
    <mergeCell ref="L1720:N1720"/>
    <mergeCell ref="L1721:N1721"/>
    <mergeCell ref="C1714:D1714"/>
    <mergeCell ref="F1714:K1714"/>
    <mergeCell ref="D1715:K1715"/>
    <mergeCell ref="B1716:K1716"/>
    <mergeCell ref="B1718:B1719"/>
    <mergeCell ref="C1718:C1719"/>
    <mergeCell ref="D1718:D1719"/>
    <mergeCell ref="E1718:E1719"/>
    <mergeCell ref="F1718:F1719"/>
    <mergeCell ref="G1718:G1719"/>
    <mergeCell ref="L1701:N1701"/>
    <mergeCell ref="L1702:N1702"/>
    <mergeCell ref="L1703:N1703"/>
    <mergeCell ref="L1704:N1704"/>
    <mergeCell ref="C1713:D1713"/>
    <mergeCell ref="F1713:K1713"/>
    <mergeCell ref="L1695:N1695"/>
    <mergeCell ref="L1696:N1696"/>
    <mergeCell ref="L1697:N1697"/>
    <mergeCell ref="L1698:N1698"/>
    <mergeCell ref="L1699:N1699"/>
    <mergeCell ref="L1700:N1700"/>
    <mergeCell ref="L1689:N1689"/>
    <mergeCell ref="L1690:N1690"/>
    <mergeCell ref="L1691:N1691"/>
    <mergeCell ref="L1692:N1692"/>
    <mergeCell ref="L1693:N1693"/>
    <mergeCell ref="L1694:N1694"/>
    <mergeCell ref="L1683:N1683"/>
    <mergeCell ref="L1684:N1684"/>
    <mergeCell ref="L1685:N1685"/>
    <mergeCell ref="L1686:N1686"/>
    <mergeCell ref="L1687:N1687"/>
    <mergeCell ref="L1688:N1688"/>
    <mergeCell ref="L1677:N1677"/>
    <mergeCell ref="L1678:N1678"/>
    <mergeCell ref="L1679:N1679"/>
    <mergeCell ref="L1680:N1680"/>
    <mergeCell ref="L1681:N1681"/>
    <mergeCell ref="L1682:N1682"/>
    <mergeCell ref="H1673:H1674"/>
    <mergeCell ref="I1673:I1674"/>
    <mergeCell ref="J1673:K1673"/>
    <mergeCell ref="L1673:N1674"/>
    <mergeCell ref="L1675:N1675"/>
    <mergeCell ref="L1676:N1676"/>
    <mergeCell ref="C1669:D1669"/>
    <mergeCell ref="F1669:K1669"/>
    <mergeCell ref="D1670:K1670"/>
    <mergeCell ref="B1671:K1671"/>
    <mergeCell ref="B1673:B1674"/>
    <mergeCell ref="C1673:C1674"/>
    <mergeCell ref="D1673:D1674"/>
    <mergeCell ref="E1673:E1674"/>
    <mergeCell ref="F1673:F1674"/>
    <mergeCell ref="G1673:G1674"/>
    <mergeCell ref="L1656:N1656"/>
    <mergeCell ref="L1657:N1657"/>
    <mergeCell ref="L1658:N1658"/>
    <mergeCell ref="L1659:N1659"/>
    <mergeCell ref="C1668:D1668"/>
    <mergeCell ref="F1668:K1668"/>
    <mergeCell ref="L1650:N1650"/>
    <mergeCell ref="L1651:N1651"/>
    <mergeCell ref="L1652:N1652"/>
    <mergeCell ref="L1653:N1653"/>
    <mergeCell ref="L1654:N1654"/>
    <mergeCell ref="L1655:N1655"/>
    <mergeCell ref="L1644:N1644"/>
    <mergeCell ref="L1645:N1645"/>
    <mergeCell ref="L1646:N1646"/>
    <mergeCell ref="L1647:N1647"/>
    <mergeCell ref="L1648:N1648"/>
    <mergeCell ref="L1649:N1649"/>
    <mergeCell ref="L1638:N1638"/>
    <mergeCell ref="L1639:N1639"/>
    <mergeCell ref="L1640:N1640"/>
    <mergeCell ref="L1641:N1641"/>
    <mergeCell ref="L1642:N1642"/>
    <mergeCell ref="L1643:N1643"/>
    <mergeCell ref="L1632:N1632"/>
    <mergeCell ref="L1633:N1633"/>
    <mergeCell ref="L1634:N1634"/>
    <mergeCell ref="L1635:N1635"/>
    <mergeCell ref="L1636:N1636"/>
    <mergeCell ref="L1637:N1637"/>
    <mergeCell ref="H1628:H1629"/>
    <mergeCell ref="I1628:I1629"/>
    <mergeCell ref="J1628:K1628"/>
    <mergeCell ref="L1628:N1629"/>
    <mergeCell ref="L1630:N1630"/>
    <mergeCell ref="L1631:N1631"/>
    <mergeCell ref="C1624:D1624"/>
    <mergeCell ref="F1624:K1624"/>
    <mergeCell ref="D1625:K1625"/>
    <mergeCell ref="B1626:K1626"/>
    <mergeCell ref="B1628:B1629"/>
    <mergeCell ref="C1628:C1629"/>
    <mergeCell ref="D1628:D1629"/>
    <mergeCell ref="E1628:E1629"/>
    <mergeCell ref="F1628:F1629"/>
    <mergeCell ref="G1628:G1629"/>
    <mergeCell ref="L1611:N1611"/>
    <mergeCell ref="L1612:N1612"/>
    <mergeCell ref="L1613:N1613"/>
    <mergeCell ref="L1614:N1614"/>
    <mergeCell ref="C1623:D1623"/>
    <mergeCell ref="F1623:K1623"/>
    <mergeCell ref="L1605:N1605"/>
    <mergeCell ref="L1606:N1606"/>
    <mergeCell ref="L1607:N1607"/>
    <mergeCell ref="L1608:N1608"/>
    <mergeCell ref="L1609:N1609"/>
    <mergeCell ref="L1610:N1610"/>
    <mergeCell ref="L1599:N1599"/>
    <mergeCell ref="L1600:N1600"/>
    <mergeCell ref="L1601:N1601"/>
    <mergeCell ref="L1602:N1602"/>
    <mergeCell ref="L1603:N1603"/>
    <mergeCell ref="L1604:N1604"/>
    <mergeCell ref="L1593:N1593"/>
    <mergeCell ref="L1594:N1594"/>
    <mergeCell ref="L1595:N1595"/>
    <mergeCell ref="L1596:N1596"/>
    <mergeCell ref="L1597:N1597"/>
    <mergeCell ref="L1598:N1598"/>
    <mergeCell ref="L1587:N1587"/>
    <mergeCell ref="L1588:N1588"/>
    <mergeCell ref="L1589:N1589"/>
    <mergeCell ref="L1590:N1590"/>
    <mergeCell ref="L1591:N1591"/>
    <mergeCell ref="L1592:N1592"/>
    <mergeCell ref="H1583:H1584"/>
    <mergeCell ref="I1583:I1584"/>
    <mergeCell ref="J1583:K1583"/>
    <mergeCell ref="L1583:N1584"/>
    <mergeCell ref="L1585:N1585"/>
    <mergeCell ref="L1586:N1586"/>
    <mergeCell ref="C1579:D1579"/>
    <mergeCell ref="F1579:K1579"/>
    <mergeCell ref="D1580:K1580"/>
    <mergeCell ref="B1581:K1581"/>
    <mergeCell ref="B1583:B1584"/>
    <mergeCell ref="C1583:C1584"/>
    <mergeCell ref="D1583:D1584"/>
    <mergeCell ref="E1583:E1584"/>
    <mergeCell ref="F1583:F1584"/>
    <mergeCell ref="G1583:G1584"/>
    <mergeCell ref="L1566:N1566"/>
    <mergeCell ref="L1567:N1567"/>
    <mergeCell ref="L1568:N1568"/>
    <mergeCell ref="L1569:N1569"/>
    <mergeCell ref="C1578:D1578"/>
    <mergeCell ref="F1578:K1578"/>
    <mergeCell ref="L1560:N1560"/>
    <mergeCell ref="L1561:N1561"/>
    <mergeCell ref="L1562:N1562"/>
    <mergeCell ref="L1563:N1563"/>
    <mergeCell ref="L1564:N1564"/>
    <mergeCell ref="L1565:N1565"/>
    <mergeCell ref="L1554:N1554"/>
    <mergeCell ref="L1555:N1555"/>
    <mergeCell ref="L1556:N1556"/>
    <mergeCell ref="L1557:N1557"/>
    <mergeCell ref="L1558:N1558"/>
    <mergeCell ref="L1559:N1559"/>
    <mergeCell ref="L1548:N1548"/>
    <mergeCell ref="L1549:N1549"/>
    <mergeCell ref="L1550:N1550"/>
    <mergeCell ref="L1551:N1551"/>
    <mergeCell ref="L1552:N1552"/>
    <mergeCell ref="L1553:N1553"/>
    <mergeCell ref="L1542:N1542"/>
    <mergeCell ref="L1543:N1543"/>
    <mergeCell ref="L1544:N1544"/>
    <mergeCell ref="L1545:N1545"/>
    <mergeCell ref="L1546:N1546"/>
    <mergeCell ref="L1547:N1547"/>
    <mergeCell ref="H1538:H1539"/>
    <mergeCell ref="I1538:I1539"/>
    <mergeCell ref="J1538:K1538"/>
    <mergeCell ref="L1538:N1539"/>
    <mergeCell ref="L1540:N1540"/>
    <mergeCell ref="L1541:N1541"/>
    <mergeCell ref="C1534:D1534"/>
    <mergeCell ref="F1534:K1534"/>
    <mergeCell ref="D1535:K1535"/>
    <mergeCell ref="B1536:K1536"/>
    <mergeCell ref="B1538:B1539"/>
    <mergeCell ref="C1538:C1539"/>
    <mergeCell ref="D1538:D1539"/>
    <mergeCell ref="E1538:E1539"/>
    <mergeCell ref="F1538:F1539"/>
    <mergeCell ref="G1538:G1539"/>
    <mergeCell ref="L1521:N1521"/>
    <mergeCell ref="L1522:N1522"/>
    <mergeCell ref="L1523:N1523"/>
    <mergeCell ref="L1524:N1524"/>
    <mergeCell ref="C1533:D1533"/>
    <mergeCell ref="F1533:K1533"/>
    <mergeCell ref="L1515:N1515"/>
    <mergeCell ref="L1516:N1516"/>
    <mergeCell ref="L1517:N1517"/>
    <mergeCell ref="L1518:N1518"/>
    <mergeCell ref="L1519:N1519"/>
    <mergeCell ref="L1520:N1520"/>
    <mergeCell ref="L1509:N1509"/>
    <mergeCell ref="L1510:N1510"/>
    <mergeCell ref="L1511:N1511"/>
    <mergeCell ref="L1512:N1512"/>
    <mergeCell ref="L1513:N1513"/>
    <mergeCell ref="L1514:N1514"/>
    <mergeCell ref="L1503:N1503"/>
    <mergeCell ref="L1504:N1504"/>
    <mergeCell ref="L1505:N1505"/>
    <mergeCell ref="L1506:N1506"/>
    <mergeCell ref="L1507:N1507"/>
    <mergeCell ref="L1508:N1508"/>
    <mergeCell ref="L1497:N1497"/>
    <mergeCell ref="L1498:N1498"/>
    <mergeCell ref="L1499:N1499"/>
    <mergeCell ref="L1500:N1500"/>
    <mergeCell ref="L1501:N1501"/>
    <mergeCell ref="L1502:N1502"/>
    <mergeCell ref="H1493:H1494"/>
    <mergeCell ref="I1493:I1494"/>
    <mergeCell ref="J1493:K1493"/>
    <mergeCell ref="L1493:N1494"/>
    <mergeCell ref="L1495:N1495"/>
    <mergeCell ref="L1496:N1496"/>
    <mergeCell ref="C1489:D1489"/>
    <mergeCell ref="F1489:K1489"/>
    <mergeCell ref="D1490:K1490"/>
    <mergeCell ref="B1491:K1491"/>
    <mergeCell ref="B1493:B1494"/>
    <mergeCell ref="C1493:C1494"/>
    <mergeCell ref="D1493:D1494"/>
    <mergeCell ref="E1493:E1494"/>
    <mergeCell ref="F1493:F1494"/>
    <mergeCell ref="G1493:G1494"/>
    <mergeCell ref="L1476:N1476"/>
    <mergeCell ref="L1477:N1477"/>
    <mergeCell ref="L1478:N1478"/>
    <mergeCell ref="L1479:N1479"/>
    <mergeCell ref="C1488:D1488"/>
    <mergeCell ref="F1488:K1488"/>
    <mergeCell ref="L1470:N1470"/>
    <mergeCell ref="L1471:N1471"/>
    <mergeCell ref="L1472:N1472"/>
    <mergeCell ref="L1473:N1473"/>
    <mergeCell ref="L1474:N1474"/>
    <mergeCell ref="L1475:N1475"/>
    <mergeCell ref="L1464:N1464"/>
    <mergeCell ref="L1465:N1465"/>
    <mergeCell ref="L1466:N1466"/>
    <mergeCell ref="L1467:N1467"/>
    <mergeCell ref="L1468:N1468"/>
    <mergeCell ref="L1469:N1469"/>
    <mergeCell ref="L1458:N1458"/>
    <mergeCell ref="L1459:N1459"/>
    <mergeCell ref="L1460:N1460"/>
    <mergeCell ref="L1461:N1461"/>
    <mergeCell ref="L1462:N1462"/>
    <mergeCell ref="L1463:N1463"/>
    <mergeCell ref="L1452:N1452"/>
    <mergeCell ref="L1453:N1453"/>
    <mergeCell ref="L1454:N1454"/>
    <mergeCell ref="L1455:N1455"/>
    <mergeCell ref="L1456:N1456"/>
    <mergeCell ref="L1457:N1457"/>
    <mergeCell ref="H1448:H1449"/>
    <mergeCell ref="I1448:I1449"/>
    <mergeCell ref="J1448:K1448"/>
    <mergeCell ref="L1448:N1449"/>
    <mergeCell ref="L1450:N1450"/>
    <mergeCell ref="L1451:N1451"/>
    <mergeCell ref="C1444:D1444"/>
    <mergeCell ref="F1444:K1444"/>
    <mergeCell ref="D1445:K1445"/>
    <mergeCell ref="B1446:K1446"/>
    <mergeCell ref="B1448:B1449"/>
    <mergeCell ref="C1448:C1449"/>
    <mergeCell ref="D1448:D1449"/>
    <mergeCell ref="E1448:E1449"/>
    <mergeCell ref="F1448:F1449"/>
    <mergeCell ref="G1448:G1449"/>
    <mergeCell ref="L1431:N1431"/>
    <mergeCell ref="L1432:N1432"/>
    <mergeCell ref="L1433:N1433"/>
    <mergeCell ref="L1434:N1434"/>
    <mergeCell ref="C1443:D1443"/>
    <mergeCell ref="F1443:K1443"/>
    <mergeCell ref="L1425:N1425"/>
    <mergeCell ref="L1426:N1426"/>
    <mergeCell ref="L1427:N1427"/>
    <mergeCell ref="L1428:N1428"/>
    <mergeCell ref="L1429:N1429"/>
    <mergeCell ref="L1430:N1430"/>
    <mergeCell ref="L1419:N1419"/>
    <mergeCell ref="L1420:N1420"/>
    <mergeCell ref="L1421:N1421"/>
    <mergeCell ref="L1422:N1422"/>
    <mergeCell ref="L1423:N1423"/>
    <mergeCell ref="L1424:N1424"/>
    <mergeCell ref="L1413:N1413"/>
    <mergeCell ref="L1414:N1414"/>
    <mergeCell ref="L1415:N1415"/>
    <mergeCell ref="L1416:N1416"/>
    <mergeCell ref="L1417:N1417"/>
    <mergeCell ref="L1418:N1418"/>
    <mergeCell ref="L1407:N1407"/>
    <mergeCell ref="L1408:N1408"/>
    <mergeCell ref="L1409:N1409"/>
    <mergeCell ref="L1410:N1410"/>
    <mergeCell ref="L1411:N1411"/>
    <mergeCell ref="L1412:N1412"/>
    <mergeCell ref="H1403:H1404"/>
    <mergeCell ref="I1403:I1404"/>
    <mergeCell ref="J1403:K1403"/>
    <mergeCell ref="L1403:N1404"/>
    <mergeCell ref="L1405:N1405"/>
    <mergeCell ref="L1406:N1406"/>
    <mergeCell ref="C1399:D1399"/>
    <mergeCell ref="F1399:K1399"/>
    <mergeCell ref="D1400:K1400"/>
    <mergeCell ref="B1401:K1401"/>
    <mergeCell ref="B1403:B1404"/>
    <mergeCell ref="C1403:C1404"/>
    <mergeCell ref="D1403:D1404"/>
    <mergeCell ref="E1403:E1404"/>
    <mergeCell ref="F1403:F1404"/>
    <mergeCell ref="G1403:G1404"/>
    <mergeCell ref="L1386:N1386"/>
    <mergeCell ref="L1387:N1387"/>
    <mergeCell ref="L1388:N1388"/>
    <mergeCell ref="L1389:N1389"/>
    <mergeCell ref="C1398:D1398"/>
    <mergeCell ref="F1398:K1398"/>
    <mergeCell ref="L1380:N1380"/>
    <mergeCell ref="L1381:N1381"/>
    <mergeCell ref="L1382:N1382"/>
    <mergeCell ref="L1383:N1383"/>
    <mergeCell ref="L1384:N1384"/>
    <mergeCell ref="L1385:N1385"/>
    <mergeCell ref="L1374:N1374"/>
    <mergeCell ref="L1375:N1375"/>
    <mergeCell ref="L1376:N1376"/>
    <mergeCell ref="L1377:N1377"/>
    <mergeCell ref="L1378:N1378"/>
    <mergeCell ref="L1379:N1379"/>
    <mergeCell ref="L1368:N1368"/>
    <mergeCell ref="L1369:N1369"/>
    <mergeCell ref="L1370:N1370"/>
    <mergeCell ref="L1371:N1371"/>
    <mergeCell ref="L1372:N1372"/>
    <mergeCell ref="L1373:N1373"/>
    <mergeCell ref="L1362:N1362"/>
    <mergeCell ref="L1363:N1363"/>
    <mergeCell ref="L1364:N1364"/>
    <mergeCell ref="L1365:N1365"/>
    <mergeCell ref="L1366:N1366"/>
    <mergeCell ref="L1367:N1367"/>
    <mergeCell ref="H1358:H1359"/>
    <mergeCell ref="I1358:I1359"/>
    <mergeCell ref="J1358:K1358"/>
    <mergeCell ref="L1358:N1359"/>
    <mergeCell ref="L1360:N1360"/>
    <mergeCell ref="L1361:N1361"/>
    <mergeCell ref="C1354:D1354"/>
    <mergeCell ref="F1354:K1354"/>
    <mergeCell ref="D1355:K1355"/>
    <mergeCell ref="B1356:K1356"/>
    <mergeCell ref="B1358:B1359"/>
    <mergeCell ref="C1358:C1359"/>
    <mergeCell ref="D1358:D1359"/>
    <mergeCell ref="E1358:E1359"/>
    <mergeCell ref="F1358:F1359"/>
    <mergeCell ref="G1358:G1359"/>
    <mergeCell ref="L1341:N1341"/>
    <mergeCell ref="L1342:N1342"/>
    <mergeCell ref="L1343:N1343"/>
    <mergeCell ref="L1344:N1344"/>
    <mergeCell ref="C1353:D1353"/>
    <mergeCell ref="F1353:K1353"/>
    <mergeCell ref="L1335:N1335"/>
    <mergeCell ref="L1336:N1336"/>
    <mergeCell ref="L1337:N1337"/>
    <mergeCell ref="L1338:N1338"/>
    <mergeCell ref="L1339:N1339"/>
    <mergeCell ref="L1340:N1340"/>
    <mergeCell ref="L1329:N1329"/>
    <mergeCell ref="L1330:N1330"/>
    <mergeCell ref="L1331:N1331"/>
    <mergeCell ref="L1332:N1332"/>
    <mergeCell ref="L1333:N1333"/>
    <mergeCell ref="L1334:N1334"/>
    <mergeCell ref="L1323:N1323"/>
    <mergeCell ref="L1324:N1324"/>
    <mergeCell ref="L1325:N1325"/>
    <mergeCell ref="L1326:N1326"/>
    <mergeCell ref="L1327:N1327"/>
    <mergeCell ref="L1328:N1328"/>
    <mergeCell ref="L1317:N1317"/>
    <mergeCell ref="L1318:N1318"/>
    <mergeCell ref="L1319:N1319"/>
    <mergeCell ref="L1320:N1320"/>
    <mergeCell ref="L1321:N1321"/>
    <mergeCell ref="L1322:N1322"/>
    <mergeCell ref="H1313:H1314"/>
    <mergeCell ref="I1313:I1314"/>
    <mergeCell ref="J1313:K1313"/>
    <mergeCell ref="L1313:N1314"/>
    <mergeCell ref="L1315:N1315"/>
    <mergeCell ref="L1316:N1316"/>
    <mergeCell ref="C1309:D1309"/>
    <mergeCell ref="F1309:K1309"/>
    <mergeCell ref="D1310:K1310"/>
    <mergeCell ref="B1311:K1311"/>
    <mergeCell ref="B1313:B1314"/>
    <mergeCell ref="C1313:C1314"/>
    <mergeCell ref="D1313:D1314"/>
    <mergeCell ref="E1313:E1314"/>
    <mergeCell ref="F1313:F1314"/>
    <mergeCell ref="G1313:G1314"/>
    <mergeCell ref="L1296:N1296"/>
    <mergeCell ref="L1297:N1297"/>
    <mergeCell ref="L1298:N1298"/>
    <mergeCell ref="L1299:N1299"/>
    <mergeCell ref="C1308:D1308"/>
    <mergeCell ref="F1308:K1308"/>
    <mergeCell ref="L1290:N1290"/>
    <mergeCell ref="L1291:N1291"/>
    <mergeCell ref="L1292:N1292"/>
    <mergeCell ref="L1293:N1293"/>
    <mergeCell ref="L1294:N1294"/>
    <mergeCell ref="L1295:N1295"/>
    <mergeCell ref="L1284:N1284"/>
    <mergeCell ref="L1285:N1285"/>
    <mergeCell ref="L1286:N1286"/>
    <mergeCell ref="L1287:N1287"/>
    <mergeCell ref="L1288:N1288"/>
    <mergeCell ref="L1289:N1289"/>
    <mergeCell ref="L1278:N1278"/>
    <mergeCell ref="L1279:N1279"/>
    <mergeCell ref="L1280:N1280"/>
    <mergeCell ref="L1281:N1281"/>
    <mergeCell ref="L1282:N1282"/>
    <mergeCell ref="L1283:N1283"/>
    <mergeCell ref="L1272:N1272"/>
    <mergeCell ref="L1273:N1273"/>
    <mergeCell ref="L1274:N1274"/>
    <mergeCell ref="L1275:N1275"/>
    <mergeCell ref="L1276:N1276"/>
    <mergeCell ref="L1277:N1277"/>
    <mergeCell ref="H1268:H1269"/>
    <mergeCell ref="I1268:I1269"/>
    <mergeCell ref="J1268:K1268"/>
    <mergeCell ref="L1268:N1269"/>
    <mergeCell ref="L1270:N1270"/>
    <mergeCell ref="L1271:N1271"/>
    <mergeCell ref="C1264:D1264"/>
    <mergeCell ref="F1264:K1264"/>
    <mergeCell ref="D1265:K1265"/>
    <mergeCell ref="B1266:K1266"/>
    <mergeCell ref="B1268:B1269"/>
    <mergeCell ref="C1268:C1269"/>
    <mergeCell ref="D1268:D1269"/>
    <mergeCell ref="E1268:E1269"/>
    <mergeCell ref="F1268:F1269"/>
    <mergeCell ref="G1268:G1269"/>
    <mergeCell ref="L1251:N1251"/>
    <mergeCell ref="L1252:N1252"/>
    <mergeCell ref="L1253:N1253"/>
    <mergeCell ref="L1254:N1254"/>
    <mergeCell ref="C1263:D1263"/>
    <mergeCell ref="F1263:K1263"/>
    <mergeCell ref="L1245:N1245"/>
    <mergeCell ref="L1246:N1246"/>
    <mergeCell ref="L1247:N1247"/>
    <mergeCell ref="L1248:N1248"/>
    <mergeCell ref="L1249:N1249"/>
    <mergeCell ref="L1250:N1250"/>
    <mergeCell ref="L1239:N1239"/>
    <mergeCell ref="L1240:N1240"/>
    <mergeCell ref="L1241:N1241"/>
    <mergeCell ref="L1242:N1242"/>
    <mergeCell ref="L1243:N1243"/>
    <mergeCell ref="L1244:N1244"/>
    <mergeCell ref="L1233:N1233"/>
    <mergeCell ref="L1234:N1234"/>
    <mergeCell ref="L1235:N1235"/>
    <mergeCell ref="L1236:N1236"/>
    <mergeCell ref="L1237:N1237"/>
    <mergeCell ref="L1238:N1238"/>
    <mergeCell ref="L1227:N1227"/>
    <mergeCell ref="L1228:N1228"/>
    <mergeCell ref="L1229:N1229"/>
    <mergeCell ref="L1230:N1230"/>
    <mergeCell ref="L1231:N1231"/>
    <mergeCell ref="L1232:N1232"/>
    <mergeCell ref="H1223:H1224"/>
    <mergeCell ref="I1223:I1224"/>
    <mergeCell ref="J1223:K1223"/>
    <mergeCell ref="L1223:N1224"/>
    <mergeCell ref="L1225:N1225"/>
    <mergeCell ref="L1226:N1226"/>
    <mergeCell ref="C1219:D1219"/>
    <mergeCell ref="F1219:K1219"/>
    <mergeCell ref="D1220:K1220"/>
    <mergeCell ref="B1221:K1221"/>
    <mergeCell ref="B1223:B1224"/>
    <mergeCell ref="C1223:C1224"/>
    <mergeCell ref="D1223:D1224"/>
    <mergeCell ref="E1223:E1224"/>
    <mergeCell ref="F1223:F1224"/>
    <mergeCell ref="G1223:G1224"/>
    <mergeCell ref="L1206:N1206"/>
    <mergeCell ref="L1207:N1207"/>
    <mergeCell ref="L1208:N1208"/>
    <mergeCell ref="L1209:N1209"/>
    <mergeCell ref="C1218:D1218"/>
    <mergeCell ref="F1218:K1218"/>
    <mergeCell ref="L1200:N1200"/>
    <mergeCell ref="L1201:N1201"/>
    <mergeCell ref="L1202:N1202"/>
    <mergeCell ref="L1203:N1203"/>
    <mergeCell ref="L1204:N1204"/>
    <mergeCell ref="L1205:N1205"/>
    <mergeCell ref="L1194:N1194"/>
    <mergeCell ref="L1195:N1195"/>
    <mergeCell ref="L1196:N1196"/>
    <mergeCell ref="L1197:N1197"/>
    <mergeCell ref="L1198:N1198"/>
    <mergeCell ref="L1199:N1199"/>
    <mergeCell ref="L1188:N1188"/>
    <mergeCell ref="L1189:N1189"/>
    <mergeCell ref="L1190:N1190"/>
    <mergeCell ref="L1191:N1191"/>
    <mergeCell ref="L1192:N1192"/>
    <mergeCell ref="L1193:N1193"/>
    <mergeCell ref="L1182:N1182"/>
    <mergeCell ref="L1183:N1183"/>
    <mergeCell ref="L1184:N1184"/>
    <mergeCell ref="L1185:N1185"/>
    <mergeCell ref="L1186:N1186"/>
    <mergeCell ref="L1187:N1187"/>
    <mergeCell ref="H1178:H1179"/>
    <mergeCell ref="I1178:I1179"/>
    <mergeCell ref="J1178:K1178"/>
    <mergeCell ref="L1178:N1179"/>
    <mergeCell ref="L1180:N1180"/>
    <mergeCell ref="L1181:N1181"/>
    <mergeCell ref="C1174:D1174"/>
    <mergeCell ref="F1174:K1174"/>
    <mergeCell ref="D1175:K1175"/>
    <mergeCell ref="B1176:K1176"/>
    <mergeCell ref="B1178:B1179"/>
    <mergeCell ref="C1178:C1179"/>
    <mergeCell ref="D1178:D1179"/>
    <mergeCell ref="E1178:E1179"/>
    <mergeCell ref="F1178:F1179"/>
    <mergeCell ref="G1178:G1179"/>
    <mergeCell ref="L1161:N1161"/>
    <mergeCell ref="L1162:N1162"/>
    <mergeCell ref="L1163:N1163"/>
    <mergeCell ref="L1164:N1164"/>
    <mergeCell ref="C1173:D1173"/>
    <mergeCell ref="F1173:K1173"/>
    <mergeCell ref="L1155:N1155"/>
    <mergeCell ref="L1156:N1156"/>
    <mergeCell ref="L1157:N1157"/>
    <mergeCell ref="L1158:N1158"/>
    <mergeCell ref="L1159:N1159"/>
    <mergeCell ref="L1160:N1160"/>
    <mergeCell ref="L1149:N1149"/>
    <mergeCell ref="L1150:N1150"/>
    <mergeCell ref="L1151:N1151"/>
    <mergeCell ref="L1152:N1152"/>
    <mergeCell ref="L1153:N1153"/>
    <mergeCell ref="L1154:N1154"/>
    <mergeCell ref="L1143:N1143"/>
    <mergeCell ref="L1144:N1144"/>
    <mergeCell ref="L1145:N1145"/>
    <mergeCell ref="L1146:N1146"/>
    <mergeCell ref="L1147:N1147"/>
    <mergeCell ref="L1148:N1148"/>
    <mergeCell ref="L1137:N1137"/>
    <mergeCell ref="L1138:N1138"/>
    <mergeCell ref="L1139:N1139"/>
    <mergeCell ref="L1140:N1140"/>
    <mergeCell ref="L1141:N1141"/>
    <mergeCell ref="L1142:N1142"/>
    <mergeCell ref="H1133:H1134"/>
    <mergeCell ref="I1133:I1134"/>
    <mergeCell ref="J1133:K1133"/>
    <mergeCell ref="L1133:N1134"/>
    <mergeCell ref="L1135:N1135"/>
    <mergeCell ref="L1136:N1136"/>
    <mergeCell ref="C1129:D1129"/>
    <mergeCell ref="F1129:K1129"/>
    <mergeCell ref="D1130:K1130"/>
    <mergeCell ref="B1131:K1131"/>
    <mergeCell ref="B1133:B1134"/>
    <mergeCell ref="C1133:C1134"/>
    <mergeCell ref="D1133:D1134"/>
    <mergeCell ref="E1133:E1134"/>
    <mergeCell ref="F1133:F1134"/>
    <mergeCell ref="G1133:G1134"/>
    <mergeCell ref="L1116:N1116"/>
    <mergeCell ref="L1117:N1117"/>
    <mergeCell ref="L1118:N1118"/>
    <mergeCell ref="L1119:N1119"/>
    <mergeCell ref="C1128:D1128"/>
    <mergeCell ref="F1128:K1128"/>
    <mergeCell ref="L1110:N1110"/>
    <mergeCell ref="L1111:N1111"/>
    <mergeCell ref="L1112:N1112"/>
    <mergeCell ref="L1113:N1113"/>
    <mergeCell ref="L1114:N1114"/>
    <mergeCell ref="L1115:N1115"/>
    <mergeCell ref="L1104:N1104"/>
    <mergeCell ref="L1105:N1105"/>
    <mergeCell ref="L1106:N1106"/>
    <mergeCell ref="L1107:N1107"/>
    <mergeCell ref="L1108:N1108"/>
    <mergeCell ref="L1109:N1109"/>
    <mergeCell ref="L1098:N1098"/>
    <mergeCell ref="L1099:N1099"/>
    <mergeCell ref="L1100:N1100"/>
    <mergeCell ref="L1101:N1101"/>
    <mergeCell ref="L1102:N1102"/>
    <mergeCell ref="L1103:N1103"/>
    <mergeCell ref="L1092:N1092"/>
    <mergeCell ref="L1093:N1093"/>
    <mergeCell ref="L1094:N1094"/>
    <mergeCell ref="L1095:N1095"/>
    <mergeCell ref="L1096:N1096"/>
    <mergeCell ref="L1097:N1097"/>
    <mergeCell ref="H1088:H1089"/>
    <mergeCell ref="I1088:I1089"/>
    <mergeCell ref="J1088:K1088"/>
    <mergeCell ref="L1088:N1089"/>
    <mergeCell ref="L1090:N1090"/>
    <mergeCell ref="L1091:N1091"/>
    <mergeCell ref="C1084:D1084"/>
    <mergeCell ref="F1084:K1084"/>
    <mergeCell ref="D1085:K1085"/>
    <mergeCell ref="B1086:K1086"/>
    <mergeCell ref="B1088:B1089"/>
    <mergeCell ref="C1088:C1089"/>
    <mergeCell ref="D1088:D1089"/>
    <mergeCell ref="E1088:E1089"/>
    <mergeCell ref="F1088:F1089"/>
    <mergeCell ref="G1088:G1089"/>
    <mergeCell ref="L1071:N1071"/>
    <mergeCell ref="L1072:N1072"/>
    <mergeCell ref="L1073:N1073"/>
    <mergeCell ref="L1074:N1074"/>
    <mergeCell ref="C1083:D1083"/>
    <mergeCell ref="F1083:K1083"/>
    <mergeCell ref="L1065:N1065"/>
    <mergeCell ref="L1066:N1066"/>
    <mergeCell ref="L1067:N1067"/>
    <mergeCell ref="L1068:N1068"/>
    <mergeCell ref="L1069:N1069"/>
    <mergeCell ref="L1070:N1070"/>
    <mergeCell ref="L1059:N1059"/>
    <mergeCell ref="L1060:N1060"/>
    <mergeCell ref="L1061:N1061"/>
    <mergeCell ref="L1062:N1062"/>
    <mergeCell ref="L1063:N1063"/>
    <mergeCell ref="L1064:N1064"/>
    <mergeCell ref="L1053:N1053"/>
    <mergeCell ref="L1054:N1054"/>
    <mergeCell ref="L1055:N1055"/>
    <mergeCell ref="L1056:N1056"/>
    <mergeCell ref="L1057:N1057"/>
    <mergeCell ref="L1058:N1058"/>
    <mergeCell ref="L1047:N1047"/>
    <mergeCell ref="L1048:N1048"/>
    <mergeCell ref="L1049:N1049"/>
    <mergeCell ref="L1050:N1050"/>
    <mergeCell ref="L1051:N1051"/>
    <mergeCell ref="L1052:N1052"/>
    <mergeCell ref="H1043:H1044"/>
    <mergeCell ref="I1043:I1044"/>
    <mergeCell ref="J1043:K1043"/>
    <mergeCell ref="L1043:N1044"/>
    <mergeCell ref="L1045:N1045"/>
    <mergeCell ref="L1046:N1046"/>
    <mergeCell ref="C1039:D1039"/>
    <mergeCell ref="F1039:K1039"/>
    <mergeCell ref="D1040:K1040"/>
    <mergeCell ref="B1041:K1041"/>
    <mergeCell ref="B1043:B1044"/>
    <mergeCell ref="C1043:C1044"/>
    <mergeCell ref="D1043:D1044"/>
    <mergeCell ref="E1043:E1044"/>
    <mergeCell ref="F1043:F1044"/>
    <mergeCell ref="G1043:G1044"/>
    <mergeCell ref="L1026:N1026"/>
    <mergeCell ref="L1027:N1027"/>
    <mergeCell ref="L1028:N1028"/>
    <mergeCell ref="L1029:N1029"/>
    <mergeCell ref="C1038:D1038"/>
    <mergeCell ref="F1038:K1038"/>
    <mergeCell ref="L1020:N1020"/>
    <mergeCell ref="L1021:N1021"/>
    <mergeCell ref="L1022:N1022"/>
    <mergeCell ref="L1023:N1023"/>
    <mergeCell ref="L1024:N1024"/>
    <mergeCell ref="L1025:N1025"/>
    <mergeCell ref="L1014:N1014"/>
    <mergeCell ref="L1015:N1015"/>
    <mergeCell ref="L1016:N1016"/>
    <mergeCell ref="L1017:N1017"/>
    <mergeCell ref="L1018:N1018"/>
    <mergeCell ref="L1019:N1019"/>
    <mergeCell ref="L1008:N1008"/>
    <mergeCell ref="L1009:N1009"/>
    <mergeCell ref="L1010:N1010"/>
    <mergeCell ref="L1011:N1011"/>
    <mergeCell ref="L1012:N1012"/>
    <mergeCell ref="L1013:N1013"/>
    <mergeCell ref="L1002:N1002"/>
    <mergeCell ref="L1003:N1003"/>
    <mergeCell ref="L1004:N1004"/>
    <mergeCell ref="L1005:N1005"/>
    <mergeCell ref="L1006:N1006"/>
    <mergeCell ref="L1007:N1007"/>
    <mergeCell ref="H998:H999"/>
    <mergeCell ref="I998:I999"/>
    <mergeCell ref="J998:K998"/>
    <mergeCell ref="L998:N999"/>
    <mergeCell ref="L1000:N1000"/>
    <mergeCell ref="L1001:N1001"/>
    <mergeCell ref="C994:D994"/>
    <mergeCell ref="F994:K994"/>
    <mergeCell ref="D995:K995"/>
    <mergeCell ref="B996:K996"/>
    <mergeCell ref="B998:B999"/>
    <mergeCell ref="C998:C999"/>
    <mergeCell ref="D998:D999"/>
    <mergeCell ref="E998:E999"/>
    <mergeCell ref="F998:F999"/>
    <mergeCell ref="G998:G999"/>
    <mergeCell ref="L981:N981"/>
    <mergeCell ref="L982:N982"/>
    <mergeCell ref="L983:N983"/>
    <mergeCell ref="L984:N984"/>
    <mergeCell ref="C993:D993"/>
    <mergeCell ref="F993:K993"/>
    <mergeCell ref="L975:N975"/>
    <mergeCell ref="L976:N976"/>
    <mergeCell ref="L977:N977"/>
    <mergeCell ref="L978:N978"/>
    <mergeCell ref="L979:N979"/>
    <mergeCell ref="L980:N980"/>
    <mergeCell ref="L969:N969"/>
    <mergeCell ref="L970:N970"/>
    <mergeCell ref="L971:N971"/>
    <mergeCell ref="L972:N972"/>
    <mergeCell ref="L973:N973"/>
    <mergeCell ref="L974:N974"/>
    <mergeCell ref="L963:N963"/>
    <mergeCell ref="L964:N964"/>
    <mergeCell ref="L965:N965"/>
    <mergeCell ref="L966:N966"/>
    <mergeCell ref="L967:N967"/>
    <mergeCell ref="L968:N968"/>
    <mergeCell ref="L957:N957"/>
    <mergeCell ref="L958:N958"/>
    <mergeCell ref="L959:N959"/>
    <mergeCell ref="L960:N960"/>
    <mergeCell ref="L961:N961"/>
    <mergeCell ref="L962:N962"/>
    <mergeCell ref="H953:H954"/>
    <mergeCell ref="I953:I954"/>
    <mergeCell ref="J953:K953"/>
    <mergeCell ref="L953:N954"/>
    <mergeCell ref="L955:N955"/>
    <mergeCell ref="L956:N956"/>
    <mergeCell ref="C949:D949"/>
    <mergeCell ref="F949:K949"/>
    <mergeCell ref="D950:K950"/>
    <mergeCell ref="B951:K951"/>
    <mergeCell ref="B953:B954"/>
    <mergeCell ref="C953:C954"/>
    <mergeCell ref="D953:D954"/>
    <mergeCell ref="E953:E954"/>
    <mergeCell ref="F953:F954"/>
    <mergeCell ref="G953:G954"/>
    <mergeCell ref="L936:N936"/>
    <mergeCell ref="L937:N937"/>
    <mergeCell ref="L938:N938"/>
    <mergeCell ref="L939:N939"/>
    <mergeCell ref="C948:D948"/>
    <mergeCell ref="F948:K948"/>
    <mergeCell ref="L930:N930"/>
    <mergeCell ref="L931:N931"/>
    <mergeCell ref="L932:N932"/>
    <mergeCell ref="L933:N933"/>
    <mergeCell ref="L934:N934"/>
    <mergeCell ref="L935:N935"/>
    <mergeCell ref="L924:N924"/>
    <mergeCell ref="L925:N925"/>
    <mergeCell ref="L926:N926"/>
    <mergeCell ref="L927:N927"/>
    <mergeCell ref="L928:N928"/>
    <mergeCell ref="L929:N929"/>
    <mergeCell ref="L918:N918"/>
    <mergeCell ref="L919:N919"/>
    <mergeCell ref="L920:N920"/>
    <mergeCell ref="L921:N921"/>
    <mergeCell ref="L922:N922"/>
    <mergeCell ref="L923:N923"/>
    <mergeCell ref="L912:N912"/>
    <mergeCell ref="L913:N913"/>
    <mergeCell ref="L914:N914"/>
    <mergeCell ref="L915:N915"/>
    <mergeCell ref="L916:N916"/>
    <mergeCell ref="L917:N917"/>
    <mergeCell ref="H908:H909"/>
    <mergeCell ref="I908:I909"/>
    <mergeCell ref="J908:K908"/>
    <mergeCell ref="L908:N909"/>
    <mergeCell ref="L910:N910"/>
    <mergeCell ref="L911:N911"/>
    <mergeCell ref="C904:D904"/>
    <mergeCell ref="F904:K904"/>
    <mergeCell ref="D905:K905"/>
    <mergeCell ref="B906:K906"/>
    <mergeCell ref="B908:B909"/>
    <mergeCell ref="C908:C909"/>
    <mergeCell ref="D908:D909"/>
    <mergeCell ref="E908:E909"/>
    <mergeCell ref="F908:F909"/>
    <mergeCell ref="G908:G909"/>
    <mergeCell ref="L891:N891"/>
    <mergeCell ref="L892:N892"/>
    <mergeCell ref="L893:N893"/>
    <mergeCell ref="L894:N894"/>
    <mergeCell ref="C903:D903"/>
    <mergeCell ref="F903:K903"/>
    <mergeCell ref="L885:N885"/>
    <mergeCell ref="L886:N886"/>
    <mergeCell ref="L887:N887"/>
    <mergeCell ref="L888:N888"/>
    <mergeCell ref="L889:N889"/>
    <mergeCell ref="L890:N890"/>
    <mergeCell ref="L879:N879"/>
    <mergeCell ref="L880:N880"/>
    <mergeCell ref="L881:N881"/>
    <mergeCell ref="L882:N882"/>
    <mergeCell ref="L883:N883"/>
    <mergeCell ref="L884:N884"/>
    <mergeCell ref="L873:N873"/>
    <mergeCell ref="L874:N874"/>
    <mergeCell ref="L875:N875"/>
    <mergeCell ref="L876:N876"/>
    <mergeCell ref="L877:N877"/>
    <mergeCell ref="L878:N878"/>
    <mergeCell ref="L867:N867"/>
    <mergeCell ref="L868:N868"/>
    <mergeCell ref="L869:N869"/>
    <mergeCell ref="L870:N870"/>
    <mergeCell ref="L871:N871"/>
    <mergeCell ref="L872:N872"/>
    <mergeCell ref="H863:H864"/>
    <mergeCell ref="I863:I864"/>
    <mergeCell ref="J863:K863"/>
    <mergeCell ref="L863:N864"/>
    <mergeCell ref="L865:N865"/>
    <mergeCell ref="L866:N866"/>
    <mergeCell ref="C859:D859"/>
    <mergeCell ref="F859:K859"/>
    <mergeCell ref="D860:K860"/>
    <mergeCell ref="B861:K861"/>
    <mergeCell ref="B863:B864"/>
    <mergeCell ref="C863:C864"/>
    <mergeCell ref="D863:D864"/>
    <mergeCell ref="E863:E864"/>
    <mergeCell ref="F863:F864"/>
    <mergeCell ref="G863:G864"/>
    <mergeCell ref="L846:N846"/>
    <mergeCell ref="L847:N847"/>
    <mergeCell ref="L848:N848"/>
    <mergeCell ref="L849:N849"/>
    <mergeCell ref="C858:D858"/>
    <mergeCell ref="F858:K858"/>
    <mergeCell ref="L840:N840"/>
    <mergeCell ref="L841:N841"/>
    <mergeCell ref="L842:N842"/>
    <mergeCell ref="L843:N843"/>
    <mergeCell ref="L844:N844"/>
    <mergeCell ref="L845:N845"/>
    <mergeCell ref="L834:N834"/>
    <mergeCell ref="L835:N835"/>
    <mergeCell ref="L836:N836"/>
    <mergeCell ref="L837:N837"/>
    <mergeCell ref="L838:N838"/>
    <mergeCell ref="L839:N839"/>
    <mergeCell ref="L828:N828"/>
    <mergeCell ref="L829:N829"/>
    <mergeCell ref="L830:N830"/>
    <mergeCell ref="L831:N831"/>
    <mergeCell ref="L832:N832"/>
    <mergeCell ref="L833:N833"/>
    <mergeCell ref="L822:N822"/>
    <mergeCell ref="L823:N823"/>
    <mergeCell ref="L824:N824"/>
    <mergeCell ref="L825:N825"/>
    <mergeCell ref="L826:N826"/>
    <mergeCell ref="L827:N827"/>
    <mergeCell ref="H818:H819"/>
    <mergeCell ref="I818:I819"/>
    <mergeCell ref="J818:K818"/>
    <mergeCell ref="L818:N819"/>
    <mergeCell ref="L820:N820"/>
    <mergeCell ref="L821:N821"/>
    <mergeCell ref="C814:D814"/>
    <mergeCell ref="F814:K814"/>
    <mergeCell ref="D815:K815"/>
    <mergeCell ref="B816:K816"/>
    <mergeCell ref="B818:B819"/>
    <mergeCell ref="C818:C819"/>
    <mergeCell ref="D818:D819"/>
    <mergeCell ref="E818:E819"/>
    <mergeCell ref="F818:F819"/>
    <mergeCell ref="G818:G819"/>
    <mergeCell ref="L801:N801"/>
    <mergeCell ref="L802:N802"/>
    <mergeCell ref="L803:N803"/>
    <mergeCell ref="L804:N804"/>
    <mergeCell ref="C813:D813"/>
    <mergeCell ref="F813:K813"/>
    <mergeCell ref="L795:N795"/>
    <mergeCell ref="L796:N796"/>
    <mergeCell ref="L797:N797"/>
    <mergeCell ref="L798:N798"/>
    <mergeCell ref="L799:N799"/>
    <mergeCell ref="L800:N800"/>
    <mergeCell ref="L789:N789"/>
    <mergeCell ref="L790:N790"/>
    <mergeCell ref="L791:N791"/>
    <mergeCell ref="L792:N792"/>
    <mergeCell ref="L793:N793"/>
    <mergeCell ref="L794:N794"/>
    <mergeCell ref="L783:N783"/>
    <mergeCell ref="L784:N784"/>
    <mergeCell ref="L785:N785"/>
    <mergeCell ref="L786:N786"/>
    <mergeCell ref="L787:N787"/>
    <mergeCell ref="L788:N788"/>
    <mergeCell ref="L777:N777"/>
    <mergeCell ref="L778:N778"/>
    <mergeCell ref="L779:N779"/>
    <mergeCell ref="L780:N780"/>
    <mergeCell ref="L781:N781"/>
    <mergeCell ref="L782:N782"/>
    <mergeCell ref="H773:H774"/>
    <mergeCell ref="I773:I774"/>
    <mergeCell ref="J773:K773"/>
    <mergeCell ref="L773:N774"/>
    <mergeCell ref="L775:N775"/>
    <mergeCell ref="L776:N776"/>
    <mergeCell ref="C769:D769"/>
    <mergeCell ref="F769:K769"/>
    <mergeCell ref="D770:K770"/>
    <mergeCell ref="B771:K771"/>
    <mergeCell ref="B773:B774"/>
    <mergeCell ref="C773:C774"/>
    <mergeCell ref="D773:D774"/>
    <mergeCell ref="E773:E774"/>
    <mergeCell ref="F773:F774"/>
    <mergeCell ref="G773:G774"/>
    <mergeCell ref="L756:N756"/>
    <mergeCell ref="L757:N757"/>
    <mergeCell ref="L758:N758"/>
    <mergeCell ref="L759:N759"/>
    <mergeCell ref="C768:D768"/>
    <mergeCell ref="F768:K768"/>
    <mergeCell ref="L750:N750"/>
    <mergeCell ref="L751:N751"/>
    <mergeCell ref="L752:N752"/>
    <mergeCell ref="L753:N753"/>
    <mergeCell ref="L754:N754"/>
    <mergeCell ref="L755:N755"/>
    <mergeCell ref="L744:N744"/>
    <mergeCell ref="L745:N745"/>
    <mergeCell ref="L746:N746"/>
    <mergeCell ref="L747:N747"/>
    <mergeCell ref="L748:N748"/>
    <mergeCell ref="L749:N749"/>
    <mergeCell ref="L738:N738"/>
    <mergeCell ref="L739:N739"/>
    <mergeCell ref="L740:N740"/>
    <mergeCell ref="L741:N741"/>
    <mergeCell ref="L742:N742"/>
    <mergeCell ref="L743:N743"/>
    <mergeCell ref="L732:N732"/>
    <mergeCell ref="L733:N733"/>
    <mergeCell ref="L734:N734"/>
    <mergeCell ref="L735:N735"/>
    <mergeCell ref="L736:N736"/>
    <mergeCell ref="L737:N737"/>
    <mergeCell ref="H728:H729"/>
    <mergeCell ref="I728:I729"/>
    <mergeCell ref="J728:K728"/>
    <mergeCell ref="L728:N729"/>
    <mergeCell ref="L730:N730"/>
    <mergeCell ref="L731:N731"/>
    <mergeCell ref="C724:D724"/>
    <mergeCell ref="F724:K724"/>
    <mergeCell ref="D725:K725"/>
    <mergeCell ref="B726:K726"/>
    <mergeCell ref="B728:B729"/>
    <mergeCell ref="C728:C729"/>
    <mergeCell ref="D728:D729"/>
    <mergeCell ref="E728:E729"/>
    <mergeCell ref="F728:F729"/>
    <mergeCell ref="G728:G729"/>
    <mergeCell ref="L711:N711"/>
    <mergeCell ref="L712:N712"/>
    <mergeCell ref="L713:N713"/>
    <mergeCell ref="L714:N714"/>
    <mergeCell ref="C723:D723"/>
    <mergeCell ref="F723:K723"/>
    <mergeCell ref="L705:N705"/>
    <mergeCell ref="L706:N706"/>
    <mergeCell ref="L707:N707"/>
    <mergeCell ref="L708:N708"/>
    <mergeCell ref="L709:N709"/>
    <mergeCell ref="L710:N710"/>
    <mergeCell ref="L699:N699"/>
    <mergeCell ref="L700:N700"/>
    <mergeCell ref="L701:N701"/>
    <mergeCell ref="L702:N702"/>
    <mergeCell ref="L703:N703"/>
    <mergeCell ref="L704:N704"/>
    <mergeCell ref="L693:N693"/>
    <mergeCell ref="L694:N694"/>
    <mergeCell ref="L695:N695"/>
    <mergeCell ref="L696:N696"/>
    <mergeCell ref="L697:N697"/>
    <mergeCell ref="L698:N698"/>
    <mergeCell ref="L687:N687"/>
    <mergeCell ref="L688:N688"/>
    <mergeCell ref="L689:N689"/>
    <mergeCell ref="L690:N690"/>
    <mergeCell ref="L691:N691"/>
    <mergeCell ref="L692:N692"/>
    <mergeCell ref="H683:H684"/>
    <mergeCell ref="I683:I684"/>
    <mergeCell ref="J683:K683"/>
    <mergeCell ref="L683:N684"/>
    <mergeCell ref="L685:N685"/>
    <mergeCell ref="L686:N686"/>
    <mergeCell ref="C679:D679"/>
    <mergeCell ref="F679:K679"/>
    <mergeCell ref="D680:K680"/>
    <mergeCell ref="B681:K681"/>
    <mergeCell ref="B683:B684"/>
    <mergeCell ref="C683:C684"/>
    <mergeCell ref="D683:D684"/>
    <mergeCell ref="E683:E684"/>
    <mergeCell ref="F683:F684"/>
    <mergeCell ref="G683:G684"/>
    <mergeCell ref="L666:N666"/>
    <mergeCell ref="L667:N667"/>
    <mergeCell ref="L668:N668"/>
    <mergeCell ref="L669:N669"/>
    <mergeCell ref="C678:D678"/>
    <mergeCell ref="F678:K678"/>
    <mergeCell ref="L660:N660"/>
    <mergeCell ref="L661:N661"/>
    <mergeCell ref="L662:N662"/>
    <mergeCell ref="L663:N663"/>
    <mergeCell ref="L664:N664"/>
    <mergeCell ref="L665:N665"/>
    <mergeCell ref="L654:N654"/>
    <mergeCell ref="L655:N655"/>
    <mergeCell ref="L656:N656"/>
    <mergeCell ref="L657:N657"/>
    <mergeCell ref="L658:N658"/>
    <mergeCell ref="L659:N659"/>
    <mergeCell ref="L648:N648"/>
    <mergeCell ref="L649:N649"/>
    <mergeCell ref="L650:N650"/>
    <mergeCell ref="L651:N651"/>
    <mergeCell ref="L652:N652"/>
    <mergeCell ref="L653:N653"/>
    <mergeCell ref="L642:N642"/>
    <mergeCell ref="L643:N643"/>
    <mergeCell ref="L644:N644"/>
    <mergeCell ref="L645:N645"/>
    <mergeCell ref="L646:N646"/>
    <mergeCell ref="L647:N647"/>
    <mergeCell ref="H638:H639"/>
    <mergeCell ref="I638:I639"/>
    <mergeCell ref="J638:K638"/>
    <mergeCell ref="L638:N639"/>
    <mergeCell ref="L640:N640"/>
    <mergeCell ref="L641:N641"/>
    <mergeCell ref="C634:D634"/>
    <mergeCell ref="F634:K634"/>
    <mergeCell ref="D635:K635"/>
    <mergeCell ref="B636:K636"/>
    <mergeCell ref="B638:B639"/>
    <mergeCell ref="C638:C639"/>
    <mergeCell ref="D638:D639"/>
    <mergeCell ref="E638:E639"/>
    <mergeCell ref="F638:F639"/>
    <mergeCell ref="G638:G639"/>
    <mergeCell ref="L621:N621"/>
    <mergeCell ref="L622:N622"/>
    <mergeCell ref="L623:N623"/>
    <mergeCell ref="L624:N624"/>
    <mergeCell ref="C633:D633"/>
    <mergeCell ref="F633:K633"/>
    <mergeCell ref="L615:N615"/>
    <mergeCell ref="L616:N616"/>
    <mergeCell ref="L617:N617"/>
    <mergeCell ref="L618:N618"/>
    <mergeCell ref="L619:N619"/>
    <mergeCell ref="L620:N620"/>
    <mergeCell ref="L609:N609"/>
    <mergeCell ref="L610:N610"/>
    <mergeCell ref="L611:N611"/>
    <mergeCell ref="L612:N612"/>
    <mergeCell ref="L613:N613"/>
    <mergeCell ref="L614:N614"/>
    <mergeCell ref="L603:N603"/>
    <mergeCell ref="L604:N604"/>
    <mergeCell ref="L605:N605"/>
    <mergeCell ref="L606:N606"/>
    <mergeCell ref="L607:N607"/>
    <mergeCell ref="L608:N608"/>
    <mergeCell ref="L597:N597"/>
    <mergeCell ref="L598:N598"/>
    <mergeCell ref="L599:N599"/>
    <mergeCell ref="L600:N600"/>
    <mergeCell ref="L601:N601"/>
    <mergeCell ref="L602:N602"/>
    <mergeCell ref="H593:H594"/>
    <mergeCell ref="I593:I594"/>
    <mergeCell ref="J593:K593"/>
    <mergeCell ref="L593:N594"/>
    <mergeCell ref="L595:N595"/>
    <mergeCell ref="L596:N596"/>
    <mergeCell ref="C589:D589"/>
    <mergeCell ref="F589:K589"/>
    <mergeCell ref="D590:K590"/>
    <mergeCell ref="B591:K591"/>
    <mergeCell ref="B593:B594"/>
    <mergeCell ref="C593:C594"/>
    <mergeCell ref="D593:D594"/>
    <mergeCell ref="E593:E594"/>
    <mergeCell ref="F593:F594"/>
    <mergeCell ref="G593:G594"/>
    <mergeCell ref="L576:N576"/>
    <mergeCell ref="L577:N577"/>
    <mergeCell ref="L578:N578"/>
    <mergeCell ref="L579:N579"/>
    <mergeCell ref="C588:D588"/>
    <mergeCell ref="F588:K588"/>
    <mergeCell ref="L570:N570"/>
    <mergeCell ref="L571:N571"/>
    <mergeCell ref="L572:N572"/>
    <mergeCell ref="L573:N573"/>
    <mergeCell ref="L574:N574"/>
    <mergeCell ref="L575:N575"/>
    <mergeCell ref="L564:N564"/>
    <mergeCell ref="L565:N565"/>
    <mergeCell ref="L566:N566"/>
    <mergeCell ref="L567:N567"/>
    <mergeCell ref="L568:N568"/>
    <mergeCell ref="L569:N569"/>
    <mergeCell ref="L558:N558"/>
    <mergeCell ref="L559:N559"/>
    <mergeCell ref="L560:N560"/>
    <mergeCell ref="L561:N561"/>
    <mergeCell ref="L562:N562"/>
    <mergeCell ref="L563:N563"/>
    <mergeCell ref="L552:N552"/>
    <mergeCell ref="L553:N553"/>
    <mergeCell ref="L554:N554"/>
    <mergeCell ref="L555:N555"/>
    <mergeCell ref="L556:N556"/>
    <mergeCell ref="L557:N557"/>
    <mergeCell ref="H548:H549"/>
    <mergeCell ref="I548:I549"/>
    <mergeCell ref="J548:K548"/>
    <mergeCell ref="L548:N549"/>
    <mergeCell ref="L550:N550"/>
    <mergeCell ref="L551:N551"/>
    <mergeCell ref="C544:D544"/>
    <mergeCell ref="F544:K544"/>
    <mergeCell ref="D545:K545"/>
    <mergeCell ref="B546:K546"/>
    <mergeCell ref="B548:B549"/>
    <mergeCell ref="C548:C549"/>
    <mergeCell ref="D548:D549"/>
    <mergeCell ref="E548:E549"/>
    <mergeCell ref="F548:F549"/>
    <mergeCell ref="G548:G549"/>
    <mergeCell ref="L531:N531"/>
    <mergeCell ref="L532:N532"/>
    <mergeCell ref="L533:N533"/>
    <mergeCell ref="L534:N534"/>
    <mergeCell ref="C543:D543"/>
    <mergeCell ref="F543:K543"/>
    <mergeCell ref="L525:N525"/>
    <mergeCell ref="L526:N526"/>
    <mergeCell ref="L527:N527"/>
    <mergeCell ref="L528:N528"/>
    <mergeCell ref="L529:N529"/>
    <mergeCell ref="L530:N530"/>
    <mergeCell ref="L519:N519"/>
    <mergeCell ref="L520:N520"/>
    <mergeCell ref="L521:N521"/>
    <mergeCell ref="L522:N522"/>
    <mergeCell ref="L523:N523"/>
    <mergeCell ref="L524:N524"/>
    <mergeCell ref="L513:N513"/>
    <mergeCell ref="L514:N514"/>
    <mergeCell ref="L515:N515"/>
    <mergeCell ref="L516:N516"/>
    <mergeCell ref="L517:N517"/>
    <mergeCell ref="L518:N518"/>
    <mergeCell ref="L507:N507"/>
    <mergeCell ref="L508:N508"/>
    <mergeCell ref="L509:N509"/>
    <mergeCell ref="L510:N510"/>
    <mergeCell ref="L511:N511"/>
    <mergeCell ref="L512:N512"/>
    <mergeCell ref="H503:H504"/>
    <mergeCell ref="I503:I504"/>
    <mergeCell ref="J503:K503"/>
    <mergeCell ref="L503:N504"/>
    <mergeCell ref="L505:N505"/>
    <mergeCell ref="L506:N506"/>
    <mergeCell ref="C499:D499"/>
    <mergeCell ref="F499:K499"/>
    <mergeCell ref="D500:K500"/>
    <mergeCell ref="B501:K501"/>
    <mergeCell ref="B503:B504"/>
    <mergeCell ref="C503:C504"/>
    <mergeCell ref="D503:D504"/>
    <mergeCell ref="E503:E504"/>
    <mergeCell ref="F503:F504"/>
    <mergeCell ref="G503:G504"/>
    <mergeCell ref="L486:N486"/>
    <mergeCell ref="L487:N487"/>
    <mergeCell ref="L488:N488"/>
    <mergeCell ref="L489:N489"/>
    <mergeCell ref="C498:D498"/>
    <mergeCell ref="F498:K498"/>
    <mergeCell ref="L480:N480"/>
    <mergeCell ref="L481:N481"/>
    <mergeCell ref="L482:N482"/>
    <mergeCell ref="L483:N483"/>
    <mergeCell ref="L484:N484"/>
    <mergeCell ref="L485:N485"/>
    <mergeCell ref="L474:N474"/>
    <mergeCell ref="L475:N475"/>
    <mergeCell ref="L476:N476"/>
    <mergeCell ref="L477:N477"/>
    <mergeCell ref="L478:N478"/>
    <mergeCell ref="L479:N479"/>
    <mergeCell ref="L468:N468"/>
    <mergeCell ref="L469:N469"/>
    <mergeCell ref="L470:N470"/>
    <mergeCell ref="L471:N471"/>
    <mergeCell ref="L472:N472"/>
    <mergeCell ref="L473:N473"/>
    <mergeCell ref="L462:N462"/>
    <mergeCell ref="L463:N463"/>
    <mergeCell ref="L464:N464"/>
    <mergeCell ref="L465:N465"/>
    <mergeCell ref="L466:N466"/>
    <mergeCell ref="L467:N467"/>
    <mergeCell ref="H458:H459"/>
    <mergeCell ref="I458:I459"/>
    <mergeCell ref="J458:K458"/>
    <mergeCell ref="L458:N459"/>
    <mergeCell ref="L460:N460"/>
    <mergeCell ref="L461:N461"/>
    <mergeCell ref="C454:D454"/>
    <mergeCell ref="F454:K454"/>
    <mergeCell ref="D455:K455"/>
    <mergeCell ref="B456:K456"/>
    <mergeCell ref="B458:B459"/>
    <mergeCell ref="C458:C459"/>
    <mergeCell ref="D458:D459"/>
    <mergeCell ref="E458:E459"/>
    <mergeCell ref="F458:F459"/>
    <mergeCell ref="G458:G459"/>
    <mergeCell ref="L441:N441"/>
    <mergeCell ref="L442:N442"/>
    <mergeCell ref="L443:N443"/>
    <mergeCell ref="L444:N444"/>
    <mergeCell ref="C453:D453"/>
    <mergeCell ref="F453:K453"/>
    <mergeCell ref="L435:N435"/>
    <mergeCell ref="L436:N436"/>
    <mergeCell ref="L437:N437"/>
    <mergeCell ref="L438:N438"/>
    <mergeCell ref="L439:N439"/>
    <mergeCell ref="L440:N440"/>
    <mergeCell ref="L429:N429"/>
    <mergeCell ref="L430:N430"/>
    <mergeCell ref="L431:N431"/>
    <mergeCell ref="L432:N432"/>
    <mergeCell ref="L433:N433"/>
    <mergeCell ref="L434:N434"/>
    <mergeCell ref="L423:N423"/>
    <mergeCell ref="L424:N424"/>
    <mergeCell ref="L425:N425"/>
    <mergeCell ref="L426:N426"/>
    <mergeCell ref="L427:N427"/>
    <mergeCell ref="L428:N428"/>
    <mergeCell ref="L417:N417"/>
    <mergeCell ref="L418:N418"/>
    <mergeCell ref="L419:N419"/>
    <mergeCell ref="L420:N420"/>
    <mergeCell ref="L421:N421"/>
    <mergeCell ref="L422:N422"/>
    <mergeCell ref="H413:H414"/>
    <mergeCell ref="I413:I414"/>
    <mergeCell ref="J413:K413"/>
    <mergeCell ref="L413:N414"/>
    <mergeCell ref="L415:N415"/>
    <mergeCell ref="L416:N416"/>
    <mergeCell ref="C409:D409"/>
    <mergeCell ref="F409:K409"/>
    <mergeCell ref="D410:K410"/>
    <mergeCell ref="B411:K411"/>
    <mergeCell ref="B413:B414"/>
    <mergeCell ref="C413:C414"/>
    <mergeCell ref="D413:D414"/>
    <mergeCell ref="E413:E414"/>
    <mergeCell ref="F413:F414"/>
    <mergeCell ref="G413:G414"/>
    <mergeCell ref="L396:N396"/>
    <mergeCell ref="L397:N397"/>
    <mergeCell ref="L398:N398"/>
    <mergeCell ref="L399:N399"/>
    <mergeCell ref="C408:D408"/>
    <mergeCell ref="F408:K408"/>
    <mergeCell ref="L390:N390"/>
    <mergeCell ref="L391:N391"/>
    <mergeCell ref="L392:N392"/>
    <mergeCell ref="L393:N393"/>
    <mergeCell ref="L394:N394"/>
    <mergeCell ref="L395:N395"/>
    <mergeCell ref="L384:N384"/>
    <mergeCell ref="L385:N385"/>
    <mergeCell ref="L386:N386"/>
    <mergeCell ref="L387:N387"/>
    <mergeCell ref="L388:N388"/>
    <mergeCell ref="L389:N389"/>
    <mergeCell ref="L378:N378"/>
    <mergeCell ref="L379:N379"/>
    <mergeCell ref="L380:N380"/>
    <mergeCell ref="L381:N381"/>
    <mergeCell ref="L382:N382"/>
    <mergeCell ref="L383:N383"/>
    <mergeCell ref="L372:N372"/>
    <mergeCell ref="L373:N373"/>
    <mergeCell ref="L374:N374"/>
    <mergeCell ref="L375:N375"/>
    <mergeCell ref="L376:N376"/>
    <mergeCell ref="L377:N377"/>
    <mergeCell ref="H368:H369"/>
    <mergeCell ref="I368:I369"/>
    <mergeCell ref="J368:K368"/>
    <mergeCell ref="L368:N369"/>
    <mergeCell ref="L370:N370"/>
    <mergeCell ref="L371:N371"/>
    <mergeCell ref="C364:D364"/>
    <mergeCell ref="F364:K364"/>
    <mergeCell ref="D365:K365"/>
    <mergeCell ref="B366:K366"/>
    <mergeCell ref="B368:B369"/>
    <mergeCell ref="C368:C369"/>
    <mergeCell ref="D368:D369"/>
    <mergeCell ref="E368:E369"/>
    <mergeCell ref="F368:F369"/>
    <mergeCell ref="G368:G369"/>
    <mergeCell ref="L351:N351"/>
    <mergeCell ref="L352:N352"/>
    <mergeCell ref="L353:N353"/>
    <mergeCell ref="L354:N354"/>
    <mergeCell ref="C363:D363"/>
    <mergeCell ref="F363:K363"/>
    <mergeCell ref="L345:N345"/>
    <mergeCell ref="L346:N346"/>
    <mergeCell ref="L347:N347"/>
    <mergeCell ref="L348:N348"/>
    <mergeCell ref="L349:N349"/>
    <mergeCell ref="L350:N350"/>
    <mergeCell ref="L339:N339"/>
    <mergeCell ref="L340:N340"/>
    <mergeCell ref="L341:N341"/>
    <mergeCell ref="L342:N342"/>
    <mergeCell ref="L343:N343"/>
    <mergeCell ref="L344:N344"/>
    <mergeCell ref="L333:N333"/>
    <mergeCell ref="L334:N334"/>
    <mergeCell ref="L335:N335"/>
    <mergeCell ref="L336:N336"/>
    <mergeCell ref="L337:N337"/>
    <mergeCell ref="L338:N338"/>
    <mergeCell ref="L327:N327"/>
    <mergeCell ref="L328:N328"/>
    <mergeCell ref="L329:N329"/>
    <mergeCell ref="L330:N330"/>
    <mergeCell ref="L331:N331"/>
    <mergeCell ref="L332:N332"/>
    <mergeCell ref="H323:H324"/>
    <mergeCell ref="I323:I324"/>
    <mergeCell ref="J323:K323"/>
    <mergeCell ref="L323:N324"/>
    <mergeCell ref="L325:N325"/>
    <mergeCell ref="L326:N326"/>
    <mergeCell ref="C319:D319"/>
    <mergeCell ref="F319:K319"/>
    <mergeCell ref="D320:K320"/>
    <mergeCell ref="B321:K321"/>
    <mergeCell ref="B323:B324"/>
    <mergeCell ref="C323:C324"/>
    <mergeCell ref="D323:D324"/>
    <mergeCell ref="E323:E324"/>
    <mergeCell ref="F323:F324"/>
    <mergeCell ref="G323:G324"/>
    <mergeCell ref="L306:N306"/>
    <mergeCell ref="L307:N307"/>
    <mergeCell ref="L308:N308"/>
    <mergeCell ref="L309:N309"/>
    <mergeCell ref="C318:D318"/>
    <mergeCell ref="F318:K318"/>
    <mergeCell ref="L300:N300"/>
    <mergeCell ref="L301:N301"/>
    <mergeCell ref="L302:N302"/>
    <mergeCell ref="L303:N303"/>
    <mergeCell ref="L304:N304"/>
    <mergeCell ref="L305:N305"/>
    <mergeCell ref="L294:N294"/>
    <mergeCell ref="L295:N295"/>
    <mergeCell ref="L296:N296"/>
    <mergeCell ref="L297:N297"/>
    <mergeCell ref="L298:N298"/>
    <mergeCell ref="L299:N299"/>
    <mergeCell ref="L288:N288"/>
    <mergeCell ref="L289:N289"/>
    <mergeCell ref="L290:N290"/>
    <mergeCell ref="L291:N291"/>
    <mergeCell ref="L292:N292"/>
    <mergeCell ref="L293:N293"/>
    <mergeCell ref="L282:N282"/>
    <mergeCell ref="L283:N283"/>
    <mergeCell ref="L284:N284"/>
    <mergeCell ref="L285:N285"/>
    <mergeCell ref="L286:N286"/>
    <mergeCell ref="L287:N287"/>
    <mergeCell ref="H278:H279"/>
    <mergeCell ref="I278:I279"/>
    <mergeCell ref="J278:K278"/>
    <mergeCell ref="L278:N279"/>
    <mergeCell ref="L280:N280"/>
    <mergeCell ref="L281:N281"/>
    <mergeCell ref="C274:D274"/>
    <mergeCell ref="F274:K274"/>
    <mergeCell ref="D275:K275"/>
    <mergeCell ref="B276:K276"/>
    <mergeCell ref="B278:B279"/>
    <mergeCell ref="C278:C279"/>
    <mergeCell ref="D278:D279"/>
    <mergeCell ref="E278:E279"/>
    <mergeCell ref="F278:F279"/>
    <mergeCell ref="G278:G279"/>
    <mergeCell ref="L261:N261"/>
    <mergeCell ref="L262:N262"/>
    <mergeCell ref="L263:N263"/>
    <mergeCell ref="L264:N264"/>
    <mergeCell ref="C273:D273"/>
    <mergeCell ref="F273:K273"/>
    <mergeCell ref="L255:N255"/>
    <mergeCell ref="L256:N256"/>
    <mergeCell ref="L257:N257"/>
    <mergeCell ref="L258:N258"/>
    <mergeCell ref="L259:N259"/>
    <mergeCell ref="L260:N260"/>
    <mergeCell ref="L249:N249"/>
    <mergeCell ref="L250:N250"/>
    <mergeCell ref="L251:N251"/>
    <mergeCell ref="L252:N252"/>
    <mergeCell ref="L253:N253"/>
    <mergeCell ref="L254:N254"/>
    <mergeCell ref="L243:N243"/>
    <mergeCell ref="L244:N244"/>
    <mergeCell ref="L245:N245"/>
    <mergeCell ref="L246:N246"/>
    <mergeCell ref="L247:N247"/>
    <mergeCell ref="L248:N248"/>
    <mergeCell ref="L237:N237"/>
    <mergeCell ref="L238:N238"/>
    <mergeCell ref="L239:N239"/>
    <mergeCell ref="L240:N240"/>
    <mergeCell ref="L241:N241"/>
    <mergeCell ref="L242:N242"/>
    <mergeCell ref="H233:H234"/>
    <mergeCell ref="I233:I234"/>
    <mergeCell ref="J233:K233"/>
    <mergeCell ref="L233:N234"/>
    <mergeCell ref="L235:N235"/>
    <mergeCell ref="L236:N236"/>
    <mergeCell ref="C229:D229"/>
    <mergeCell ref="F229:K229"/>
    <mergeCell ref="D230:K230"/>
    <mergeCell ref="B231:K231"/>
    <mergeCell ref="B233:B234"/>
    <mergeCell ref="C233:C234"/>
    <mergeCell ref="D233:D234"/>
    <mergeCell ref="E233:E234"/>
    <mergeCell ref="F233:F234"/>
    <mergeCell ref="G233:G234"/>
    <mergeCell ref="L216:N216"/>
    <mergeCell ref="L217:N217"/>
    <mergeCell ref="L218:N218"/>
    <mergeCell ref="L219:N219"/>
    <mergeCell ref="C228:D228"/>
    <mergeCell ref="F228:K228"/>
    <mergeCell ref="L210:N210"/>
    <mergeCell ref="L211:N211"/>
    <mergeCell ref="L212:N212"/>
    <mergeCell ref="L213:N213"/>
    <mergeCell ref="L214:N214"/>
    <mergeCell ref="L215:N215"/>
    <mergeCell ref="L204:N204"/>
    <mergeCell ref="L205:N205"/>
    <mergeCell ref="L206:N206"/>
    <mergeCell ref="L207:N207"/>
    <mergeCell ref="L208:N208"/>
    <mergeCell ref="L209:N209"/>
    <mergeCell ref="L198:N198"/>
    <mergeCell ref="L199:N199"/>
    <mergeCell ref="L200:N200"/>
    <mergeCell ref="L201:N201"/>
    <mergeCell ref="L202:N202"/>
    <mergeCell ref="L203:N203"/>
    <mergeCell ref="L192:N192"/>
    <mergeCell ref="L193:N193"/>
    <mergeCell ref="L194:N194"/>
    <mergeCell ref="L195:N195"/>
    <mergeCell ref="L196:N196"/>
    <mergeCell ref="L197:N197"/>
    <mergeCell ref="H188:H189"/>
    <mergeCell ref="I188:I189"/>
    <mergeCell ref="J188:K188"/>
    <mergeCell ref="L188:N189"/>
    <mergeCell ref="L190:N190"/>
    <mergeCell ref="L191:N191"/>
    <mergeCell ref="C184:D184"/>
    <mergeCell ref="F184:K184"/>
    <mergeCell ref="D185:K185"/>
    <mergeCell ref="B186:K186"/>
    <mergeCell ref="B188:B189"/>
    <mergeCell ref="C188:C189"/>
    <mergeCell ref="D188:D189"/>
    <mergeCell ref="E188:E189"/>
    <mergeCell ref="F188:F189"/>
    <mergeCell ref="G188:G189"/>
    <mergeCell ref="L171:N171"/>
    <mergeCell ref="L172:N172"/>
    <mergeCell ref="L173:N173"/>
    <mergeCell ref="L174:N174"/>
    <mergeCell ref="C183:D183"/>
    <mergeCell ref="F183:K183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47:N147"/>
    <mergeCell ref="L148:N148"/>
    <mergeCell ref="L149:N149"/>
    <mergeCell ref="L150:N150"/>
    <mergeCell ref="L151:N151"/>
    <mergeCell ref="L152:N152"/>
    <mergeCell ref="H143:H144"/>
    <mergeCell ref="I143:I144"/>
    <mergeCell ref="J143:K143"/>
    <mergeCell ref="L143:N144"/>
    <mergeCell ref="L145:N145"/>
    <mergeCell ref="L146:N146"/>
    <mergeCell ref="C139:D139"/>
    <mergeCell ref="F139:K139"/>
    <mergeCell ref="D140:K140"/>
    <mergeCell ref="B141:K141"/>
    <mergeCell ref="B143:B144"/>
    <mergeCell ref="C143:C144"/>
    <mergeCell ref="D143:D144"/>
    <mergeCell ref="E143:E144"/>
    <mergeCell ref="F143:F144"/>
    <mergeCell ref="G143:G144"/>
    <mergeCell ref="L126:N126"/>
    <mergeCell ref="L127:N127"/>
    <mergeCell ref="L128:N128"/>
    <mergeCell ref="L129:N129"/>
    <mergeCell ref="C138:D138"/>
    <mergeCell ref="F138:K138"/>
    <mergeCell ref="L120:N120"/>
    <mergeCell ref="L121:N121"/>
    <mergeCell ref="L122:N122"/>
    <mergeCell ref="L123:N123"/>
    <mergeCell ref="L124:N124"/>
    <mergeCell ref="L125:N125"/>
    <mergeCell ref="L114:N114"/>
    <mergeCell ref="L115:N115"/>
    <mergeCell ref="L116:N116"/>
    <mergeCell ref="L117:N117"/>
    <mergeCell ref="L118:N118"/>
    <mergeCell ref="L119:N119"/>
    <mergeCell ref="L108:N108"/>
    <mergeCell ref="L109:N109"/>
    <mergeCell ref="L110:N110"/>
    <mergeCell ref="L111:N111"/>
    <mergeCell ref="L112:N112"/>
    <mergeCell ref="L113:N113"/>
    <mergeCell ref="L102:N102"/>
    <mergeCell ref="L103:N103"/>
    <mergeCell ref="L104:N104"/>
    <mergeCell ref="L105:N105"/>
    <mergeCell ref="L106:N106"/>
    <mergeCell ref="L107:N107"/>
    <mergeCell ref="H98:H99"/>
    <mergeCell ref="I98:I99"/>
    <mergeCell ref="J98:K98"/>
    <mergeCell ref="L98:N99"/>
    <mergeCell ref="L100:N100"/>
    <mergeCell ref="L101:N101"/>
    <mergeCell ref="C94:D94"/>
    <mergeCell ref="F94:K94"/>
    <mergeCell ref="D95:K95"/>
    <mergeCell ref="B96:K96"/>
    <mergeCell ref="B98:B99"/>
    <mergeCell ref="C98:C99"/>
    <mergeCell ref="D98:D99"/>
    <mergeCell ref="E98:E99"/>
    <mergeCell ref="F98:F99"/>
    <mergeCell ref="G98:G99"/>
    <mergeCell ref="L81:N81"/>
    <mergeCell ref="L82:N82"/>
    <mergeCell ref="L83:N83"/>
    <mergeCell ref="L84:N84"/>
    <mergeCell ref="C93:D93"/>
    <mergeCell ref="F93:K93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H53:H54"/>
    <mergeCell ref="I53:I54"/>
    <mergeCell ref="J53:K53"/>
    <mergeCell ref="L53:N54"/>
    <mergeCell ref="L55:N55"/>
    <mergeCell ref="L56:N56"/>
    <mergeCell ref="C49:D49"/>
    <mergeCell ref="F49:K49"/>
    <mergeCell ref="D50:K50"/>
    <mergeCell ref="B51:K51"/>
    <mergeCell ref="B53:B54"/>
    <mergeCell ref="C53:C54"/>
    <mergeCell ref="D53:D54"/>
    <mergeCell ref="E53:E54"/>
    <mergeCell ref="F53:F54"/>
    <mergeCell ref="G53:G54"/>
    <mergeCell ref="L36:N36"/>
    <mergeCell ref="L37:N37"/>
    <mergeCell ref="L38:N38"/>
    <mergeCell ref="L39:N39"/>
    <mergeCell ref="C48:D48"/>
    <mergeCell ref="F48:K48"/>
    <mergeCell ref="L30:N30"/>
    <mergeCell ref="L31:N31"/>
    <mergeCell ref="L32:N32"/>
    <mergeCell ref="L33:N33"/>
    <mergeCell ref="L34:N34"/>
    <mergeCell ref="L35:N35"/>
    <mergeCell ref="L24:N24"/>
    <mergeCell ref="L25:N25"/>
    <mergeCell ref="L26:N26"/>
    <mergeCell ref="L27:N27"/>
    <mergeCell ref="L28:N28"/>
    <mergeCell ref="L29:N29"/>
    <mergeCell ref="L18:N18"/>
    <mergeCell ref="L19:N19"/>
    <mergeCell ref="L20:N20"/>
    <mergeCell ref="L21:N21"/>
    <mergeCell ref="L22:N22"/>
    <mergeCell ref="L23:N23"/>
    <mergeCell ref="L12:N12"/>
    <mergeCell ref="L13:N13"/>
    <mergeCell ref="L14:N14"/>
    <mergeCell ref="L15:N15"/>
    <mergeCell ref="L16:N16"/>
    <mergeCell ref="L17:N17"/>
    <mergeCell ref="H8:H9"/>
    <mergeCell ref="I8:I9"/>
    <mergeCell ref="J8:K8"/>
    <mergeCell ref="L8:N9"/>
    <mergeCell ref="L10:N10"/>
    <mergeCell ref="L11:N11"/>
    <mergeCell ref="B8:B9"/>
    <mergeCell ref="C8:C9"/>
    <mergeCell ref="D8:D9"/>
    <mergeCell ref="E8:E9"/>
    <mergeCell ref="F8:F9"/>
    <mergeCell ref="G8:G9"/>
    <mergeCell ref="C3:D3"/>
    <mergeCell ref="F3:K3"/>
    <mergeCell ref="C4:D4"/>
    <mergeCell ref="F4:K4"/>
    <mergeCell ref="D5:K5"/>
    <mergeCell ref="B6:K6"/>
  </mergeCells>
  <conditionalFormatting sqref="A10:A46 G8:G39 L10:N45 N46 K46:L46">
    <cfRule type="cellIs" dxfId="91" priority="46" stopIfTrue="1" operator="equal">
      <formula>0</formula>
    </cfRule>
  </conditionalFormatting>
  <conditionalFormatting sqref="A55:A91 G53:G84 L55:N90 N91 K91:L91">
    <cfRule type="cellIs" dxfId="90" priority="45" stopIfTrue="1" operator="equal">
      <formula>0</formula>
    </cfRule>
  </conditionalFormatting>
  <conditionalFormatting sqref="A100:A136 G98:G129 L100:N135 N136 K136:L136">
    <cfRule type="cellIs" dxfId="89" priority="44" stopIfTrue="1" operator="equal">
      <formula>0</formula>
    </cfRule>
  </conditionalFormatting>
  <conditionalFormatting sqref="A145:A181 G143:G174 L145:N180 N181 K181:L181">
    <cfRule type="cellIs" dxfId="88" priority="43" stopIfTrue="1" operator="equal">
      <formula>0</formula>
    </cfRule>
  </conditionalFormatting>
  <conditionalFormatting sqref="A190:A226 G188:G219 L190:N225 N226 K226:L226">
    <cfRule type="cellIs" dxfId="87" priority="42" stopIfTrue="1" operator="equal">
      <formula>0</formula>
    </cfRule>
  </conditionalFormatting>
  <conditionalFormatting sqref="A235:A271 G233:G264 L235:N270 N271 K271:L271">
    <cfRule type="cellIs" dxfId="86" priority="41" stopIfTrue="1" operator="equal">
      <formula>0</formula>
    </cfRule>
  </conditionalFormatting>
  <conditionalFormatting sqref="A280:A316 G278:G309 L280:N315 N316 K316:L316">
    <cfRule type="cellIs" dxfId="85" priority="40" stopIfTrue="1" operator="equal">
      <formula>0</formula>
    </cfRule>
  </conditionalFormatting>
  <conditionalFormatting sqref="A325:A361 G323:G354 L325:N360 N361 K361:L361">
    <cfRule type="cellIs" dxfId="84" priority="39" stopIfTrue="1" operator="equal">
      <formula>0</formula>
    </cfRule>
  </conditionalFormatting>
  <conditionalFormatting sqref="A370:A406 G368:G399 L370:N405 N406 K406:L406">
    <cfRule type="cellIs" dxfId="83" priority="38" stopIfTrue="1" operator="equal">
      <formula>0</formula>
    </cfRule>
  </conditionalFormatting>
  <conditionalFormatting sqref="A415:A451 G413:G444 L415:N450 N451 K451:L451">
    <cfRule type="cellIs" dxfId="82" priority="37" stopIfTrue="1" operator="equal">
      <formula>0</formula>
    </cfRule>
  </conditionalFormatting>
  <conditionalFormatting sqref="A460:A496 G458:G489 L460:N495 N496 K496:L496">
    <cfRule type="cellIs" dxfId="81" priority="36" stopIfTrue="1" operator="equal">
      <formula>0</formula>
    </cfRule>
  </conditionalFormatting>
  <conditionalFormatting sqref="A505:A541 G503:G534 L505:N540 N541 K541:L541">
    <cfRule type="cellIs" dxfId="80" priority="35" stopIfTrue="1" operator="equal">
      <formula>0</formula>
    </cfRule>
  </conditionalFormatting>
  <conditionalFormatting sqref="A550:A586 G548:G579 L550:N585 N586 K586:L586">
    <cfRule type="cellIs" dxfId="79" priority="34" stopIfTrue="1" operator="equal">
      <formula>0</formula>
    </cfRule>
  </conditionalFormatting>
  <conditionalFormatting sqref="A595:A631 G593:G624 L595:N630 N631 K631:L631">
    <cfRule type="cellIs" dxfId="78" priority="33" stopIfTrue="1" operator="equal">
      <formula>0</formula>
    </cfRule>
  </conditionalFormatting>
  <conditionalFormatting sqref="A640:A676 G638:G669 L640:N675 N676 K676:L676">
    <cfRule type="cellIs" dxfId="77" priority="32" stopIfTrue="1" operator="equal">
      <formula>0</formula>
    </cfRule>
  </conditionalFormatting>
  <conditionalFormatting sqref="A685:A721 G683:G714 L685:N720 N721 K721:L721">
    <cfRule type="cellIs" dxfId="76" priority="31" stopIfTrue="1" operator="equal">
      <formula>0</formula>
    </cfRule>
  </conditionalFormatting>
  <conditionalFormatting sqref="A730:A766 G728:G759 L730:N765 N766 K766:L766">
    <cfRule type="cellIs" dxfId="75" priority="30" stopIfTrue="1" operator="equal">
      <formula>0</formula>
    </cfRule>
  </conditionalFormatting>
  <conditionalFormatting sqref="A775:A811 G773:G804 L775:N810 N811 K811:L811">
    <cfRule type="cellIs" dxfId="74" priority="29" stopIfTrue="1" operator="equal">
      <formula>0</formula>
    </cfRule>
  </conditionalFormatting>
  <conditionalFormatting sqref="A820:A856 G818:G849 L820:N855 N856 K856:L856">
    <cfRule type="cellIs" dxfId="73" priority="28" stopIfTrue="1" operator="equal">
      <formula>0</formula>
    </cfRule>
  </conditionalFormatting>
  <conditionalFormatting sqref="A865:A901 G863:G894 L865:N900 N901 K901:L901">
    <cfRule type="cellIs" dxfId="72" priority="27" stopIfTrue="1" operator="equal">
      <formula>0</formula>
    </cfRule>
  </conditionalFormatting>
  <conditionalFormatting sqref="A910:A946 G908:G939 L910:N945 N946 K946:L946">
    <cfRule type="cellIs" dxfId="71" priority="26" stopIfTrue="1" operator="equal">
      <formula>0</formula>
    </cfRule>
  </conditionalFormatting>
  <conditionalFormatting sqref="A955:A991 G953:G984 L955:N990 N991 K991:L991">
    <cfRule type="cellIs" dxfId="70" priority="25" stopIfTrue="1" operator="equal">
      <formula>0</formula>
    </cfRule>
  </conditionalFormatting>
  <conditionalFormatting sqref="A1000:A1036 G998:G1029 L1000:N1035 N1036 K1036:L1036">
    <cfRule type="cellIs" dxfId="69" priority="24" stopIfTrue="1" operator="equal">
      <formula>0</formula>
    </cfRule>
  </conditionalFormatting>
  <conditionalFormatting sqref="A1045:A1081 G1043:G1074 L1045:N1080 N1081 K1081:L1081">
    <cfRule type="cellIs" dxfId="68" priority="23" stopIfTrue="1" operator="equal">
      <formula>0</formula>
    </cfRule>
  </conditionalFormatting>
  <conditionalFormatting sqref="A1090:A1126 G1088:G1119 L1090:N1125 N1126 K1126:L1126">
    <cfRule type="cellIs" dxfId="67" priority="22" stopIfTrue="1" operator="equal">
      <formula>0</formula>
    </cfRule>
  </conditionalFormatting>
  <conditionalFormatting sqref="A1135:A1171 G1133:G1164 L1135:N1170 N1171 K1171:L1171">
    <cfRule type="cellIs" dxfId="66" priority="21" stopIfTrue="1" operator="equal">
      <formula>0</formula>
    </cfRule>
  </conditionalFormatting>
  <conditionalFormatting sqref="A1180:A1216 G1178:G1209 L1180:N1215 N1216 K1216:L1216">
    <cfRule type="cellIs" dxfId="65" priority="20" stopIfTrue="1" operator="equal">
      <formula>0</formula>
    </cfRule>
  </conditionalFormatting>
  <conditionalFormatting sqref="A1225:A1261 G1223:G1254 L1225:N1260 N1261 K1261:L1261">
    <cfRule type="cellIs" dxfId="64" priority="19" stopIfTrue="1" operator="equal">
      <formula>0</formula>
    </cfRule>
  </conditionalFormatting>
  <conditionalFormatting sqref="A1270:A1306 G1268:G1299 L1270:N1305 N1306 K1306:L1306">
    <cfRule type="cellIs" dxfId="63" priority="18" stopIfTrue="1" operator="equal">
      <formula>0</formula>
    </cfRule>
  </conditionalFormatting>
  <conditionalFormatting sqref="A1315:A1351 G1313:G1344 L1315:N1350 N1351 K1351:L1351">
    <cfRule type="cellIs" dxfId="62" priority="17" stopIfTrue="1" operator="equal">
      <formula>0</formula>
    </cfRule>
  </conditionalFormatting>
  <conditionalFormatting sqref="A1360:A1396 G1358:G1389 L1360:N1395 N1396 K1396:L1396">
    <cfRule type="cellIs" dxfId="61" priority="16" stopIfTrue="1" operator="equal">
      <formula>0</formula>
    </cfRule>
  </conditionalFormatting>
  <conditionalFormatting sqref="A1405:A1441 G1403:G1434 L1405:N1440 N1441 K1441:L1441">
    <cfRule type="cellIs" dxfId="60" priority="15" stopIfTrue="1" operator="equal">
      <formula>0</formula>
    </cfRule>
  </conditionalFormatting>
  <conditionalFormatting sqref="A1450:A1486 G1448:G1479 L1450:N1485 N1486 K1486:L1486">
    <cfRule type="cellIs" dxfId="59" priority="14" stopIfTrue="1" operator="equal">
      <formula>0</formula>
    </cfRule>
  </conditionalFormatting>
  <conditionalFormatting sqref="A1495:A1531 G1493:G1524 L1495:N1530 N1531 K1531:L1531">
    <cfRule type="cellIs" dxfId="58" priority="13" stopIfTrue="1" operator="equal">
      <formula>0</formula>
    </cfRule>
  </conditionalFormatting>
  <conditionalFormatting sqref="A1540:A1576 G1538:G1569 L1540:N1575 N1576 K1576:L1576">
    <cfRule type="cellIs" dxfId="57" priority="12" stopIfTrue="1" operator="equal">
      <formula>0</formula>
    </cfRule>
  </conditionalFormatting>
  <conditionalFormatting sqref="A1585:A1621 G1583:G1614 L1585:N1620 N1621 K1621:L1621">
    <cfRule type="cellIs" dxfId="56" priority="11" stopIfTrue="1" operator="equal">
      <formula>0</formula>
    </cfRule>
  </conditionalFormatting>
  <conditionalFormatting sqref="A1630:A1666 G1628:G1659 L1630:N1665 N1666 K1666:L1666">
    <cfRule type="cellIs" dxfId="55" priority="10" stopIfTrue="1" operator="equal">
      <formula>0</formula>
    </cfRule>
  </conditionalFormatting>
  <conditionalFormatting sqref="A1675:A1711 G1673:G1704 L1675:N1710 N1711 K1711:L1711">
    <cfRule type="cellIs" dxfId="54" priority="9" stopIfTrue="1" operator="equal">
      <formula>0</formula>
    </cfRule>
  </conditionalFormatting>
  <conditionalFormatting sqref="A1720:A1756 G1718:G1749 L1720:N1755 N1756 K1756:L1756">
    <cfRule type="cellIs" dxfId="53" priority="8" stopIfTrue="1" operator="equal">
      <formula>0</formula>
    </cfRule>
  </conditionalFormatting>
  <conditionalFormatting sqref="A1765:A1801 G1763:G1794 L1765:N1800 N1801 K1801:L1801">
    <cfRule type="cellIs" dxfId="52" priority="7" stopIfTrue="1" operator="equal">
      <formula>0</formula>
    </cfRule>
  </conditionalFormatting>
  <conditionalFormatting sqref="A1810:A1846 G1808:G1839 L1810:N1845 N1846 K1846:L1846">
    <cfRule type="cellIs" dxfId="51" priority="6" stopIfTrue="1" operator="equal">
      <formula>0</formula>
    </cfRule>
  </conditionalFormatting>
  <conditionalFormatting sqref="A1855:A1891 G1853:G1884 L1855:N1890 N1891 K1891:L1891">
    <cfRule type="cellIs" dxfId="50" priority="5" stopIfTrue="1" operator="equal">
      <formula>0</formula>
    </cfRule>
  </conditionalFormatting>
  <conditionalFormatting sqref="A1900:A1936 G1898:G1929 L1900:N1935 N1936 K1936:L1936">
    <cfRule type="cellIs" dxfId="49" priority="4" stopIfTrue="1" operator="equal">
      <formula>0</formula>
    </cfRule>
  </conditionalFormatting>
  <conditionalFormatting sqref="A1945:A1981 G1943:G1974 L1945:N1980 N1981 K1981:L1981">
    <cfRule type="cellIs" dxfId="48" priority="3" stopIfTrue="1" operator="equal">
      <formula>0</formula>
    </cfRule>
  </conditionalFormatting>
  <conditionalFormatting sqref="A1990:A2026 G1988:G2019 L1990:N2025 N2026 K2026:L2026">
    <cfRule type="cellIs" dxfId="47" priority="2" stopIfTrue="1" operator="equal">
      <formula>0</formula>
    </cfRule>
  </conditionalFormatting>
  <conditionalFormatting sqref="A2035:A2071 G2033:G2064 L2035:N2070 N2071 K2071:L2071">
    <cfRule type="cellIs" dxfId="46" priority="1" stopIfTrue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 activeCell="R15" sqref="R15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2389</v>
      </c>
    </row>
    <row r="2" spans="1:15" s="56" customFormat="1">
      <c r="C2" s="186" t="s">
        <v>59</v>
      </c>
      <c r="D2" s="186"/>
      <c r="E2" s="59" t="s">
        <v>1706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2436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</v>
      </c>
      <c r="B8" s="65">
        <v>1</v>
      </c>
      <c r="C8" s="102" t="s">
        <v>1055</v>
      </c>
      <c r="D8" s="67" t="s">
        <v>1732</v>
      </c>
      <c r="E8" s="68" t="s">
        <v>116</v>
      </c>
      <c r="F8" s="105" t="s">
        <v>1733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2</v>
      </c>
      <c r="B9" s="65">
        <v>2</v>
      </c>
      <c r="C9" s="102" t="s">
        <v>1027</v>
      </c>
      <c r="D9" s="67" t="s">
        <v>413</v>
      </c>
      <c r="E9" s="68" t="s">
        <v>116</v>
      </c>
      <c r="F9" s="105" t="s">
        <v>1733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3</v>
      </c>
      <c r="B10" s="65">
        <v>3</v>
      </c>
      <c r="C10" s="102" t="s">
        <v>711</v>
      </c>
      <c r="D10" s="67" t="s">
        <v>1734</v>
      </c>
      <c r="E10" s="68" t="s">
        <v>229</v>
      </c>
      <c r="F10" s="105" t="s">
        <v>1733</v>
      </c>
      <c r="G10" s="105" t="s">
        <v>679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4</v>
      </c>
      <c r="B11" s="65">
        <v>4</v>
      </c>
      <c r="C11" s="102" t="s">
        <v>851</v>
      </c>
      <c r="D11" s="67" t="s">
        <v>1735</v>
      </c>
      <c r="E11" s="68" t="s">
        <v>156</v>
      </c>
      <c r="F11" s="105" t="s">
        <v>1733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5</v>
      </c>
      <c r="B12" s="65">
        <v>5</v>
      </c>
      <c r="C12" s="102" t="s">
        <v>816</v>
      </c>
      <c r="D12" s="67" t="s">
        <v>490</v>
      </c>
      <c r="E12" s="68" t="s">
        <v>665</v>
      </c>
      <c r="F12" s="105" t="s">
        <v>1733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6</v>
      </c>
      <c r="B13" s="65">
        <v>6</v>
      </c>
      <c r="C13" s="102" t="s">
        <v>861</v>
      </c>
      <c r="D13" s="67" t="s">
        <v>256</v>
      </c>
      <c r="E13" s="68" t="s">
        <v>157</v>
      </c>
      <c r="F13" s="105" t="s">
        <v>1733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7</v>
      </c>
      <c r="B14" s="65">
        <v>7</v>
      </c>
      <c r="C14" s="102" t="s">
        <v>709</v>
      </c>
      <c r="D14" s="67" t="s">
        <v>1736</v>
      </c>
      <c r="E14" s="68" t="s">
        <v>234</v>
      </c>
      <c r="F14" s="105" t="s">
        <v>1733</v>
      </c>
      <c r="G14" s="105" t="s">
        <v>679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8</v>
      </c>
      <c r="B15" s="65">
        <v>8</v>
      </c>
      <c r="C15" s="102" t="s">
        <v>985</v>
      </c>
      <c r="D15" s="67" t="s">
        <v>1737</v>
      </c>
      <c r="E15" s="68" t="s">
        <v>221</v>
      </c>
      <c r="F15" s="105" t="s">
        <v>1733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9</v>
      </c>
      <c r="B16" s="65">
        <v>9</v>
      </c>
      <c r="C16" s="102" t="s">
        <v>1047</v>
      </c>
      <c r="D16" s="67" t="s">
        <v>112</v>
      </c>
      <c r="E16" s="68" t="s">
        <v>92</v>
      </c>
      <c r="F16" s="105" t="s">
        <v>1733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10</v>
      </c>
      <c r="B17" s="65">
        <v>10</v>
      </c>
      <c r="C17" s="102" t="s">
        <v>1100</v>
      </c>
      <c r="D17" s="67" t="s">
        <v>458</v>
      </c>
      <c r="E17" s="68" t="s">
        <v>471</v>
      </c>
      <c r="F17" s="105" t="s">
        <v>1733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11</v>
      </c>
      <c r="B18" s="65">
        <v>11</v>
      </c>
      <c r="C18" s="102" t="s">
        <v>1083</v>
      </c>
      <c r="D18" s="67" t="s">
        <v>555</v>
      </c>
      <c r="E18" s="68" t="s">
        <v>262</v>
      </c>
      <c r="F18" s="105" t="s">
        <v>1733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12</v>
      </c>
      <c r="B19" s="65">
        <v>12</v>
      </c>
      <c r="C19" s="102" t="s">
        <v>950</v>
      </c>
      <c r="D19" s="67" t="s">
        <v>1738</v>
      </c>
      <c r="E19" s="68" t="s">
        <v>78</v>
      </c>
      <c r="F19" s="105" t="s">
        <v>1733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13</v>
      </c>
      <c r="B20" s="65">
        <v>13</v>
      </c>
      <c r="C20" s="102" t="s">
        <v>1067</v>
      </c>
      <c r="D20" s="67" t="s">
        <v>340</v>
      </c>
      <c r="E20" s="68" t="s">
        <v>78</v>
      </c>
      <c r="F20" s="105" t="s">
        <v>1733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14</v>
      </c>
      <c r="B21" s="65">
        <v>14</v>
      </c>
      <c r="C21" s="102" t="s">
        <v>1062</v>
      </c>
      <c r="D21" s="67" t="s">
        <v>422</v>
      </c>
      <c r="E21" s="68" t="s">
        <v>78</v>
      </c>
      <c r="F21" s="105" t="s">
        <v>1733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15</v>
      </c>
      <c r="B22" s="65">
        <v>15</v>
      </c>
      <c r="C22" s="102" t="s">
        <v>952</v>
      </c>
      <c r="D22" s="67" t="s">
        <v>345</v>
      </c>
      <c r="E22" s="68" t="s">
        <v>172</v>
      </c>
      <c r="F22" s="105" t="s">
        <v>1733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16</v>
      </c>
      <c r="B23" s="65">
        <v>16</v>
      </c>
      <c r="C23" s="102" t="s">
        <v>1108</v>
      </c>
      <c r="D23" s="67" t="s">
        <v>501</v>
      </c>
      <c r="E23" s="68" t="s">
        <v>217</v>
      </c>
      <c r="F23" s="105" t="s">
        <v>1733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17</v>
      </c>
      <c r="B24" s="65">
        <v>17</v>
      </c>
      <c r="C24" s="102" t="s">
        <v>922</v>
      </c>
      <c r="D24" s="67" t="s">
        <v>1739</v>
      </c>
      <c r="E24" s="68" t="s">
        <v>245</v>
      </c>
      <c r="F24" s="105" t="s">
        <v>1733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18</v>
      </c>
      <c r="B25" s="65">
        <v>18</v>
      </c>
      <c r="C25" s="102" t="s">
        <v>999</v>
      </c>
      <c r="D25" s="67" t="s">
        <v>163</v>
      </c>
      <c r="E25" s="68" t="s">
        <v>351</v>
      </c>
      <c r="F25" s="105" t="s">
        <v>1733</v>
      </c>
      <c r="G25" s="105" t="s">
        <v>674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19</v>
      </c>
      <c r="B26" s="65">
        <v>19</v>
      </c>
      <c r="C26" s="102" t="s">
        <v>893</v>
      </c>
      <c r="D26" s="67" t="s">
        <v>1740</v>
      </c>
      <c r="E26" s="68" t="s">
        <v>143</v>
      </c>
      <c r="F26" s="105" t="s">
        <v>1733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20</v>
      </c>
      <c r="B27" s="65">
        <v>20</v>
      </c>
      <c r="C27" s="102" t="s">
        <v>923</v>
      </c>
      <c r="D27" s="67" t="s">
        <v>531</v>
      </c>
      <c r="E27" s="68" t="s">
        <v>218</v>
      </c>
      <c r="F27" s="105" t="s">
        <v>1733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21</v>
      </c>
      <c r="B28" s="65">
        <v>21</v>
      </c>
      <c r="C28" s="102" t="s">
        <v>1741</v>
      </c>
      <c r="D28" s="67" t="s">
        <v>477</v>
      </c>
      <c r="E28" s="68" t="s">
        <v>218</v>
      </c>
      <c r="F28" s="105" t="s">
        <v>1733</v>
      </c>
      <c r="G28" s="105" t="s">
        <v>674</v>
      </c>
      <c r="H28" s="69"/>
      <c r="I28" s="70"/>
      <c r="J28" s="70"/>
      <c r="K28" s="70"/>
      <c r="L28" s="173" t="s">
        <v>100</v>
      </c>
      <c r="M28" s="174"/>
      <c r="N28" s="175"/>
      <c r="O28" s="114" t="s">
        <v>2437</v>
      </c>
    </row>
    <row r="29" spans="1:15" ht="20.100000000000001" customHeight="1">
      <c r="A29" s="114">
        <v>22</v>
      </c>
      <c r="B29" s="65">
        <v>22</v>
      </c>
      <c r="C29" s="102" t="s">
        <v>814</v>
      </c>
      <c r="D29" s="67" t="s">
        <v>532</v>
      </c>
      <c r="E29" s="68" t="s">
        <v>607</v>
      </c>
      <c r="F29" s="105" t="s">
        <v>1733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23</v>
      </c>
      <c r="B30" s="65">
        <v>23</v>
      </c>
      <c r="C30" s="102" t="s">
        <v>931</v>
      </c>
      <c r="D30" s="67" t="s">
        <v>374</v>
      </c>
      <c r="E30" s="68" t="s">
        <v>85</v>
      </c>
      <c r="F30" s="105" t="s">
        <v>1733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24</v>
      </c>
      <c r="B31" s="65">
        <v>24</v>
      </c>
      <c r="C31" s="102" t="s">
        <v>1742</v>
      </c>
      <c r="D31" s="67" t="s">
        <v>1743</v>
      </c>
      <c r="E31" s="68" t="s">
        <v>113</v>
      </c>
      <c r="F31" s="105" t="s">
        <v>1733</v>
      </c>
      <c r="G31" s="105" t="s">
        <v>674</v>
      </c>
      <c r="H31" s="69"/>
      <c r="I31" s="70"/>
      <c r="J31" s="70"/>
      <c r="K31" s="70"/>
      <c r="L31" s="173" t="s">
        <v>100</v>
      </c>
      <c r="M31" s="174"/>
      <c r="N31" s="175"/>
      <c r="O31" s="114" t="s">
        <v>2437</v>
      </c>
    </row>
    <row r="32" spans="1:15" ht="20.100000000000001" customHeight="1">
      <c r="A32" s="114">
        <v>25</v>
      </c>
      <c r="B32" s="65">
        <v>25</v>
      </c>
      <c r="C32" s="102" t="s">
        <v>710</v>
      </c>
      <c r="D32" s="67" t="s">
        <v>95</v>
      </c>
      <c r="E32" s="68" t="s">
        <v>280</v>
      </c>
      <c r="F32" s="105" t="s">
        <v>1733</v>
      </c>
      <c r="G32" s="105" t="s">
        <v>679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26</v>
      </c>
      <c r="B33" s="65">
        <v>26</v>
      </c>
      <c r="C33" s="102" t="s">
        <v>870</v>
      </c>
      <c r="D33" s="67" t="s">
        <v>478</v>
      </c>
      <c r="E33" s="68" t="s">
        <v>81</v>
      </c>
      <c r="F33" s="105" t="s">
        <v>1733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50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2390</v>
      </c>
    </row>
    <row r="2" spans="1:15" s="56" customFormat="1">
      <c r="C2" s="186" t="s">
        <v>59</v>
      </c>
      <c r="D2" s="186"/>
      <c r="E2" s="59" t="s">
        <v>1707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2438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27</v>
      </c>
      <c r="B8" s="65">
        <v>1</v>
      </c>
      <c r="C8" s="102" t="s">
        <v>1096</v>
      </c>
      <c r="D8" s="67" t="s">
        <v>1744</v>
      </c>
      <c r="E8" s="68" t="s">
        <v>133</v>
      </c>
      <c r="F8" s="105" t="s">
        <v>1733</v>
      </c>
      <c r="G8" s="105" t="s">
        <v>674</v>
      </c>
      <c r="H8" s="69"/>
      <c r="I8" s="70"/>
      <c r="J8" s="70"/>
      <c r="K8" s="70"/>
      <c r="L8" s="183" t="s">
        <v>99</v>
      </c>
      <c r="M8" s="184"/>
      <c r="N8" s="185"/>
      <c r="O8" s="114" t="s">
        <v>2437</v>
      </c>
    </row>
    <row r="9" spans="1:15" ht="20.100000000000001" customHeight="1">
      <c r="A9" s="114">
        <v>28</v>
      </c>
      <c r="B9" s="65">
        <v>2</v>
      </c>
      <c r="C9" s="102" t="s">
        <v>1745</v>
      </c>
      <c r="D9" s="67" t="s">
        <v>95</v>
      </c>
      <c r="E9" s="68" t="s">
        <v>223</v>
      </c>
      <c r="F9" s="105" t="s">
        <v>1733</v>
      </c>
      <c r="G9" s="105" t="s">
        <v>674</v>
      </c>
      <c r="H9" s="69"/>
      <c r="I9" s="70"/>
      <c r="J9" s="70"/>
      <c r="K9" s="70"/>
      <c r="L9" s="173" t="s">
        <v>100</v>
      </c>
      <c r="M9" s="174"/>
      <c r="N9" s="175"/>
      <c r="O9" s="114" t="s">
        <v>2437</v>
      </c>
    </row>
    <row r="10" spans="1:15" ht="20.100000000000001" customHeight="1">
      <c r="A10" s="114">
        <v>29</v>
      </c>
      <c r="B10" s="65">
        <v>3</v>
      </c>
      <c r="C10" s="102" t="s">
        <v>1001</v>
      </c>
      <c r="D10" s="67" t="s">
        <v>1746</v>
      </c>
      <c r="E10" s="68" t="s">
        <v>200</v>
      </c>
      <c r="F10" s="105" t="s">
        <v>1733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30</v>
      </c>
      <c r="B11" s="65">
        <v>4</v>
      </c>
      <c r="C11" s="102" t="s">
        <v>1009</v>
      </c>
      <c r="D11" s="67" t="s">
        <v>453</v>
      </c>
      <c r="E11" s="68" t="s">
        <v>330</v>
      </c>
      <c r="F11" s="105" t="s">
        <v>1733</v>
      </c>
      <c r="G11" s="105" t="s">
        <v>674</v>
      </c>
      <c r="H11" s="69"/>
      <c r="I11" s="70"/>
      <c r="J11" s="70"/>
      <c r="K11" s="70"/>
      <c r="L11" s="173" t="s">
        <v>99</v>
      </c>
      <c r="M11" s="174"/>
      <c r="N11" s="175"/>
      <c r="O11" s="114" t="s">
        <v>2437</v>
      </c>
    </row>
    <row r="12" spans="1:15" ht="20.100000000000001" customHeight="1">
      <c r="A12" s="114">
        <v>31</v>
      </c>
      <c r="B12" s="65">
        <v>5</v>
      </c>
      <c r="C12" s="102" t="s">
        <v>895</v>
      </c>
      <c r="D12" s="67" t="s">
        <v>256</v>
      </c>
      <c r="E12" s="68" t="s">
        <v>222</v>
      </c>
      <c r="F12" s="105" t="s">
        <v>1733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32</v>
      </c>
      <c r="B13" s="65">
        <v>6</v>
      </c>
      <c r="C13" s="102" t="s">
        <v>1115</v>
      </c>
      <c r="D13" s="67" t="s">
        <v>1747</v>
      </c>
      <c r="E13" s="68" t="s">
        <v>123</v>
      </c>
      <c r="F13" s="105" t="s">
        <v>1733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33</v>
      </c>
      <c r="B14" s="65">
        <v>7</v>
      </c>
      <c r="C14" s="102" t="s">
        <v>998</v>
      </c>
      <c r="D14" s="67" t="s">
        <v>1748</v>
      </c>
      <c r="E14" s="68" t="s">
        <v>144</v>
      </c>
      <c r="F14" s="105" t="s">
        <v>1733</v>
      </c>
      <c r="G14" s="105" t="s">
        <v>674</v>
      </c>
      <c r="H14" s="69"/>
      <c r="I14" s="70"/>
      <c r="J14" s="70"/>
      <c r="K14" s="70"/>
      <c r="L14" s="173" t="s">
        <v>99</v>
      </c>
      <c r="M14" s="174"/>
      <c r="N14" s="175"/>
      <c r="O14" s="114" t="s">
        <v>2437</v>
      </c>
    </row>
    <row r="15" spans="1:15" ht="20.100000000000001" customHeight="1">
      <c r="A15" s="114">
        <v>34</v>
      </c>
      <c r="B15" s="65">
        <v>8</v>
      </c>
      <c r="C15" s="102" t="s">
        <v>1112</v>
      </c>
      <c r="D15" s="67" t="s">
        <v>1749</v>
      </c>
      <c r="E15" s="68" t="s">
        <v>216</v>
      </c>
      <c r="F15" s="105" t="s">
        <v>1733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35</v>
      </c>
      <c r="B16" s="65">
        <v>9</v>
      </c>
      <c r="C16" s="102" t="s">
        <v>943</v>
      </c>
      <c r="D16" s="67" t="s">
        <v>1750</v>
      </c>
      <c r="E16" s="68" t="s">
        <v>369</v>
      </c>
      <c r="F16" s="105" t="s">
        <v>1733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36</v>
      </c>
      <c r="B17" s="65">
        <v>10</v>
      </c>
      <c r="C17" s="102" t="s">
        <v>864</v>
      </c>
      <c r="D17" s="67" t="s">
        <v>210</v>
      </c>
      <c r="E17" s="68" t="s">
        <v>316</v>
      </c>
      <c r="F17" s="105" t="s">
        <v>1733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37</v>
      </c>
      <c r="B18" s="65">
        <v>11</v>
      </c>
      <c r="C18" s="102" t="s">
        <v>1045</v>
      </c>
      <c r="D18" s="67" t="s">
        <v>238</v>
      </c>
      <c r="E18" s="68" t="s">
        <v>212</v>
      </c>
      <c r="F18" s="105" t="s">
        <v>1733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38</v>
      </c>
      <c r="B19" s="65">
        <v>12</v>
      </c>
      <c r="C19" s="102" t="s">
        <v>836</v>
      </c>
      <c r="D19" s="67" t="s">
        <v>1751</v>
      </c>
      <c r="E19" s="68" t="s">
        <v>108</v>
      </c>
      <c r="F19" s="105" t="s">
        <v>1733</v>
      </c>
      <c r="G19" s="105" t="s">
        <v>674</v>
      </c>
      <c r="H19" s="69"/>
      <c r="I19" s="70"/>
      <c r="J19" s="70"/>
      <c r="K19" s="70"/>
      <c r="L19" s="173" t="s">
        <v>99</v>
      </c>
      <c r="M19" s="174"/>
      <c r="N19" s="175"/>
      <c r="O19" s="114" t="s">
        <v>2437</v>
      </c>
    </row>
    <row r="20" spans="1:15" ht="20.100000000000001" customHeight="1">
      <c r="A20" s="114">
        <v>39</v>
      </c>
      <c r="B20" s="65">
        <v>13</v>
      </c>
      <c r="C20" s="102" t="s">
        <v>886</v>
      </c>
      <c r="D20" s="67" t="s">
        <v>210</v>
      </c>
      <c r="E20" s="68" t="s">
        <v>108</v>
      </c>
      <c r="F20" s="105" t="s">
        <v>1733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40</v>
      </c>
      <c r="B21" s="65">
        <v>14</v>
      </c>
      <c r="C21" s="102" t="s">
        <v>1033</v>
      </c>
      <c r="D21" s="67" t="s">
        <v>589</v>
      </c>
      <c r="E21" s="68" t="s">
        <v>131</v>
      </c>
      <c r="F21" s="105" t="s">
        <v>1733</v>
      </c>
      <c r="G21" s="105" t="s">
        <v>674</v>
      </c>
      <c r="H21" s="69"/>
      <c r="I21" s="70"/>
      <c r="J21" s="70"/>
      <c r="K21" s="70"/>
      <c r="L21" s="173" t="s">
        <v>99</v>
      </c>
      <c r="M21" s="174"/>
      <c r="N21" s="175"/>
      <c r="O21" s="114" t="s">
        <v>2437</v>
      </c>
    </row>
    <row r="22" spans="1:15" ht="20.100000000000001" customHeight="1">
      <c r="A22" s="114">
        <v>41</v>
      </c>
      <c r="B22" s="65">
        <v>15</v>
      </c>
      <c r="C22" s="102" t="s">
        <v>981</v>
      </c>
      <c r="D22" s="67" t="s">
        <v>422</v>
      </c>
      <c r="E22" s="68" t="s">
        <v>250</v>
      </c>
      <c r="F22" s="105" t="s">
        <v>1733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42</v>
      </c>
      <c r="B23" s="65">
        <v>16</v>
      </c>
      <c r="C23" s="102" t="s">
        <v>849</v>
      </c>
      <c r="D23" s="67" t="s">
        <v>1752</v>
      </c>
      <c r="E23" s="68" t="s">
        <v>204</v>
      </c>
      <c r="F23" s="105" t="s">
        <v>1733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43</v>
      </c>
      <c r="B24" s="65">
        <v>17</v>
      </c>
      <c r="C24" s="102" t="s">
        <v>1097</v>
      </c>
      <c r="D24" s="67" t="s">
        <v>611</v>
      </c>
      <c r="E24" s="68" t="s">
        <v>253</v>
      </c>
      <c r="F24" s="105" t="s">
        <v>1733</v>
      </c>
      <c r="G24" s="105" t="s">
        <v>674</v>
      </c>
      <c r="H24" s="69"/>
      <c r="I24" s="70"/>
      <c r="J24" s="70"/>
      <c r="K24" s="70"/>
      <c r="L24" s="173" t="s">
        <v>99</v>
      </c>
      <c r="M24" s="174"/>
      <c r="N24" s="175"/>
      <c r="O24" s="114" t="s">
        <v>2437</v>
      </c>
    </row>
    <row r="25" spans="1:15" ht="20.100000000000001" customHeight="1">
      <c r="A25" s="114">
        <v>44</v>
      </c>
      <c r="B25" s="65">
        <v>18</v>
      </c>
      <c r="C25" s="102" t="s">
        <v>1655</v>
      </c>
      <c r="D25" s="67" t="s">
        <v>1753</v>
      </c>
      <c r="E25" s="68" t="s">
        <v>402</v>
      </c>
      <c r="F25" s="105" t="s">
        <v>1733</v>
      </c>
      <c r="G25" s="105" t="s">
        <v>626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45</v>
      </c>
      <c r="B26" s="65">
        <v>19</v>
      </c>
      <c r="C26" s="102" t="s">
        <v>696</v>
      </c>
      <c r="D26" s="67" t="s">
        <v>1754</v>
      </c>
      <c r="E26" s="68" t="s">
        <v>134</v>
      </c>
      <c r="F26" s="105" t="s">
        <v>1733</v>
      </c>
      <c r="G26" s="105" t="s">
        <v>679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46</v>
      </c>
      <c r="B27" s="65">
        <v>20</v>
      </c>
      <c r="C27" s="102" t="s">
        <v>1119</v>
      </c>
      <c r="D27" s="67" t="s">
        <v>487</v>
      </c>
      <c r="E27" s="68" t="s">
        <v>229</v>
      </c>
      <c r="F27" s="105" t="s">
        <v>1755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47</v>
      </c>
      <c r="B28" s="65">
        <v>21</v>
      </c>
      <c r="C28" s="102" t="s">
        <v>894</v>
      </c>
      <c r="D28" s="67" t="s">
        <v>1756</v>
      </c>
      <c r="E28" s="68" t="s">
        <v>296</v>
      </c>
      <c r="F28" s="105" t="s">
        <v>1755</v>
      </c>
      <c r="G28" s="105" t="s">
        <v>674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48</v>
      </c>
      <c r="B29" s="65">
        <v>22</v>
      </c>
      <c r="C29" s="102" t="s">
        <v>937</v>
      </c>
      <c r="D29" s="67" t="s">
        <v>492</v>
      </c>
      <c r="E29" s="68" t="s">
        <v>232</v>
      </c>
      <c r="F29" s="105" t="s">
        <v>1755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49</v>
      </c>
      <c r="B30" s="65">
        <v>23</v>
      </c>
      <c r="C30" s="102" t="s">
        <v>1043</v>
      </c>
      <c r="D30" s="67" t="s">
        <v>1757</v>
      </c>
      <c r="E30" s="68" t="s">
        <v>660</v>
      </c>
      <c r="F30" s="105" t="s">
        <v>1755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50</v>
      </c>
      <c r="B31" s="65">
        <v>24</v>
      </c>
      <c r="C31" s="102" t="s">
        <v>880</v>
      </c>
      <c r="D31" s="67" t="s">
        <v>426</v>
      </c>
      <c r="E31" s="68" t="s">
        <v>206</v>
      </c>
      <c r="F31" s="105" t="s">
        <v>1755</v>
      </c>
      <c r="G31" s="105" t="s">
        <v>674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51</v>
      </c>
      <c r="B32" s="65">
        <v>25</v>
      </c>
      <c r="C32" s="102" t="s">
        <v>1758</v>
      </c>
      <c r="D32" s="67" t="s">
        <v>1759</v>
      </c>
      <c r="E32" s="68" t="s">
        <v>227</v>
      </c>
      <c r="F32" s="105" t="s">
        <v>1755</v>
      </c>
      <c r="G32" s="105" t="s">
        <v>674</v>
      </c>
      <c r="H32" s="69"/>
      <c r="I32" s="70"/>
      <c r="J32" s="70"/>
      <c r="K32" s="70"/>
      <c r="L32" s="173" t="s">
        <v>100</v>
      </c>
      <c r="M32" s="174"/>
      <c r="N32" s="175"/>
      <c r="O32" s="114" t="s">
        <v>2437</v>
      </c>
    </row>
    <row r="33" spans="1:16" ht="20.100000000000001" customHeight="1">
      <c r="A33" s="114">
        <v>52</v>
      </c>
      <c r="B33" s="65">
        <v>26</v>
      </c>
      <c r="C33" s="102" t="s">
        <v>993</v>
      </c>
      <c r="D33" s="67" t="s">
        <v>1760</v>
      </c>
      <c r="E33" s="68" t="s">
        <v>668</v>
      </c>
      <c r="F33" s="105" t="s">
        <v>1755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51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648</v>
      </c>
      <c r="G1" s="170"/>
      <c r="H1" s="170"/>
      <c r="I1" s="170"/>
      <c r="J1" s="170"/>
      <c r="K1" s="170"/>
      <c r="L1" s="58" t="s">
        <v>2391</v>
      </c>
    </row>
    <row r="2" spans="1:15" s="56" customFormat="1">
      <c r="C2" s="186" t="s">
        <v>59</v>
      </c>
      <c r="D2" s="186"/>
      <c r="E2" s="59" t="s">
        <v>1708</v>
      </c>
      <c r="F2" s="187" t="s">
        <v>2434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1</v>
      </c>
    </row>
    <row r="3" spans="1:15" s="62" customFormat="1" ht="18.75" customHeight="1">
      <c r="C3" s="63" t="s">
        <v>1705</v>
      </c>
      <c r="D3" s="171" t="s">
        <v>2435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2439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53</v>
      </c>
      <c r="B8" s="65">
        <v>1</v>
      </c>
      <c r="C8" s="102" t="s">
        <v>1761</v>
      </c>
      <c r="D8" s="67" t="s">
        <v>1762</v>
      </c>
      <c r="E8" s="68" t="s">
        <v>251</v>
      </c>
      <c r="F8" s="105" t="s">
        <v>1755</v>
      </c>
      <c r="G8" s="105" t="s">
        <v>674</v>
      </c>
      <c r="H8" s="69"/>
      <c r="I8" s="70"/>
      <c r="J8" s="70"/>
      <c r="K8" s="70"/>
      <c r="L8" s="183" t="s">
        <v>100</v>
      </c>
      <c r="M8" s="184"/>
      <c r="N8" s="185"/>
      <c r="O8" s="114" t="s">
        <v>2437</v>
      </c>
    </row>
    <row r="9" spans="1:15" ht="20.100000000000001" customHeight="1">
      <c r="A9" s="114">
        <v>54</v>
      </c>
      <c r="B9" s="65">
        <v>2</v>
      </c>
      <c r="C9" s="102" t="s">
        <v>829</v>
      </c>
      <c r="D9" s="67" t="s">
        <v>1763</v>
      </c>
      <c r="E9" s="68" t="s">
        <v>444</v>
      </c>
      <c r="F9" s="105" t="s">
        <v>1755</v>
      </c>
      <c r="G9" s="105" t="s">
        <v>674</v>
      </c>
      <c r="H9" s="69"/>
      <c r="I9" s="70"/>
      <c r="J9" s="70"/>
      <c r="K9" s="70"/>
      <c r="L9" s="173" t="s">
        <v>99</v>
      </c>
      <c r="M9" s="174"/>
      <c r="N9" s="175"/>
      <c r="O9" s="114" t="s">
        <v>2437</v>
      </c>
    </row>
    <row r="10" spans="1:15" ht="20.100000000000001" customHeight="1">
      <c r="A10" s="114">
        <v>55</v>
      </c>
      <c r="B10" s="65">
        <v>3</v>
      </c>
      <c r="C10" s="102" t="s">
        <v>1023</v>
      </c>
      <c r="D10" s="67" t="s">
        <v>170</v>
      </c>
      <c r="E10" s="68" t="s">
        <v>221</v>
      </c>
      <c r="F10" s="105" t="s">
        <v>1755</v>
      </c>
      <c r="G10" s="105" t="s">
        <v>674</v>
      </c>
      <c r="H10" s="69"/>
      <c r="I10" s="70"/>
      <c r="J10" s="70"/>
      <c r="K10" s="70"/>
      <c r="L10" s="173" t="s">
        <v>99</v>
      </c>
      <c r="M10" s="174"/>
      <c r="N10" s="175"/>
      <c r="O10" s="114" t="s">
        <v>2437</v>
      </c>
    </row>
    <row r="11" spans="1:15" ht="20.100000000000001" customHeight="1">
      <c r="A11" s="114">
        <v>56</v>
      </c>
      <c r="B11" s="65">
        <v>4</v>
      </c>
      <c r="C11" s="102" t="s">
        <v>1764</v>
      </c>
      <c r="D11" s="67" t="s">
        <v>1765</v>
      </c>
      <c r="E11" s="68" t="s">
        <v>221</v>
      </c>
      <c r="F11" s="105" t="s">
        <v>1755</v>
      </c>
      <c r="G11" s="105" t="s">
        <v>674</v>
      </c>
      <c r="H11" s="69"/>
      <c r="I11" s="70"/>
      <c r="J11" s="70"/>
      <c r="K11" s="70"/>
      <c r="L11" s="173" t="s">
        <v>100</v>
      </c>
      <c r="M11" s="174"/>
      <c r="N11" s="175"/>
      <c r="O11" s="114" t="s">
        <v>2437</v>
      </c>
    </row>
    <row r="12" spans="1:15" ht="20.100000000000001" customHeight="1">
      <c r="A12" s="114">
        <v>57</v>
      </c>
      <c r="B12" s="65">
        <v>5</v>
      </c>
      <c r="C12" s="102" t="s">
        <v>1008</v>
      </c>
      <c r="D12" s="67" t="s">
        <v>1766</v>
      </c>
      <c r="E12" s="68" t="s">
        <v>424</v>
      </c>
      <c r="F12" s="105" t="s">
        <v>1755</v>
      </c>
      <c r="G12" s="105" t="s">
        <v>674</v>
      </c>
      <c r="H12" s="69"/>
      <c r="I12" s="70"/>
      <c r="J12" s="70"/>
      <c r="K12" s="70"/>
      <c r="L12" s="173" t="s">
        <v>99</v>
      </c>
      <c r="M12" s="174"/>
      <c r="N12" s="175"/>
      <c r="O12" s="114" t="s">
        <v>2437</v>
      </c>
    </row>
    <row r="13" spans="1:15" ht="20.100000000000001" customHeight="1">
      <c r="A13" s="114">
        <v>58</v>
      </c>
      <c r="B13" s="65">
        <v>6</v>
      </c>
      <c r="C13" s="102" t="s">
        <v>806</v>
      </c>
      <c r="D13" s="67" t="s">
        <v>545</v>
      </c>
      <c r="E13" s="68" t="s">
        <v>424</v>
      </c>
      <c r="F13" s="105" t="s">
        <v>1755</v>
      </c>
      <c r="G13" s="105" t="s">
        <v>674</v>
      </c>
      <c r="H13" s="69"/>
      <c r="I13" s="70"/>
      <c r="J13" s="70"/>
      <c r="K13" s="70"/>
      <c r="L13" s="173" t="s">
        <v>99</v>
      </c>
      <c r="M13" s="174"/>
      <c r="N13" s="175"/>
      <c r="O13" s="114" t="s">
        <v>2437</v>
      </c>
    </row>
    <row r="14" spans="1:15" ht="20.100000000000001" customHeight="1">
      <c r="A14" s="114">
        <v>59</v>
      </c>
      <c r="B14" s="65">
        <v>7</v>
      </c>
      <c r="C14" s="102" t="s">
        <v>1767</v>
      </c>
      <c r="D14" s="67" t="s">
        <v>1768</v>
      </c>
      <c r="E14" s="68" t="s">
        <v>300</v>
      </c>
      <c r="F14" s="105" t="s">
        <v>1755</v>
      </c>
      <c r="G14" s="105" t="s">
        <v>674</v>
      </c>
      <c r="H14" s="69"/>
      <c r="I14" s="70"/>
      <c r="J14" s="70"/>
      <c r="K14" s="70"/>
      <c r="L14" s="173" t="s">
        <v>100</v>
      </c>
      <c r="M14" s="174"/>
      <c r="N14" s="175"/>
      <c r="O14" s="114" t="s">
        <v>2437</v>
      </c>
    </row>
    <row r="15" spans="1:15" ht="20.100000000000001" customHeight="1">
      <c r="A15" s="114">
        <v>60</v>
      </c>
      <c r="B15" s="65">
        <v>8</v>
      </c>
      <c r="C15" s="102" t="s">
        <v>1018</v>
      </c>
      <c r="D15" s="67" t="s">
        <v>1769</v>
      </c>
      <c r="E15" s="68" t="s">
        <v>319</v>
      </c>
      <c r="F15" s="105" t="s">
        <v>1755</v>
      </c>
      <c r="G15" s="105" t="s">
        <v>674</v>
      </c>
      <c r="H15" s="69"/>
      <c r="I15" s="70"/>
      <c r="J15" s="70"/>
      <c r="K15" s="70"/>
      <c r="L15" s="173" t="s">
        <v>99</v>
      </c>
      <c r="M15" s="174"/>
      <c r="N15" s="175"/>
      <c r="O15" s="114" t="s">
        <v>2437</v>
      </c>
    </row>
    <row r="16" spans="1:15" ht="20.100000000000001" customHeight="1">
      <c r="A16" s="114">
        <v>61</v>
      </c>
      <c r="B16" s="65">
        <v>9</v>
      </c>
      <c r="C16" s="102" t="s">
        <v>802</v>
      </c>
      <c r="D16" s="67" t="s">
        <v>432</v>
      </c>
      <c r="E16" s="68" t="s">
        <v>262</v>
      </c>
      <c r="F16" s="105" t="s">
        <v>1755</v>
      </c>
      <c r="G16" s="105" t="s">
        <v>674</v>
      </c>
      <c r="H16" s="69"/>
      <c r="I16" s="70"/>
      <c r="J16" s="70"/>
      <c r="K16" s="70"/>
      <c r="L16" s="173" t="s">
        <v>99</v>
      </c>
      <c r="M16" s="174"/>
      <c r="N16" s="175"/>
      <c r="O16" s="114" t="s">
        <v>2437</v>
      </c>
    </row>
    <row r="17" spans="1:15" ht="20.100000000000001" customHeight="1">
      <c r="A17" s="114">
        <v>62</v>
      </c>
      <c r="B17" s="65">
        <v>10</v>
      </c>
      <c r="C17" s="102" t="s">
        <v>871</v>
      </c>
      <c r="D17" s="67" t="s">
        <v>389</v>
      </c>
      <c r="E17" s="68" t="s">
        <v>404</v>
      </c>
      <c r="F17" s="105" t="s">
        <v>1755</v>
      </c>
      <c r="G17" s="105" t="s">
        <v>674</v>
      </c>
      <c r="H17" s="69"/>
      <c r="I17" s="70"/>
      <c r="J17" s="70"/>
      <c r="K17" s="70"/>
      <c r="L17" s="173" t="s">
        <v>99</v>
      </c>
      <c r="M17" s="174"/>
      <c r="N17" s="175"/>
      <c r="O17" s="114" t="s">
        <v>2437</v>
      </c>
    </row>
    <row r="18" spans="1:15" ht="20.100000000000001" customHeight="1">
      <c r="A18" s="114">
        <v>63</v>
      </c>
      <c r="B18" s="65">
        <v>11</v>
      </c>
      <c r="C18" s="102" t="s">
        <v>919</v>
      </c>
      <c r="D18" s="67" t="s">
        <v>1770</v>
      </c>
      <c r="E18" s="68" t="s">
        <v>78</v>
      </c>
      <c r="F18" s="105" t="s">
        <v>1755</v>
      </c>
      <c r="G18" s="105" t="s">
        <v>674</v>
      </c>
      <c r="H18" s="69"/>
      <c r="I18" s="70"/>
      <c r="J18" s="70"/>
      <c r="K18" s="70"/>
      <c r="L18" s="173" t="s">
        <v>99</v>
      </c>
      <c r="M18" s="174"/>
      <c r="N18" s="175"/>
      <c r="O18" s="114" t="s">
        <v>2437</v>
      </c>
    </row>
    <row r="19" spans="1:15" ht="20.100000000000001" customHeight="1">
      <c r="A19" s="114">
        <v>64</v>
      </c>
      <c r="B19" s="65">
        <v>12</v>
      </c>
      <c r="C19" s="102" t="s">
        <v>1771</v>
      </c>
      <c r="D19" s="67" t="s">
        <v>594</v>
      </c>
      <c r="E19" s="68" t="s">
        <v>349</v>
      </c>
      <c r="F19" s="105" t="s">
        <v>1755</v>
      </c>
      <c r="G19" s="105" t="s">
        <v>674</v>
      </c>
      <c r="H19" s="69"/>
      <c r="I19" s="70"/>
      <c r="J19" s="70"/>
      <c r="K19" s="70"/>
      <c r="L19" s="173" t="s">
        <v>100</v>
      </c>
      <c r="M19" s="174"/>
      <c r="N19" s="175"/>
      <c r="O19" s="114" t="s">
        <v>2437</v>
      </c>
    </row>
    <row r="20" spans="1:15" ht="20.100000000000001" customHeight="1">
      <c r="A20" s="114">
        <v>65</v>
      </c>
      <c r="B20" s="65">
        <v>13</v>
      </c>
      <c r="C20" s="102" t="s">
        <v>1060</v>
      </c>
      <c r="D20" s="67" t="s">
        <v>422</v>
      </c>
      <c r="E20" s="68" t="s">
        <v>160</v>
      </c>
      <c r="F20" s="105" t="s">
        <v>1755</v>
      </c>
      <c r="G20" s="105" t="s">
        <v>674</v>
      </c>
      <c r="H20" s="69"/>
      <c r="I20" s="70"/>
      <c r="J20" s="70"/>
      <c r="K20" s="70"/>
      <c r="L20" s="173" t="s">
        <v>99</v>
      </c>
      <c r="M20" s="174"/>
      <c r="N20" s="175"/>
      <c r="O20" s="114" t="s">
        <v>2437</v>
      </c>
    </row>
    <row r="21" spans="1:15" ht="20.100000000000001" customHeight="1">
      <c r="A21" s="114">
        <v>66</v>
      </c>
      <c r="B21" s="65">
        <v>14</v>
      </c>
      <c r="C21" s="102" t="s">
        <v>1772</v>
      </c>
      <c r="D21" s="67" t="s">
        <v>1773</v>
      </c>
      <c r="E21" s="68" t="s">
        <v>263</v>
      </c>
      <c r="F21" s="105" t="s">
        <v>1755</v>
      </c>
      <c r="G21" s="105" t="s">
        <v>674</v>
      </c>
      <c r="H21" s="69"/>
      <c r="I21" s="70"/>
      <c r="J21" s="70"/>
      <c r="K21" s="70"/>
      <c r="L21" s="173" t="s">
        <v>100</v>
      </c>
      <c r="M21" s="174"/>
      <c r="N21" s="175"/>
      <c r="O21" s="114" t="s">
        <v>2437</v>
      </c>
    </row>
    <row r="22" spans="1:15" ht="20.100000000000001" customHeight="1">
      <c r="A22" s="114">
        <v>67</v>
      </c>
      <c r="B22" s="65">
        <v>15</v>
      </c>
      <c r="C22" s="102" t="s">
        <v>1075</v>
      </c>
      <c r="D22" s="67" t="s">
        <v>441</v>
      </c>
      <c r="E22" s="68" t="s">
        <v>181</v>
      </c>
      <c r="F22" s="105" t="s">
        <v>1755</v>
      </c>
      <c r="G22" s="105" t="s">
        <v>674</v>
      </c>
      <c r="H22" s="69"/>
      <c r="I22" s="70"/>
      <c r="J22" s="70"/>
      <c r="K22" s="70"/>
      <c r="L22" s="173" t="s">
        <v>99</v>
      </c>
      <c r="M22" s="174"/>
      <c r="N22" s="175"/>
      <c r="O22" s="114" t="s">
        <v>2437</v>
      </c>
    </row>
    <row r="23" spans="1:15" ht="20.100000000000001" customHeight="1">
      <c r="A23" s="114">
        <v>68</v>
      </c>
      <c r="B23" s="65">
        <v>16</v>
      </c>
      <c r="C23" s="102" t="s">
        <v>852</v>
      </c>
      <c r="D23" s="67" t="s">
        <v>548</v>
      </c>
      <c r="E23" s="68" t="s">
        <v>125</v>
      </c>
      <c r="F23" s="105" t="s">
        <v>1755</v>
      </c>
      <c r="G23" s="105" t="s">
        <v>674</v>
      </c>
      <c r="H23" s="69"/>
      <c r="I23" s="70"/>
      <c r="J23" s="70"/>
      <c r="K23" s="70"/>
      <c r="L23" s="173" t="s">
        <v>99</v>
      </c>
      <c r="M23" s="174"/>
      <c r="N23" s="175"/>
      <c r="O23" s="114" t="s">
        <v>2437</v>
      </c>
    </row>
    <row r="24" spans="1:15" ht="20.100000000000001" customHeight="1">
      <c r="A24" s="114">
        <v>69</v>
      </c>
      <c r="B24" s="65">
        <v>17</v>
      </c>
      <c r="C24" s="102" t="s">
        <v>1774</v>
      </c>
      <c r="D24" s="67" t="s">
        <v>370</v>
      </c>
      <c r="E24" s="68" t="s">
        <v>352</v>
      </c>
      <c r="F24" s="105" t="s">
        <v>1755</v>
      </c>
      <c r="G24" s="105" t="s">
        <v>674</v>
      </c>
      <c r="H24" s="69"/>
      <c r="I24" s="70"/>
      <c r="J24" s="70"/>
      <c r="K24" s="70"/>
      <c r="L24" s="173" t="s">
        <v>100</v>
      </c>
      <c r="M24" s="174"/>
      <c r="N24" s="175"/>
      <c r="O24" s="114" t="s">
        <v>2437</v>
      </c>
    </row>
    <row r="25" spans="1:15" ht="20.100000000000001" customHeight="1">
      <c r="A25" s="114">
        <v>70</v>
      </c>
      <c r="B25" s="65">
        <v>18</v>
      </c>
      <c r="C25" s="102" t="s">
        <v>1659</v>
      </c>
      <c r="D25" s="67" t="s">
        <v>94</v>
      </c>
      <c r="E25" s="68" t="s">
        <v>353</v>
      </c>
      <c r="F25" s="105" t="s">
        <v>1755</v>
      </c>
      <c r="G25" s="105" t="s">
        <v>628</v>
      </c>
      <c r="H25" s="69"/>
      <c r="I25" s="70"/>
      <c r="J25" s="70"/>
      <c r="K25" s="70"/>
      <c r="L25" s="173" t="s">
        <v>99</v>
      </c>
      <c r="M25" s="174"/>
      <c r="N25" s="175"/>
      <c r="O25" s="114" t="s">
        <v>2437</v>
      </c>
    </row>
    <row r="26" spans="1:15" ht="20.100000000000001" customHeight="1">
      <c r="A26" s="114">
        <v>71</v>
      </c>
      <c r="B26" s="65">
        <v>19</v>
      </c>
      <c r="C26" s="102" t="s">
        <v>1011</v>
      </c>
      <c r="D26" s="67" t="s">
        <v>243</v>
      </c>
      <c r="E26" s="68" t="s">
        <v>113</v>
      </c>
      <c r="F26" s="105" t="s">
        <v>1755</v>
      </c>
      <c r="G26" s="105" t="s">
        <v>674</v>
      </c>
      <c r="H26" s="69"/>
      <c r="I26" s="70"/>
      <c r="J26" s="70"/>
      <c r="K26" s="70"/>
      <c r="L26" s="173" t="s">
        <v>99</v>
      </c>
      <c r="M26" s="174"/>
      <c r="N26" s="175"/>
      <c r="O26" s="114" t="s">
        <v>2437</v>
      </c>
    </row>
    <row r="27" spans="1:15" ht="20.100000000000001" customHeight="1">
      <c r="A27" s="114">
        <v>72</v>
      </c>
      <c r="B27" s="65">
        <v>20</v>
      </c>
      <c r="C27" s="102" t="s">
        <v>1051</v>
      </c>
      <c r="D27" s="67" t="s">
        <v>1775</v>
      </c>
      <c r="E27" s="68" t="s">
        <v>113</v>
      </c>
      <c r="F27" s="105" t="s">
        <v>1755</v>
      </c>
      <c r="G27" s="105" t="s">
        <v>674</v>
      </c>
      <c r="H27" s="69"/>
      <c r="I27" s="70"/>
      <c r="J27" s="70"/>
      <c r="K27" s="70"/>
      <c r="L27" s="173" t="s">
        <v>99</v>
      </c>
      <c r="M27" s="174"/>
      <c r="N27" s="175"/>
      <c r="O27" s="114" t="s">
        <v>2437</v>
      </c>
    </row>
    <row r="28" spans="1:15" ht="20.100000000000001" customHeight="1">
      <c r="A28" s="114">
        <v>73</v>
      </c>
      <c r="B28" s="65">
        <v>21</v>
      </c>
      <c r="C28" s="102" t="s">
        <v>1671</v>
      </c>
      <c r="D28" s="67" t="s">
        <v>509</v>
      </c>
      <c r="E28" s="68" t="s">
        <v>81</v>
      </c>
      <c r="F28" s="105" t="s">
        <v>1755</v>
      </c>
      <c r="G28" s="105" t="s">
        <v>604</v>
      </c>
      <c r="H28" s="69"/>
      <c r="I28" s="70"/>
      <c r="J28" s="70"/>
      <c r="K28" s="70"/>
      <c r="L28" s="173" t="s">
        <v>99</v>
      </c>
      <c r="M28" s="174"/>
      <c r="N28" s="175"/>
      <c r="O28" s="114" t="s">
        <v>2437</v>
      </c>
    </row>
    <row r="29" spans="1:15" ht="20.100000000000001" customHeight="1">
      <c r="A29" s="114">
        <v>74</v>
      </c>
      <c r="B29" s="65">
        <v>22</v>
      </c>
      <c r="C29" s="102" t="s">
        <v>1025</v>
      </c>
      <c r="D29" s="67" t="s">
        <v>146</v>
      </c>
      <c r="E29" s="68" t="s">
        <v>81</v>
      </c>
      <c r="F29" s="105" t="s">
        <v>1755</v>
      </c>
      <c r="G29" s="105" t="s">
        <v>674</v>
      </c>
      <c r="H29" s="69"/>
      <c r="I29" s="70"/>
      <c r="J29" s="70"/>
      <c r="K29" s="70"/>
      <c r="L29" s="173" t="s">
        <v>99</v>
      </c>
      <c r="M29" s="174"/>
      <c r="N29" s="175"/>
      <c r="O29" s="114" t="s">
        <v>2437</v>
      </c>
    </row>
    <row r="30" spans="1:15" ht="20.100000000000001" customHeight="1">
      <c r="A30" s="114">
        <v>75</v>
      </c>
      <c r="B30" s="65">
        <v>23</v>
      </c>
      <c r="C30" s="102" t="s">
        <v>1017</v>
      </c>
      <c r="D30" s="67" t="s">
        <v>1776</v>
      </c>
      <c r="E30" s="68" t="s">
        <v>81</v>
      </c>
      <c r="F30" s="105" t="s">
        <v>1755</v>
      </c>
      <c r="G30" s="105" t="s">
        <v>674</v>
      </c>
      <c r="H30" s="69"/>
      <c r="I30" s="70"/>
      <c r="J30" s="70"/>
      <c r="K30" s="70"/>
      <c r="L30" s="173" t="s">
        <v>99</v>
      </c>
      <c r="M30" s="174"/>
      <c r="N30" s="175"/>
      <c r="O30" s="114" t="s">
        <v>2437</v>
      </c>
    </row>
    <row r="31" spans="1:15" ht="20.100000000000001" customHeight="1">
      <c r="A31" s="114">
        <v>76</v>
      </c>
      <c r="B31" s="65">
        <v>24</v>
      </c>
      <c r="C31" s="102" t="s">
        <v>1695</v>
      </c>
      <c r="D31" s="67" t="s">
        <v>1777</v>
      </c>
      <c r="E31" s="68" t="s">
        <v>81</v>
      </c>
      <c r="F31" s="105" t="s">
        <v>1755</v>
      </c>
      <c r="G31" s="105" t="s">
        <v>693</v>
      </c>
      <c r="H31" s="69"/>
      <c r="I31" s="70"/>
      <c r="J31" s="70"/>
      <c r="K31" s="70"/>
      <c r="L31" s="173" t="s">
        <v>99</v>
      </c>
      <c r="M31" s="174"/>
      <c r="N31" s="175"/>
      <c r="O31" s="114" t="s">
        <v>2437</v>
      </c>
    </row>
    <row r="32" spans="1:15" ht="20.100000000000001" customHeight="1">
      <c r="A32" s="114">
        <v>77</v>
      </c>
      <c r="B32" s="65">
        <v>25</v>
      </c>
      <c r="C32" s="102" t="s">
        <v>1010</v>
      </c>
      <c r="D32" s="67" t="s">
        <v>550</v>
      </c>
      <c r="E32" s="68" t="s">
        <v>299</v>
      </c>
      <c r="F32" s="105" t="s">
        <v>1755</v>
      </c>
      <c r="G32" s="105" t="s">
        <v>674</v>
      </c>
      <c r="H32" s="69"/>
      <c r="I32" s="70"/>
      <c r="J32" s="70"/>
      <c r="K32" s="70"/>
      <c r="L32" s="173" t="s">
        <v>99</v>
      </c>
      <c r="M32" s="174"/>
      <c r="N32" s="175"/>
      <c r="O32" s="114" t="s">
        <v>2437</v>
      </c>
    </row>
    <row r="33" spans="1:16" ht="20.100000000000001" customHeight="1">
      <c r="A33" s="114">
        <v>78</v>
      </c>
      <c r="B33" s="65">
        <v>26</v>
      </c>
      <c r="C33" s="102" t="s">
        <v>964</v>
      </c>
      <c r="D33" s="67" t="s">
        <v>1778</v>
      </c>
      <c r="E33" s="68" t="s">
        <v>654</v>
      </c>
      <c r="F33" s="105" t="s">
        <v>1755</v>
      </c>
      <c r="G33" s="105" t="s">
        <v>674</v>
      </c>
      <c r="H33" s="69"/>
      <c r="I33" s="70"/>
      <c r="J33" s="70"/>
      <c r="K33" s="70"/>
      <c r="L33" s="173" t="s">
        <v>99</v>
      </c>
      <c r="M33" s="174"/>
      <c r="N33" s="175"/>
      <c r="O33" s="114" t="s">
        <v>2437</v>
      </c>
    </row>
    <row r="34" spans="1:16" ht="20.100000000000001" customHeight="1">
      <c r="A34" s="114">
        <v>0</v>
      </c>
      <c r="B34" s="65">
        <v>27</v>
      </c>
      <c r="C34" s="102" t="s">
        <v>99</v>
      </c>
      <c r="D34" s="67" t="s">
        <v>99</v>
      </c>
      <c r="E34" s="68" t="s">
        <v>99</v>
      </c>
      <c r="F34" s="105" t="s">
        <v>99</v>
      </c>
      <c r="G34" s="105" t="s">
        <v>99</v>
      </c>
      <c r="H34" s="69"/>
      <c r="I34" s="70"/>
      <c r="J34" s="70"/>
      <c r="K34" s="70"/>
      <c r="L34" s="173" t="s">
        <v>99</v>
      </c>
      <c r="M34" s="174"/>
      <c r="N34" s="175"/>
      <c r="O34" s="114" t="s">
        <v>2437</v>
      </c>
    </row>
    <row r="35" spans="1:16" ht="20.100000000000001" customHeight="1">
      <c r="A35" s="114">
        <v>0</v>
      </c>
      <c r="B35" s="65">
        <v>28</v>
      </c>
      <c r="C35" s="102" t="s">
        <v>99</v>
      </c>
      <c r="D35" s="67" t="s">
        <v>99</v>
      </c>
      <c r="E35" s="68" t="s">
        <v>99</v>
      </c>
      <c r="F35" s="105" t="s">
        <v>99</v>
      </c>
      <c r="G35" s="105" t="s">
        <v>99</v>
      </c>
      <c r="H35" s="69"/>
      <c r="I35" s="70"/>
      <c r="J35" s="70"/>
      <c r="K35" s="70"/>
      <c r="L35" s="173" t="s">
        <v>99</v>
      </c>
      <c r="M35" s="174"/>
      <c r="N35" s="175"/>
      <c r="O35" s="114" t="s">
        <v>2437</v>
      </c>
    </row>
    <row r="36" spans="1:16" ht="20.100000000000001" customHeight="1">
      <c r="A36" s="114">
        <v>0</v>
      </c>
      <c r="B36" s="65">
        <v>29</v>
      </c>
      <c r="C36" s="102" t="s">
        <v>99</v>
      </c>
      <c r="D36" s="67" t="s">
        <v>99</v>
      </c>
      <c r="E36" s="68" t="s">
        <v>99</v>
      </c>
      <c r="F36" s="105" t="s">
        <v>99</v>
      </c>
      <c r="G36" s="105" t="s">
        <v>99</v>
      </c>
      <c r="H36" s="69"/>
      <c r="I36" s="70"/>
      <c r="J36" s="70"/>
      <c r="K36" s="70"/>
      <c r="L36" s="173" t="s">
        <v>99</v>
      </c>
      <c r="M36" s="174"/>
      <c r="N36" s="175"/>
      <c r="O36" s="114" t="s">
        <v>2437</v>
      </c>
    </row>
    <row r="37" spans="1:16" ht="20.100000000000001" customHeight="1">
      <c r="A37" s="114">
        <v>0</v>
      </c>
      <c r="B37" s="72">
        <v>30</v>
      </c>
      <c r="C37" s="102" t="s">
        <v>99</v>
      </c>
      <c r="D37" s="67" t="s">
        <v>99</v>
      </c>
      <c r="E37" s="68" t="s">
        <v>99</v>
      </c>
      <c r="F37" s="105" t="s">
        <v>99</v>
      </c>
      <c r="G37" s="105" t="s">
        <v>99</v>
      </c>
      <c r="H37" s="73"/>
      <c r="I37" s="74"/>
      <c r="J37" s="74"/>
      <c r="K37" s="74"/>
      <c r="L37" s="173" t="s">
        <v>99</v>
      </c>
      <c r="M37" s="174"/>
      <c r="N37" s="175"/>
      <c r="O37" s="114" t="s">
        <v>2437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102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101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52</v>
      </c>
      <c r="I44" s="110">
        <v>46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46</vt:i4>
      </vt:variant>
    </vt:vector>
  </HeadingPairs>
  <TitlesOfParts>
    <vt:vector size="98" baseType="lpstr">
      <vt:lpstr>IN DS LOP</vt:lpstr>
      <vt:lpstr>IN DS LOP (2)</vt:lpstr>
      <vt:lpstr>IN DS LOP (3)</vt:lpstr>
      <vt:lpstr>IN DS LOP (4)</vt:lpstr>
      <vt:lpstr>DSTHI (3)</vt:lpstr>
      <vt:lpstr>TONGHOP</vt:lpstr>
      <vt:lpstr>Phòng Tòa nhà C (501-1)</vt:lpstr>
      <vt:lpstr>Phòng Tòa nhà C (501-2)</vt:lpstr>
      <vt:lpstr>Phòng Tòa nhà C (504-1)</vt:lpstr>
      <vt:lpstr>Phòng Tòa nhà C (504-2)</vt:lpstr>
      <vt:lpstr>Phòng Tòa nhà C (504-3)</vt:lpstr>
      <vt:lpstr>Phòng Tòa nhà C (504-4)</vt:lpstr>
      <vt:lpstr>Phòng Tòa nhà D (301-1)</vt:lpstr>
      <vt:lpstr>Phòng Tòa nhà D (301-2)</vt:lpstr>
      <vt:lpstr>Phòng Tòa nhà D (304-1)</vt:lpstr>
      <vt:lpstr>Phòng Tòa nhà D (304-2)</vt:lpstr>
      <vt:lpstr>Phòng Tòa nhà D (404-1)</vt:lpstr>
      <vt:lpstr>Phòng Tòa nhà D (404-2)</vt:lpstr>
      <vt:lpstr>Phòng Tòa nhà E (101-1)</vt:lpstr>
      <vt:lpstr>Phòng Tòa nhà E (101-2)</vt:lpstr>
      <vt:lpstr>Phòng Tòa nhà E (205)</vt:lpstr>
      <vt:lpstr>Phòng Tòa nhà E (301-1)</vt:lpstr>
      <vt:lpstr>Phòng Tòa nhà E (301-2)</vt:lpstr>
      <vt:lpstr>Phòng Tòa nhà E (304-1)</vt:lpstr>
      <vt:lpstr>Phòng Tòa nhà E (304-2)</vt:lpstr>
      <vt:lpstr>Phòng Tòa nhà E (401)</vt:lpstr>
      <vt:lpstr>Phòng Tòa nhà E (402)</vt:lpstr>
      <vt:lpstr>Phòng Tòa nhà E (404)</vt:lpstr>
      <vt:lpstr>Phòng Tòa nhà E (405)</vt:lpstr>
      <vt:lpstr>Phòng Tòa nhà E (501-1)</vt:lpstr>
      <vt:lpstr>Phòng Tòa nhà E (501-2)</vt:lpstr>
      <vt:lpstr>Phòng Tòa nhà E (504-1)</vt:lpstr>
      <vt:lpstr>Phòng Tòa nhà E (504-2)</vt:lpstr>
      <vt:lpstr>Phòng Tòa nhà F (112-1)</vt:lpstr>
      <vt:lpstr>Phòng Tòa nhà F (112-2)</vt:lpstr>
      <vt:lpstr>Phòng Tòa nhà F (201)</vt:lpstr>
      <vt:lpstr>Phòng Tòa nhà F (205)</vt:lpstr>
      <vt:lpstr>Phòng Tòa nhà F (211)</vt:lpstr>
      <vt:lpstr>Phòng Tòa nhà F (402)</vt:lpstr>
      <vt:lpstr>Phòng Tòa nhà F (404)</vt:lpstr>
      <vt:lpstr>Phòng Tòa nhà F (405)</vt:lpstr>
      <vt:lpstr>Phòng Tòa nhà F (501)</vt:lpstr>
      <vt:lpstr>Phòng Tòa nhà F (502)</vt:lpstr>
      <vt:lpstr>Phòng Tòa nhà F (503)</vt:lpstr>
      <vt:lpstr>Phòng Tòa nhà F (504)</vt:lpstr>
      <vt:lpstr>Phòng Tòa nhà F (505)</vt:lpstr>
      <vt:lpstr>Phòng Tòa nhà F (508)</vt:lpstr>
      <vt:lpstr>Phòng Tòa nhà F (509)</vt:lpstr>
      <vt:lpstr>Phòng Tòa nhà F (510)</vt:lpstr>
      <vt:lpstr>Phòng Tòa nhà F (511)</vt:lpstr>
      <vt:lpstr>Phòng Tòa nhà F (512-1)</vt:lpstr>
      <vt:lpstr>Phòng Tòa nhà F (512-2)</vt:lpstr>
      <vt:lpstr>'Phòng Tòa nhà C (501-1)'!Print_Titles</vt:lpstr>
      <vt:lpstr>'Phòng Tòa nhà C (501-2)'!Print_Titles</vt:lpstr>
      <vt:lpstr>'Phòng Tòa nhà C (504-1)'!Print_Titles</vt:lpstr>
      <vt:lpstr>'Phòng Tòa nhà C (504-2)'!Print_Titles</vt:lpstr>
      <vt:lpstr>'Phòng Tòa nhà C (504-3)'!Print_Titles</vt:lpstr>
      <vt:lpstr>'Phòng Tòa nhà C (504-4)'!Print_Titles</vt:lpstr>
      <vt:lpstr>'Phòng Tòa nhà D (301-1)'!Print_Titles</vt:lpstr>
      <vt:lpstr>'Phòng Tòa nhà D (301-2)'!Print_Titles</vt:lpstr>
      <vt:lpstr>'Phòng Tòa nhà D (304-1)'!Print_Titles</vt:lpstr>
      <vt:lpstr>'Phòng Tòa nhà D (304-2)'!Print_Titles</vt:lpstr>
      <vt:lpstr>'Phòng Tòa nhà D (404-1)'!Print_Titles</vt:lpstr>
      <vt:lpstr>'Phòng Tòa nhà D (404-2)'!Print_Titles</vt:lpstr>
      <vt:lpstr>'Phòng Tòa nhà E (101-1)'!Print_Titles</vt:lpstr>
      <vt:lpstr>'Phòng Tòa nhà E (101-2)'!Print_Titles</vt:lpstr>
      <vt:lpstr>'Phòng Tòa nhà E (205)'!Print_Titles</vt:lpstr>
      <vt:lpstr>'Phòng Tòa nhà E (301-1)'!Print_Titles</vt:lpstr>
      <vt:lpstr>'Phòng Tòa nhà E (301-2)'!Print_Titles</vt:lpstr>
      <vt:lpstr>'Phòng Tòa nhà E (304-1)'!Print_Titles</vt:lpstr>
      <vt:lpstr>'Phòng Tòa nhà E (304-2)'!Print_Titles</vt:lpstr>
      <vt:lpstr>'Phòng Tòa nhà E (401)'!Print_Titles</vt:lpstr>
      <vt:lpstr>'Phòng Tòa nhà E (402)'!Print_Titles</vt:lpstr>
      <vt:lpstr>'Phòng Tòa nhà E (404)'!Print_Titles</vt:lpstr>
      <vt:lpstr>'Phòng Tòa nhà E (405)'!Print_Titles</vt:lpstr>
      <vt:lpstr>'Phòng Tòa nhà E (501-1)'!Print_Titles</vt:lpstr>
      <vt:lpstr>'Phòng Tòa nhà E (501-2)'!Print_Titles</vt:lpstr>
      <vt:lpstr>'Phòng Tòa nhà E (504-1)'!Print_Titles</vt:lpstr>
      <vt:lpstr>'Phòng Tòa nhà E (504-2)'!Print_Titles</vt:lpstr>
      <vt:lpstr>'Phòng Tòa nhà F (112-1)'!Print_Titles</vt:lpstr>
      <vt:lpstr>'Phòng Tòa nhà F (112-2)'!Print_Titles</vt:lpstr>
      <vt:lpstr>'Phòng Tòa nhà F (201)'!Print_Titles</vt:lpstr>
      <vt:lpstr>'Phòng Tòa nhà F (205)'!Print_Titles</vt:lpstr>
      <vt:lpstr>'Phòng Tòa nhà F (211)'!Print_Titles</vt:lpstr>
      <vt:lpstr>'Phòng Tòa nhà F (402)'!Print_Titles</vt:lpstr>
      <vt:lpstr>'Phòng Tòa nhà F (404)'!Print_Titles</vt:lpstr>
      <vt:lpstr>'Phòng Tòa nhà F (405)'!Print_Titles</vt:lpstr>
      <vt:lpstr>'Phòng Tòa nhà F (501)'!Print_Titles</vt:lpstr>
      <vt:lpstr>'Phòng Tòa nhà F (502)'!Print_Titles</vt:lpstr>
      <vt:lpstr>'Phòng Tòa nhà F (503)'!Print_Titles</vt:lpstr>
      <vt:lpstr>'Phòng Tòa nhà F (504)'!Print_Titles</vt:lpstr>
      <vt:lpstr>'Phòng Tòa nhà F (505)'!Print_Titles</vt:lpstr>
      <vt:lpstr>'Phòng Tòa nhà F (508)'!Print_Titles</vt:lpstr>
      <vt:lpstr>'Phòng Tòa nhà F (509)'!Print_Titles</vt:lpstr>
      <vt:lpstr>'Phòng Tòa nhà F (510)'!Print_Titles</vt:lpstr>
      <vt:lpstr>'Phòng Tòa nhà F (511)'!Print_Titles</vt:lpstr>
      <vt:lpstr>'Phòng Tòa nhà F (512-1)'!Print_Titles</vt:lpstr>
      <vt:lpstr>'Phòng Tòa nhà F (512-2)'!Print_Titles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Mai</cp:lastModifiedBy>
  <cp:lastPrinted>2023-06-22T07:30:57Z</cp:lastPrinted>
  <dcterms:created xsi:type="dcterms:W3CDTF">2009-04-20T08:11:00Z</dcterms:created>
  <dcterms:modified xsi:type="dcterms:W3CDTF">2023-06-22T07:35:40Z</dcterms:modified>
</cp:coreProperties>
</file>