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7e47b44eddc2cc5f/Desktop/DMS/dms_document/VIETTEL/KBKT/SOpen/"/>
    </mc:Choice>
  </mc:AlternateContent>
  <xr:revisionPtr revIDLastSave="0" documentId="8_{6267DD4F-DA41-4409-9019-9736C661AE6C}" xr6:coauthVersionLast="47" xr6:coauthVersionMax="47" xr10:uidLastSave="{00000000-0000-0000-0000-000000000000}"/>
  <bookViews>
    <workbookView xWindow="-120" yWindow="-120" windowWidth="29040" windowHeight="15840" xr2:uid="{F057B68F-2F8B-4093-9EED-E3C42C6E832B}"/>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2" i="1" l="1"/>
  <c r="A83" i="1"/>
  <c r="A84" i="1"/>
  <c r="A85" i="1"/>
  <c r="A86" i="1"/>
  <c r="A87" i="1"/>
  <c r="A88" i="1"/>
  <c r="A89" i="1"/>
  <c r="A90" i="1"/>
  <c r="A91" i="1"/>
  <c r="A92" i="1"/>
  <c r="A93" i="1"/>
  <c r="A94" i="1"/>
  <c r="A95" i="1"/>
  <c r="A96" i="1"/>
  <c r="A97" i="1"/>
  <c r="A70" i="1"/>
  <c r="A71" i="1"/>
  <c r="A72" i="1"/>
  <c r="A73" i="1"/>
  <c r="A75" i="1"/>
  <c r="A77" i="1"/>
  <c r="A78" i="1"/>
  <c r="A79" i="1"/>
  <c r="A80" i="1"/>
  <c r="A81" i="1"/>
  <c r="A69" i="1"/>
  <c r="A68" i="1"/>
  <c r="A67" i="1"/>
  <c r="Q66" i="1"/>
  <c r="A66" i="1"/>
  <c r="Q65" i="1"/>
  <c r="A65" i="1"/>
  <c r="Q64" i="1"/>
  <c r="A64" i="1"/>
  <c r="Q63" i="1"/>
  <c r="A63" i="1"/>
  <c r="Q62" i="1"/>
  <c r="A62" i="1"/>
  <c r="Q61" i="1"/>
  <c r="A61" i="1"/>
  <c r="A60" i="1"/>
  <c r="A59" i="1" l="1"/>
  <c r="Q57" i="1"/>
  <c r="Q59" i="1"/>
  <c r="Q58" i="1"/>
  <c r="A58" i="1"/>
  <c r="A56" i="1"/>
  <c r="A57" i="1"/>
  <c r="Q56" i="1"/>
  <c r="Q55" i="1"/>
  <c r="A55" i="1"/>
  <c r="A54" i="1"/>
  <c r="A53" i="1"/>
  <c r="Q46" i="1"/>
  <c r="A46" i="1"/>
  <c r="Q45" i="1"/>
  <c r="A45" i="1"/>
  <c r="Q44" i="1"/>
  <c r="A44" i="1"/>
  <c r="Q43" i="1"/>
  <c r="A43" i="1"/>
  <c r="Q42" i="1"/>
  <c r="A42" i="1"/>
  <c r="Q41" i="1"/>
  <c r="A41" i="1"/>
  <c r="Q40" i="1"/>
  <c r="A40" i="1"/>
  <c r="Q39" i="1"/>
  <c r="A39" i="1"/>
  <c r="A37" i="1"/>
  <c r="A38" i="1"/>
  <c r="A47" i="1"/>
  <c r="A48" i="1"/>
  <c r="A49" i="1"/>
  <c r="A50" i="1"/>
  <c r="A51" i="1"/>
  <c r="Q51" i="1"/>
  <c r="Q50" i="1"/>
  <c r="Q49" i="1"/>
  <c r="Q48" i="1"/>
  <c r="Q38" i="1"/>
  <c r="Q37" i="1"/>
  <c r="Q36" i="1"/>
  <c r="A36" i="1"/>
  <c r="Q35" i="1"/>
  <c r="A35" i="1"/>
  <c r="Q34" i="1"/>
  <c r="A34" i="1"/>
  <c r="Q33" i="1"/>
  <c r="A33" i="1"/>
  <c r="Q32" i="1"/>
  <c r="A32" i="1"/>
  <c r="Q31" i="1"/>
  <c r="A31" i="1"/>
  <c r="Q30" i="1"/>
  <c r="A30" i="1"/>
  <c r="Q29" i="1"/>
  <c r="A29" i="1"/>
  <c r="Q28" i="1"/>
  <c r="A28" i="1"/>
  <c r="Q27" i="1"/>
  <c r="A27" i="1"/>
  <c r="Q26" i="1"/>
  <c r="A26" i="1"/>
  <c r="Q25" i="1"/>
  <c r="A25" i="1"/>
  <c r="Q24" i="1"/>
  <c r="A24" i="1"/>
  <c r="A23" i="1"/>
  <c r="Q22" i="1"/>
  <c r="A22" i="1"/>
  <c r="Q21" i="1"/>
  <c r="A21" i="1"/>
  <c r="Q20" i="1"/>
  <c r="A20" i="1"/>
  <c r="Q19" i="1"/>
  <c r="A19" i="1"/>
  <c r="Q18" i="1"/>
  <c r="A18" i="1"/>
  <c r="Q17" i="1"/>
  <c r="A17" i="1"/>
  <c r="A16" i="1"/>
  <c r="Q15" i="1"/>
  <c r="A15" i="1"/>
  <c r="Q14" i="1"/>
  <c r="A14" i="1"/>
  <c r="A12" i="1"/>
  <c r="E10" i="1"/>
  <c r="D8" i="1"/>
  <c r="D5" i="1" l="1"/>
  <c r="D6" i="1"/>
  <c r="D4" i="1"/>
  <c r="D7" i="1" l="1"/>
</calcChain>
</file>

<file path=xl/sharedStrings.xml><?xml version="1.0" encoding="utf-8"?>
<sst xmlns="http://schemas.openxmlformats.org/spreadsheetml/2006/main" count="249" uniqueCount="182">
  <si>
    <t>KỊCH BẢN KIỂM THỬ *</t>
  </si>
  <si>
    <t>Tên màn hình/Tên chức năng</t>
  </si>
  <si>
    <t>Mã trường hợp kiểm thử</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</si>
  <si>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</si>
  <si>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</si>
  <si>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</si>
  <si>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</si>
  <si>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</si>
  <si>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Mục đích kiểm thử</t>
  </si>
  <si>
    <t>Các bước thực hiện</t>
  </si>
  <si>
    <t>Kết quả mong muốn</t>
  </si>
  <si>
    <t>&lt;Tên trình duyệt 2&gt;</t>
  </si>
  <si>
    <t>&lt;Tên trình duyệt 3&gt;</t>
  </si>
  <si>
    <t>&lt;Tên trình duyệt 4&gt;</t>
  </si>
  <si>
    <t>Kết quả hiện tại</t>
  </si>
  <si>
    <t>Mã lỗi</t>
  </si>
  <si>
    <t>Ghi chú</t>
  </si>
  <si>
    <t>Lần 1</t>
  </si>
  <si>
    <t>Lần 2</t>
  </si>
  <si>
    <t>Lần 3</t>
  </si>
  <si>
    <t>Kiểm tra Tích hợp phân quyền</t>
  </si>
  <si>
    <t xml:space="preserve">Kiểm tra khi user có phân quyền chức năng 
</t>
  </si>
  <si>
    <t>o User không có quyền chức năng</t>
  </si>
  <si>
    <t>Không thao tác được dữ liệu khi vào chức năng</t>
  </si>
  <si>
    <t>o Có phân quyền chức năng</t>
  </si>
  <si>
    <t>Được thao tác với vùng/ đơn vị dữ liệu được cấp.</t>
  </si>
  <si>
    <t>Giao diện chung</t>
  </si>
  <si>
    <t>Kiểm tra màn hình ở trạng thái mặc định</t>
  </si>
  <si>
    <r>
      <t>1. Kiểm tra title của màn hình
2. Kiểm tra focus của chuột
3. Kiểm tra các giá trị mặc định của các trường
4. Kiểm tra header, footer</t>
    </r>
    <r>
      <rPr>
        <sz val="10"/>
        <color indexed="10"/>
        <rFont val="Tahoma"/>
        <family val="2"/>
      </rPr>
      <t xml:space="preserve">
</t>
    </r>
  </si>
  <si>
    <t>P</t>
  </si>
  <si>
    <t>Kiểm tra tổng thể giao diện màn hình</t>
  </si>
  <si>
    <r>
      <t xml:space="preserve">1. Kiểm tra về bố cục, font chữ, chính tả, màu chữ
2. Kiểm tra trường bắt buộc phải có dấu </t>
    </r>
    <r>
      <rPr>
        <sz val="10"/>
        <color indexed="10"/>
        <rFont val="Tahoma"/>
        <family val="2"/>
      </rPr>
      <t xml:space="preserve">*
</t>
    </r>
  </si>
  <si>
    <r>
      <t>1. Các label, textbox, combo có độ dài, rộng và khoảng cách bằng nhau, không xô lệch
2. Các label sử dụng cùng 1 loại font, cỡ chữ, căn lề trái
3. Các trường hợp bắt buộc nhập phải có dấu (</t>
    </r>
    <r>
      <rPr>
        <sz val="10"/>
        <color indexed="10"/>
        <rFont val="Tahoma"/>
        <family val="2"/>
      </rPr>
      <t>*</t>
    </r>
    <r>
      <rPr>
        <sz val="10"/>
        <rFont val="Tahoma"/>
        <family val="2"/>
      </rPr>
      <t>)
4. Kiểm tra tất cả lỗi về chính tả, cấu trúc câu, ngữ pháp trên màn hình
5. Form được bố trí hợp lý và dễ sử dụng</t>
    </r>
  </si>
  <si>
    <t>Kiểm tra thứ tự di chuyển trỏ trên màn hình khi nhấn phím Tab</t>
  </si>
  <si>
    <t>Nhấn Tab liên tục</t>
  </si>
  <si>
    <t>Con trỏ di chuyển lần lượt theo thứ tự: Từ phải qua trái, từ dưới lên trên</t>
  </si>
  <si>
    <t>Kiểm tra thứ tự con trỏ di chuyển ngược lại trên màn hình khi nhấn Shift-Tab</t>
  </si>
  <si>
    <t>Nhấn phím Shift-Tab liên tục</t>
  </si>
  <si>
    <t>Con trỏ di chuyển ngược lại theo thứ tự: từ dưới lên trên, từ phải qua trái</t>
  </si>
  <si>
    <t>Kiểm tra thực hiện chức năng chính của màn hình khi nhấn Enter</t>
  </si>
  <si>
    <t>Nhấn phím Enter</t>
  </si>
  <si>
    <t xml:space="preserve">1. Nếu chuộc ko focus vào button nào thì Thực hiện chức năng của button chính
2. Nếu đang focus vào 1 button thì sẽ thực hiện chức năng của button </t>
  </si>
  <si>
    <t>Kiểm tra giao diện khi thu nhỏ, phóng to</t>
  </si>
  <si>
    <t>1. Nhấn phím Ctrl -
2. Nhấn phim Ctrl =</t>
  </si>
  <si>
    <t>Màn hình thu nhỏ, phóng to tương ứng và không bị vỡ giao diện</t>
  </si>
  <si>
    <t>BÁO CÁO XUẤT NHẬP TỒN</t>
  </si>
  <si>
    <t>BCXNT</t>
  </si>
  <si>
    <t>Màn hình hiển thị thông tin sau:
+ Combobox Mã đơn vị (*)
+ Combobox Chu kỳ (*)
+ Calender Từ ngày (*)
+ Calender Đến ngày (*)</t>
  </si>
  <si>
    <t>Kiểm tra hiển thị combobox Đơn vị</t>
  </si>
  <si>
    <t>Click vào Combobox Đơn vị</t>
  </si>
  <si>
    <t>Hiển thị tất cả các NPP theo dạng cây đơn vị mà acc có quyền thao tác</t>
  </si>
  <si>
    <t>Kiểm tra Cây đơn vị hiển thị theo Phân quyền dữ liệu</t>
  </si>
  <si>
    <t xml:space="preserve">1. Click vào Combobox Đơn vị
</t>
  </si>
  <si>
    <t>- User admin. có thể chọn đơn vị theo cấp NPP, Vùng, Kênh, Miền  
- User ASM, RSM, SUP, KTNPP thuộc đơn vị nào chỉ cho phép chọn đơn vị từ cấp đó trở xuống</t>
  </si>
  <si>
    <t>Tìm kiếm thông tin cho đơn vị con bất kì</t>
  </si>
  <si>
    <t>Trong combobox đơn vị, chọn 1 đơn vị con bất kì</t>
  </si>
  <si>
    <t>Thực hiện tìm kiếm với dữ liệu đã chọn</t>
  </si>
  <si>
    <t>Tìm kiềm thông tin với dữ liệu mặc định của combobox Đơn vị</t>
  </si>
  <si>
    <t>Nhập dữ liệu là chữ tiếng việt có dấu</t>
  </si>
  <si>
    <t>Tìm kiếm với kết quả all</t>
  </si>
  <si>
    <t>Combobox Mã đơn vị</t>
  </si>
  <si>
    <t>Combobox Chu kỳ</t>
  </si>
  <si>
    <t>1. Các giá trị được load:
- Gồm tất cả giá trị các tháng, tính đến tháng hiện tại là lấy ra giá trị 12 tháng</t>
  </si>
  <si>
    <t>KT giá trị mặc định của calendar</t>
  </si>
  <si>
    <t>Ngày hiện tại theo định dạng DD/MM/YYYY</t>
  </si>
  <si>
    <t>Kiểm tra khi nhấn chọn ngày từ calendar</t>
  </si>
  <si>
    <t>Chọn 1 ngày từ calendar</t>
  </si>
  <si>
    <t>Ngày được chọn hiển thị lên textbox với định dạng: DD/MM/YYYY</t>
  </si>
  <si>
    <t>Kiểm tra khi nhập ngày hợp lệ vào textbox</t>
  </si>
  <si>
    <t>Nhập giá trị ngày hợp lệ vào textbox, ví dụ 15/07/2013
Kiểm tra giá trị được focus trong calendar</t>
  </si>
  <si>
    <t>Calendar focus vào ngày được nhập trong textbox: 15/07/2013</t>
  </si>
  <si>
    <t>Kiểm tra khi nhập trường ngày tháng không đúng định dạng.</t>
  </si>
  <si>
    <t>Nhập giá trị ngày tháng không đúng định dạng:
Kiểm tra với các định dạng sau:
- Định đạng MM/DD/YYYY
- YYYY/DD/MM
- abcdefgh
- DD
- DD/MM</t>
  </si>
  <si>
    <t>1. Thông báo Trường ngày tháng phải theo định dạng dd/mm/yyyy." 
2. Set focus vào trường lỗi.</t>
  </si>
  <si>
    <t>Kiểm tra khi nhập trường ngày tháng có định dạng DD/MM/YYYY nhưng không hợp lệ.</t>
  </si>
  <si>
    <t>Nhập vào trường ngày tháng các giá trị sau:
1. Ngày DD ko hợp lệ, ngoài khoảng [1,31]; ví dụ 32/04/2009.
2. Tháng MM không hợp lệ, ngoài khoảng [1,12]; ví dụ 12/14/2009
3. Kiểm tra với các giá trị biên sau
- 31/04/1983
- 31/06/1983
- 31/09/1983
- 31/11/1983
- 30/2/1983
- 29/2/1983
4. YYYY &lt; 1000; YYYY&gt;9999
- 1/2/0999
- 1/2/99999</t>
  </si>
  <si>
    <t>1. Thông báo Ngày tháng không tồn tại
2. Set focus vào trường lỗi.</t>
  </si>
  <si>
    <t xml:space="preserve">Kiểm tra khi trường ngày tháng có định dạng DD/MM/YYYY hợp lệ.
</t>
  </si>
  <si>
    <t xml:space="preserve">Kiểm tra với các giá trị sau:
- Ngày 31 tháng (1,3,5,7,8,10,12)
- 29/2/1980  
- 28/2/1983
- Ngày 30 tháng (4,6,9,11)
- Ngày 10/10/1983
- 1/2/1000
- 1/2/9999   </t>
  </si>
  <si>
    <t>Ngày tháng hiển thị theo định dạng dd/mm/yyyy</t>
  </si>
  <si>
    <t xml:space="preserve">Kiểm tra trường ngày là bắt buộc nhập </t>
  </si>
  <si>
    <t>Không nhập/chọn ngày tháng</t>
  </si>
  <si>
    <t>Thông báo lỗi tương ứng</t>
  </si>
  <si>
    <t>Kiểm tra combo Chu kỳ</t>
  </si>
  <si>
    <t>Kiểm tra mối quan hệ giữa trường Từ ngày và Đến ngày</t>
  </si>
  <si>
    <t>Kiểm tra khi trường Từ ngày lớn hơn trường Đến ngày</t>
  </si>
  <si>
    <t>Nhập giá trị cho trường Từ ngày lớn hơn trường Đến ngày</t>
  </si>
  <si>
    <t>1. Thông báo "Giá trị Từ ngày phải nhỏ hơn hoặc bằng giá trị Đến ngày." 
2. Set focus vào textbox Từ ngày</t>
  </si>
  <si>
    <t>F</t>
  </si>
  <si>
    <t>Kiểm tra trường Từ ngày bằng trường Đến ngày</t>
  </si>
  <si>
    <t>Nhập giá trị cho trường Từ ngày bằng trường Đến ngày</t>
  </si>
  <si>
    <t>Hệ thống không báo lỗi</t>
  </si>
  <si>
    <t>Kiểm tra trường Từ ngày nhỏ hơn trường Đến ngày</t>
  </si>
  <si>
    <t>Nhập giá trị cho trường Từ ngày nhỏ hơn trường Đến ngày</t>
  </si>
  <si>
    <t>Kiểm tra giá trị Của Calendar Đến ngày (Ngày tạo)</t>
  </si>
  <si>
    <t>Calendar Đến ngày</t>
  </si>
  <si>
    <t>Calendar Từ ngày</t>
  </si>
  <si>
    <t>4.1 BÁO CÁO XUẤT NHẬP TỒN</t>
  </si>
  <si>
    <t xml:space="preserve">Kiểm tra giá trị default của combobox </t>
  </si>
  <si>
    <t>1. Vào màn hình Xuất báo cáo 4.1
2. KT combobox ở trạng thái mặc định</t>
  </si>
  <si>
    <t>Giá trị mặc định của combobox: Lấy tháng/năm hiện tại</t>
  </si>
  <si>
    <t>Kiểm tra các control trên màn hình chức năng</t>
  </si>
  <si>
    <t>KT combox Đơn vị</t>
  </si>
  <si>
    <t>1. click vào combox Đơn vị
2. KT các giá trị trong combox</t>
  </si>
  <si>
    <t xml:space="preserve">KT giá trị mặc định của combox Đơn vị </t>
  </si>
  <si>
    <t>1. KT giá trị mặc định  trong combox</t>
  </si>
  <si>
    <t>Hiển thị NPP đầu tiên</t>
  </si>
  <si>
    <t>KT khi chọn giá trị cho trường Chu kỳ</t>
  </si>
  <si>
    <t>1. Chọn một giá trị bất kì trong trường Chu kì
2. Các trường khác nhập dữ liệu hợp lệ</t>
  </si>
  <si>
    <t>Trường Từ ngày: Autofill là ngày đầu tiên của Chu kỳ
Trường Đến ngày: Autofill là ngày cuối của Chu kỳ</t>
  </si>
  <si>
    <t>KT điều kiện bắt buộc nhập</t>
  </si>
  <si>
    <t>Thông báo lỗi tương ứng, focus vào trường nhập thiếu</t>
  </si>
  <si>
    <t>Cho phép xuất báo cáo thành công</t>
  </si>
  <si>
    <r>
      <t xml:space="preserve">Hiển thị danh sách NPP được phân vùng dữ liệu, order theo mã Đơn vị:
Cách 1:
</t>
    </r>
    <r>
      <rPr>
        <sz val="10"/>
        <color indexed="30"/>
        <rFont val="Tahoma"/>
        <family val="2"/>
      </rPr>
      <t xml:space="preserve">select shop_code||' - '||shop_name from shop where status = 1 and shop_id in ('danh sach shop theo phan quyen') 
and shop_type_id in
(select shop_type_id from shop_type 
where status = 1 and specific_type in (1)) -- NPP
order by staff_code;
</t>
    </r>
    <r>
      <rPr>
        <sz val="10"/>
        <rFont val="Tahoma"/>
        <family val="2"/>
      </rPr>
      <t>Cách 2: (lấy theo bảng map_user_shop)</t>
    </r>
    <r>
      <rPr>
        <sz val="10"/>
        <color indexed="30"/>
        <rFont val="Tahoma"/>
        <family val="2"/>
      </rPr>
      <t xml:space="preserve">
select sh.shop_code MaDV, sh.shop_name TenDV
from map_user_shop mus
join shop sh on mus.shop_id=sh.shop_id
where mus.user_id=24052--id inherit user
and mus.role_id=2070--id role chon khi dnag nhap
and mus.is_manage =1--0: khong phai shop con truc tiep, 1: shop con truc tiep
and mus.from_date &lt;= to_date('16/04/2015', 'dd/mm/yyyy')--ngay chot
and ((mus.to_date &gt; to_date('16/04/2015', 'dd/mm/yyyy')) or (mus.to_date is null))--ngay chot
;
</t>
    </r>
    <r>
      <rPr>
        <sz val="10"/>
        <rFont val="Tahoma"/>
        <family val="2"/>
      </rPr>
      <t>* Dữ liệu được căn lề trái.</t>
    </r>
  </si>
  <si>
    <t>Chức năng (Phần này viết các trường hợp kiểm thử kiểm tra các ràng buộc trong cơ sở dữ liệu và cho các luồng nghiệp vụ trong tài liệu giải pháp, tích hợp với các chức năng khác)</t>
  </si>
  <si>
    <t>1. Nhập thiếu điều kiện:
+ Mã đơn vị
+ Chu kỳ
+ Từ ngày
+ Đến ngày
2. Nhập đầy đủ các thông tin khác
3. Click Xuất báo cáo</t>
  </si>
  <si>
    <t>1. Nhập đầy đủ điều kiện:
+ Mã đơn vị
+ Chu kỳ
+ Từ ngày
+ Đến ngày
2. Không nhập các thông tin khác
3. Click Xuất báo cáo</t>
  </si>
  <si>
    <t>1. Vào màn hình Xuất báo cáo
2. Nhập giá trị trường Đến ngày lớn hơn ngày hiện tại</t>
  </si>
  <si>
    <t>Hệ thống báo lỗi. Thông báo giá trị trường Đến ngày (Ngày tạo)  =&lt; Ngày hiện tại</t>
  </si>
  <si>
    <t>Kiểm tra khi nhập trường Từ ngày/ Đến ngày nằm ngoài chu kỳ đã chọn</t>
  </si>
  <si>
    <t>1. Vào màn hình Xuất báo cáo
2. Chọn giá trị trường Chu kỳ (VD: 06/2021)
3. Nhập giá trị trường Từ ngày/ Đến ngày nằm ngoài chu kỳ đã chọn</t>
  </si>
  <si>
    <t>Thông báo lỗi: Từ ngày/ Đến ngày không nằm trong chu kỳ</t>
  </si>
  <si>
    <t>Xuất báo cáo</t>
  </si>
  <si>
    <t>KT báo cáo khi chọn ngày báo cáo là ngày sau ngày hiện tại</t>
  </si>
  <si>
    <t>1. Chọn ngày là ngày sau ngày hiện tại
2. Xuất báo cáo</t>
  </si>
  <si>
    <t>Thông báo ngày báo cáo phải nhỏ hơn hoặc bằng ngày hiện tại</t>
  </si>
  <si>
    <t>KT báo cáo khi chọn ngày báo cáo là ngày hiện tại</t>
  </si>
  <si>
    <t>1. Chọn ngày hiện tại
2. Xuất báo cáo</t>
  </si>
  <si>
    <t>1. Title báo cáo hiển thị đúng ngày báo cáo
2. Dữ liệu báo cáo được lấy đúng theo ngày báo cáo</t>
  </si>
  <si>
    <t>KT báo cáo khi chọn ngày báo cáo là ngày trước ngày hiện tại</t>
  </si>
  <si>
    <t>1. Chọn ngày là 1 ngày trước ngày hiện tại
2. Xuất báo cáo</t>
  </si>
  <si>
    <t>KT xuất báo cáo thành công khi nhập đầy đủ thông tin</t>
  </si>
  <si>
    <t>1. Nhập / Chọn đầy đủ các thông tin
2. Chọn xuất báo cáo</t>
  </si>
  <si>
    <t>Xuất báo cáo thành công ra file excel theo đúng file mẫu</t>
  </si>
  <si>
    <t>KT TH số dòng dữ liệu xuất ra vượt quá 50k bản ghi</t>
  </si>
  <si>
    <t>Thực hiện xuất báo cáo với số dòng dữ liệu được xuất ra vượt quá 50k bản ghi</t>
  </si>
  <si>
    <t>Đẩy dữ liệu vào file CSV trên server và gửi link cho người dùng download</t>
  </si>
  <si>
    <t>KT trường hợp: theo các điều kiện xuất báo cáo không có dữ liệu nào để xuất</t>
  </si>
  <si>
    <t>Nhập các điều kiện xuất báo cáo sao cho không có dữ liệu để xuất</t>
  </si>
  <si>
    <t>Thông báo không có dữ liệu để xuất báo cáo</t>
  </si>
  <si>
    <t>Kiểm tra file báo cáo và giao diện file xuất báo cáo</t>
  </si>
  <si>
    <t>KT định dạng file</t>
  </si>
  <si>
    <t xml:space="preserve">KT giao diện báo cáo </t>
  </si>
  <si>
    <t xml:space="preserve"> KT giao diện báo cáo</t>
  </si>
  <si>
    <t>Ngày đầu chu kì hiện tại theo định dạng DD/MM/YYYY</t>
  </si>
  <si>
    <t>File báo cáo xuất ra ở dạng xls/xlsx
Tên file: Bao_cao_xuat_nhap_ton_chi_tiet_20210629151133</t>
  </si>
  <si>
    <t>1. Title: BÁO CÁO XUẤT NHẬP TỒN CHI TIẾT
- Đơn vị: Lấy theo dữ liệu chọn đầu vào (Ví dụ: NPPTEST_SOPEN- NPPTEST_SOPEN)
- Ngày xuất: Lấy theo giờ + ngày xuất báo cáo (Ví dụ: 14:38 25/06/2021)
- Từ ngày: Lấy theo dữ liệu chọn đầu vào (Ví dụ: 01/06/2021)
- Đến ngày: Lấy theo dữ liệu chọn đầu vào (Ví dụ: 25/06/2021)
- Chu kỳ:  Lấy theo dữ liệu chọn đầu vào (Ví dụ: 06/2021)
2.Grid dữ liệu, gồm các thông tin:
 + STT 
 + Vùng
 + Khu vực
 + mã NPP
 + tên NPP
 + MÃ Kho
 + Tên kho
 + Mã SP
 + Tên sp
 + Quy đổi (thùng-lẻ)
 + Đơn giá
 + Đầu kỳ (Số lượng (Thùng/Lẻ); Thành tiền)
 + Mua từ NCC (Số lượng (Thùng/ Lẻ))
 + Trả từ NCC(Số lượng (Thùng/ Lẻ))
 + Hàng bán(Số lượng (Thùng/ Lẻ))
 + Hàng khuyến mại(Số lượng (Thùng/ Lẻ))
 + Xuất Vansale(Số lượng (Thùng/ Lẻ))
 + Nhập Vansale(Số lượng (Thùng/ Lẻ))
 + Hàng bán trả(Số lượng (Thùng/ Lẻ))
 + Hàng KM trả(Số lượng (Thùng/ Lẻ))
 + Điều chỉnh tăng kho(Số lượng (Thùng/ Lẻ))
 + Điều chỉnh giảm kho(Số lượng (Thùng/ Lẻ))
 + Điều chuyển đến(Số lượng (Thùng/ Lẻ))
 + Điều chuyển đi(Số lượng (Thùng/ Lẻ))
 + Kiểm kê tăng(Số lượng (Thùng/ Lẻ))
 + Kiểm kê giảm(Số lượng (Thùng/ Lẻ))
 + Cuối kỳ (Số lượng (Thùng/Lẻ); Thành tiền)</t>
  </si>
  <si>
    <t>Kiểm tra dữ liệu hiển thị tương ứng với 1 NPP trên báo cáo</t>
  </si>
  <si>
    <t>Khu vực</t>
  </si>
  <si>
    <r>
      <t xml:space="preserve">Mã đơn vị cha cấp 2(tạm thời để là miền, tùy công ty sẽ thực hiện thay đổi)
Script:
</t>
    </r>
    <r>
      <rPr>
        <sz val="10"/>
        <color indexed="30"/>
        <rFont val="Tahoma"/>
        <family val="2"/>
      </rPr>
      <t>select shop_id ,shop_code, shop_name, level as lv
   from shop s1
   where status = 1
   and level = 2--mien
   start with s1.shop_id           = 426 -- shop nv thuoc ve.
   connect by prior parent_shop_id = shop_id
   ;</t>
    </r>
  </si>
  <si>
    <t>Vùng</t>
  </si>
  <si>
    <r>
      <t xml:space="preserve">Mã đơn vị cha cấp 1(tạm thời hiểu là vùng, tùy công ty sẽ thực hiện thay đổi)
Script:
</t>
    </r>
    <r>
      <rPr>
        <sz val="10"/>
        <color indexed="30"/>
        <rFont val="Tahoma"/>
        <family val="2"/>
      </rPr>
      <t>select shop_id ,shop_code, shop_name, level as lv
   from SHOP
   where status = 1
   and level = 3--vung
   start with SHOP.shop_id           = 426 -- shop nv thuoc ve.
   connect by prior parent_shop_id = shop_id
   ;</t>
    </r>
  </si>
  <si>
    <t>Mã NPP</t>
  </si>
  <si>
    <r>
      <t xml:space="preserve">Mã nhà phân phối chọn.
Script:
</t>
    </r>
    <r>
      <rPr>
        <sz val="11"/>
        <color indexed="30"/>
        <rFont val="Tahoma"/>
        <family val="2"/>
      </rPr>
      <t>select shop_id ,shop_code, shop_name, level as lv
   from shop s1
   where status = 1
   and level = 1--NPP chon
   start with s1.shop_id           = 426 --id shop chon
   connect by prior parent_shop_id = shop_id
   ;</t>
    </r>
  </si>
  <si>
    <t>Tên Nhà Phân Phối</t>
  </si>
  <si>
    <t>Tên nhà phân phối chọn</t>
  </si>
  <si>
    <t>Kho</t>
  </si>
  <si>
    <r>
      <t xml:space="preserve">Kho theo từng NPP
</t>
    </r>
    <r>
      <rPr>
        <sz val="10"/>
        <color rgb="FF0070C0"/>
        <rFont val="Tahoma"/>
        <family val="2"/>
      </rPr>
      <t>select * from WAREHOUSE where SHOP_ID = 426 and STATUS =1;</t>
    </r>
  </si>
  <si>
    <t>Mã sản phẩm</t>
  </si>
  <si>
    <r>
      <t xml:space="preserve">Mã sản phẩm theo từng kho của NPP
</t>
    </r>
    <r>
      <rPr>
        <sz val="10"/>
        <color rgb="FF0070C0"/>
        <rFont val="Tahoma"/>
        <family val="2"/>
      </rPr>
      <t xml:space="preserve">Select PRODUCT_CODE FROM PRODUCT WHERE PRODUCT_ID IN
(SELECT PRODUCT_ID FROM STOCK_TOTAL WHERE SHOP_ID =426--shop ID); </t>
    </r>
  </si>
  <si>
    <t>Mã kho</t>
  </si>
  <si>
    <t>Tên sản phẩm</t>
  </si>
  <si>
    <t>Quy đổi (thùng -lẻ)</t>
  </si>
  <si>
    <t>Đơn giá</t>
  </si>
  <si>
    <t>Đầu kì</t>
  </si>
  <si>
    <t>Số lượng</t>
  </si>
  <si>
    <t>Thành tiền</t>
  </si>
  <si>
    <t>Mua từ NCC</t>
  </si>
  <si>
    <t>Trả hàng từ NCC</t>
  </si>
  <si>
    <t>Hàng bán</t>
  </si>
  <si>
    <t>Hàng khuyến mãi</t>
  </si>
  <si>
    <t>Xuất Vansale</t>
  </si>
  <si>
    <t>Nhập Vansale</t>
  </si>
  <si>
    <t>Hàng bán trả</t>
  </si>
  <si>
    <t>Hàng KM trả</t>
  </si>
  <si>
    <t>Điều chỉnh tăng kho</t>
  </si>
  <si>
    <t>Điều chỉnh giảm kho</t>
  </si>
  <si>
    <t>Điều chuyển đến</t>
  </si>
  <si>
    <t>Điều chuyển đi</t>
  </si>
  <si>
    <t>Kiểm kê tăng</t>
  </si>
  <si>
    <t>Kiểm kê giảm</t>
  </si>
  <si>
    <t>Cuối kỳ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</si>
</sst>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0"/>
      <name val="Arial"/>
      <family val="2"/>
    </font>
    <font>
      <sz val="10"/>
      <name val="Tahoma"/>
      <family val="2"/>
    </font>
    <font>
      <b/>
      <sz val="10"/>
      <name val="Tahoma"/>
      <family val="2"/>
    </font>
    <font>
      <b/>
      <i/>
      <sz val="10"/>
      <name val="Tahoma"/>
      <family val="2"/>
    </font>
    <font>
      <sz val="10"/>
      <name val="Arial"/>
      <family val="2"/>
      <charset val="163"/>
    </font>
    <font>
      <b/>
      <sz val="10"/>
      <color theme="1"/>
      <name val="Tahoma"/>
      <family val="2"/>
    </font>
    <font>
      <sz val="10"/>
      <color theme="1"/>
      <name val="Tahoma"/>
      <family val="2"/>
    </font>
    <font>
      <sz val="10"/>
      <color indexed="10"/>
      <name val="Tahoma"/>
      <family val="2"/>
    </font>
    <font>
      <u/>
      <sz val="11"/>
      <color theme="10"/>
      <name val="Arial"/>
      <family val="2"/>
    </font>
    <font>
      <u/>
      <sz val="10"/>
      <color theme="10"/>
      <name val="Tahoma"/>
      <family val="2"/>
    </font>
    <font>
      <sz val="10"/>
      <color indexed="30"/>
      <name val="Tahoma"/>
      <family val="2"/>
    </font>
    <font>
      <sz val="11"/>
      <color theme="1"/>
      <name val="Tahoma"/>
      <family val="2"/>
    </font>
    <font>
      <sz val="11"/>
      <color indexed="30"/>
      <name val="Tahoma"/>
      <family val="2"/>
    </font>
    <font>
      <sz val="10"/>
      <color rgb="FF0070C0"/>
      <name val="Tahoma"/>
      <family val="2"/>
    </font>
  </fonts>
  <fills count="11">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rgb="FFCCFFCC"/>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7">
    <xf numFmtId="0" fontId="0" fillId="0" borderId="0"/>
    <xf numFmtId="0" fontId="2" fillId="0" borderId="0"/>
    <xf numFmtId="0" fontId="2" fillId="0" borderId="0"/>
    <xf numFmtId="0" fontId="6" fillId="0" borderId="0"/>
    <xf numFmtId="0" fontId="10" fillId="0" borderId="0" applyNumberFormat="0" applyFill="0" applyBorder="0" applyAlignment="0" applyProtection="0">
      <alignment vertical="top"/>
      <protection locked="0"/>
    </xf>
    <xf numFmtId="0" fontId="1" fillId="0" borderId="0"/>
    <xf numFmtId="0" fontId="2" fillId="0" borderId="0"/>
  </cellStyleXfs>
  <cellXfs count="121">
    <xf numFmtId="0" fontId="0" fillId="0" borderId="0" xfId="0"/>
    <xf numFmtId="0" fontId="3" fillId="2" borderId="0" xfId="1" applyFont="1" applyFill="1" applyAlignment="1">
      <alignment vertical="center" wrapText="1"/>
    </xf>
    <xf numFmtId="0" fontId="4" fillId="2" borderId="0" xfId="1" applyFont="1" applyFill="1" applyAlignment="1">
      <alignment horizontal="center" vertical="center" wrapText="1"/>
    </xf>
    <xf numFmtId="0" fontId="3" fillId="2" borderId="0" xfId="1" applyFont="1" applyFill="1" applyAlignment="1">
      <alignment horizontal="center" vertical="center"/>
    </xf>
    <xf numFmtId="0" fontId="3" fillId="2" borderId="0" xfId="1" applyFont="1" applyFill="1" applyAlignment="1">
      <alignment vertical="center"/>
    </xf>
    <xf numFmtId="0" fontId="4" fillId="2" borderId="1" xfId="1" applyFont="1" applyFill="1" applyBorder="1" applyAlignment="1">
      <alignment vertical="center" wrapText="1"/>
    </xf>
    <xf numFmtId="0" fontId="3" fillId="2" borderId="1" xfId="1" applyFont="1" applyFill="1" applyBorder="1" applyAlignment="1">
      <alignment vertical="center" wrapText="1"/>
    </xf>
    <xf numFmtId="0" fontId="3" fillId="3" borderId="1" xfId="1" applyFont="1" applyFill="1" applyBorder="1" applyAlignment="1">
      <alignment horizontal="center"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3" fillId="2" borderId="0" xfId="0" applyFont="1" applyFill="1" applyAlignment="1">
      <alignment vertical="center"/>
    </xf>
    <xf numFmtId="0" fontId="3" fillId="2" borderId="0" xfId="0" applyFont="1" applyFill="1" applyAlignment="1">
      <alignment vertical="center" wrapText="1"/>
    </xf>
    <xf numFmtId="0" fontId="4" fillId="4" borderId="6"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3" fillId="3" borderId="7" xfId="0" applyFont="1" applyFill="1" applyBorder="1" applyAlignment="1">
      <alignment horizontal="left" vertical="center"/>
    </xf>
    <xf numFmtId="0" fontId="4" fillId="5" borderId="3" xfId="0" applyFont="1" applyFill="1" applyBorder="1" applyAlignment="1">
      <alignment horizontal="left" vertical="center"/>
    </xf>
    <xf numFmtId="0" fontId="4" fillId="5" borderId="4" xfId="0" applyFont="1" applyFill="1" applyBorder="1" applyAlignment="1">
      <alignment horizontal="left" vertical="center"/>
    </xf>
    <xf numFmtId="0" fontId="4" fillId="5" borderId="5" xfId="0" applyFont="1" applyFill="1" applyBorder="1" applyAlignment="1">
      <alignment horizontal="left" vertical="center"/>
    </xf>
    <xf numFmtId="0" fontId="3" fillId="0" borderId="0" xfId="0" applyFont="1" applyAlignment="1">
      <alignment vertical="center"/>
    </xf>
    <xf numFmtId="0" fontId="3" fillId="3" borderId="7" xfId="2" applyFont="1" applyFill="1" applyBorder="1" applyAlignment="1">
      <alignment horizontal="center" vertical="center" wrapText="1"/>
    </xf>
    <xf numFmtId="0" fontId="4" fillId="6" borderId="3" xfId="1" applyFont="1" applyFill="1" applyBorder="1" applyAlignment="1">
      <alignment horizontal="left" vertical="center"/>
    </xf>
    <xf numFmtId="0" fontId="5" fillId="6" borderId="4" xfId="1" applyFont="1" applyFill="1" applyBorder="1" applyAlignment="1">
      <alignment vertical="center"/>
    </xf>
    <xf numFmtId="0" fontId="4" fillId="6" borderId="4" xfId="1" applyFont="1" applyFill="1" applyBorder="1" applyAlignment="1">
      <alignment vertical="center"/>
    </xf>
    <xf numFmtId="0" fontId="5" fillId="6" borderId="4" xfId="1" applyFont="1" applyFill="1" applyBorder="1" applyAlignment="1">
      <alignment horizontal="center" vertical="center"/>
    </xf>
    <xf numFmtId="0" fontId="5" fillId="6" borderId="5" xfId="1" applyFont="1" applyFill="1" applyBorder="1" applyAlignment="1">
      <alignment vertical="center"/>
    </xf>
    <xf numFmtId="0" fontId="3" fillId="0" borderId="1" xfId="3" applyFont="1" applyBorder="1" applyAlignment="1">
      <alignment horizontal="left" vertical="top" wrapText="1"/>
    </xf>
    <xf numFmtId="0" fontId="3" fillId="0" borderId="1" xfId="3" applyFont="1" applyBorder="1" applyAlignment="1">
      <alignment horizontal="left" vertical="center" wrapText="1"/>
    </xf>
    <xf numFmtId="0" fontId="3" fillId="0" borderId="1" xfId="3" applyFont="1" applyBorder="1" applyAlignment="1">
      <alignment horizontal="center" vertical="center"/>
    </xf>
    <xf numFmtId="0" fontId="3" fillId="3" borderId="1" xfId="1" applyFont="1" applyFill="1" applyBorder="1" applyAlignment="1">
      <alignment horizontal="center" vertical="center"/>
    </xf>
    <xf numFmtId="0" fontId="3" fillId="0" borderId="1" xfId="3" applyFont="1" applyBorder="1" applyAlignment="1">
      <alignment vertical="center"/>
    </xf>
    <xf numFmtId="0" fontId="3" fillId="2" borderId="0" xfId="3" applyFont="1" applyFill="1" applyAlignment="1">
      <alignment vertical="center"/>
    </xf>
    <xf numFmtId="0" fontId="3" fillId="0" borderId="1" xfId="3" applyFont="1" applyBorder="1" applyAlignment="1">
      <alignment vertical="center" wrapText="1"/>
    </xf>
    <xf numFmtId="0" fontId="7" fillId="7" borderId="1" xfId="0" applyFont="1" applyFill="1" applyBorder="1" applyAlignment="1">
      <alignment horizontal="left" vertical="center"/>
    </xf>
    <xf numFmtId="0" fontId="8" fillId="0" borderId="0" xfId="0" applyFont="1"/>
    <xf numFmtId="0" fontId="3" fillId="2" borderId="5" xfId="0" applyFont="1" applyFill="1" applyBorder="1" applyAlignment="1">
      <alignment horizontal="left" vertical="top" wrapText="1"/>
    </xf>
    <xf numFmtId="0" fontId="3" fillId="0" borderId="1" xfId="0" applyFont="1" applyBorder="1" applyAlignment="1">
      <alignment horizontal="left" vertical="top" wrapText="1"/>
    </xf>
    <xf numFmtId="0" fontId="3" fillId="2" borderId="1" xfId="0" applyFont="1" applyFill="1" applyBorder="1" applyAlignment="1">
      <alignment horizontal="left" vertical="top" wrapText="1"/>
    </xf>
    <xf numFmtId="0" fontId="3" fillId="0" borderId="1" xfId="0" applyFont="1" applyBorder="1" applyAlignment="1">
      <alignment horizontal="center" vertical="top"/>
    </xf>
    <xf numFmtId="0" fontId="3" fillId="3" borderId="1" xfId="0" applyFont="1" applyFill="1" applyBorder="1" applyAlignment="1">
      <alignment horizontal="center" vertical="top"/>
    </xf>
    <xf numFmtId="0" fontId="11" fillId="0" borderId="1" xfId="4" quotePrefix="1" applyFont="1" applyBorder="1" applyAlignment="1" applyProtection="1">
      <alignment horizontal="left" vertical="top"/>
    </xf>
    <xf numFmtId="0" fontId="3" fillId="0" borderId="1" xfId="0" applyFont="1" applyBorder="1" applyAlignment="1">
      <alignment horizontal="left" vertical="top"/>
    </xf>
    <xf numFmtId="0" fontId="3" fillId="2" borderId="0" xfId="0" applyFont="1" applyFill="1" applyAlignment="1">
      <alignment vertical="top"/>
    </xf>
    <xf numFmtId="0" fontId="3" fillId="2" borderId="8" xfId="0" applyFont="1" applyFill="1" applyBorder="1" applyAlignment="1">
      <alignment horizontal="left" vertical="top" wrapText="1"/>
    </xf>
    <xf numFmtId="0" fontId="3" fillId="0" borderId="2" xfId="0" applyFont="1" applyBorder="1" applyAlignment="1">
      <alignment horizontal="left" vertical="top" wrapText="1"/>
    </xf>
    <xf numFmtId="0" fontId="3" fillId="2" borderId="2" xfId="0" applyFont="1" applyFill="1" applyBorder="1" applyAlignment="1">
      <alignment horizontal="left" vertical="top" wrapText="1"/>
    </xf>
    <xf numFmtId="0" fontId="3" fillId="0" borderId="2" xfId="0" applyFont="1" applyBorder="1" applyAlignment="1">
      <alignment horizontal="center" vertical="top"/>
    </xf>
    <xf numFmtId="0" fontId="3" fillId="3" borderId="2" xfId="0" applyFont="1" applyFill="1" applyBorder="1" applyAlignment="1">
      <alignment horizontal="center" vertical="top"/>
    </xf>
    <xf numFmtId="0" fontId="11" fillId="0" borderId="2" xfId="4" quotePrefix="1" applyFont="1" applyBorder="1" applyAlignment="1" applyProtection="1">
      <alignment horizontal="left" vertical="top"/>
    </xf>
    <xf numFmtId="0" fontId="3" fillId="0" borderId="2" xfId="0" applyFont="1" applyBorder="1" applyAlignment="1">
      <alignment horizontal="left" vertical="top"/>
    </xf>
    <xf numFmtId="0" fontId="4" fillId="8" borderId="1" xfId="0" applyFont="1" applyFill="1" applyBorder="1" applyAlignment="1">
      <alignment horizontal="left" vertical="center" wrapText="1"/>
    </xf>
    <xf numFmtId="0" fontId="8" fillId="8" borderId="1" xfId="0" applyFont="1" applyFill="1" applyBorder="1"/>
    <xf numFmtId="0" fontId="3" fillId="0" borderId="1" xfId="5" applyFont="1" applyBorder="1" applyAlignment="1">
      <alignment horizontal="left" vertical="center" wrapText="1"/>
    </xf>
    <xf numFmtId="0" fontId="3" fillId="0" borderId="1" xfId="5" applyFont="1" applyBorder="1" applyAlignment="1">
      <alignment horizontal="left" vertical="top" wrapText="1"/>
    </xf>
    <xf numFmtId="0" fontId="8" fillId="0" borderId="1" xfId="0" applyFont="1" applyBorder="1"/>
    <xf numFmtId="0" fontId="3" fillId="0" borderId="1" xfId="5" quotePrefix="1" applyFont="1" applyBorder="1" applyAlignment="1">
      <alignment horizontal="left" vertical="center" wrapText="1"/>
    </xf>
    <xf numFmtId="0" fontId="4" fillId="8" borderId="7" xfId="5" applyFont="1" applyFill="1" applyBorder="1" applyAlignment="1">
      <alignment horizontal="left" vertical="center" wrapText="1"/>
    </xf>
    <xf numFmtId="0" fontId="8" fillId="8" borderId="0" xfId="0" applyFont="1" applyFill="1"/>
    <xf numFmtId="0" fontId="3" fillId="8" borderId="2" xfId="0" applyFont="1" applyFill="1" applyBorder="1" applyAlignment="1">
      <alignment horizontal="center" vertical="top"/>
    </xf>
    <xf numFmtId="0" fontId="3" fillId="9" borderId="1" xfId="1" applyFont="1" applyFill="1" applyBorder="1" applyAlignment="1">
      <alignment vertical="center" wrapText="1"/>
    </xf>
    <xf numFmtId="0" fontId="3" fillId="9" borderId="1" xfId="1" applyFont="1" applyFill="1" applyBorder="1" applyAlignment="1">
      <alignment horizontal="left" vertical="center" wrapText="1"/>
    </xf>
    <xf numFmtId="0" fontId="3" fillId="9" borderId="1" xfId="1" applyFont="1" applyFill="1" applyBorder="1" applyAlignment="1">
      <alignment horizontal="left" vertical="top" wrapText="1"/>
    </xf>
    <xf numFmtId="0" fontId="3" fillId="2" borderId="1"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2" borderId="1" xfId="1" applyFont="1" applyFill="1" applyBorder="1" applyAlignment="1">
      <alignment vertical="center"/>
    </xf>
    <xf numFmtId="0" fontId="3" fillId="2" borderId="0" xfId="1" applyFont="1" applyFill="1"/>
    <xf numFmtId="0" fontId="3" fillId="0" borderId="9" xfId="5" applyFont="1" applyBorder="1" applyAlignment="1">
      <alignment horizontal="left" vertical="center" wrapText="1"/>
    </xf>
    <xf numFmtId="0" fontId="3" fillId="0" borderId="1" xfId="6" applyFont="1" applyBorder="1" applyAlignment="1">
      <alignment horizontal="left" vertical="top" wrapText="1"/>
    </xf>
    <xf numFmtId="0" fontId="3" fillId="0" borderId="1" xfId="1" applyFont="1" applyBorder="1" applyAlignment="1">
      <alignment vertical="top" wrapText="1"/>
    </xf>
    <xf numFmtId="0" fontId="3" fillId="0" borderId="1" xfId="1" applyFont="1" applyBorder="1" applyAlignment="1">
      <alignment vertical="center" wrapText="1"/>
    </xf>
    <xf numFmtId="0" fontId="3" fillId="3" borderId="7" xfId="2" applyFont="1" applyFill="1" applyBorder="1" applyAlignment="1">
      <alignment horizontal="left" vertical="center" wrapText="1"/>
    </xf>
    <xf numFmtId="0" fontId="4" fillId="8" borderId="10" xfId="0" applyFont="1" applyFill="1" applyBorder="1" applyAlignment="1">
      <alignment horizontal="left" vertical="center"/>
    </xf>
    <xf numFmtId="0" fontId="4" fillId="8" borderId="4" xfId="0" applyFont="1" applyFill="1" applyBorder="1" applyAlignment="1">
      <alignment horizontal="left" vertical="center"/>
    </xf>
    <xf numFmtId="0" fontId="4" fillId="8" borderId="4" xfId="0" applyFont="1" applyFill="1" applyBorder="1" applyAlignment="1">
      <alignment horizontal="center" vertical="center"/>
    </xf>
    <xf numFmtId="0" fontId="4" fillId="8" borderId="5" xfId="0" applyFont="1" applyFill="1" applyBorder="1" applyAlignment="1">
      <alignment horizontal="left" vertical="center"/>
    </xf>
    <xf numFmtId="0" fontId="3" fillId="2" borderId="5"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4" fillId="8" borderId="10" xfId="0"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9" borderId="3" xfId="1" applyFont="1" applyFill="1" applyBorder="1" applyAlignment="1">
      <alignment horizontal="left" vertical="center" wrapText="1"/>
    </xf>
    <xf numFmtId="0" fontId="3" fillId="10" borderId="1" xfId="1" applyFont="1" applyFill="1" applyBorder="1" applyAlignment="1">
      <alignment horizontal="center" vertical="center" wrapText="1"/>
    </xf>
    <xf numFmtId="0" fontId="3" fillId="2" borderId="1" xfId="1" applyFont="1" applyFill="1" applyBorder="1"/>
    <xf numFmtId="0" fontId="3" fillId="2" borderId="1" xfId="1" applyFont="1" applyFill="1" applyBorder="1" applyAlignment="1">
      <alignment horizontal="center" vertical="center"/>
    </xf>
    <xf numFmtId="0" fontId="3" fillId="2" borderId="4" xfId="1" applyFont="1" applyFill="1" applyBorder="1" applyAlignment="1">
      <alignment horizontal="left" vertical="center" wrapText="1"/>
    </xf>
    <xf numFmtId="0" fontId="3" fillId="9" borderId="4" xfId="1" applyFont="1" applyFill="1" applyBorder="1" applyAlignment="1">
      <alignment horizontal="left" vertical="center" wrapText="1"/>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4" xfId="0" applyFont="1" applyFill="1" applyBorder="1" applyAlignment="1">
      <alignment horizontal="center" vertical="center"/>
    </xf>
    <xf numFmtId="0" fontId="4" fillId="6" borderId="5" xfId="0" applyFont="1" applyFill="1" applyBorder="1" applyAlignment="1">
      <alignment horizontal="left" vertical="center"/>
    </xf>
    <xf numFmtId="0" fontId="3" fillId="0" borderId="1" xfId="1" applyFont="1" applyBorder="1" applyAlignment="1">
      <alignment horizontal="left" vertical="center" wrapText="1"/>
    </xf>
    <xf numFmtId="0" fontId="3" fillId="0" borderId="1" xfId="3" applyFont="1" applyBorder="1" applyAlignment="1">
      <alignment horizontal="center" vertical="center" wrapText="1"/>
    </xf>
    <xf numFmtId="0" fontId="3" fillId="2" borderId="1" xfId="3" applyFont="1" applyFill="1" applyBorder="1" applyAlignment="1">
      <alignment horizontal="center" vertical="center" wrapText="1"/>
    </xf>
    <xf numFmtId="0" fontId="3" fillId="2" borderId="1" xfId="3" applyFont="1" applyFill="1" applyBorder="1" applyAlignment="1">
      <alignment vertical="center" wrapText="1"/>
    </xf>
    <xf numFmtId="0" fontId="3" fillId="2" borderId="0" xfId="3" applyFont="1" applyFill="1" applyAlignment="1">
      <alignment vertical="center" wrapText="1"/>
    </xf>
    <xf numFmtId="0" fontId="8" fillId="2" borderId="0" xfId="0" applyFont="1" applyFill="1" applyAlignment="1">
      <alignment vertical="center"/>
    </xf>
    <xf numFmtId="0" fontId="11" fillId="0" borderId="1" xfId="4" quotePrefix="1" applyFont="1" applyBorder="1" applyAlignment="1" applyProtection="1">
      <alignment horizontal="left" vertical="center"/>
    </xf>
    <xf numFmtId="0" fontId="5" fillId="3" borderId="3" xfId="0" applyFont="1" applyFill="1" applyBorder="1" applyAlignment="1">
      <alignment horizontal="left" vertical="center"/>
    </xf>
    <xf numFmtId="0" fontId="5" fillId="3" borderId="4" xfId="0" applyFont="1" applyFill="1" applyBorder="1" applyAlignment="1">
      <alignment horizontal="left" vertical="center"/>
    </xf>
    <xf numFmtId="0" fontId="5" fillId="3" borderId="4" xfId="0" applyFont="1" applyFill="1" applyBorder="1" applyAlignment="1">
      <alignment horizontal="center" vertical="center"/>
    </xf>
    <xf numFmtId="0" fontId="5" fillId="3" borderId="5" xfId="0" applyFont="1" applyFill="1" applyBorder="1" applyAlignment="1">
      <alignment horizontal="left" vertical="center"/>
    </xf>
    <xf numFmtId="0" fontId="11" fillId="0" borderId="0" xfId="4" applyFont="1" applyAlignment="1" applyProtection="1"/>
    <xf numFmtId="0" fontId="3" fillId="2" borderId="2" xfId="0" applyFont="1" applyFill="1" applyBorder="1" applyAlignment="1">
      <alignment horizontal="left" vertical="center" wrapText="1"/>
    </xf>
    <xf numFmtId="0" fontId="3" fillId="2" borderId="6" xfId="0" applyFont="1" applyFill="1" applyBorder="1" applyAlignment="1">
      <alignment horizontal="left" vertical="center" wrapText="1"/>
    </xf>
    <xf numFmtId="0" fontId="3" fillId="0" borderId="2" xfId="1" applyFont="1" applyBorder="1" applyAlignment="1">
      <alignment vertical="center" wrapText="1"/>
    </xf>
    <xf numFmtId="0" fontId="3" fillId="0" borderId="2" xfId="3" applyFont="1" applyBorder="1" applyAlignment="1">
      <alignment horizontal="center" vertical="center" wrapText="1"/>
    </xf>
    <xf numFmtId="0" fontId="3" fillId="2" borderId="2" xfId="3" applyFont="1" applyFill="1" applyBorder="1" applyAlignment="1">
      <alignment horizontal="center" vertical="center" wrapText="1"/>
    </xf>
    <xf numFmtId="0" fontId="3" fillId="3" borderId="2" xfId="1" applyFont="1" applyFill="1" applyBorder="1" applyAlignment="1">
      <alignment horizontal="center" vertical="center"/>
    </xf>
    <xf numFmtId="0" fontId="3" fillId="2" borderId="2" xfId="3" applyFont="1" applyFill="1" applyBorder="1" applyAlignment="1">
      <alignment vertical="center" wrapText="1"/>
    </xf>
    <xf numFmtId="0" fontId="8" fillId="0" borderId="1" xfId="0" applyFont="1" applyBorder="1" applyAlignment="1">
      <alignment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center" wrapText="1"/>
    </xf>
    <xf numFmtId="0" fontId="8" fillId="0" borderId="2" xfId="0" applyFont="1" applyBorder="1" applyAlignment="1">
      <alignment horizontal="left"/>
    </xf>
    <xf numFmtId="0" fontId="8" fillId="0" borderId="6" xfId="0" applyFont="1" applyBorder="1" applyAlignment="1">
      <alignment horizontal="left"/>
    </xf>
  </cellXfs>
  <cellStyles count="7">
    <cellStyle name="Hyperlink" xfId="4" builtinId="8"/>
    <cellStyle name="Normal" xfId="0" builtinId="0"/>
    <cellStyle name="Normal 2" xfId="5" xr:uid="{501D2AC6-7745-489A-BE70-1B1731862A85}"/>
    <cellStyle name="Normal 2 3" xfId="6" xr:uid="{FD02F8F7-8799-4108-9C82-4AFED9C9BD48}"/>
    <cellStyle name="Normal 3" xfId="1" xr:uid="{7B7403C0-4687-45D1-B4B4-311D4C3A91E7}"/>
    <cellStyle name="Normal 4" xfId="2" xr:uid="{AA9BB255-9A80-4899-8758-1A5296B64940}"/>
    <cellStyle name="Normal 5" xfId="3" xr:uid="{58CEE720-8BFD-409C-B50E-A233F112A828}"/>
  </cellStyles>
  <dxfs count="36">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linhhnh/Desktop/linh_KBKTCN_QT01_13021_VNMQLBH_KA_GS_BaoCaoBanHang_v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ìa"/>
      <sheetName val="Giới thiệu"/>
      <sheetName val="Tổng hợp"/>
      <sheetName val="KH chưa PSDS"/>
      <sheetName val="Thống kê chung"/>
    </sheetNames>
    <sheetDataSet>
      <sheetData sheetId="0" refreshError="1"/>
      <sheetData sheetId="1" refreshError="1">
        <row r="18">
          <cell r="E18" t="str">
            <v>Tablet</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4B7DE-F2D4-4EDA-AC4B-75974E3F840A}">
  <dimension ref="A1:U97"/>
  <sheetViews>
    <sheetView tabSelected="1" topLeftCell="A66" workbookViewId="0">
      <selection activeCell="W76" sqref="W76"/>
    </sheetView>
  </sheetViews>
  <sheetFormatPr defaultRowHeight="12.75" outlineLevelRow="2" x14ac:dyDescent="0.2"/>
  <cols>
    <col min="1" max="1" width="9.7109375" style="37" customWidth="1"/>
    <col min="2" max="2" width="32.5703125" style="37" customWidth="1"/>
    <col min="3" max="3" width="43" style="37" customWidth="1"/>
    <col min="4" max="4" width="57.7109375" style="37" customWidth="1"/>
    <col min="5" max="7" width="5.42578125" style="37" customWidth="1"/>
    <col min="8" max="16" width="0" style="37" hidden="1" customWidth="1"/>
    <col min="17" max="17" width="9.140625" style="37"/>
    <col min="18" max="18" width="7.7109375" style="37" customWidth="1"/>
    <col min="19" max="256" width="9.140625" style="37"/>
    <col min="257" max="257" width="9.7109375" style="37" customWidth="1"/>
    <col min="258" max="258" width="32.5703125" style="37" customWidth="1"/>
    <col min="259" max="259" width="43" style="37" customWidth="1"/>
    <col min="260" max="260" width="57.7109375" style="37" customWidth="1"/>
    <col min="261" max="263" width="5.42578125" style="37" customWidth="1"/>
    <col min="264" max="272" width="0" style="37" hidden="1" customWidth="1"/>
    <col min="273" max="273" width="9.140625" style="37"/>
    <col min="274" max="274" width="7.7109375" style="37" customWidth="1"/>
    <col min="275" max="512" width="9.140625" style="37"/>
    <col min="513" max="513" width="9.7109375" style="37" customWidth="1"/>
    <col min="514" max="514" width="32.5703125" style="37" customWidth="1"/>
    <col min="515" max="515" width="43" style="37" customWidth="1"/>
    <col min="516" max="516" width="57.7109375" style="37" customWidth="1"/>
    <col min="517" max="519" width="5.42578125" style="37" customWidth="1"/>
    <col min="520" max="528" width="0" style="37" hidden="1" customWidth="1"/>
    <col min="529" max="529" width="9.140625" style="37"/>
    <col min="530" max="530" width="7.7109375" style="37" customWidth="1"/>
    <col min="531" max="768" width="9.140625" style="37"/>
    <col min="769" max="769" width="9.7109375" style="37" customWidth="1"/>
    <col min="770" max="770" width="32.5703125" style="37" customWidth="1"/>
    <col min="771" max="771" width="43" style="37" customWidth="1"/>
    <col min="772" max="772" width="57.7109375" style="37" customWidth="1"/>
    <col min="773" max="775" width="5.42578125" style="37" customWidth="1"/>
    <col min="776" max="784" width="0" style="37" hidden="1" customWidth="1"/>
    <col min="785" max="785" width="9.140625" style="37"/>
    <col min="786" max="786" width="7.7109375" style="37" customWidth="1"/>
    <col min="787" max="1024" width="9.140625" style="37"/>
    <col min="1025" max="1025" width="9.7109375" style="37" customWidth="1"/>
    <col min="1026" max="1026" width="32.5703125" style="37" customWidth="1"/>
    <col min="1027" max="1027" width="43" style="37" customWidth="1"/>
    <col min="1028" max="1028" width="57.7109375" style="37" customWidth="1"/>
    <col min="1029" max="1031" width="5.42578125" style="37" customWidth="1"/>
    <col min="1032" max="1040" width="0" style="37" hidden="1" customWidth="1"/>
    <col min="1041" max="1041" width="9.140625" style="37"/>
    <col min="1042" max="1042" width="7.7109375" style="37" customWidth="1"/>
    <col min="1043" max="1280" width="9.140625" style="37"/>
    <col min="1281" max="1281" width="9.7109375" style="37" customWidth="1"/>
    <col min="1282" max="1282" width="32.5703125" style="37" customWidth="1"/>
    <col min="1283" max="1283" width="43" style="37" customWidth="1"/>
    <col min="1284" max="1284" width="57.7109375" style="37" customWidth="1"/>
    <col min="1285" max="1287" width="5.42578125" style="37" customWidth="1"/>
    <col min="1288" max="1296" width="0" style="37" hidden="1" customWidth="1"/>
    <col min="1297" max="1297" width="9.140625" style="37"/>
    <col min="1298" max="1298" width="7.7109375" style="37" customWidth="1"/>
    <col min="1299" max="1536" width="9.140625" style="37"/>
    <col min="1537" max="1537" width="9.7109375" style="37" customWidth="1"/>
    <col min="1538" max="1538" width="32.5703125" style="37" customWidth="1"/>
    <col min="1539" max="1539" width="43" style="37" customWidth="1"/>
    <col min="1540" max="1540" width="57.7109375" style="37" customWidth="1"/>
    <col min="1541" max="1543" width="5.42578125" style="37" customWidth="1"/>
    <col min="1544" max="1552" width="0" style="37" hidden="1" customWidth="1"/>
    <col min="1553" max="1553" width="9.140625" style="37"/>
    <col min="1554" max="1554" width="7.7109375" style="37" customWidth="1"/>
    <col min="1555" max="1792" width="9.140625" style="37"/>
    <col min="1793" max="1793" width="9.7109375" style="37" customWidth="1"/>
    <col min="1794" max="1794" width="32.5703125" style="37" customWidth="1"/>
    <col min="1795" max="1795" width="43" style="37" customWidth="1"/>
    <col min="1796" max="1796" width="57.7109375" style="37" customWidth="1"/>
    <col min="1797" max="1799" width="5.42578125" style="37" customWidth="1"/>
    <col min="1800" max="1808" width="0" style="37" hidden="1" customWidth="1"/>
    <col min="1809" max="1809" width="9.140625" style="37"/>
    <col min="1810" max="1810" width="7.7109375" style="37" customWidth="1"/>
    <col min="1811" max="2048" width="9.140625" style="37"/>
    <col min="2049" max="2049" width="9.7109375" style="37" customWidth="1"/>
    <col min="2050" max="2050" width="32.5703125" style="37" customWidth="1"/>
    <col min="2051" max="2051" width="43" style="37" customWidth="1"/>
    <col min="2052" max="2052" width="57.7109375" style="37" customWidth="1"/>
    <col min="2053" max="2055" width="5.42578125" style="37" customWidth="1"/>
    <col min="2056" max="2064" width="0" style="37" hidden="1" customWidth="1"/>
    <col min="2065" max="2065" width="9.140625" style="37"/>
    <col min="2066" max="2066" width="7.7109375" style="37" customWidth="1"/>
    <col min="2067" max="2304" width="9.140625" style="37"/>
    <col min="2305" max="2305" width="9.7109375" style="37" customWidth="1"/>
    <col min="2306" max="2306" width="32.5703125" style="37" customWidth="1"/>
    <col min="2307" max="2307" width="43" style="37" customWidth="1"/>
    <col min="2308" max="2308" width="57.7109375" style="37" customWidth="1"/>
    <col min="2309" max="2311" width="5.42578125" style="37" customWidth="1"/>
    <col min="2312" max="2320" width="0" style="37" hidden="1" customWidth="1"/>
    <col min="2321" max="2321" width="9.140625" style="37"/>
    <col min="2322" max="2322" width="7.7109375" style="37" customWidth="1"/>
    <col min="2323" max="2560" width="9.140625" style="37"/>
    <col min="2561" max="2561" width="9.7109375" style="37" customWidth="1"/>
    <col min="2562" max="2562" width="32.5703125" style="37" customWidth="1"/>
    <col min="2563" max="2563" width="43" style="37" customWidth="1"/>
    <col min="2564" max="2564" width="57.7109375" style="37" customWidth="1"/>
    <col min="2565" max="2567" width="5.42578125" style="37" customWidth="1"/>
    <col min="2568" max="2576" width="0" style="37" hidden="1" customWidth="1"/>
    <col min="2577" max="2577" width="9.140625" style="37"/>
    <col min="2578" max="2578" width="7.7109375" style="37" customWidth="1"/>
    <col min="2579" max="2816" width="9.140625" style="37"/>
    <col min="2817" max="2817" width="9.7109375" style="37" customWidth="1"/>
    <col min="2818" max="2818" width="32.5703125" style="37" customWidth="1"/>
    <col min="2819" max="2819" width="43" style="37" customWidth="1"/>
    <col min="2820" max="2820" width="57.7109375" style="37" customWidth="1"/>
    <col min="2821" max="2823" width="5.42578125" style="37" customWidth="1"/>
    <col min="2824" max="2832" width="0" style="37" hidden="1" customWidth="1"/>
    <col min="2833" max="2833" width="9.140625" style="37"/>
    <col min="2834" max="2834" width="7.7109375" style="37" customWidth="1"/>
    <col min="2835" max="3072" width="9.140625" style="37"/>
    <col min="3073" max="3073" width="9.7109375" style="37" customWidth="1"/>
    <col min="3074" max="3074" width="32.5703125" style="37" customWidth="1"/>
    <col min="3075" max="3075" width="43" style="37" customWidth="1"/>
    <col min="3076" max="3076" width="57.7109375" style="37" customWidth="1"/>
    <col min="3077" max="3079" width="5.42578125" style="37" customWidth="1"/>
    <col min="3080" max="3088" width="0" style="37" hidden="1" customWidth="1"/>
    <col min="3089" max="3089" width="9.140625" style="37"/>
    <col min="3090" max="3090" width="7.7109375" style="37" customWidth="1"/>
    <col min="3091" max="3328" width="9.140625" style="37"/>
    <col min="3329" max="3329" width="9.7109375" style="37" customWidth="1"/>
    <col min="3330" max="3330" width="32.5703125" style="37" customWidth="1"/>
    <col min="3331" max="3331" width="43" style="37" customWidth="1"/>
    <col min="3332" max="3332" width="57.7109375" style="37" customWidth="1"/>
    <col min="3333" max="3335" width="5.42578125" style="37" customWidth="1"/>
    <col min="3336" max="3344" width="0" style="37" hidden="1" customWidth="1"/>
    <col min="3345" max="3345" width="9.140625" style="37"/>
    <col min="3346" max="3346" width="7.7109375" style="37" customWidth="1"/>
    <col min="3347" max="3584" width="9.140625" style="37"/>
    <col min="3585" max="3585" width="9.7109375" style="37" customWidth="1"/>
    <col min="3586" max="3586" width="32.5703125" style="37" customWidth="1"/>
    <col min="3587" max="3587" width="43" style="37" customWidth="1"/>
    <col min="3588" max="3588" width="57.7109375" style="37" customWidth="1"/>
    <col min="3589" max="3591" width="5.42578125" style="37" customWidth="1"/>
    <col min="3592" max="3600" width="0" style="37" hidden="1" customWidth="1"/>
    <col min="3601" max="3601" width="9.140625" style="37"/>
    <col min="3602" max="3602" width="7.7109375" style="37" customWidth="1"/>
    <col min="3603" max="3840" width="9.140625" style="37"/>
    <col min="3841" max="3841" width="9.7109375" style="37" customWidth="1"/>
    <col min="3842" max="3842" width="32.5703125" style="37" customWidth="1"/>
    <col min="3843" max="3843" width="43" style="37" customWidth="1"/>
    <col min="3844" max="3844" width="57.7109375" style="37" customWidth="1"/>
    <col min="3845" max="3847" width="5.42578125" style="37" customWidth="1"/>
    <col min="3848" max="3856" width="0" style="37" hidden="1" customWidth="1"/>
    <col min="3857" max="3857" width="9.140625" style="37"/>
    <col min="3858" max="3858" width="7.7109375" style="37" customWidth="1"/>
    <col min="3859" max="4096" width="9.140625" style="37"/>
    <col min="4097" max="4097" width="9.7109375" style="37" customWidth="1"/>
    <col min="4098" max="4098" width="32.5703125" style="37" customWidth="1"/>
    <col min="4099" max="4099" width="43" style="37" customWidth="1"/>
    <col min="4100" max="4100" width="57.7109375" style="37" customWidth="1"/>
    <col min="4101" max="4103" width="5.42578125" style="37" customWidth="1"/>
    <col min="4104" max="4112" width="0" style="37" hidden="1" customWidth="1"/>
    <col min="4113" max="4113" width="9.140625" style="37"/>
    <col min="4114" max="4114" width="7.7109375" style="37" customWidth="1"/>
    <col min="4115" max="4352" width="9.140625" style="37"/>
    <col min="4353" max="4353" width="9.7109375" style="37" customWidth="1"/>
    <col min="4354" max="4354" width="32.5703125" style="37" customWidth="1"/>
    <col min="4355" max="4355" width="43" style="37" customWidth="1"/>
    <col min="4356" max="4356" width="57.7109375" style="37" customWidth="1"/>
    <col min="4357" max="4359" width="5.42578125" style="37" customWidth="1"/>
    <col min="4360" max="4368" width="0" style="37" hidden="1" customWidth="1"/>
    <col min="4369" max="4369" width="9.140625" style="37"/>
    <col min="4370" max="4370" width="7.7109375" style="37" customWidth="1"/>
    <col min="4371" max="4608" width="9.140625" style="37"/>
    <col min="4609" max="4609" width="9.7109375" style="37" customWidth="1"/>
    <col min="4610" max="4610" width="32.5703125" style="37" customWidth="1"/>
    <col min="4611" max="4611" width="43" style="37" customWidth="1"/>
    <col min="4612" max="4612" width="57.7109375" style="37" customWidth="1"/>
    <col min="4613" max="4615" width="5.42578125" style="37" customWidth="1"/>
    <col min="4616" max="4624" width="0" style="37" hidden="1" customWidth="1"/>
    <col min="4625" max="4625" width="9.140625" style="37"/>
    <col min="4626" max="4626" width="7.7109375" style="37" customWidth="1"/>
    <col min="4627" max="4864" width="9.140625" style="37"/>
    <col min="4865" max="4865" width="9.7109375" style="37" customWidth="1"/>
    <col min="4866" max="4866" width="32.5703125" style="37" customWidth="1"/>
    <col min="4867" max="4867" width="43" style="37" customWidth="1"/>
    <col min="4868" max="4868" width="57.7109375" style="37" customWidth="1"/>
    <col min="4869" max="4871" width="5.42578125" style="37" customWidth="1"/>
    <col min="4872" max="4880" width="0" style="37" hidden="1" customWidth="1"/>
    <col min="4881" max="4881" width="9.140625" style="37"/>
    <col min="4882" max="4882" width="7.7109375" style="37" customWidth="1"/>
    <col min="4883" max="5120" width="9.140625" style="37"/>
    <col min="5121" max="5121" width="9.7109375" style="37" customWidth="1"/>
    <col min="5122" max="5122" width="32.5703125" style="37" customWidth="1"/>
    <col min="5123" max="5123" width="43" style="37" customWidth="1"/>
    <col min="5124" max="5124" width="57.7109375" style="37" customWidth="1"/>
    <col min="5125" max="5127" width="5.42578125" style="37" customWidth="1"/>
    <col min="5128" max="5136" width="0" style="37" hidden="1" customWidth="1"/>
    <col min="5137" max="5137" width="9.140625" style="37"/>
    <col min="5138" max="5138" width="7.7109375" style="37" customWidth="1"/>
    <col min="5139" max="5376" width="9.140625" style="37"/>
    <col min="5377" max="5377" width="9.7109375" style="37" customWidth="1"/>
    <col min="5378" max="5378" width="32.5703125" style="37" customWidth="1"/>
    <col min="5379" max="5379" width="43" style="37" customWidth="1"/>
    <col min="5380" max="5380" width="57.7109375" style="37" customWidth="1"/>
    <col min="5381" max="5383" width="5.42578125" style="37" customWidth="1"/>
    <col min="5384" max="5392" width="0" style="37" hidden="1" customWidth="1"/>
    <col min="5393" max="5393" width="9.140625" style="37"/>
    <col min="5394" max="5394" width="7.7109375" style="37" customWidth="1"/>
    <col min="5395" max="5632" width="9.140625" style="37"/>
    <col min="5633" max="5633" width="9.7109375" style="37" customWidth="1"/>
    <col min="5634" max="5634" width="32.5703125" style="37" customWidth="1"/>
    <col min="5635" max="5635" width="43" style="37" customWidth="1"/>
    <col min="5636" max="5636" width="57.7109375" style="37" customWidth="1"/>
    <col min="5637" max="5639" width="5.42578125" style="37" customWidth="1"/>
    <col min="5640" max="5648" width="0" style="37" hidden="1" customWidth="1"/>
    <col min="5649" max="5649" width="9.140625" style="37"/>
    <col min="5650" max="5650" width="7.7109375" style="37" customWidth="1"/>
    <col min="5651" max="5888" width="9.140625" style="37"/>
    <col min="5889" max="5889" width="9.7109375" style="37" customWidth="1"/>
    <col min="5890" max="5890" width="32.5703125" style="37" customWidth="1"/>
    <col min="5891" max="5891" width="43" style="37" customWidth="1"/>
    <col min="5892" max="5892" width="57.7109375" style="37" customWidth="1"/>
    <col min="5893" max="5895" width="5.42578125" style="37" customWidth="1"/>
    <col min="5896" max="5904" width="0" style="37" hidden="1" customWidth="1"/>
    <col min="5905" max="5905" width="9.140625" style="37"/>
    <col min="5906" max="5906" width="7.7109375" style="37" customWidth="1"/>
    <col min="5907" max="6144" width="9.140625" style="37"/>
    <col min="6145" max="6145" width="9.7109375" style="37" customWidth="1"/>
    <col min="6146" max="6146" width="32.5703125" style="37" customWidth="1"/>
    <col min="6147" max="6147" width="43" style="37" customWidth="1"/>
    <col min="6148" max="6148" width="57.7109375" style="37" customWidth="1"/>
    <col min="6149" max="6151" width="5.42578125" style="37" customWidth="1"/>
    <col min="6152" max="6160" width="0" style="37" hidden="1" customWidth="1"/>
    <col min="6161" max="6161" width="9.140625" style="37"/>
    <col min="6162" max="6162" width="7.7109375" style="37" customWidth="1"/>
    <col min="6163" max="6400" width="9.140625" style="37"/>
    <col min="6401" max="6401" width="9.7109375" style="37" customWidth="1"/>
    <col min="6402" max="6402" width="32.5703125" style="37" customWidth="1"/>
    <col min="6403" max="6403" width="43" style="37" customWidth="1"/>
    <col min="6404" max="6404" width="57.7109375" style="37" customWidth="1"/>
    <col min="6405" max="6407" width="5.42578125" style="37" customWidth="1"/>
    <col min="6408" max="6416" width="0" style="37" hidden="1" customWidth="1"/>
    <col min="6417" max="6417" width="9.140625" style="37"/>
    <col min="6418" max="6418" width="7.7109375" style="37" customWidth="1"/>
    <col min="6419" max="6656" width="9.140625" style="37"/>
    <col min="6657" max="6657" width="9.7109375" style="37" customWidth="1"/>
    <col min="6658" max="6658" width="32.5703125" style="37" customWidth="1"/>
    <col min="6659" max="6659" width="43" style="37" customWidth="1"/>
    <col min="6660" max="6660" width="57.7109375" style="37" customWidth="1"/>
    <col min="6661" max="6663" width="5.42578125" style="37" customWidth="1"/>
    <col min="6664" max="6672" width="0" style="37" hidden="1" customWidth="1"/>
    <col min="6673" max="6673" width="9.140625" style="37"/>
    <col min="6674" max="6674" width="7.7109375" style="37" customWidth="1"/>
    <col min="6675" max="6912" width="9.140625" style="37"/>
    <col min="6913" max="6913" width="9.7109375" style="37" customWidth="1"/>
    <col min="6914" max="6914" width="32.5703125" style="37" customWidth="1"/>
    <col min="6915" max="6915" width="43" style="37" customWidth="1"/>
    <col min="6916" max="6916" width="57.7109375" style="37" customWidth="1"/>
    <col min="6917" max="6919" width="5.42578125" style="37" customWidth="1"/>
    <col min="6920" max="6928" width="0" style="37" hidden="1" customWidth="1"/>
    <col min="6929" max="6929" width="9.140625" style="37"/>
    <col min="6930" max="6930" width="7.7109375" style="37" customWidth="1"/>
    <col min="6931" max="7168" width="9.140625" style="37"/>
    <col min="7169" max="7169" width="9.7109375" style="37" customWidth="1"/>
    <col min="7170" max="7170" width="32.5703125" style="37" customWidth="1"/>
    <col min="7171" max="7171" width="43" style="37" customWidth="1"/>
    <col min="7172" max="7172" width="57.7109375" style="37" customWidth="1"/>
    <col min="7173" max="7175" width="5.42578125" style="37" customWidth="1"/>
    <col min="7176" max="7184" width="0" style="37" hidden="1" customWidth="1"/>
    <col min="7185" max="7185" width="9.140625" style="37"/>
    <col min="7186" max="7186" width="7.7109375" style="37" customWidth="1"/>
    <col min="7187" max="7424" width="9.140625" style="37"/>
    <col min="7425" max="7425" width="9.7109375" style="37" customWidth="1"/>
    <col min="7426" max="7426" width="32.5703125" style="37" customWidth="1"/>
    <col min="7427" max="7427" width="43" style="37" customWidth="1"/>
    <col min="7428" max="7428" width="57.7109375" style="37" customWidth="1"/>
    <col min="7429" max="7431" width="5.42578125" style="37" customWidth="1"/>
    <col min="7432" max="7440" width="0" style="37" hidden="1" customWidth="1"/>
    <col min="7441" max="7441" width="9.140625" style="37"/>
    <col min="7442" max="7442" width="7.7109375" style="37" customWidth="1"/>
    <col min="7443" max="7680" width="9.140625" style="37"/>
    <col min="7681" max="7681" width="9.7109375" style="37" customWidth="1"/>
    <col min="7682" max="7682" width="32.5703125" style="37" customWidth="1"/>
    <col min="7683" max="7683" width="43" style="37" customWidth="1"/>
    <col min="7684" max="7684" width="57.7109375" style="37" customWidth="1"/>
    <col min="7685" max="7687" width="5.42578125" style="37" customWidth="1"/>
    <col min="7688" max="7696" width="0" style="37" hidden="1" customWidth="1"/>
    <col min="7697" max="7697" width="9.140625" style="37"/>
    <col min="7698" max="7698" width="7.7109375" style="37" customWidth="1"/>
    <col min="7699" max="7936" width="9.140625" style="37"/>
    <col min="7937" max="7937" width="9.7109375" style="37" customWidth="1"/>
    <col min="7938" max="7938" width="32.5703125" style="37" customWidth="1"/>
    <col min="7939" max="7939" width="43" style="37" customWidth="1"/>
    <col min="7940" max="7940" width="57.7109375" style="37" customWidth="1"/>
    <col min="7941" max="7943" width="5.42578125" style="37" customWidth="1"/>
    <col min="7944" max="7952" width="0" style="37" hidden="1" customWidth="1"/>
    <col min="7953" max="7953" width="9.140625" style="37"/>
    <col min="7954" max="7954" width="7.7109375" style="37" customWidth="1"/>
    <col min="7955" max="8192" width="9.140625" style="37"/>
    <col min="8193" max="8193" width="9.7109375" style="37" customWidth="1"/>
    <col min="8194" max="8194" width="32.5703125" style="37" customWidth="1"/>
    <col min="8195" max="8195" width="43" style="37" customWidth="1"/>
    <col min="8196" max="8196" width="57.7109375" style="37" customWidth="1"/>
    <col min="8197" max="8199" width="5.42578125" style="37" customWidth="1"/>
    <col min="8200" max="8208" width="0" style="37" hidden="1" customWidth="1"/>
    <col min="8209" max="8209" width="9.140625" style="37"/>
    <col min="8210" max="8210" width="7.7109375" style="37" customWidth="1"/>
    <col min="8211" max="8448" width="9.140625" style="37"/>
    <col min="8449" max="8449" width="9.7109375" style="37" customWidth="1"/>
    <col min="8450" max="8450" width="32.5703125" style="37" customWidth="1"/>
    <col min="8451" max="8451" width="43" style="37" customWidth="1"/>
    <col min="8452" max="8452" width="57.7109375" style="37" customWidth="1"/>
    <col min="8453" max="8455" width="5.42578125" style="37" customWidth="1"/>
    <col min="8456" max="8464" width="0" style="37" hidden="1" customWidth="1"/>
    <col min="8465" max="8465" width="9.140625" style="37"/>
    <col min="8466" max="8466" width="7.7109375" style="37" customWidth="1"/>
    <col min="8467" max="8704" width="9.140625" style="37"/>
    <col min="8705" max="8705" width="9.7109375" style="37" customWidth="1"/>
    <col min="8706" max="8706" width="32.5703125" style="37" customWidth="1"/>
    <col min="8707" max="8707" width="43" style="37" customWidth="1"/>
    <col min="8708" max="8708" width="57.7109375" style="37" customWidth="1"/>
    <col min="8709" max="8711" width="5.42578125" style="37" customWidth="1"/>
    <col min="8712" max="8720" width="0" style="37" hidden="1" customWidth="1"/>
    <col min="8721" max="8721" width="9.140625" style="37"/>
    <col min="8722" max="8722" width="7.7109375" style="37" customWidth="1"/>
    <col min="8723" max="8960" width="9.140625" style="37"/>
    <col min="8961" max="8961" width="9.7109375" style="37" customWidth="1"/>
    <col min="8962" max="8962" width="32.5703125" style="37" customWidth="1"/>
    <col min="8963" max="8963" width="43" style="37" customWidth="1"/>
    <col min="8964" max="8964" width="57.7109375" style="37" customWidth="1"/>
    <col min="8965" max="8967" width="5.42578125" style="37" customWidth="1"/>
    <col min="8968" max="8976" width="0" style="37" hidden="1" customWidth="1"/>
    <col min="8977" max="8977" width="9.140625" style="37"/>
    <col min="8978" max="8978" width="7.7109375" style="37" customWidth="1"/>
    <col min="8979" max="9216" width="9.140625" style="37"/>
    <col min="9217" max="9217" width="9.7109375" style="37" customWidth="1"/>
    <col min="9218" max="9218" width="32.5703125" style="37" customWidth="1"/>
    <col min="9219" max="9219" width="43" style="37" customWidth="1"/>
    <col min="9220" max="9220" width="57.7109375" style="37" customWidth="1"/>
    <col min="9221" max="9223" width="5.42578125" style="37" customWidth="1"/>
    <col min="9224" max="9232" width="0" style="37" hidden="1" customWidth="1"/>
    <col min="9233" max="9233" width="9.140625" style="37"/>
    <col min="9234" max="9234" width="7.7109375" style="37" customWidth="1"/>
    <col min="9235" max="9472" width="9.140625" style="37"/>
    <col min="9473" max="9473" width="9.7109375" style="37" customWidth="1"/>
    <col min="9474" max="9474" width="32.5703125" style="37" customWidth="1"/>
    <col min="9475" max="9475" width="43" style="37" customWidth="1"/>
    <col min="9476" max="9476" width="57.7109375" style="37" customWidth="1"/>
    <col min="9477" max="9479" width="5.42578125" style="37" customWidth="1"/>
    <col min="9480" max="9488" width="0" style="37" hidden="1" customWidth="1"/>
    <col min="9489" max="9489" width="9.140625" style="37"/>
    <col min="9490" max="9490" width="7.7109375" style="37" customWidth="1"/>
    <col min="9491" max="9728" width="9.140625" style="37"/>
    <col min="9729" max="9729" width="9.7109375" style="37" customWidth="1"/>
    <col min="9730" max="9730" width="32.5703125" style="37" customWidth="1"/>
    <col min="9731" max="9731" width="43" style="37" customWidth="1"/>
    <col min="9732" max="9732" width="57.7109375" style="37" customWidth="1"/>
    <col min="9733" max="9735" width="5.42578125" style="37" customWidth="1"/>
    <col min="9736" max="9744" width="0" style="37" hidden="1" customWidth="1"/>
    <col min="9745" max="9745" width="9.140625" style="37"/>
    <col min="9746" max="9746" width="7.7109375" style="37" customWidth="1"/>
    <col min="9747" max="9984" width="9.140625" style="37"/>
    <col min="9985" max="9985" width="9.7109375" style="37" customWidth="1"/>
    <col min="9986" max="9986" width="32.5703125" style="37" customWidth="1"/>
    <col min="9987" max="9987" width="43" style="37" customWidth="1"/>
    <col min="9988" max="9988" width="57.7109375" style="37" customWidth="1"/>
    <col min="9989" max="9991" width="5.42578125" style="37" customWidth="1"/>
    <col min="9992" max="10000" width="0" style="37" hidden="1" customWidth="1"/>
    <col min="10001" max="10001" width="9.140625" style="37"/>
    <col min="10002" max="10002" width="7.7109375" style="37" customWidth="1"/>
    <col min="10003" max="10240" width="9.140625" style="37"/>
    <col min="10241" max="10241" width="9.7109375" style="37" customWidth="1"/>
    <col min="10242" max="10242" width="32.5703125" style="37" customWidth="1"/>
    <col min="10243" max="10243" width="43" style="37" customWidth="1"/>
    <col min="10244" max="10244" width="57.7109375" style="37" customWidth="1"/>
    <col min="10245" max="10247" width="5.42578125" style="37" customWidth="1"/>
    <col min="10248" max="10256" width="0" style="37" hidden="1" customWidth="1"/>
    <col min="10257" max="10257" width="9.140625" style="37"/>
    <col min="10258" max="10258" width="7.7109375" style="37" customWidth="1"/>
    <col min="10259" max="10496" width="9.140625" style="37"/>
    <col min="10497" max="10497" width="9.7109375" style="37" customWidth="1"/>
    <col min="10498" max="10498" width="32.5703125" style="37" customWidth="1"/>
    <col min="10499" max="10499" width="43" style="37" customWidth="1"/>
    <col min="10500" max="10500" width="57.7109375" style="37" customWidth="1"/>
    <col min="10501" max="10503" width="5.42578125" style="37" customWidth="1"/>
    <col min="10504" max="10512" width="0" style="37" hidden="1" customWidth="1"/>
    <col min="10513" max="10513" width="9.140625" style="37"/>
    <col min="10514" max="10514" width="7.7109375" style="37" customWidth="1"/>
    <col min="10515" max="10752" width="9.140625" style="37"/>
    <col min="10753" max="10753" width="9.7109375" style="37" customWidth="1"/>
    <col min="10754" max="10754" width="32.5703125" style="37" customWidth="1"/>
    <col min="10755" max="10755" width="43" style="37" customWidth="1"/>
    <col min="10756" max="10756" width="57.7109375" style="37" customWidth="1"/>
    <col min="10757" max="10759" width="5.42578125" style="37" customWidth="1"/>
    <col min="10760" max="10768" width="0" style="37" hidden="1" customWidth="1"/>
    <col min="10769" max="10769" width="9.140625" style="37"/>
    <col min="10770" max="10770" width="7.7109375" style="37" customWidth="1"/>
    <col min="10771" max="11008" width="9.140625" style="37"/>
    <col min="11009" max="11009" width="9.7109375" style="37" customWidth="1"/>
    <col min="11010" max="11010" width="32.5703125" style="37" customWidth="1"/>
    <col min="11011" max="11011" width="43" style="37" customWidth="1"/>
    <col min="11012" max="11012" width="57.7109375" style="37" customWidth="1"/>
    <col min="11013" max="11015" width="5.42578125" style="37" customWidth="1"/>
    <col min="11016" max="11024" width="0" style="37" hidden="1" customWidth="1"/>
    <col min="11025" max="11025" width="9.140625" style="37"/>
    <col min="11026" max="11026" width="7.7109375" style="37" customWidth="1"/>
    <col min="11027" max="11264" width="9.140625" style="37"/>
    <col min="11265" max="11265" width="9.7109375" style="37" customWidth="1"/>
    <col min="11266" max="11266" width="32.5703125" style="37" customWidth="1"/>
    <col min="11267" max="11267" width="43" style="37" customWidth="1"/>
    <col min="11268" max="11268" width="57.7109375" style="37" customWidth="1"/>
    <col min="11269" max="11271" width="5.42578125" style="37" customWidth="1"/>
    <col min="11272" max="11280" width="0" style="37" hidden="1" customWidth="1"/>
    <col min="11281" max="11281" width="9.140625" style="37"/>
    <col min="11282" max="11282" width="7.7109375" style="37" customWidth="1"/>
    <col min="11283" max="11520" width="9.140625" style="37"/>
    <col min="11521" max="11521" width="9.7109375" style="37" customWidth="1"/>
    <col min="11522" max="11522" width="32.5703125" style="37" customWidth="1"/>
    <col min="11523" max="11523" width="43" style="37" customWidth="1"/>
    <col min="11524" max="11524" width="57.7109375" style="37" customWidth="1"/>
    <col min="11525" max="11527" width="5.42578125" style="37" customWidth="1"/>
    <col min="11528" max="11536" width="0" style="37" hidden="1" customWidth="1"/>
    <col min="11537" max="11537" width="9.140625" style="37"/>
    <col min="11538" max="11538" width="7.7109375" style="37" customWidth="1"/>
    <col min="11539" max="11776" width="9.140625" style="37"/>
    <col min="11777" max="11777" width="9.7109375" style="37" customWidth="1"/>
    <col min="11778" max="11778" width="32.5703125" style="37" customWidth="1"/>
    <col min="11779" max="11779" width="43" style="37" customWidth="1"/>
    <col min="11780" max="11780" width="57.7109375" style="37" customWidth="1"/>
    <col min="11781" max="11783" width="5.42578125" style="37" customWidth="1"/>
    <col min="11784" max="11792" width="0" style="37" hidden="1" customWidth="1"/>
    <col min="11793" max="11793" width="9.140625" style="37"/>
    <col min="11794" max="11794" width="7.7109375" style="37" customWidth="1"/>
    <col min="11795" max="12032" width="9.140625" style="37"/>
    <col min="12033" max="12033" width="9.7109375" style="37" customWidth="1"/>
    <col min="12034" max="12034" width="32.5703125" style="37" customWidth="1"/>
    <col min="12035" max="12035" width="43" style="37" customWidth="1"/>
    <col min="12036" max="12036" width="57.7109375" style="37" customWidth="1"/>
    <col min="12037" max="12039" width="5.42578125" style="37" customWidth="1"/>
    <col min="12040" max="12048" width="0" style="37" hidden="1" customWidth="1"/>
    <col min="12049" max="12049" width="9.140625" style="37"/>
    <col min="12050" max="12050" width="7.7109375" style="37" customWidth="1"/>
    <col min="12051" max="12288" width="9.140625" style="37"/>
    <col min="12289" max="12289" width="9.7109375" style="37" customWidth="1"/>
    <col min="12290" max="12290" width="32.5703125" style="37" customWidth="1"/>
    <col min="12291" max="12291" width="43" style="37" customWidth="1"/>
    <col min="12292" max="12292" width="57.7109375" style="37" customWidth="1"/>
    <col min="12293" max="12295" width="5.42578125" style="37" customWidth="1"/>
    <col min="12296" max="12304" width="0" style="37" hidden="1" customWidth="1"/>
    <col min="12305" max="12305" width="9.140625" style="37"/>
    <col min="12306" max="12306" width="7.7109375" style="37" customWidth="1"/>
    <col min="12307" max="12544" width="9.140625" style="37"/>
    <col min="12545" max="12545" width="9.7109375" style="37" customWidth="1"/>
    <col min="12546" max="12546" width="32.5703125" style="37" customWidth="1"/>
    <col min="12547" max="12547" width="43" style="37" customWidth="1"/>
    <col min="12548" max="12548" width="57.7109375" style="37" customWidth="1"/>
    <col min="12549" max="12551" width="5.42578125" style="37" customWidth="1"/>
    <col min="12552" max="12560" width="0" style="37" hidden="1" customWidth="1"/>
    <col min="12561" max="12561" width="9.140625" style="37"/>
    <col min="12562" max="12562" width="7.7109375" style="37" customWidth="1"/>
    <col min="12563" max="12800" width="9.140625" style="37"/>
    <col min="12801" max="12801" width="9.7109375" style="37" customWidth="1"/>
    <col min="12802" max="12802" width="32.5703125" style="37" customWidth="1"/>
    <col min="12803" max="12803" width="43" style="37" customWidth="1"/>
    <col min="12804" max="12804" width="57.7109375" style="37" customWidth="1"/>
    <col min="12805" max="12807" width="5.42578125" style="37" customWidth="1"/>
    <col min="12808" max="12816" width="0" style="37" hidden="1" customWidth="1"/>
    <col min="12817" max="12817" width="9.140625" style="37"/>
    <col min="12818" max="12818" width="7.7109375" style="37" customWidth="1"/>
    <col min="12819" max="13056" width="9.140625" style="37"/>
    <col min="13057" max="13057" width="9.7109375" style="37" customWidth="1"/>
    <col min="13058" max="13058" width="32.5703125" style="37" customWidth="1"/>
    <col min="13059" max="13059" width="43" style="37" customWidth="1"/>
    <col min="13060" max="13060" width="57.7109375" style="37" customWidth="1"/>
    <col min="13061" max="13063" width="5.42578125" style="37" customWidth="1"/>
    <col min="13064" max="13072" width="0" style="37" hidden="1" customWidth="1"/>
    <col min="13073" max="13073" width="9.140625" style="37"/>
    <col min="13074" max="13074" width="7.7109375" style="37" customWidth="1"/>
    <col min="13075" max="13312" width="9.140625" style="37"/>
    <col min="13313" max="13313" width="9.7109375" style="37" customWidth="1"/>
    <col min="13314" max="13314" width="32.5703125" style="37" customWidth="1"/>
    <col min="13315" max="13315" width="43" style="37" customWidth="1"/>
    <col min="13316" max="13316" width="57.7109375" style="37" customWidth="1"/>
    <col min="13317" max="13319" width="5.42578125" style="37" customWidth="1"/>
    <col min="13320" max="13328" width="0" style="37" hidden="1" customWidth="1"/>
    <col min="13329" max="13329" width="9.140625" style="37"/>
    <col min="13330" max="13330" width="7.7109375" style="37" customWidth="1"/>
    <col min="13331" max="13568" width="9.140625" style="37"/>
    <col min="13569" max="13569" width="9.7109375" style="37" customWidth="1"/>
    <col min="13570" max="13570" width="32.5703125" style="37" customWidth="1"/>
    <col min="13571" max="13571" width="43" style="37" customWidth="1"/>
    <col min="13572" max="13572" width="57.7109375" style="37" customWidth="1"/>
    <col min="13573" max="13575" width="5.42578125" style="37" customWidth="1"/>
    <col min="13576" max="13584" width="0" style="37" hidden="1" customWidth="1"/>
    <col min="13585" max="13585" width="9.140625" style="37"/>
    <col min="13586" max="13586" width="7.7109375" style="37" customWidth="1"/>
    <col min="13587" max="13824" width="9.140625" style="37"/>
    <col min="13825" max="13825" width="9.7109375" style="37" customWidth="1"/>
    <col min="13826" max="13826" width="32.5703125" style="37" customWidth="1"/>
    <col min="13827" max="13827" width="43" style="37" customWidth="1"/>
    <col min="13828" max="13828" width="57.7109375" style="37" customWidth="1"/>
    <col min="13829" max="13831" width="5.42578125" style="37" customWidth="1"/>
    <col min="13832" max="13840" width="0" style="37" hidden="1" customWidth="1"/>
    <col min="13841" max="13841" width="9.140625" style="37"/>
    <col min="13842" max="13842" width="7.7109375" style="37" customWidth="1"/>
    <col min="13843" max="14080" width="9.140625" style="37"/>
    <col min="14081" max="14081" width="9.7109375" style="37" customWidth="1"/>
    <col min="14082" max="14082" width="32.5703125" style="37" customWidth="1"/>
    <col min="14083" max="14083" width="43" style="37" customWidth="1"/>
    <col min="14084" max="14084" width="57.7109375" style="37" customWidth="1"/>
    <col min="14085" max="14087" width="5.42578125" style="37" customWidth="1"/>
    <col min="14088" max="14096" width="0" style="37" hidden="1" customWidth="1"/>
    <col min="14097" max="14097" width="9.140625" style="37"/>
    <col min="14098" max="14098" width="7.7109375" style="37" customWidth="1"/>
    <col min="14099" max="14336" width="9.140625" style="37"/>
    <col min="14337" max="14337" width="9.7109375" style="37" customWidth="1"/>
    <col min="14338" max="14338" width="32.5703125" style="37" customWidth="1"/>
    <col min="14339" max="14339" width="43" style="37" customWidth="1"/>
    <col min="14340" max="14340" width="57.7109375" style="37" customWidth="1"/>
    <col min="14341" max="14343" width="5.42578125" style="37" customWidth="1"/>
    <col min="14344" max="14352" width="0" style="37" hidden="1" customWidth="1"/>
    <col min="14353" max="14353" width="9.140625" style="37"/>
    <col min="14354" max="14354" width="7.7109375" style="37" customWidth="1"/>
    <col min="14355" max="14592" width="9.140625" style="37"/>
    <col min="14593" max="14593" width="9.7109375" style="37" customWidth="1"/>
    <col min="14594" max="14594" width="32.5703125" style="37" customWidth="1"/>
    <col min="14595" max="14595" width="43" style="37" customWidth="1"/>
    <col min="14596" max="14596" width="57.7109375" style="37" customWidth="1"/>
    <col min="14597" max="14599" width="5.42578125" style="37" customWidth="1"/>
    <col min="14600" max="14608" width="0" style="37" hidden="1" customWidth="1"/>
    <col min="14609" max="14609" width="9.140625" style="37"/>
    <col min="14610" max="14610" width="7.7109375" style="37" customWidth="1"/>
    <col min="14611" max="14848" width="9.140625" style="37"/>
    <col min="14849" max="14849" width="9.7109375" style="37" customWidth="1"/>
    <col min="14850" max="14850" width="32.5703125" style="37" customWidth="1"/>
    <col min="14851" max="14851" width="43" style="37" customWidth="1"/>
    <col min="14852" max="14852" width="57.7109375" style="37" customWidth="1"/>
    <col min="14853" max="14855" width="5.42578125" style="37" customWidth="1"/>
    <col min="14856" max="14864" width="0" style="37" hidden="1" customWidth="1"/>
    <col min="14865" max="14865" width="9.140625" style="37"/>
    <col min="14866" max="14866" width="7.7109375" style="37" customWidth="1"/>
    <col min="14867" max="15104" width="9.140625" style="37"/>
    <col min="15105" max="15105" width="9.7109375" style="37" customWidth="1"/>
    <col min="15106" max="15106" width="32.5703125" style="37" customWidth="1"/>
    <col min="15107" max="15107" width="43" style="37" customWidth="1"/>
    <col min="15108" max="15108" width="57.7109375" style="37" customWidth="1"/>
    <col min="15109" max="15111" width="5.42578125" style="37" customWidth="1"/>
    <col min="15112" max="15120" width="0" style="37" hidden="1" customWidth="1"/>
    <col min="15121" max="15121" width="9.140625" style="37"/>
    <col min="15122" max="15122" width="7.7109375" style="37" customWidth="1"/>
    <col min="15123" max="15360" width="9.140625" style="37"/>
    <col min="15361" max="15361" width="9.7109375" style="37" customWidth="1"/>
    <col min="15362" max="15362" width="32.5703125" style="37" customWidth="1"/>
    <col min="15363" max="15363" width="43" style="37" customWidth="1"/>
    <col min="15364" max="15364" width="57.7109375" style="37" customWidth="1"/>
    <col min="15365" max="15367" width="5.42578125" style="37" customWidth="1"/>
    <col min="15368" max="15376" width="0" style="37" hidden="1" customWidth="1"/>
    <col min="15377" max="15377" width="9.140625" style="37"/>
    <col min="15378" max="15378" width="7.7109375" style="37" customWidth="1"/>
    <col min="15379" max="15616" width="9.140625" style="37"/>
    <col min="15617" max="15617" width="9.7109375" style="37" customWidth="1"/>
    <col min="15618" max="15618" width="32.5703125" style="37" customWidth="1"/>
    <col min="15619" max="15619" width="43" style="37" customWidth="1"/>
    <col min="15620" max="15620" width="57.7109375" style="37" customWidth="1"/>
    <col min="15621" max="15623" width="5.42578125" style="37" customWidth="1"/>
    <col min="15624" max="15632" width="0" style="37" hidden="1" customWidth="1"/>
    <col min="15633" max="15633" width="9.140625" style="37"/>
    <col min="15634" max="15634" width="7.7109375" style="37" customWidth="1"/>
    <col min="15635" max="15872" width="9.140625" style="37"/>
    <col min="15873" max="15873" width="9.7109375" style="37" customWidth="1"/>
    <col min="15874" max="15874" width="32.5703125" style="37" customWidth="1"/>
    <col min="15875" max="15875" width="43" style="37" customWidth="1"/>
    <col min="15876" max="15876" width="57.7109375" style="37" customWidth="1"/>
    <col min="15877" max="15879" width="5.42578125" style="37" customWidth="1"/>
    <col min="15880" max="15888" width="0" style="37" hidden="1" customWidth="1"/>
    <col min="15889" max="15889" width="9.140625" style="37"/>
    <col min="15890" max="15890" width="7.7109375" style="37" customWidth="1"/>
    <col min="15891" max="16128" width="9.140625" style="37"/>
    <col min="16129" max="16129" width="9.7109375" style="37" customWidth="1"/>
    <col min="16130" max="16130" width="32.5703125" style="37" customWidth="1"/>
    <col min="16131" max="16131" width="43" style="37" customWidth="1"/>
    <col min="16132" max="16132" width="57.7109375" style="37" customWidth="1"/>
    <col min="16133" max="16135" width="5.42578125" style="37" customWidth="1"/>
    <col min="16136" max="16144" width="0" style="37" hidden="1" customWidth="1"/>
    <col min="16145" max="16145" width="9.140625" style="37"/>
    <col min="16146" max="16146" width="7.7109375" style="37" customWidth="1"/>
    <col min="16147" max="16384" width="9.140625" style="37"/>
  </cols>
  <sheetData>
    <row r="1" spans="1:21" s="1" customFormat="1" ht="30" customHeight="1" x14ac:dyDescent="0.25">
      <c r="C1" s="2" t="s">
        <v>0</v>
      </c>
      <c r="D1" s="2"/>
      <c r="E1" s="3"/>
      <c r="F1" s="3"/>
      <c r="G1" s="3"/>
      <c r="H1" s="3"/>
      <c r="I1" s="3"/>
      <c r="J1" s="3"/>
      <c r="K1" s="3"/>
      <c r="L1" s="3"/>
      <c r="M1" s="3"/>
      <c r="N1" s="3"/>
      <c r="O1" s="3"/>
      <c r="P1" s="3"/>
      <c r="Q1" s="3"/>
      <c r="R1" s="4"/>
      <c r="S1" s="4"/>
    </row>
    <row r="2" spans="1:21" s="1" customFormat="1" ht="30" customHeight="1" x14ac:dyDescent="0.25">
      <c r="C2" s="5" t="s">
        <v>1</v>
      </c>
      <c r="D2" s="6" t="s">
        <v>45</v>
      </c>
      <c r="E2" s="3"/>
      <c r="F2" s="3"/>
      <c r="G2" s="3"/>
      <c r="H2" s="3"/>
      <c r="I2" s="3"/>
      <c r="J2" s="3"/>
      <c r="K2" s="3"/>
      <c r="L2" s="3"/>
      <c r="M2" s="3"/>
      <c r="N2" s="3"/>
      <c r="O2" s="3"/>
      <c r="P2" s="3"/>
      <c r="Q2" s="3"/>
      <c r="R2" s="4"/>
      <c r="S2" s="4"/>
    </row>
    <row r="3" spans="1:21" s="1" customFormat="1" ht="30" customHeight="1" x14ac:dyDescent="0.25">
      <c r="C3" s="5" t="s">
        <v>2</v>
      </c>
      <c r="D3" s="6" t="s">
        <v>46</v>
      </c>
      <c r="E3" s="3"/>
      <c r="F3" s="3"/>
      <c r="G3" s="3"/>
      <c r="H3" s="3"/>
      <c r="I3" s="3"/>
      <c r="J3" s="3"/>
      <c r="K3" s="3"/>
      <c r="L3" s="3"/>
      <c r="M3" s="3"/>
      <c r="N3" s="3"/>
      <c r="O3" s="3"/>
      <c r="P3" s="3"/>
      <c r="Q3" s="3"/>
      <c r="R3" s="4"/>
      <c r="S3" s="4"/>
    </row>
    <row r="4" spans="1:21" s="1" customFormat="1" ht="30" customHeight="1" x14ac:dyDescent="0.25">
      <c r="C4" s="5" t="s">
        <v>3</v>
      </c>
      <c r="D4" s="7">
        <f>COUNTIF($Q$12:$Q$560,"P")</f>
        <v>3</v>
      </c>
      <c r="E4" s="3"/>
      <c r="F4" s="3"/>
      <c r="G4" s="3"/>
      <c r="H4" s="3"/>
      <c r="I4" s="3"/>
      <c r="J4" s="3"/>
      <c r="K4" s="3"/>
      <c r="L4" s="3"/>
      <c r="M4" s="3"/>
      <c r="N4" s="3"/>
      <c r="O4" s="3"/>
      <c r="P4" s="3"/>
      <c r="Q4" s="3"/>
      <c r="R4" s="4"/>
      <c r="S4" s="4"/>
    </row>
    <row r="5" spans="1:21" s="1" customFormat="1" ht="30" customHeight="1" x14ac:dyDescent="0.25">
      <c r="C5" s="5" t="s">
        <v>4</v>
      </c>
      <c r="D5" s="7">
        <f>COUNTIF($Q$12:$Q$560,"F")</f>
        <v>1</v>
      </c>
      <c r="E5" s="3"/>
      <c r="F5" s="3"/>
      <c r="G5" s="3"/>
      <c r="H5" s="3"/>
      <c r="I5" s="3"/>
      <c r="J5" s="3"/>
      <c r="K5" s="3"/>
      <c r="L5" s="3"/>
      <c r="M5" s="3"/>
      <c r="N5" s="3"/>
      <c r="O5" s="3"/>
      <c r="P5" s="3"/>
      <c r="Q5" s="3"/>
      <c r="R5" s="4"/>
      <c r="S5" s="4"/>
    </row>
    <row r="6" spans="1:21" s="1" customFormat="1" ht="30" customHeight="1" x14ac:dyDescent="0.25">
      <c r="C6" s="5" t="s">
        <v>5</v>
      </c>
      <c r="D6" s="7">
        <f>COUNTIF($Q$12:$Q$560,"PE")</f>
        <v>0</v>
      </c>
      <c r="E6" s="3"/>
      <c r="F6" s="3"/>
      <c r="G6" s="3"/>
      <c r="H6" s="3"/>
      <c r="I6" s="3"/>
      <c r="J6" s="3"/>
      <c r="K6" s="3"/>
      <c r="L6" s="3"/>
      <c r="M6" s="3"/>
      <c r="N6" s="3"/>
      <c r="O6" s="3"/>
      <c r="P6" s="3"/>
      <c r="Q6" s="3"/>
      <c r="R6" s="4"/>
      <c r="S6" s="4"/>
    </row>
    <row r="7" spans="1:21" s="1" customFormat="1" ht="30" customHeight="1" x14ac:dyDescent="0.25">
      <c r="C7" s="5" t="s">
        <v>6</v>
      </c>
      <c r="D7" s="7">
        <f>D8-D4-D5-D6</f>
        <v>52</v>
      </c>
      <c r="E7" s="3"/>
      <c r="F7" s="3"/>
      <c r="G7" s="3"/>
      <c r="H7" s="3"/>
      <c r="I7" s="3"/>
      <c r="J7" s="3"/>
      <c r="K7" s="3"/>
      <c r="L7" s="3"/>
      <c r="M7" s="3"/>
      <c r="N7" s="3"/>
      <c r="O7" s="3"/>
      <c r="P7" s="3"/>
      <c r="Q7" s="3"/>
      <c r="R7" s="4"/>
      <c r="S7" s="4"/>
    </row>
    <row r="8" spans="1:21" s="1" customFormat="1" ht="30" customHeight="1" x14ac:dyDescent="0.25">
      <c r="C8" s="5" t="s">
        <v>7</v>
      </c>
      <c r="D8" s="7">
        <f>COUNTA($D$12:$D$361)</f>
        <v>56</v>
      </c>
      <c r="E8" s="3"/>
      <c r="F8" s="3"/>
      <c r="G8" s="3"/>
      <c r="H8" s="3"/>
      <c r="I8" s="3"/>
      <c r="J8" s="3"/>
      <c r="K8" s="3"/>
      <c r="L8" s="3"/>
      <c r="M8" s="3"/>
      <c r="N8" s="3"/>
      <c r="O8" s="3"/>
      <c r="P8" s="3"/>
      <c r="Q8" s="3"/>
      <c r="R8" s="4"/>
      <c r="S8" s="4"/>
    </row>
    <row r="9" spans="1:21" s="1" customFormat="1" ht="30" customHeight="1" x14ac:dyDescent="0.25">
      <c r="E9" s="3"/>
      <c r="F9" s="3"/>
      <c r="G9" s="3"/>
      <c r="H9" s="3"/>
      <c r="I9" s="3"/>
      <c r="J9" s="3"/>
      <c r="K9" s="3"/>
      <c r="L9" s="3"/>
      <c r="M9" s="3"/>
      <c r="N9" s="3"/>
      <c r="O9" s="3"/>
      <c r="P9" s="3"/>
      <c r="Q9" s="3"/>
      <c r="R9" s="4"/>
      <c r="S9" s="4"/>
    </row>
    <row r="10" spans="1:21" s="14" customFormat="1" ht="30" customHeight="1" x14ac:dyDescent="0.25">
      <c r="A10" s="8" t="s">
        <v>2</v>
      </c>
      <c r="B10" s="8" t="s">
        <v>8</v>
      </c>
      <c r="C10" s="8" t="s">
        <v>9</v>
      </c>
      <c r="D10" s="8" t="s">
        <v>10</v>
      </c>
      <c r="E10" s="9" t="str">
        <f>'[1]Giới thiệu'!E18</f>
        <v>Tablet</v>
      </c>
      <c r="F10" s="10"/>
      <c r="G10" s="11"/>
      <c r="H10" s="9" t="s">
        <v>11</v>
      </c>
      <c r="I10" s="10"/>
      <c r="J10" s="11"/>
      <c r="K10" s="9" t="s">
        <v>12</v>
      </c>
      <c r="L10" s="10"/>
      <c r="M10" s="11"/>
      <c r="N10" s="9" t="s">
        <v>13</v>
      </c>
      <c r="O10" s="10"/>
      <c r="P10" s="11"/>
      <c r="Q10" s="12" t="s">
        <v>14</v>
      </c>
      <c r="R10" s="8" t="s">
        <v>15</v>
      </c>
      <c r="S10" s="8" t="s">
        <v>16</v>
      </c>
      <c r="T10" s="13"/>
      <c r="U10" s="13"/>
    </row>
    <row r="11" spans="1:21" s="14" customFormat="1" ht="30" customHeight="1" x14ac:dyDescent="0.25">
      <c r="A11" s="15"/>
      <c r="B11" s="15"/>
      <c r="C11" s="15"/>
      <c r="D11" s="15"/>
      <c r="E11" s="16" t="s">
        <v>17</v>
      </c>
      <c r="F11" s="16" t="s">
        <v>18</v>
      </c>
      <c r="G11" s="16" t="s">
        <v>19</v>
      </c>
      <c r="H11" s="16" t="s">
        <v>17</v>
      </c>
      <c r="I11" s="16" t="s">
        <v>18</v>
      </c>
      <c r="J11" s="16" t="s">
        <v>19</v>
      </c>
      <c r="K11" s="16" t="s">
        <v>17</v>
      </c>
      <c r="L11" s="16" t="s">
        <v>18</v>
      </c>
      <c r="M11" s="16" t="s">
        <v>19</v>
      </c>
      <c r="N11" s="16" t="s">
        <v>17</v>
      </c>
      <c r="O11" s="16" t="s">
        <v>18</v>
      </c>
      <c r="P11" s="16" t="s">
        <v>19</v>
      </c>
      <c r="Q11" s="17"/>
      <c r="R11" s="15"/>
      <c r="S11" s="15"/>
      <c r="T11" s="13"/>
      <c r="U11" s="13"/>
    </row>
    <row r="12" spans="1:21" s="22" customFormat="1" ht="30" customHeight="1" x14ac:dyDescent="0.25">
      <c r="A12" s="18" t="str">
        <f>IF(AND(D12="",D12=""),"",$D$3&amp;"_"&amp;ROW()-11-COUNTBLANK($D$12:D12))</f>
        <v/>
      </c>
      <c r="B12" s="19" t="s">
        <v>97</v>
      </c>
      <c r="C12" s="20"/>
      <c r="D12" s="20"/>
      <c r="E12" s="20"/>
      <c r="F12" s="20"/>
      <c r="G12" s="20"/>
      <c r="H12" s="20"/>
      <c r="I12" s="20"/>
      <c r="J12" s="20"/>
      <c r="K12" s="20"/>
      <c r="L12" s="20"/>
      <c r="M12" s="20"/>
      <c r="N12" s="20"/>
      <c r="O12" s="20"/>
      <c r="P12" s="20"/>
      <c r="Q12" s="20"/>
      <c r="R12" s="20"/>
      <c r="S12" s="21"/>
      <c r="T12" s="13"/>
      <c r="U12" s="13"/>
    </row>
    <row r="13" spans="1:21" s="4" customFormat="1" ht="30" customHeight="1" outlineLevel="1" x14ac:dyDescent="0.25">
      <c r="A13" s="23"/>
      <c r="B13" s="24" t="s">
        <v>20</v>
      </c>
      <c r="C13" s="25"/>
      <c r="D13" s="26"/>
      <c r="E13" s="27"/>
      <c r="F13" s="27"/>
      <c r="G13" s="27"/>
      <c r="H13" s="27"/>
      <c r="I13" s="27"/>
      <c r="J13" s="27"/>
      <c r="K13" s="27"/>
      <c r="L13" s="27"/>
      <c r="M13" s="27"/>
      <c r="N13" s="27"/>
      <c r="O13" s="27"/>
      <c r="P13" s="27"/>
      <c r="Q13" s="27"/>
      <c r="R13" s="25"/>
      <c r="S13" s="28"/>
    </row>
    <row r="14" spans="1:21" s="34" customFormat="1" ht="30" customHeight="1" outlineLevel="2" x14ac:dyDescent="0.25">
      <c r="A14" s="23" t="str">
        <f>IF(AND(D14="",D14=""),"",$D$3&amp;"_"&amp;ROW()-11-COUNTBLANK($D$12:D14))</f>
        <v>BCXNT_1</v>
      </c>
      <c r="B14" s="29" t="s">
        <v>21</v>
      </c>
      <c r="C14" s="30" t="s">
        <v>22</v>
      </c>
      <c r="D14" s="30" t="s">
        <v>23</v>
      </c>
      <c r="E14" s="31"/>
      <c r="F14" s="31"/>
      <c r="G14" s="31"/>
      <c r="H14" s="31"/>
      <c r="I14" s="31"/>
      <c r="J14" s="31"/>
      <c r="K14" s="31"/>
      <c r="L14" s="31"/>
      <c r="M14" s="31"/>
      <c r="N14" s="31"/>
      <c r="O14" s="31"/>
      <c r="P14" s="31"/>
      <c r="Q14" s="32" t="str">
        <f>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
      </c>
      <c r="R14" s="33"/>
      <c r="S14" s="33"/>
    </row>
    <row r="15" spans="1:21" s="34" customFormat="1" ht="30" customHeight="1" outlineLevel="2" x14ac:dyDescent="0.25">
      <c r="A15" s="23" t="str">
        <f>IF(AND(D15="",D15=""),"",$D$3&amp;"_"&amp;ROW()-11-COUNTBLANK($D$12:D15))</f>
        <v>BCXNT_2</v>
      </c>
      <c r="B15" s="29"/>
      <c r="C15" s="35" t="s">
        <v>24</v>
      </c>
      <c r="D15" s="35" t="s">
        <v>25</v>
      </c>
      <c r="E15" s="31"/>
      <c r="F15" s="31"/>
      <c r="G15" s="31"/>
      <c r="H15" s="31"/>
      <c r="I15" s="31"/>
      <c r="J15" s="31"/>
      <c r="K15" s="31"/>
      <c r="L15" s="31"/>
      <c r="M15" s="31"/>
      <c r="N15" s="31"/>
      <c r="O15" s="31"/>
      <c r="P15" s="31"/>
      <c r="Q15" s="32" t="str">
        <f>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
      </c>
      <c r="R15" s="33"/>
      <c r="S15" s="33"/>
    </row>
    <row r="16" spans="1:21" ht="30.75" customHeight="1" x14ac:dyDescent="0.2">
      <c r="A16" s="23" t="str">
        <f>IF(AND(D16="",D16=""),"",$D$3&amp;"_"&amp;ROW()-11-COUNTBLANK($D$12:D16))</f>
        <v/>
      </c>
      <c r="B16" s="36" t="s">
        <v>26</v>
      </c>
      <c r="C16" s="36"/>
      <c r="D16" s="36"/>
      <c r="E16" s="36"/>
      <c r="F16" s="36"/>
      <c r="G16" s="36"/>
      <c r="H16" s="36"/>
      <c r="I16" s="36"/>
      <c r="J16" s="36"/>
      <c r="K16" s="36"/>
      <c r="L16" s="36"/>
      <c r="M16" s="36"/>
      <c r="N16" s="36"/>
      <c r="O16" s="36"/>
      <c r="P16" s="36"/>
      <c r="Q16" s="36"/>
      <c r="R16" s="36"/>
      <c r="S16" s="36"/>
    </row>
    <row r="17" spans="1:19" s="45" customFormat="1" ht="30" customHeight="1" outlineLevel="1" x14ac:dyDescent="0.25">
      <c r="A17" s="23" t="str">
        <f>IF(AND(D17="",D17=""),"",$D$3&amp;"_"&amp;ROW()-11-COUNTBLANK($D$12:D17))</f>
        <v>BCXNT_3</v>
      </c>
      <c r="B17" s="38" t="s">
        <v>27</v>
      </c>
      <c r="C17" s="39" t="s">
        <v>28</v>
      </c>
      <c r="D17" s="40" t="s">
        <v>47</v>
      </c>
      <c r="E17" s="41"/>
      <c r="F17" s="41"/>
      <c r="G17" s="41"/>
      <c r="H17" s="41"/>
      <c r="I17" s="41"/>
      <c r="J17" s="41"/>
      <c r="K17" s="41"/>
      <c r="L17" s="41"/>
      <c r="M17" s="41"/>
      <c r="N17" s="41" t="s">
        <v>29</v>
      </c>
      <c r="O17" s="41"/>
      <c r="P17" s="41"/>
      <c r="Q17" s="42" t="str">
        <f t="shared" ref="Q17:Q22" si="0">IF(G17="",IF(F17="",IF(E17="","",E17),F17),G17)</f>
        <v/>
      </c>
      <c r="R17" s="43"/>
      <c r="S17" s="44"/>
    </row>
    <row r="18" spans="1:19" s="45" customFormat="1" ht="30" customHeight="1" outlineLevel="1" x14ac:dyDescent="0.25">
      <c r="A18" s="23" t="str">
        <f>IF(AND(D18="",D18=""),"",$D$3&amp;"_"&amp;ROW()-11-COUNTBLANK($D$12:D18))</f>
        <v>BCXNT_4</v>
      </c>
      <c r="B18" s="38" t="s">
        <v>30</v>
      </c>
      <c r="C18" s="39" t="s">
        <v>31</v>
      </c>
      <c r="D18" s="40" t="s">
        <v>32</v>
      </c>
      <c r="E18" s="41"/>
      <c r="F18" s="41"/>
      <c r="G18" s="41"/>
      <c r="H18" s="41"/>
      <c r="I18" s="41"/>
      <c r="J18" s="41"/>
      <c r="K18" s="41"/>
      <c r="L18" s="41"/>
      <c r="M18" s="41"/>
      <c r="N18" s="41" t="s">
        <v>29</v>
      </c>
      <c r="O18" s="41"/>
      <c r="P18" s="41"/>
      <c r="Q18" s="42" t="str">
        <f t="shared" si="0"/>
        <v/>
      </c>
      <c r="R18" s="43"/>
      <c r="S18" s="44"/>
    </row>
    <row r="19" spans="1:19" s="45" customFormat="1" ht="30" customHeight="1" outlineLevel="1" x14ac:dyDescent="0.25">
      <c r="A19" s="23" t="str">
        <f>IF(AND(D19="",D19=""),"",$D$3&amp;"_"&amp;ROW()-11-COUNTBLANK($D$12:D19))</f>
        <v>BCXNT_5</v>
      </c>
      <c r="B19" s="38" t="s">
        <v>33</v>
      </c>
      <c r="C19" s="39" t="s">
        <v>34</v>
      </c>
      <c r="D19" s="40" t="s">
        <v>35</v>
      </c>
      <c r="E19" s="41"/>
      <c r="F19" s="41"/>
      <c r="G19" s="41"/>
      <c r="H19" s="41"/>
      <c r="I19" s="41"/>
      <c r="J19" s="41"/>
      <c r="K19" s="41"/>
      <c r="L19" s="41"/>
      <c r="M19" s="41"/>
      <c r="N19" s="41" t="s">
        <v>29</v>
      </c>
      <c r="O19" s="41"/>
      <c r="P19" s="41"/>
      <c r="Q19" s="42" t="str">
        <f t="shared" si="0"/>
        <v/>
      </c>
      <c r="R19" s="43"/>
      <c r="S19" s="44"/>
    </row>
    <row r="20" spans="1:19" s="45" customFormat="1" ht="30" customHeight="1" outlineLevel="1" x14ac:dyDescent="0.25">
      <c r="A20" s="23" t="str">
        <f>IF(AND(D20="",D20=""),"",$D$3&amp;"_"&amp;ROW()-11-COUNTBLANK($D$12:D20))</f>
        <v>BCXNT_6</v>
      </c>
      <c r="B20" s="38" t="s">
        <v>36</v>
      </c>
      <c r="C20" s="39" t="s">
        <v>37</v>
      </c>
      <c r="D20" s="40" t="s">
        <v>38</v>
      </c>
      <c r="E20" s="41"/>
      <c r="F20" s="41"/>
      <c r="G20" s="41"/>
      <c r="H20" s="41"/>
      <c r="I20" s="41"/>
      <c r="J20" s="41"/>
      <c r="K20" s="41"/>
      <c r="L20" s="41"/>
      <c r="M20" s="41"/>
      <c r="N20" s="41" t="s">
        <v>29</v>
      </c>
      <c r="O20" s="41"/>
      <c r="P20" s="41"/>
      <c r="Q20" s="42" t="str">
        <f t="shared" si="0"/>
        <v/>
      </c>
      <c r="R20" s="43"/>
      <c r="S20" s="44"/>
    </row>
    <row r="21" spans="1:19" s="45" customFormat="1" ht="30" customHeight="1" outlineLevel="1" x14ac:dyDescent="0.25">
      <c r="A21" s="23" t="str">
        <f>IF(AND(D21="",D21=""),"",$D$3&amp;"_"&amp;ROW()-11-COUNTBLANK($D$12:D21))</f>
        <v>BCXNT_7</v>
      </c>
      <c r="B21" s="38" t="s">
        <v>39</v>
      </c>
      <c r="C21" s="39" t="s">
        <v>40</v>
      </c>
      <c r="D21" s="40" t="s">
        <v>41</v>
      </c>
      <c r="E21" s="41"/>
      <c r="F21" s="41"/>
      <c r="G21" s="41"/>
      <c r="H21" s="41"/>
      <c r="I21" s="41"/>
      <c r="J21" s="41"/>
      <c r="K21" s="41"/>
      <c r="L21" s="41"/>
      <c r="M21" s="41"/>
      <c r="N21" s="41" t="s">
        <v>29</v>
      </c>
      <c r="O21" s="41"/>
      <c r="P21" s="41"/>
      <c r="Q21" s="42" t="str">
        <f t="shared" si="0"/>
        <v/>
      </c>
      <c r="R21" s="43"/>
      <c r="S21" s="44"/>
    </row>
    <row r="22" spans="1:19" s="45" customFormat="1" ht="30" customHeight="1" outlineLevel="1" x14ac:dyDescent="0.25">
      <c r="A22" s="23" t="str">
        <f>IF(AND(D22="",D22=""),"",$D$3&amp;"_"&amp;ROW()-11-COUNTBLANK($D$12:D22))</f>
        <v>BCXNT_8</v>
      </c>
      <c r="B22" s="46" t="s">
        <v>42</v>
      </c>
      <c r="C22" s="47" t="s">
        <v>43</v>
      </c>
      <c r="D22" s="48" t="s">
        <v>44</v>
      </c>
      <c r="E22" s="49"/>
      <c r="F22" s="49"/>
      <c r="G22" s="49"/>
      <c r="H22" s="49"/>
      <c r="I22" s="49"/>
      <c r="J22" s="49"/>
      <c r="K22" s="49"/>
      <c r="L22" s="49"/>
      <c r="M22" s="49"/>
      <c r="N22" s="49" t="s">
        <v>29</v>
      </c>
      <c r="O22" s="49"/>
      <c r="P22" s="49"/>
      <c r="Q22" s="50" t="str">
        <f t="shared" si="0"/>
        <v/>
      </c>
      <c r="R22" s="51"/>
      <c r="S22" s="52"/>
    </row>
    <row r="23" spans="1:19" x14ac:dyDescent="0.2">
      <c r="A23" s="23" t="str">
        <f>IF(AND(D23="",D23=""),"",$D$3&amp;"_"&amp;ROW()-11-COUNTBLANK($D$12:D23))</f>
        <v/>
      </c>
      <c r="B23" s="53" t="s">
        <v>60</v>
      </c>
      <c r="C23" s="54"/>
      <c r="D23" s="54"/>
      <c r="E23" s="54"/>
      <c r="F23" s="54"/>
      <c r="G23" s="54"/>
      <c r="H23" s="54"/>
      <c r="I23" s="54"/>
      <c r="J23" s="54"/>
      <c r="K23" s="54"/>
      <c r="L23" s="54"/>
      <c r="M23" s="54"/>
      <c r="N23" s="54"/>
      <c r="O23" s="54"/>
      <c r="P23" s="54"/>
      <c r="Q23" s="54"/>
      <c r="R23" s="54"/>
      <c r="S23" s="54"/>
    </row>
    <row r="24" spans="1:19" ht="25.5" x14ac:dyDescent="0.2">
      <c r="A24" s="23" t="str">
        <f>IF(AND(D24="",D24=""),"",$D$3&amp;"_"&amp;ROW()-11-COUNTBLANK($D$12:D24))</f>
        <v>BCXNT_9</v>
      </c>
      <c r="B24" s="55" t="s">
        <v>48</v>
      </c>
      <c r="C24" s="55" t="s">
        <v>49</v>
      </c>
      <c r="D24" s="56" t="s">
        <v>50</v>
      </c>
      <c r="E24" s="49"/>
      <c r="F24" s="49"/>
      <c r="G24" s="49"/>
      <c r="H24" s="57"/>
      <c r="I24" s="57"/>
      <c r="J24" s="57"/>
      <c r="K24" s="57"/>
      <c r="L24" s="57"/>
      <c r="M24" s="57"/>
      <c r="N24" s="57"/>
      <c r="O24" s="57"/>
      <c r="P24" s="57"/>
      <c r="Q24" s="50" t="str">
        <f t="shared" ref="Q24:Q28" si="1">IF(G24="",IF(F24="",IF(E24="","",E24),F24),G24)</f>
        <v/>
      </c>
      <c r="R24" s="57"/>
      <c r="S24" s="57"/>
    </row>
    <row r="25" spans="1:19" ht="38.25" x14ac:dyDescent="0.2">
      <c r="A25" s="23" t="str">
        <f>IF(AND(D25="",D25=""),"",$D$3&amp;"_"&amp;ROW()-11-COUNTBLANK($D$12:D25))</f>
        <v>BCXNT_10</v>
      </c>
      <c r="B25" s="55" t="s">
        <v>51</v>
      </c>
      <c r="C25" s="55" t="s">
        <v>52</v>
      </c>
      <c r="D25" s="58" t="s">
        <v>53</v>
      </c>
      <c r="E25" s="49"/>
      <c r="F25" s="49"/>
      <c r="G25" s="49"/>
      <c r="H25" s="57"/>
      <c r="I25" s="57"/>
      <c r="J25" s="57"/>
      <c r="K25" s="57"/>
      <c r="L25" s="57"/>
      <c r="M25" s="57"/>
      <c r="N25" s="57"/>
      <c r="O25" s="57"/>
      <c r="P25" s="57"/>
      <c r="Q25" s="50" t="str">
        <f t="shared" si="1"/>
        <v/>
      </c>
      <c r="R25" s="57"/>
      <c r="S25" s="57"/>
    </row>
    <row r="26" spans="1:19" ht="25.5" x14ac:dyDescent="0.2">
      <c r="A26" s="23" t="str">
        <f>IF(AND(D26="",D26=""),"",$D$3&amp;"_"&amp;ROW()-11-COUNTBLANK($D$12:D26))</f>
        <v>BCXNT_11</v>
      </c>
      <c r="B26" s="55" t="s">
        <v>54</v>
      </c>
      <c r="C26" s="55" t="s">
        <v>55</v>
      </c>
      <c r="D26" s="55" t="s">
        <v>56</v>
      </c>
      <c r="E26" s="49"/>
      <c r="F26" s="49"/>
      <c r="G26" s="49"/>
      <c r="H26" s="57"/>
      <c r="I26" s="57"/>
      <c r="J26" s="57"/>
      <c r="K26" s="57"/>
      <c r="L26" s="57"/>
      <c r="M26" s="57"/>
      <c r="N26" s="57"/>
      <c r="O26" s="57"/>
      <c r="P26" s="57"/>
      <c r="Q26" s="50" t="str">
        <f t="shared" si="1"/>
        <v/>
      </c>
      <c r="R26" s="57"/>
      <c r="S26" s="57"/>
    </row>
    <row r="27" spans="1:19" ht="25.5" x14ac:dyDescent="0.2">
      <c r="A27" s="23" t="str">
        <f>IF(AND(D27="",D27=""),"",$D$3&amp;"_"&amp;ROW()-11-COUNTBLANK($D$12:D27))</f>
        <v>BCXNT_12</v>
      </c>
      <c r="B27" s="55" t="s">
        <v>57</v>
      </c>
      <c r="C27" s="55" t="s">
        <v>58</v>
      </c>
      <c r="D27" s="55" t="s">
        <v>59</v>
      </c>
      <c r="E27" s="49"/>
      <c r="F27" s="49"/>
      <c r="G27" s="49"/>
      <c r="H27" s="57"/>
      <c r="I27" s="57"/>
      <c r="J27" s="57"/>
      <c r="K27" s="57"/>
      <c r="L27" s="57"/>
      <c r="M27" s="57"/>
      <c r="N27" s="57"/>
      <c r="O27" s="57"/>
      <c r="P27" s="57"/>
      <c r="Q27" s="50" t="str">
        <f t="shared" si="1"/>
        <v/>
      </c>
      <c r="R27" s="57"/>
      <c r="S27" s="57"/>
    </row>
    <row r="28" spans="1:19" x14ac:dyDescent="0.2">
      <c r="A28" s="23" t="str">
        <f>IF(AND(D28="",D28=""),"",$D$3&amp;"_"&amp;ROW()-11-COUNTBLANK($D$12:D28))</f>
        <v/>
      </c>
      <c r="B28" s="59" t="s">
        <v>61</v>
      </c>
      <c r="C28" s="60"/>
      <c r="D28" s="60"/>
      <c r="E28" s="61"/>
      <c r="F28" s="61"/>
      <c r="G28" s="61"/>
      <c r="H28" s="60"/>
      <c r="I28" s="60"/>
      <c r="J28" s="60"/>
      <c r="K28" s="60"/>
      <c r="L28" s="60"/>
      <c r="M28" s="60"/>
      <c r="N28" s="60"/>
      <c r="O28" s="60"/>
      <c r="P28" s="60"/>
      <c r="Q28" s="61" t="str">
        <f t="shared" si="1"/>
        <v/>
      </c>
      <c r="R28" s="54"/>
      <c r="S28" s="54"/>
    </row>
    <row r="29" spans="1:19" s="68" customFormat="1" ht="48" customHeight="1" outlineLevel="2" x14ac:dyDescent="0.2">
      <c r="A29" s="23" t="str">
        <f>IF(AND(D29="",D29=""),"",$D$3&amp;"_"&amp;ROW()-12-COUNTBLANK($D$13:D29))</f>
        <v>BCXNT_13</v>
      </c>
      <c r="B29" s="62" t="s">
        <v>83</v>
      </c>
      <c r="C29" s="63" t="s">
        <v>83</v>
      </c>
      <c r="D29" s="64" t="s">
        <v>62</v>
      </c>
      <c r="E29" s="65"/>
      <c r="F29" s="65"/>
      <c r="G29" s="65"/>
      <c r="H29" s="65"/>
      <c r="I29" s="65"/>
      <c r="J29" s="65"/>
      <c r="K29" s="65"/>
      <c r="L29" s="65"/>
      <c r="M29" s="65"/>
      <c r="N29" s="65"/>
      <c r="O29" s="65"/>
      <c r="P29" s="65"/>
      <c r="Q29" s="66" t="str">
        <f>IF(OR(IF(G29="",IF(F29="",IF(E29="","",E29),F29),G29)="F",IF(J29="",IF(I29="",IF(H29="","",H29),I29),J29)="F",IF(M29="",IF(L29="",IF(K29="","",K29),L29),M29)="F",IF(P29="",IF(O29="",IF(N29="","",N29),O29),P29)="F")=TRUE,"F",IF(OR(IF(G29="",IF(F29="",IF(E29="","",E29),F29),G29)="PE",IF(J29="",IF(I29="",IF(H29="","",H29),I29),J29)="PE",IF(M29="",IF(L29="",IF(K29="","",K29),L29),M29)="PE",IF(P29="",IF(O29="",IF(N29="","",N29),O29),P29)="PE")=TRUE,"PE",IF(AND(IF(G29="",IF(F29="",IF(E29="","",E29),F29),G29)="",IF(J29="",IF(I29="",IF(H29="","",H29),I29),J29)="",IF(M29="",IF(L29="",IF(K29="","",K29),L29),M29)="",IF(P29="",IF(O29="",IF(N29="","",N29),O29),P29)="")=TRUE,"","P")))</f>
        <v/>
      </c>
      <c r="R29" s="6"/>
      <c r="S29" s="67"/>
    </row>
    <row r="30" spans="1:19" s="68" customFormat="1" ht="34.5" customHeight="1" outlineLevel="2" x14ac:dyDescent="0.2">
      <c r="A30" s="23" t="str">
        <f>IF(AND(D30="",D30=""),"",$D$3&amp;"_"&amp;ROW()-12-COUNTBLANK($D$13:D30))</f>
        <v>BCXNT_14</v>
      </c>
      <c r="B30" s="69" t="s">
        <v>98</v>
      </c>
      <c r="C30" s="70" t="s">
        <v>99</v>
      </c>
      <c r="D30" s="69" t="s">
        <v>100</v>
      </c>
      <c r="E30" s="65"/>
      <c r="F30" s="65"/>
      <c r="G30" s="65"/>
      <c r="H30" s="65"/>
      <c r="I30" s="65"/>
      <c r="J30" s="65"/>
      <c r="K30" s="65"/>
      <c r="L30" s="65"/>
      <c r="M30" s="65"/>
      <c r="N30" s="65"/>
      <c r="O30" s="65"/>
      <c r="P30" s="65"/>
      <c r="Q30" s="66" t="str">
        <f>IF(OR(IF(G30="",IF(F30="",IF(E30="","",E30),F30),G30)="F",IF(J30="",IF(I30="",IF(H30="","",H30),I30),J30)="F",IF(M30="",IF(L30="",IF(K30="","",K30),L30),M30)="F",IF(P30="",IF(O30="",IF(N30="","",N30),O30),P30)="F")=TRUE,"F",IF(OR(IF(G30="",IF(F30="",IF(E30="","",E30),F30),G30)="PE",IF(J30="",IF(I30="",IF(H30="","",H30),I30),J30)="PE",IF(M30="",IF(L30="",IF(K30="","",K30),L30),M30)="PE",IF(P30="",IF(O30="",IF(N30="","",N30),O30),P30)="PE")=TRUE,"PE",IF(AND(IF(G30="",IF(F30="",IF(E30="","",E30),F30),G30)="",IF(J30="",IF(I30="",IF(H30="","",H30),I30),J30)="",IF(M30="",IF(L30="",IF(K30="","",K30),L30),M30)="",IF(P30="",IF(O30="",IF(N30="","",N30),O30),P30)="")=TRUE,"","P")))</f>
        <v/>
      </c>
      <c r="R30" s="6"/>
      <c r="S30" s="67"/>
    </row>
    <row r="31" spans="1:19" s="101" customFormat="1" ht="30" customHeight="1" outlineLevel="1" x14ac:dyDescent="0.25">
      <c r="A31" s="73" t="str">
        <f>IF(AND(D31="",D31=""),"",$D$3&amp;"_"&amp;ROW()-12-COUNTBLANK($D$31:D31))</f>
        <v/>
      </c>
      <c r="B31" s="74" t="s">
        <v>96</v>
      </c>
      <c r="C31" s="75"/>
      <c r="D31" s="75"/>
      <c r="E31" s="76"/>
      <c r="F31" s="76"/>
      <c r="G31" s="76"/>
      <c r="H31" s="76"/>
      <c r="I31" s="76"/>
      <c r="J31" s="76"/>
      <c r="K31" s="76"/>
      <c r="L31" s="76"/>
      <c r="M31" s="76"/>
      <c r="N31" s="76"/>
      <c r="O31" s="76"/>
      <c r="P31" s="76"/>
      <c r="Q31" s="76" t="str">
        <f t="shared" ref="Q31:Q38" si="2">IF(G31="",IF(F31="",IF(E31="","",E31),F31),G31)</f>
        <v/>
      </c>
      <c r="R31" s="75"/>
      <c r="S31" s="77"/>
    </row>
    <row r="32" spans="1:19" s="13" customFormat="1" ht="30" customHeight="1" outlineLevel="1" x14ac:dyDescent="0.25">
      <c r="A32" s="73" t="str">
        <f>IF(AND(D32="",D32=""),"",$D$3&amp;"_"&amp;ROW()-12-COUNTBLANK($D$31:D32))</f>
        <v>BCXNT_19</v>
      </c>
      <c r="B32" s="78" t="s">
        <v>63</v>
      </c>
      <c r="C32" s="78" t="s">
        <v>63</v>
      </c>
      <c r="D32" s="79" t="s">
        <v>144</v>
      </c>
      <c r="E32" s="80"/>
      <c r="F32" s="80"/>
      <c r="G32" s="80"/>
      <c r="H32" s="80"/>
      <c r="I32" s="80"/>
      <c r="J32" s="80"/>
      <c r="K32" s="80"/>
      <c r="L32" s="80"/>
      <c r="M32" s="80"/>
      <c r="N32" s="80" t="s">
        <v>29</v>
      </c>
      <c r="O32" s="80"/>
      <c r="P32" s="80"/>
      <c r="Q32" s="81" t="str">
        <f t="shared" si="2"/>
        <v/>
      </c>
      <c r="R32" s="102"/>
      <c r="S32" s="82"/>
    </row>
    <row r="33" spans="1:19" s="13" customFormat="1" ht="30" customHeight="1" outlineLevel="1" x14ac:dyDescent="0.25">
      <c r="A33" s="73" t="str">
        <f>IF(AND(D33="",D33=""),"",$D$3&amp;"_"&amp;ROW()-12-COUNTBLANK($D$31:D33))</f>
        <v>BCXNT_20</v>
      </c>
      <c r="B33" s="78" t="s">
        <v>65</v>
      </c>
      <c r="C33" s="83" t="s">
        <v>66</v>
      </c>
      <c r="D33" s="79" t="s">
        <v>67</v>
      </c>
      <c r="E33" s="80"/>
      <c r="F33" s="80"/>
      <c r="G33" s="80"/>
      <c r="H33" s="80"/>
      <c r="I33" s="80"/>
      <c r="J33" s="80"/>
      <c r="K33" s="80"/>
      <c r="L33" s="80"/>
      <c r="M33" s="80"/>
      <c r="N33" s="80" t="s">
        <v>29</v>
      </c>
      <c r="O33" s="80"/>
      <c r="P33" s="80"/>
      <c r="Q33" s="81" t="str">
        <f>IF(G33="",IF(F33="",IF(E33="","",E33),F33),G33)</f>
        <v/>
      </c>
      <c r="R33" s="102"/>
      <c r="S33" s="82"/>
    </row>
    <row r="34" spans="1:19" s="13" customFormat="1" ht="30" customHeight="1" outlineLevel="1" x14ac:dyDescent="0.25">
      <c r="A34" s="73" t="str">
        <f>IF(AND(D34="",D34=""),"",$D$3&amp;"_"&amp;ROW()-12-COUNTBLANK($D$31:D34))</f>
        <v>BCXNT_21</v>
      </c>
      <c r="B34" s="78" t="s">
        <v>68</v>
      </c>
      <c r="C34" s="83" t="s">
        <v>69</v>
      </c>
      <c r="D34" s="79" t="s">
        <v>70</v>
      </c>
      <c r="E34" s="80"/>
      <c r="F34" s="80"/>
      <c r="G34" s="80"/>
      <c r="H34" s="80"/>
      <c r="I34" s="80"/>
      <c r="J34" s="80"/>
      <c r="K34" s="80"/>
      <c r="L34" s="80"/>
      <c r="M34" s="80"/>
      <c r="N34" s="80" t="s">
        <v>29</v>
      </c>
      <c r="O34" s="80"/>
      <c r="P34" s="80"/>
      <c r="Q34" s="81" t="str">
        <f>IF(G34="",IF(F34="",IF(E34="","",E34),F34),G34)</f>
        <v/>
      </c>
      <c r="R34" s="102"/>
      <c r="S34" s="82"/>
    </row>
    <row r="35" spans="1:19" s="13" customFormat="1" ht="30" customHeight="1" outlineLevel="1" x14ac:dyDescent="0.25">
      <c r="A35" s="73" t="str">
        <f>IF(AND(D35="",D35=""),"",$D$3&amp;"_"&amp;ROW()-12-COUNTBLANK($D$31:D35))</f>
        <v>BCXNT_22</v>
      </c>
      <c r="B35" s="78" t="s">
        <v>71</v>
      </c>
      <c r="C35" s="83" t="s">
        <v>72</v>
      </c>
      <c r="D35" s="79" t="s">
        <v>73</v>
      </c>
      <c r="E35" s="80"/>
      <c r="F35" s="80"/>
      <c r="G35" s="80"/>
      <c r="H35" s="80"/>
      <c r="I35" s="80"/>
      <c r="J35" s="80"/>
      <c r="K35" s="80"/>
      <c r="L35" s="80"/>
      <c r="M35" s="80"/>
      <c r="N35" s="80" t="s">
        <v>29</v>
      </c>
      <c r="O35" s="80"/>
      <c r="P35" s="80"/>
      <c r="Q35" s="81" t="str">
        <f t="shared" si="2"/>
        <v/>
      </c>
      <c r="R35" s="102"/>
      <c r="S35" s="82"/>
    </row>
    <row r="36" spans="1:19" s="13" customFormat="1" ht="30" customHeight="1" outlineLevel="1" x14ac:dyDescent="0.25">
      <c r="A36" s="73" t="str">
        <f>IF(AND(D36="",D36=""),"",$D$3&amp;"_"&amp;ROW()-12-COUNTBLANK($D$31:D36))</f>
        <v>BCXNT_23</v>
      </c>
      <c r="B36" s="78" t="s">
        <v>74</v>
      </c>
      <c r="C36" s="83" t="s">
        <v>75</v>
      </c>
      <c r="D36" s="79" t="s">
        <v>76</v>
      </c>
      <c r="E36" s="80"/>
      <c r="F36" s="80"/>
      <c r="G36" s="80"/>
      <c r="H36" s="80"/>
      <c r="I36" s="80"/>
      <c r="J36" s="80"/>
      <c r="K36" s="80"/>
      <c r="L36" s="80"/>
      <c r="M36" s="80"/>
      <c r="N36" s="80" t="s">
        <v>29</v>
      </c>
      <c r="O36" s="80"/>
      <c r="P36" s="80"/>
      <c r="Q36" s="81" t="str">
        <f t="shared" si="2"/>
        <v/>
      </c>
      <c r="R36" s="102"/>
      <c r="S36" s="82"/>
    </row>
    <row r="37" spans="1:19" s="13" customFormat="1" ht="30" customHeight="1" outlineLevel="1" x14ac:dyDescent="0.25">
      <c r="A37" s="73" t="str">
        <f>IF(AND(D37="",D37=""),"",$D$3&amp;"_"&amp;ROW()-12-COUNTBLANK($D$31:D37))</f>
        <v>BCXNT_24</v>
      </c>
      <c r="B37" s="78" t="s">
        <v>77</v>
      </c>
      <c r="C37" s="83" t="s">
        <v>78</v>
      </c>
      <c r="D37" s="79" t="s">
        <v>79</v>
      </c>
      <c r="E37" s="80"/>
      <c r="F37" s="80"/>
      <c r="G37" s="80"/>
      <c r="H37" s="80"/>
      <c r="I37" s="80"/>
      <c r="J37" s="80"/>
      <c r="K37" s="80"/>
      <c r="L37" s="80"/>
      <c r="M37" s="80"/>
      <c r="N37" s="80" t="s">
        <v>29</v>
      </c>
      <c r="O37" s="80"/>
      <c r="P37" s="80"/>
      <c r="Q37" s="81" t="str">
        <f t="shared" si="2"/>
        <v/>
      </c>
      <c r="R37" s="102"/>
      <c r="S37" s="82"/>
    </row>
    <row r="38" spans="1:19" s="13" customFormat="1" ht="30" customHeight="1" outlineLevel="1" x14ac:dyDescent="0.25">
      <c r="A38" s="73" t="str">
        <f>IF(AND(D38="",D38=""),"",$D$3&amp;"_"&amp;ROW()-12-COUNTBLANK($D$31:D38))</f>
        <v>BCXNT_25</v>
      </c>
      <c r="B38" s="78" t="s">
        <v>80</v>
      </c>
      <c r="C38" s="83" t="s">
        <v>81</v>
      </c>
      <c r="D38" s="79" t="s">
        <v>82</v>
      </c>
      <c r="E38" s="80"/>
      <c r="F38" s="80"/>
      <c r="G38" s="80"/>
      <c r="H38" s="80"/>
      <c r="I38" s="80"/>
      <c r="J38" s="80"/>
      <c r="K38" s="80"/>
      <c r="L38" s="80"/>
      <c r="M38" s="80"/>
      <c r="N38" s="80" t="s">
        <v>29</v>
      </c>
      <c r="O38" s="80"/>
      <c r="P38" s="80"/>
      <c r="Q38" s="81" t="str">
        <f t="shared" si="2"/>
        <v/>
      </c>
      <c r="R38" s="102"/>
      <c r="S38" s="82"/>
    </row>
    <row r="39" spans="1:19" s="101" customFormat="1" ht="30" customHeight="1" outlineLevel="1" x14ac:dyDescent="0.25">
      <c r="A39" s="73" t="str">
        <f>IF(AND(D39="",D39=""),"",$D$3&amp;"_"&amp;ROW()-12-COUNTBLANK($D$31:D39))</f>
        <v/>
      </c>
      <c r="B39" s="74" t="s">
        <v>95</v>
      </c>
      <c r="C39" s="75"/>
      <c r="D39" s="75"/>
      <c r="E39" s="76"/>
      <c r="F39" s="76"/>
      <c r="G39" s="76"/>
      <c r="H39" s="76"/>
      <c r="I39" s="76"/>
      <c r="J39" s="76"/>
      <c r="K39" s="76"/>
      <c r="L39" s="76"/>
      <c r="M39" s="76"/>
      <c r="N39" s="76"/>
      <c r="O39" s="76"/>
      <c r="P39" s="76"/>
      <c r="Q39" s="76" t="str">
        <f t="shared" ref="Q39:Q40" si="3">IF(G39="",IF(F39="",IF(E39="","",E39),F39),G39)</f>
        <v/>
      </c>
      <c r="R39" s="75"/>
      <c r="S39" s="77"/>
    </row>
    <row r="40" spans="1:19" s="13" customFormat="1" ht="30" customHeight="1" outlineLevel="1" x14ac:dyDescent="0.25">
      <c r="A40" s="73" t="str">
        <f>IF(AND(D40="",D40=""),"",$D$3&amp;"_"&amp;ROW()-12-COUNTBLANK($D$31:D40))</f>
        <v>BCXNT_26</v>
      </c>
      <c r="B40" s="78" t="s">
        <v>63</v>
      </c>
      <c r="C40" s="78" t="s">
        <v>63</v>
      </c>
      <c r="D40" s="79" t="s">
        <v>64</v>
      </c>
      <c r="E40" s="80"/>
      <c r="F40" s="80"/>
      <c r="G40" s="80"/>
      <c r="H40" s="80"/>
      <c r="I40" s="80"/>
      <c r="J40" s="80"/>
      <c r="K40" s="80"/>
      <c r="L40" s="80"/>
      <c r="M40" s="80"/>
      <c r="N40" s="80" t="s">
        <v>29</v>
      </c>
      <c r="O40" s="80"/>
      <c r="P40" s="80"/>
      <c r="Q40" s="81" t="str">
        <f t="shared" si="3"/>
        <v/>
      </c>
      <c r="R40" s="102"/>
      <c r="S40" s="82"/>
    </row>
    <row r="41" spans="1:19" s="13" customFormat="1" ht="30" customHeight="1" outlineLevel="1" x14ac:dyDescent="0.25">
      <c r="A41" s="73" t="str">
        <f>IF(AND(D41="",D41=""),"",$D$3&amp;"_"&amp;ROW()-12-COUNTBLANK($D$31:D41))</f>
        <v>BCXNT_27</v>
      </c>
      <c r="B41" s="78" t="s">
        <v>65</v>
      </c>
      <c r="C41" s="83" t="s">
        <v>66</v>
      </c>
      <c r="D41" s="79" t="s">
        <v>67</v>
      </c>
      <c r="E41" s="80"/>
      <c r="F41" s="80"/>
      <c r="G41" s="80"/>
      <c r="H41" s="80"/>
      <c r="I41" s="80"/>
      <c r="J41" s="80"/>
      <c r="K41" s="80"/>
      <c r="L41" s="80"/>
      <c r="M41" s="80"/>
      <c r="N41" s="80" t="s">
        <v>29</v>
      </c>
      <c r="O41" s="80"/>
      <c r="P41" s="80"/>
      <c r="Q41" s="81" t="str">
        <f>IF(G41="",IF(F41="",IF(E41="","",E41),F41),G41)</f>
        <v/>
      </c>
      <c r="R41" s="102"/>
      <c r="S41" s="82"/>
    </row>
    <row r="42" spans="1:19" s="13" customFormat="1" ht="30" customHeight="1" outlineLevel="1" x14ac:dyDescent="0.25">
      <c r="A42" s="73" t="str">
        <f>IF(AND(D42="",D42=""),"",$D$3&amp;"_"&amp;ROW()-12-COUNTBLANK($D$31:D42))</f>
        <v>BCXNT_28</v>
      </c>
      <c r="B42" s="78" t="s">
        <v>68</v>
      </c>
      <c r="C42" s="83" t="s">
        <v>69</v>
      </c>
      <c r="D42" s="79" t="s">
        <v>70</v>
      </c>
      <c r="E42" s="80"/>
      <c r="F42" s="80"/>
      <c r="G42" s="80"/>
      <c r="H42" s="80"/>
      <c r="I42" s="80"/>
      <c r="J42" s="80"/>
      <c r="K42" s="80"/>
      <c r="L42" s="80"/>
      <c r="M42" s="80"/>
      <c r="N42" s="80" t="s">
        <v>29</v>
      </c>
      <c r="O42" s="80"/>
      <c r="P42" s="80"/>
      <c r="Q42" s="81" t="str">
        <f>IF(G42="",IF(F42="",IF(E42="","",E42),F42),G42)</f>
        <v/>
      </c>
      <c r="R42" s="102"/>
      <c r="S42" s="82"/>
    </row>
    <row r="43" spans="1:19" s="13" customFormat="1" ht="30" customHeight="1" outlineLevel="1" x14ac:dyDescent="0.25">
      <c r="A43" s="73" t="str">
        <f>IF(AND(D43="",D43=""),"",$D$3&amp;"_"&amp;ROW()-12-COUNTBLANK($D$31:D43))</f>
        <v>BCXNT_29</v>
      </c>
      <c r="B43" s="78" t="s">
        <v>71</v>
      </c>
      <c r="C43" s="83" t="s">
        <v>72</v>
      </c>
      <c r="D43" s="79" t="s">
        <v>73</v>
      </c>
      <c r="E43" s="80"/>
      <c r="F43" s="80"/>
      <c r="G43" s="80"/>
      <c r="H43" s="80"/>
      <c r="I43" s="80"/>
      <c r="J43" s="80"/>
      <c r="K43" s="80"/>
      <c r="L43" s="80"/>
      <c r="M43" s="80"/>
      <c r="N43" s="80" t="s">
        <v>29</v>
      </c>
      <c r="O43" s="80"/>
      <c r="P43" s="80"/>
      <c r="Q43" s="81" t="str">
        <f t="shared" ref="Q43:Q46" si="4">IF(G43="",IF(F43="",IF(E43="","",E43),F43),G43)</f>
        <v/>
      </c>
      <c r="R43" s="102"/>
      <c r="S43" s="82"/>
    </row>
    <row r="44" spans="1:19" s="13" customFormat="1" ht="30" customHeight="1" outlineLevel="1" x14ac:dyDescent="0.25">
      <c r="A44" s="73" t="str">
        <f>IF(AND(D44="",D44=""),"",$D$3&amp;"_"&amp;ROW()-12-COUNTBLANK($D$31:D44))</f>
        <v>BCXNT_30</v>
      </c>
      <c r="B44" s="78" t="s">
        <v>74</v>
      </c>
      <c r="C44" s="83" t="s">
        <v>75</v>
      </c>
      <c r="D44" s="79" t="s">
        <v>76</v>
      </c>
      <c r="E44" s="80"/>
      <c r="F44" s="80"/>
      <c r="G44" s="80"/>
      <c r="H44" s="80"/>
      <c r="I44" s="80"/>
      <c r="J44" s="80"/>
      <c r="K44" s="80"/>
      <c r="L44" s="80"/>
      <c r="M44" s="80"/>
      <c r="N44" s="80" t="s">
        <v>29</v>
      </c>
      <c r="O44" s="80"/>
      <c r="P44" s="80"/>
      <c r="Q44" s="81" t="str">
        <f t="shared" si="4"/>
        <v/>
      </c>
      <c r="R44" s="102"/>
      <c r="S44" s="82"/>
    </row>
    <row r="45" spans="1:19" s="13" customFormat="1" ht="30" customHeight="1" outlineLevel="1" x14ac:dyDescent="0.25">
      <c r="A45" s="73" t="str">
        <f>IF(AND(D45="",D45=""),"",$D$3&amp;"_"&amp;ROW()-12-COUNTBLANK($D$31:D45))</f>
        <v>BCXNT_31</v>
      </c>
      <c r="B45" s="78" t="s">
        <v>77</v>
      </c>
      <c r="C45" s="83" t="s">
        <v>78</v>
      </c>
      <c r="D45" s="79" t="s">
        <v>79</v>
      </c>
      <c r="E45" s="80"/>
      <c r="F45" s="80"/>
      <c r="G45" s="80"/>
      <c r="H45" s="80"/>
      <c r="I45" s="80"/>
      <c r="J45" s="80"/>
      <c r="K45" s="80"/>
      <c r="L45" s="80"/>
      <c r="M45" s="80"/>
      <c r="N45" s="80" t="s">
        <v>29</v>
      </c>
      <c r="O45" s="80"/>
      <c r="P45" s="80"/>
      <c r="Q45" s="81" t="str">
        <f t="shared" si="4"/>
        <v/>
      </c>
      <c r="R45" s="102"/>
      <c r="S45" s="82"/>
    </row>
    <row r="46" spans="1:19" s="13" customFormat="1" ht="30" customHeight="1" outlineLevel="1" x14ac:dyDescent="0.25">
      <c r="A46" s="73" t="str">
        <f>IF(AND(D46="",D46=""),"",$D$3&amp;"_"&amp;ROW()-12-COUNTBLANK($D$31:D46))</f>
        <v>BCXNT_32</v>
      </c>
      <c r="B46" s="78" t="s">
        <v>80</v>
      </c>
      <c r="C46" s="83" t="s">
        <v>81</v>
      </c>
      <c r="D46" s="79" t="s">
        <v>82</v>
      </c>
      <c r="E46" s="80"/>
      <c r="F46" s="80"/>
      <c r="G46" s="80"/>
      <c r="H46" s="80"/>
      <c r="I46" s="80"/>
      <c r="J46" s="80"/>
      <c r="K46" s="80"/>
      <c r="L46" s="80"/>
      <c r="M46" s="80"/>
      <c r="N46" s="80" t="s">
        <v>29</v>
      </c>
      <c r="O46" s="80"/>
      <c r="P46" s="80"/>
      <c r="Q46" s="81" t="str">
        <f t="shared" si="4"/>
        <v/>
      </c>
      <c r="R46" s="102"/>
      <c r="S46" s="82"/>
    </row>
    <row r="47" spans="1:19" ht="25.5" customHeight="1" x14ac:dyDescent="0.2">
      <c r="A47" s="73" t="str">
        <f>IF(AND(D47="",D47=""),"",$D$3&amp;"_"&amp;ROW()-12-COUNTBLANK($D$31:D47))</f>
        <v/>
      </c>
      <c r="B47" s="84" t="s">
        <v>84</v>
      </c>
      <c r="C47" s="84"/>
      <c r="D47" s="84"/>
      <c r="E47" s="84"/>
      <c r="F47" s="84"/>
      <c r="G47" s="84"/>
      <c r="H47" s="84"/>
      <c r="I47" s="84"/>
      <c r="J47" s="84"/>
      <c r="K47" s="84"/>
      <c r="L47" s="84"/>
      <c r="M47" s="84"/>
      <c r="N47" s="84"/>
      <c r="O47" s="84"/>
      <c r="P47" s="84"/>
      <c r="Q47" s="84"/>
      <c r="R47" s="84"/>
      <c r="S47" s="84"/>
    </row>
    <row r="48" spans="1:19" s="68" customFormat="1" ht="24.95" customHeight="1" outlineLevel="2" x14ac:dyDescent="0.2">
      <c r="A48" s="73" t="str">
        <f>IF(AND(D48="",D48=""),"",$D$3&amp;"_"&amp;ROW()-12-COUNTBLANK($D$31:D48))</f>
        <v>BCXNT_33</v>
      </c>
      <c r="B48" s="85" t="s">
        <v>85</v>
      </c>
      <c r="C48" s="63" t="s">
        <v>86</v>
      </c>
      <c r="D48" s="86" t="s">
        <v>87</v>
      </c>
      <c r="E48" s="63" t="s">
        <v>88</v>
      </c>
      <c r="F48" s="63"/>
      <c r="G48" s="63"/>
      <c r="H48" s="65"/>
      <c r="I48" s="65"/>
      <c r="J48" s="65"/>
      <c r="K48" s="65"/>
      <c r="L48" s="65"/>
      <c r="M48" s="65"/>
      <c r="N48" s="65"/>
      <c r="O48" s="65"/>
      <c r="P48" s="65"/>
      <c r="Q48" s="87" t="str">
        <f t="shared" ref="Q48:Q51" si="5">IF(OR(IF(G48="",IF(F48="",IF(E48="","",E48),F48),G48)="F",IF(J48="",IF(I48="",IF(H48="","",H48),I48),J48)="F",IF(M48="",IF(L48="",IF(K48="","",K48),L48),M48)="F",IF(P48="",IF(O48="",IF(N48="","",N48),O48),P48)="F")=TRUE,"F",IF(OR(IF(G48="",IF(F48="",IF(E48="","",E48),F48),G48)="PE",IF(J48="",IF(I48="",IF(H48="","",H48),I48),J48)="PE",IF(M48="",IF(L48="",IF(K48="","",K48),L48),M48)="PE",IF(P48="",IF(O48="",IF(N48="","",N48),O48),P48)="PE")=TRUE,"PE",IF(AND(IF(G48="",IF(F48="",IF(E48="","",E48),F48),G48)="",IF(J48="",IF(I48="",IF(H48="","",H48),I48),J48)="",IF(M48="",IF(L48="",IF(K48="","",K48),L48),M48)="",IF(P48="",IF(O48="",IF(N48="","",N48),O48),P48)="")=TRUE,"","P")))</f>
        <v>F</v>
      </c>
      <c r="R48" s="63"/>
      <c r="S48" s="88"/>
    </row>
    <row r="49" spans="1:19" s="68" customFormat="1" ht="24.95" customHeight="1" outlineLevel="2" x14ac:dyDescent="0.2">
      <c r="A49" s="73" t="str">
        <f>IF(AND(D49="",D49=""),"",$D$3&amp;"_"&amp;ROW()-12-COUNTBLANK($D$31:D49))</f>
        <v>BCXNT_34</v>
      </c>
      <c r="B49" s="85" t="s">
        <v>89</v>
      </c>
      <c r="C49" s="63" t="s">
        <v>90</v>
      </c>
      <c r="D49" s="86" t="s">
        <v>91</v>
      </c>
      <c r="E49" s="89" t="s">
        <v>29</v>
      </c>
      <c r="F49" s="63"/>
      <c r="G49" s="63"/>
      <c r="H49" s="65"/>
      <c r="I49" s="65"/>
      <c r="J49" s="65"/>
      <c r="K49" s="65"/>
      <c r="L49" s="65"/>
      <c r="M49" s="65"/>
      <c r="N49" s="65"/>
      <c r="O49" s="65"/>
      <c r="P49" s="65"/>
      <c r="Q49" s="87" t="str">
        <f t="shared" si="5"/>
        <v>P</v>
      </c>
      <c r="R49" s="63"/>
      <c r="S49" s="88"/>
    </row>
    <row r="50" spans="1:19" s="68" customFormat="1" ht="24.95" customHeight="1" outlineLevel="2" x14ac:dyDescent="0.2">
      <c r="A50" s="73" t="str">
        <f>IF(AND(D50="",D50=""),"",$D$3&amp;"_"&amp;ROW()-12-COUNTBLANK($D$31:D50))</f>
        <v>BCXNT_35</v>
      </c>
      <c r="B50" s="85" t="s">
        <v>92</v>
      </c>
      <c r="C50" s="63" t="s">
        <v>93</v>
      </c>
      <c r="D50" s="86" t="s">
        <v>91</v>
      </c>
      <c r="E50" s="89" t="s">
        <v>29</v>
      </c>
      <c r="F50" s="63"/>
      <c r="G50" s="63"/>
      <c r="H50" s="65"/>
      <c r="I50" s="65"/>
      <c r="J50" s="65"/>
      <c r="K50" s="65"/>
      <c r="L50" s="65"/>
      <c r="M50" s="65"/>
      <c r="N50" s="65"/>
      <c r="O50" s="65"/>
      <c r="P50" s="65"/>
      <c r="Q50" s="87" t="str">
        <f t="shared" si="5"/>
        <v>P</v>
      </c>
      <c r="R50" s="63"/>
      <c r="S50" s="88"/>
    </row>
    <row r="51" spans="1:19" s="68" customFormat="1" ht="24.95" customHeight="1" outlineLevel="2" x14ac:dyDescent="0.2">
      <c r="A51" s="73" t="str">
        <f>IF(AND(D51="",D51=""),"",$D$3&amp;"_"&amp;ROW()-12-COUNTBLANK($D$31:D51))</f>
        <v>BCXNT_36</v>
      </c>
      <c r="B51" s="90" t="s">
        <v>94</v>
      </c>
      <c r="C51" s="70" t="s">
        <v>117</v>
      </c>
      <c r="D51" s="91" t="s">
        <v>118</v>
      </c>
      <c r="E51" s="89" t="s">
        <v>29</v>
      </c>
      <c r="F51" s="63"/>
      <c r="G51" s="63"/>
      <c r="H51" s="65"/>
      <c r="I51" s="65"/>
      <c r="J51" s="65"/>
      <c r="K51" s="65"/>
      <c r="L51" s="65"/>
      <c r="M51" s="65"/>
      <c r="N51" s="65"/>
      <c r="O51" s="65"/>
      <c r="P51" s="65"/>
      <c r="Q51" s="87" t="str">
        <f t="shared" si="5"/>
        <v>P</v>
      </c>
      <c r="R51" s="63"/>
      <c r="S51" s="88"/>
    </row>
    <row r="52" spans="1:19" s="68" customFormat="1" ht="24.95" customHeight="1" outlineLevel="2" x14ac:dyDescent="0.2">
      <c r="A52" s="73"/>
      <c r="B52" s="90" t="s">
        <v>119</v>
      </c>
      <c r="C52" s="70" t="s">
        <v>120</v>
      </c>
      <c r="D52" s="63" t="s">
        <v>121</v>
      </c>
      <c r="E52" s="89"/>
      <c r="F52" s="63"/>
      <c r="G52" s="63"/>
      <c r="H52" s="65"/>
      <c r="I52" s="65"/>
      <c r="J52" s="65"/>
      <c r="K52" s="65"/>
      <c r="L52" s="65"/>
      <c r="M52" s="65"/>
      <c r="N52" s="65"/>
      <c r="O52" s="65"/>
      <c r="P52" s="65"/>
      <c r="Q52" s="87"/>
      <c r="R52" s="63"/>
      <c r="S52" s="88"/>
    </row>
    <row r="53" spans="1:19" s="13" customFormat="1" ht="30" customHeight="1" x14ac:dyDescent="0.25">
      <c r="A53" s="73" t="str">
        <f>IF(AND(D53="",D53=""),"",$D$3&amp;"_"&amp;ROW()-12-COUNTBLANK($D$32:D53))</f>
        <v/>
      </c>
      <c r="B53" s="103" t="s">
        <v>114</v>
      </c>
      <c r="C53" s="104"/>
      <c r="D53" s="104"/>
      <c r="E53" s="105"/>
      <c r="F53" s="105"/>
      <c r="G53" s="105"/>
      <c r="H53" s="105"/>
      <c r="I53" s="105"/>
      <c r="J53" s="105"/>
      <c r="K53" s="105"/>
      <c r="L53" s="105"/>
      <c r="M53" s="105"/>
      <c r="N53" s="105"/>
      <c r="O53" s="105"/>
      <c r="P53" s="105"/>
      <c r="Q53" s="105"/>
      <c r="R53" s="104"/>
      <c r="S53" s="106"/>
    </row>
    <row r="54" spans="1:19" s="101" customFormat="1" ht="30" customHeight="1" outlineLevel="1" x14ac:dyDescent="0.25">
      <c r="A54" s="73" t="str">
        <f>IF(AND(D54="",D54=""),"",$D$3&amp;"_"&amp;ROW()-12-COUNTBLANK($D$32:D54))</f>
        <v/>
      </c>
      <c r="B54" s="92" t="s">
        <v>101</v>
      </c>
      <c r="C54" s="93"/>
      <c r="D54" s="93"/>
      <c r="E54" s="94"/>
      <c r="F54" s="94"/>
      <c r="G54" s="94"/>
      <c r="H54" s="94"/>
      <c r="I54" s="94"/>
      <c r="J54" s="94"/>
      <c r="K54" s="94"/>
      <c r="L54" s="94"/>
      <c r="M54" s="94"/>
      <c r="N54" s="94"/>
      <c r="O54" s="94"/>
      <c r="P54" s="94"/>
      <c r="Q54" s="94"/>
      <c r="R54" s="93"/>
      <c r="S54" s="95"/>
    </row>
    <row r="55" spans="1:19" s="100" customFormat="1" ht="30" customHeight="1" outlineLevel="2" x14ac:dyDescent="0.2">
      <c r="A55" s="23" t="str">
        <f>IF(AND(D55="",D55=""),"",$D$3&amp;"_"&amp;ROW()-11-COUNTBLANK($D$12:D55))</f>
        <v>BCXNT_34</v>
      </c>
      <c r="B55" s="96" t="s">
        <v>102</v>
      </c>
      <c r="C55" s="72" t="s">
        <v>103</v>
      </c>
      <c r="D55" s="71" t="s">
        <v>113</v>
      </c>
      <c r="E55" s="97"/>
      <c r="F55" s="98"/>
      <c r="G55" s="98"/>
      <c r="H55" s="98"/>
      <c r="I55" s="98"/>
      <c r="J55" s="98"/>
      <c r="K55" s="98"/>
      <c r="L55" s="98"/>
      <c r="M55" s="98"/>
      <c r="N55" s="98"/>
      <c r="O55" s="98"/>
      <c r="P55" s="98"/>
      <c r="Q55" s="32" t="str">
        <f t="shared" ref="Q55:Q57" si="6">IF(OR(IF(G55="",IF(F55="",IF(E55="","",E55),F55),G55)="F",IF(J55="",IF(I55="",IF(H55="","",H55),I55),J55)="F",IF(M55="",IF(L55="",IF(K55="","",K55),L55),M55)="F",IF(P55="",IF(O55="",IF(N55="","",N55),O55),P55)="F")=TRUE,"F",IF(OR(IF(G55="",IF(F55="",IF(E55="","",E55),F55),G55)="PE",IF(J55="",IF(I55="",IF(H55="","",H55),I55),J55)="PE",IF(M55="",IF(L55="",IF(K55="","",K55),L55),M55)="PE",IF(P55="",IF(O55="",IF(N55="","",N55),O55),P55)="PE")=TRUE,"PE",IF(AND(IF(G55="",IF(F55="",IF(E55="","",E55),F55),G55)="",IF(J55="",IF(I55="",IF(H55="","",H55),I55),J55)="",IF(M55="",IF(L55="",IF(K55="","",K55),L55),M55)="",IF(P55="",IF(O55="",IF(N55="","",N55),O55),P55)="")=TRUE,"","P")))</f>
        <v/>
      </c>
      <c r="R55" s="107"/>
      <c r="S55" s="99"/>
    </row>
    <row r="56" spans="1:19" s="100" customFormat="1" ht="30" customHeight="1" outlineLevel="2" x14ac:dyDescent="0.2">
      <c r="A56" s="23" t="str">
        <f>IF(AND(D56="",D56=""),"",$D$3&amp;"_"&amp;ROW()-11-COUNTBLANK($D$12:D56))</f>
        <v>BCXNT_35</v>
      </c>
      <c r="B56" s="96" t="s">
        <v>104</v>
      </c>
      <c r="C56" s="110" t="s">
        <v>105</v>
      </c>
      <c r="D56" s="110" t="s">
        <v>106</v>
      </c>
      <c r="E56" s="111"/>
      <c r="F56" s="112"/>
      <c r="G56" s="112"/>
      <c r="H56" s="112"/>
      <c r="I56" s="112"/>
      <c r="J56" s="112"/>
      <c r="K56" s="112"/>
      <c r="L56" s="112"/>
      <c r="M56" s="112"/>
      <c r="N56" s="112"/>
      <c r="O56" s="112"/>
      <c r="P56" s="112"/>
      <c r="Q56" s="113" t="str">
        <f t="shared" si="6"/>
        <v/>
      </c>
      <c r="R56" s="107"/>
      <c r="S56" s="114"/>
    </row>
    <row r="57" spans="1:19" ht="25.5" x14ac:dyDescent="0.2">
      <c r="A57" s="23" t="str">
        <f>IF(AND(D57="",D57=""),"",$D$3&amp;"_"&amp;ROW()-11-COUNTBLANK($D$12:D57))</f>
        <v>BCXNT_36</v>
      </c>
      <c r="B57" s="37" t="s">
        <v>107</v>
      </c>
      <c r="C57" s="115" t="s">
        <v>108</v>
      </c>
      <c r="D57" s="115" t="s">
        <v>109</v>
      </c>
      <c r="E57" s="57"/>
      <c r="F57" s="57"/>
      <c r="G57" s="57"/>
      <c r="H57" s="57"/>
      <c r="I57" s="57"/>
      <c r="J57" s="57"/>
      <c r="K57" s="57"/>
      <c r="L57" s="57"/>
      <c r="M57" s="57"/>
      <c r="N57" s="57"/>
      <c r="O57" s="57"/>
      <c r="P57" s="57"/>
      <c r="Q57" s="113" t="str">
        <f t="shared" si="6"/>
        <v/>
      </c>
      <c r="R57" s="57"/>
      <c r="S57" s="57"/>
    </row>
    <row r="58" spans="1:19" s="13" customFormat="1" ht="30" customHeight="1" outlineLevel="2" x14ac:dyDescent="0.25">
      <c r="A58" s="73" t="str">
        <f>IF(AND(D58="",D58=""),"",$D$3&amp;"_"&amp;ROW()-12-COUNTBLANK($D$32:D58))</f>
        <v>BCXNT_42</v>
      </c>
      <c r="B58" s="108" t="s">
        <v>110</v>
      </c>
      <c r="C58" s="39" t="s">
        <v>115</v>
      </c>
      <c r="D58" s="79" t="s">
        <v>111</v>
      </c>
      <c r="E58" s="80"/>
      <c r="F58" s="80"/>
      <c r="G58" s="80"/>
      <c r="H58" s="80"/>
      <c r="I58" s="80"/>
      <c r="J58" s="80"/>
      <c r="K58" s="80"/>
      <c r="L58" s="80"/>
      <c r="M58" s="80"/>
      <c r="N58" s="80" t="s">
        <v>29</v>
      </c>
      <c r="O58" s="80"/>
      <c r="P58" s="80"/>
      <c r="Q58" s="81" t="str">
        <f t="shared" ref="Q58:Q59" si="7">IF(G58="",IF(F58="",IF(E58="","",E58),F58),G58)</f>
        <v/>
      </c>
      <c r="R58" s="102"/>
      <c r="S58" s="82"/>
    </row>
    <row r="59" spans="1:19" s="13" customFormat="1" ht="30" customHeight="1" outlineLevel="2" x14ac:dyDescent="0.25">
      <c r="A59" s="73" t="str">
        <f>IF(AND(D59="",D59=""),"",$D$3&amp;"_"&amp;ROW()-12-COUNTBLANK($D$32:D59))</f>
        <v>BCXNT_43</v>
      </c>
      <c r="B59" s="109"/>
      <c r="C59" s="39" t="s">
        <v>116</v>
      </c>
      <c r="D59" s="79" t="s">
        <v>112</v>
      </c>
      <c r="E59" s="80"/>
      <c r="F59" s="80"/>
      <c r="G59" s="80"/>
      <c r="H59" s="80"/>
      <c r="I59" s="80"/>
      <c r="J59" s="80"/>
      <c r="K59" s="80"/>
      <c r="L59" s="80"/>
      <c r="M59" s="80"/>
      <c r="N59" s="80" t="s">
        <v>29</v>
      </c>
      <c r="O59" s="80"/>
      <c r="P59" s="80"/>
      <c r="Q59" s="81" t="str">
        <f t="shared" si="7"/>
        <v/>
      </c>
      <c r="R59" s="102"/>
      <c r="S59" s="82"/>
    </row>
    <row r="60" spans="1:19" s="101" customFormat="1" ht="30" customHeight="1" outlineLevel="1" x14ac:dyDescent="0.25">
      <c r="A60" s="73" t="str">
        <f>IF(AND(D60="",D60=""),"",$D$3&amp;"_"&amp;ROW()-12-COUNTBLANK($D$32:D60))</f>
        <v/>
      </c>
      <c r="B60" s="92" t="s">
        <v>122</v>
      </c>
      <c r="C60" s="93"/>
      <c r="D60" s="93"/>
      <c r="E60" s="94"/>
      <c r="F60" s="94"/>
      <c r="G60" s="94"/>
      <c r="H60" s="94"/>
      <c r="I60" s="94"/>
      <c r="J60" s="94"/>
      <c r="K60" s="94"/>
      <c r="L60" s="94"/>
      <c r="M60" s="94"/>
      <c r="N60" s="94"/>
      <c r="O60" s="94"/>
      <c r="P60" s="94"/>
      <c r="Q60" s="94"/>
      <c r="R60" s="93"/>
      <c r="S60" s="95"/>
    </row>
    <row r="61" spans="1:19" s="13" customFormat="1" ht="30" customHeight="1" outlineLevel="2" x14ac:dyDescent="0.25">
      <c r="A61" s="73" t="str">
        <f>IF(AND(D61="",D61=""),"",$D$3&amp;"_"&amp;ROW()-12-COUNTBLANK($D$32:D61))</f>
        <v>BCXNT_44</v>
      </c>
      <c r="B61" s="78" t="s">
        <v>123</v>
      </c>
      <c r="C61" s="83" t="s">
        <v>124</v>
      </c>
      <c r="D61" s="79" t="s">
        <v>125</v>
      </c>
      <c r="E61" s="80"/>
      <c r="F61" s="80"/>
      <c r="G61" s="80"/>
      <c r="H61" s="80"/>
      <c r="I61" s="80"/>
      <c r="J61" s="80"/>
      <c r="K61" s="80"/>
      <c r="L61" s="80"/>
      <c r="M61" s="80"/>
      <c r="N61" s="80" t="s">
        <v>29</v>
      </c>
      <c r="O61" s="80"/>
      <c r="P61" s="80"/>
      <c r="Q61" s="81" t="str">
        <f>IF(G61="",IF(F61="",IF(E61="","",E61),F61),G61)</f>
        <v/>
      </c>
      <c r="R61" s="102"/>
      <c r="S61" s="82"/>
    </row>
    <row r="62" spans="1:19" s="13" customFormat="1" ht="30" customHeight="1" outlineLevel="2" x14ac:dyDescent="0.25">
      <c r="A62" s="73" t="str">
        <f>IF(AND(D62="",D62=""),"",$D$3&amp;"_"&amp;ROW()-12-COUNTBLANK($D$32:D62))</f>
        <v>BCXNT_45</v>
      </c>
      <c r="B62" s="78" t="s">
        <v>126</v>
      </c>
      <c r="C62" s="83" t="s">
        <v>127</v>
      </c>
      <c r="D62" s="79" t="s">
        <v>128</v>
      </c>
      <c r="E62" s="80"/>
      <c r="F62" s="80"/>
      <c r="G62" s="80"/>
      <c r="H62" s="80"/>
      <c r="I62" s="80"/>
      <c r="J62" s="80"/>
      <c r="K62" s="80"/>
      <c r="L62" s="80"/>
      <c r="M62" s="80"/>
      <c r="N62" s="80" t="s">
        <v>29</v>
      </c>
      <c r="O62" s="80"/>
      <c r="P62" s="80"/>
      <c r="Q62" s="81" t="str">
        <f t="shared" ref="Q62:Q66" si="8">IF(G62="",IF(F62="",IF(E62="","",E62),F62),G62)</f>
        <v/>
      </c>
      <c r="R62" s="102"/>
      <c r="S62" s="82"/>
    </row>
    <row r="63" spans="1:19" s="13" customFormat="1" ht="30" customHeight="1" outlineLevel="2" x14ac:dyDescent="0.25">
      <c r="A63" s="73" t="str">
        <f>IF(AND(D63="",D63=""),"",$D$3&amp;"_"&amp;ROW()-12-COUNTBLANK($D$32:D63))</f>
        <v>BCXNT_46</v>
      </c>
      <c r="B63" s="78" t="s">
        <v>129</v>
      </c>
      <c r="C63" s="83" t="s">
        <v>130</v>
      </c>
      <c r="D63" s="79" t="s">
        <v>128</v>
      </c>
      <c r="E63" s="80"/>
      <c r="F63" s="80"/>
      <c r="G63" s="80"/>
      <c r="H63" s="80"/>
      <c r="I63" s="80"/>
      <c r="J63" s="80"/>
      <c r="K63" s="80"/>
      <c r="L63" s="80"/>
      <c r="M63" s="80"/>
      <c r="N63" s="80" t="s">
        <v>29</v>
      </c>
      <c r="O63" s="80"/>
      <c r="P63" s="80"/>
      <c r="Q63" s="81" t="str">
        <f t="shared" si="8"/>
        <v/>
      </c>
      <c r="R63" s="102"/>
      <c r="S63" s="82"/>
    </row>
    <row r="64" spans="1:19" s="13" customFormat="1" ht="30" customHeight="1" outlineLevel="2" x14ac:dyDescent="0.25">
      <c r="A64" s="73" t="str">
        <f>IF(AND(D64="",D64=""),"",$D$3&amp;"_"&amp;ROW()-12-COUNTBLANK($D$32:D64))</f>
        <v>BCXNT_47</v>
      </c>
      <c r="B64" s="78" t="s">
        <v>131</v>
      </c>
      <c r="C64" s="83" t="s">
        <v>132</v>
      </c>
      <c r="D64" s="79" t="s">
        <v>133</v>
      </c>
      <c r="E64" s="80"/>
      <c r="F64" s="80"/>
      <c r="G64" s="80"/>
      <c r="H64" s="80"/>
      <c r="I64" s="80"/>
      <c r="J64" s="80"/>
      <c r="K64" s="80"/>
      <c r="L64" s="80"/>
      <c r="M64" s="80"/>
      <c r="N64" s="80" t="s">
        <v>29</v>
      </c>
      <c r="O64" s="80"/>
      <c r="P64" s="80"/>
      <c r="Q64" s="81" t="str">
        <f t="shared" si="8"/>
        <v/>
      </c>
      <c r="R64" s="102"/>
      <c r="S64" s="82"/>
    </row>
    <row r="65" spans="1:19" s="13" customFormat="1" ht="30" customHeight="1" outlineLevel="2" x14ac:dyDescent="0.25">
      <c r="A65" s="73" t="str">
        <f>IF(AND(D65="",D65=""),"",$D$3&amp;"_"&amp;ROW()-12-COUNTBLANK($D$32:D65))</f>
        <v>BCXNT_48</v>
      </c>
      <c r="B65" s="78" t="s">
        <v>134</v>
      </c>
      <c r="C65" s="83" t="s">
        <v>135</v>
      </c>
      <c r="D65" s="79" t="s">
        <v>136</v>
      </c>
      <c r="E65" s="80"/>
      <c r="F65" s="80"/>
      <c r="G65" s="80"/>
      <c r="H65" s="80"/>
      <c r="I65" s="80"/>
      <c r="J65" s="80"/>
      <c r="K65" s="80"/>
      <c r="L65" s="80"/>
      <c r="M65" s="80"/>
      <c r="N65" s="80" t="s">
        <v>29</v>
      </c>
      <c r="O65" s="80"/>
      <c r="P65" s="80"/>
      <c r="Q65" s="81" t="str">
        <f t="shared" si="8"/>
        <v/>
      </c>
      <c r="R65" s="102"/>
      <c r="S65" s="82"/>
    </row>
    <row r="66" spans="1:19" s="13" customFormat="1" ht="30" customHeight="1" outlineLevel="2" x14ac:dyDescent="0.25">
      <c r="A66" s="73" t="str">
        <f>IF(AND(D66="",D66=""),"",$D$3&amp;"_"&amp;ROW()-12-COUNTBLANK($D$32:D66))</f>
        <v>BCXNT_49</v>
      </c>
      <c r="B66" s="78" t="s">
        <v>137</v>
      </c>
      <c r="C66" s="83" t="s">
        <v>138</v>
      </c>
      <c r="D66" s="79" t="s">
        <v>139</v>
      </c>
      <c r="E66" s="80"/>
      <c r="F66" s="80"/>
      <c r="G66" s="80"/>
      <c r="H66" s="80"/>
      <c r="I66" s="80"/>
      <c r="J66" s="80"/>
      <c r="K66" s="80"/>
      <c r="L66" s="80"/>
      <c r="M66" s="80"/>
      <c r="N66" s="80" t="s">
        <v>29</v>
      </c>
      <c r="O66" s="80"/>
      <c r="P66" s="80"/>
      <c r="Q66" s="81" t="str">
        <f t="shared" si="8"/>
        <v/>
      </c>
      <c r="R66" s="102"/>
      <c r="S66" s="82"/>
    </row>
    <row r="67" spans="1:19" s="101" customFormat="1" ht="30" customHeight="1" outlineLevel="1" x14ac:dyDescent="0.25">
      <c r="A67" s="73" t="str">
        <f>IF(AND(D67="",D67=""),"",$D$3&amp;"_"&amp;ROW()-12-COUNTBLANK($D$32:D67))</f>
        <v/>
      </c>
      <c r="B67" s="92" t="s">
        <v>140</v>
      </c>
      <c r="C67" s="93"/>
      <c r="D67" s="93"/>
      <c r="E67" s="94"/>
      <c r="F67" s="94"/>
      <c r="G67" s="94"/>
      <c r="H67" s="94"/>
      <c r="I67" s="94"/>
      <c r="J67" s="94"/>
      <c r="K67" s="94"/>
      <c r="L67" s="94"/>
      <c r="M67" s="94"/>
      <c r="N67" s="94"/>
      <c r="O67" s="94"/>
      <c r="P67" s="94"/>
      <c r="Q67" s="94"/>
      <c r="R67" s="93"/>
      <c r="S67" s="95"/>
    </row>
    <row r="68" spans="1:19" s="13" customFormat="1" ht="30" customHeight="1" outlineLevel="2" x14ac:dyDescent="0.25">
      <c r="A68" s="73" t="str">
        <f>IF(AND(D68="",D68=""),"",$D$3&amp;"_"&amp;ROW()-12-COUNTBLANK($D$32:D68))</f>
        <v>BCXNT_50</v>
      </c>
      <c r="B68" s="78" t="s">
        <v>141</v>
      </c>
      <c r="C68" s="83" t="s">
        <v>132</v>
      </c>
      <c r="D68" s="79" t="s">
        <v>145</v>
      </c>
      <c r="E68" s="80"/>
      <c r="F68" s="80"/>
      <c r="G68" s="80"/>
      <c r="H68" s="80"/>
      <c r="I68" s="80"/>
      <c r="J68" s="80"/>
      <c r="K68" s="80"/>
      <c r="L68" s="80"/>
      <c r="M68" s="80"/>
      <c r="N68" s="80"/>
      <c r="O68" s="80"/>
      <c r="P68" s="80"/>
      <c r="Q68" s="81"/>
      <c r="R68" s="102"/>
      <c r="S68" s="82"/>
    </row>
    <row r="69" spans="1:19" s="13" customFormat="1" ht="30" customHeight="1" outlineLevel="2" x14ac:dyDescent="0.25">
      <c r="A69" s="73" t="str">
        <f>IF(AND(D69="",D69=""),"",$D$3&amp;"_"&amp;ROW()-12-COUNTBLANK($D$32:D69))</f>
        <v>BCXNT_51</v>
      </c>
      <c r="B69" s="78" t="s">
        <v>142</v>
      </c>
      <c r="C69" s="83" t="s">
        <v>143</v>
      </c>
      <c r="D69" s="40" t="s">
        <v>146</v>
      </c>
      <c r="E69" s="80"/>
      <c r="F69" s="80"/>
      <c r="G69" s="80"/>
      <c r="H69" s="80"/>
      <c r="I69" s="80"/>
      <c r="J69" s="80"/>
      <c r="K69" s="80"/>
      <c r="L69" s="80"/>
      <c r="M69" s="80"/>
      <c r="N69" s="80"/>
      <c r="O69" s="80"/>
      <c r="P69" s="80"/>
      <c r="Q69" s="81"/>
      <c r="R69" s="102"/>
      <c r="S69" s="82"/>
    </row>
    <row r="70" spans="1:19" ht="38.25" customHeight="1" x14ac:dyDescent="0.2">
      <c r="A70" s="73" t="str">
        <f>IF(AND(D70="",D70=""),"",$D$3&amp;"_"&amp;ROW()-12-COUNTBLANK($D$32:D70))</f>
        <v>BCXNT_52</v>
      </c>
      <c r="B70" s="118" t="s">
        <v>147</v>
      </c>
      <c r="C70" s="79" t="s">
        <v>148</v>
      </c>
      <c r="D70" s="40" t="s">
        <v>149</v>
      </c>
      <c r="E70" s="57"/>
      <c r="F70" s="57"/>
      <c r="G70" s="57"/>
      <c r="H70" s="57"/>
      <c r="I70" s="57"/>
      <c r="J70" s="57"/>
      <c r="K70" s="57"/>
      <c r="L70" s="57"/>
      <c r="M70" s="57"/>
      <c r="N70" s="57"/>
      <c r="O70" s="57"/>
      <c r="P70" s="57"/>
      <c r="Q70" s="57"/>
      <c r="R70" s="57"/>
      <c r="S70" s="57"/>
    </row>
    <row r="71" spans="1:19" ht="38.25" customHeight="1" x14ac:dyDescent="0.2">
      <c r="A71" s="73" t="str">
        <f>IF(AND(D71="",D71=""),"",$D$3&amp;"_"&amp;ROW()-12-COUNTBLANK($D$32:D71))</f>
        <v>BCXNT_53</v>
      </c>
      <c r="B71" s="118"/>
      <c r="C71" s="79" t="s">
        <v>150</v>
      </c>
      <c r="D71" s="40" t="s">
        <v>151</v>
      </c>
      <c r="E71" s="57"/>
      <c r="F71" s="57"/>
      <c r="G71" s="57"/>
      <c r="H71" s="57"/>
      <c r="I71" s="57"/>
      <c r="J71" s="57"/>
      <c r="K71" s="57"/>
      <c r="L71" s="57"/>
      <c r="M71" s="57"/>
      <c r="N71" s="57"/>
      <c r="O71" s="57"/>
      <c r="P71" s="57"/>
      <c r="Q71" s="57"/>
      <c r="R71" s="57"/>
      <c r="S71" s="57"/>
    </row>
    <row r="72" spans="1:19" ht="38.25" customHeight="1" x14ac:dyDescent="0.2">
      <c r="A72" s="73" t="str">
        <f>IF(AND(D72="",D72=""),"",$D$3&amp;"_"&amp;ROW()-12-COUNTBLANK($D$32:D72))</f>
        <v>BCXNT_54</v>
      </c>
      <c r="B72" s="118"/>
      <c r="C72" s="117" t="s">
        <v>152</v>
      </c>
      <c r="D72" s="116" t="s">
        <v>153</v>
      </c>
      <c r="E72" s="57"/>
      <c r="F72" s="57"/>
      <c r="G72" s="57"/>
      <c r="H72" s="57"/>
      <c r="I72" s="57"/>
      <c r="J72" s="57"/>
      <c r="K72" s="57"/>
      <c r="L72" s="57"/>
      <c r="M72" s="57"/>
      <c r="N72" s="57"/>
      <c r="O72" s="57"/>
      <c r="P72" s="57"/>
      <c r="Q72" s="57"/>
      <c r="R72" s="57"/>
      <c r="S72" s="57"/>
    </row>
    <row r="73" spans="1:19" ht="38.25" customHeight="1" x14ac:dyDescent="0.2">
      <c r="A73" s="73" t="str">
        <f>IF(AND(D73="",D73=""),"",$D$3&amp;"_"&amp;ROW()-12-COUNTBLANK($D$32:D73))</f>
        <v>BCXNT_55</v>
      </c>
      <c r="B73" s="118"/>
      <c r="C73" s="117" t="s">
        <v>154</v>
      </c>
      <c r="D73" s="116" t="s">
        <v>155</v>
      </c>
      <c r="E73" s="57"/>
      <c r="F73" s="57"/>
      <c r="G73" s="57"/>
      <c r="H73" s="57"/>
      <c r="I73" s="57"/>
      <c r="J73" s="57"/>
      <c r="K73" s="57"/>
      <c r="L73" s="57"/>
      <c r="M73" s="57"/>
      <c r="N73" s="57"/>
      <c r="O73" s="57"/>
      <c r="P73" s="57"/>
      <c r="Q73" s="57"/>
      <c r="R73" s="57"/>
      <c r="S73" s="57"/>
    </row>
    <row r="74" spans="1:19" ht="38.25" customHeight="1" x14ac:dyDescent="0.2">
      <c r="A74" s="73"/>
      <c r="B74" s="118"/>
      <c r="C74" s="117" t="s">
        <v>160</v>
      </c>
      <c r="D74" s="116"/>
      <c r="E74" s="57"/>
      <c r="F74" s="57"/>
      <c r="G74" s="57"/>
      <c r="H74" s="57"/>
      <c r="I74" s="57"/>
      <c r="J74" s="57"/>
      <c r="K74" s="57"/>
      <c r="L74" s="57"/>
      <c r="M74" s="57"/>
      <c r="N74" s="57"/>
      <c r="O74" s="57"/>
      <c r="P74" s="57"/>
      <c r="Q74" s="57"/>
      <c r="R74" s="57"/>
      <c r="S74" s="57"/>
    </row>
    <row r="75" spans="1:19" ht="38.25" customHeight="1" x14ac:dyDescent="0.2">
      <c r="A75" s="73" t="str">
        <f>IF(AND(D75="",D75=""),"",$D$3&amp;"_"&amp;ROW()-12-COUNTBLANK($D$32:D75))</f>
        <v>BCXNT_56</v>
      </c>
      <c r="B75" s="118"/>
      <c r="C75" s="83" t="s">
        <v>156</v>
      </c>
      <c r="D75" s="40" t="s">
        <v>157</v>
      </c>
      <c r="E75" s="57"/>
      <c r="F75" s="57"/>
      <c r="G75" s="57"/>
      <c r="H75" s="57"/>
      <c r="I75" s="57"/>
      <c r="J75" s="57"/>
      <c r="K75" s="57"/>
      <c r="L75" s="57"/>
      <c r="M75" s="57"/>
      <c r="N75" s="57"/>
      <c r="O75" s="57"/>
      <c r="P75" s="57"/>
      <c r="Q75" s="57"/>
      <c r="R75" s="57"/>
      <c r="S75" s="57"/>
    </row>
    <row r="76" spans="1:19" ht="38.25" customHeight="1" x14ac:dyDescent="0.2">
      <c r="A76" s="73"/>
      <c r="B76" s="118"/>
      <c r="C76" s="83" t="s">
        <v>161</v>
      </c>
      <c r="D76" s="40"/>
      <c r="E76" s="57"/>
      <c r="F76" s="57"/>
      <c r="G76" s="57"/>
      <c r="H76" s="57"/>
      <c r="I76" s="57"/>
      <c r="J76" s="57"/>
      <c r="K76" s="57"/>
      <c r="L76" s="57"/>
      <c r="M76" s="57"/>
      <c r="N76" s="57"/>
      <c r="O76" s="57"/>
      <c r="P76" s="57"/>
      <c r="Q76" s="57"/>
      <c r="R76" s="57"/>
      <c r="S76" s="57"/>
    </row>
    <row r="77" spans="1:19" ht="33.75" customHeight="1" x14ac:dyDescent="0.2">
      <c r="A77" s="73" t="str">
        <f>IF(AND(D77="",D77=""),"",$D$3&amp;"_"&amp;ROW()-12-COUNTBLANK($D$32:D77))</f>
        <v>BCXNT_57</v>
      </c>
      <c r="B77" s="118"/>
      <c r="C77" s="83" t="s">
        <v>158</v>
      </c>
      <c r="D77" s="40" t="s">
        <v>159</v>
      </c>
      <c r="E77" s="57"/>
      <c r="F77" s="57"/>
      <c r="G77" s="57"/>
      <c r="H77" s="57"/>
      <c r="I77" s="57"/>
      <c r="J77" s="57"/>
      <c r="K77" s="57"/>
      <c r="L77" s="57"/>
      <c r="M77" s="57"/>
      <c r="N77" s="57"/>
      <c r="O77" s="57"/>
      <c r="P77" s="57"/>
      <c r="Q77" s="57"/>
      <c r="R77" s="57"/>
      <c r="S77" s="57"/>
    </row>
    <row r="78" spans="1:19" ht="33.75" customHeight="1" x14ac:dyDescent="0.2">
      <c r="A78" s="73" t="str">
        <f>IF(AND(D78="",D78=""),"",$D$3&amp;"_"&amp;ROW()-12-COUNTBLANK($D$32:D78))</f>
        <v/>
      </c>
      <c r="B78" s="118"/>
      <c r="C78" s="57" t="s">
        <v>162</v>
      </c>
      <c r="D78" s="57"/>
      <c r="E78" s="57"/>
      <c r="F78" s="57"/>
      <c r="G78" s="57"/>
      <c r="H78" s="57"/>
      <c r="I78" s="57"/>
      <c r="J78" s="57"/>
      <c r="K78" s="57"/>
      <c r="L78" s="57"/>
      <c r="M78" s="57"/>
      <c r="N78" s="57"/>
      <c r="O78" s="57"/>
      <c r="P78" s="57"/>
      <c r="Q78" s="57"/>
      <c r="R78" s="57"/>
      <c r="S78" s="57"/>
    </row>
    <row r="79" spans="1:19" ht="33.75" customHeight="1" x14ac:dyDescent="0.2">
      <c r="A79" s="73" t="str">
        <f>IF(AND(D79="",D79=""),"",$D$3&amp;"_"&amp;ROW()-12-COUNTBLANK($D$32:D79))</f>
        <v/>
      </c>
      <c r="B79" s="118"/>
      <c r="C79" s="57" t="s">
        <v>163</v>
      </c>
      <c r="D79" s="57"/>
      <c r="E79" s="57"/>
      <c r="F79" s="57"/>
      <c r="G79" s="57"/>
      <c r="H79" s="57"/>
      <c r="I79" s="57"/>
      <c r="J79" s="57"/>
      <c r="K79" s="57"/>
      <c r="L79" s="57"/>
      <c r="M79" s="57"/>
      <c r="N79" s="57"/>
      <c r="O79" s="57"/>
      <c r="P79" s="57"/>
      <c r="Q79" s="57"/>
      <c r="R79" s="57"/>
      <c r="S79" s="57"/>
    </row>
    <row r="80" spans="1:19" ht="33.75" customHeight="1" x14ac:dyDescent="0.2">
      <c r="A80" s="73" t="str">
        <f>IF(AND(D80="",D80=""),"",$D$3&amp;"_"&amp;ROW()-12-COUNTBLANK($D$32:D80))</f>
        <v>BCXNT_58</v>
      </c>
      <c r="B80" s="118"/>
      <c r="C80" s="119" t="s">
        <v>164</v>
      </c>
      <c r="D80" s="57" t="s">
        <v>165</v>
      </c>
      <c r="E80" s="57"/>
      <c r="F80" s="57"/>
      <c r="G80" s="57"/>
      <c r="H80" s="57"/>
      <c r="I80" s="57"/>
      <c r="J80" s="57"/>
      <c r="K80" s="57"/>
      <c r="L80" s="57"/>
      <c r="M80" s="57"/>
      <c r="N80" s="57"/>
      <c r="O80" s="57"/>
      <c r="P80" s="57"/>
      <c r="Q80" s="57"/>
      <c r="R80" s="57"/>
      <c r="S80" s="57"/>
    </row>
    <row r="81" spans="1:19" ht="33.75" customHeight="1" x14ac:dyDescent="0.2">
      <c r="A81" s="73" t="str">
        <f>IF(AND(D81="",D81=""),"",$D$3&amp;"_"&amp;ROW()-12-COUNTBLANK($D$32:D81))</f>
        <v>BCXNT_59</v>
      </c>
      <c r="B81" s="118"/>
      <c r="C81" s="120"/>
      <c r="D81" s="57" t="s">
        <v>166</v>
      </c>
      <c r="E81" s="57"/>
      <c r="F81" s="57"/>
      <c r="G81" s="57"/>
      <c r="H81" s="57"/>
      <c r="I81" s="57"/>
      <c r="J81" s="57"/>
      <c r="K81" s="57"/>
      <c r="L81" s="57"/>
      <c r="M81" s="57"/>
      <c r="N81" s="57"/>
      <c r="O81" s="57"/>
      <c r="P81" s="57"/>
      <c r="Q81" s="57"/>
      <c r="R81" s="57"/>
      <c r="S81" s="57"/>
    </row>
    <row r="82" spans="1:19" ht="33.75" customHeight="1" x14ac:dyDescent="0.2">
      <c r="A82" s="73" t="str">
        <f>IF(AND(D82="",D82=""),"",$D$3&amp;"_"&amp;ROW()-12-COUNTBLANK($D$32:D82))</f>
        <v/>
      </c>
      <c r="B82" s="118"/>
      <c r="C82" s="57" t="s">
        <v>167</v>
      </c>
      <c r="D82" s="57"/>
      <c r="E82" s="57"/>
      <c r="F82" s="57"/>
      <c r="G82" s="57"/>
      <c r="H82" s="57"/>
      <c r="I82" s="57"/>
      <c r="J82" s="57"/>
      <c r="K82" s="57"/>
      <c r="L82" s="57"/>
      <c r="M82" s="57"/>
      <c r="N82" s="57"/>
      <c r="O82" s="57"/>
      <c r="P82" s="57"/>
      <c r="Q82" s="57"/>
      <c r="R82" s="57"/>
      <c r="S82" s="57"/>
    </row>
    <row r="83" spans="1:19" ht="33.75" customHeight="1" x14ac:dyDescent="0.2">
      <c r="A83" s="73" t="str">
        <f>IF(AND(D83="",D83=""),"",$D$3&amp;"_"&amp;ROW()-12-COUNTBLANK($D$32:D83))</f>
        <v/>
      </c>
      <c r="B83" s="118"/>
      <c r="C83" s="57" t="s">
        <v>168</v>
      </c>
      <c r="D83" s="57"/>
      <c r="E83" s="57"/>
      <c r="F83" s="57"/>
      <c r="G83" s="57"/>
      <c r="H83" s="57"/>
      <c r="I83" s="57"/>
      <c r="J83" s="57"/>
      <c r="K83" s="57"/>
      <c r="L83" s="57"/>
      <c r="M83" s="57"/>
      <c r="N83" s="57"/>
      <c r="O83" s="57"/>
      <c r="P83" s="57"/>
      <c r="Q83" s="57"/>
      <c r="R83" s="57"/>
      <c r="S83" s="57"/>
    </row>
    <row r="84" spans="1:19" ht="33.75" customHeight="1" x14ac:dyDescent="0.2">
      <c r="A84" s="73" t="str">
        <f>IF(AND(D84="",D84=""),"",$D$3&amp;"_"&amp;ROW()-12-COUNTBLANK($D$32:D84))</f>
        <v/>
      </c>
      <c r="B84" s="118"/>
      <c r="C84" s="57" t="s">
        <v>169</v>
      </c>
      <c r="D84" s="57"/>
      <c r="E84" s="57"/>
      <c r="F84" s="57"/>
      <c r="G84" s="57"/>
      <c r="H84" s="57"/>
      <c r="I84" s="57"/>
      <c r="J84" s="57"/>
      <c r="K84" s="57"/>
      <c r="L84" s="57"/>
      <c r="M84" s="57"/>
      <c r="N84" s="57"/>
      <c r="O84" s="57"/>
      <c r="P84" s="57"/>
      <c r="Q84" s="57"/>
      <c r="R84" s="57"/>
      <c r="S84" s="57"/>
    </row>
    <row r="85" spans="1:19" ht="33.75" customHeight="1" x14ac:dyDescent="0.2">
      <c r="A85" s="73" t="str">
        <f>IF(AND(D85="",D85=""),"",$D$3&amp;"_"&amp;ROW()-12-COUNTBLANK($D$32:D85))</f>
        <v/>
      </c>
      <c r="B85" s="118"/>
      <c r="C85" s="57" t="s">
        <v>170</v>
      </c>
      <c r="D85" s="57"/>
      <c r="E85" s="57"/>
      <c r="F85" s="57"/>
      <c r="G85" s="57"/>
      <c r="H85" s="57"/>
      <c r="I85" s="57"/>
      <c r="J85" s="57"/>
      <c r="K85" s="57"/>
      <c r="L85" s="57"/>
      <c r="M85" s="57"/>
      <c r="N85" s="57"/>
      <c r="O85" s="57"/>
      <c r="P85" s="57"/>
      <c r="Q85" s="57"/>
      <c r="R85" s="57"/>
      <c r="S85" s="57"/>
    </row>
    <row r="86" spans="1:19" ht="33.75" customHeight="1" x14ac:dyDescent="0.2">
      <c r="A86" s="73" t="str">
        <f>IF(AND(D86="",D86=""),"",$D$3&amp;"_"&amp;ROW()-12-COUNTBLANK($D$32:D86))</f>
        <v/>
      </c>
      <c r="B86" s="118"/>
      <c r="C86" s="57" t="s">
        <v>171</v>
      </c>
      <c r="D86" s="57"/>
      <c r="E86" s="57"/>
      <c r="F86" s="57"/>
      <c r="G86" s="57"/>
      <c r="H86" s="57"/>
      <c r="I86" s="57"/>
      <c r="J86" s="57"/>
      <c r="K86" s="57"/>
      <c r="L86" s="57"/>
      <c r="M86" s="57"/>
      <c r="N86" s="57"/>
      <c r="O86" s="57"/>
      <c r="P86" s="57"/>
      <c r="Q86" s="57"/>
      <c r="R86" s="57"/>
      <c r="S86" s="57"/>
    </row>
    <row r="87" spans="1:19" ht="33.75" customHeight="1" x14ac:dyDescent="0.2">
      <c r="A87" s="73" t="str">
        <f>IF(AND(D87="",D87=""),"",$D$3&amp;"_"&amp;ROW()-12-COUNTBLANK($D$32:D87))</f>
        <v/>
      </c>
      <c r="B87" s="118"/>
      <c r="C87" s="57" t="s">
        <v>172</v>
      </c>
      <c r="D87" s="57"/>
      <c r="E87" s="57"/>
      <c r="F87" s="57"/>
      <c r="G87" s="57"/>
      <c r="H87" s="57"/>
      <c r="I87" s="57"/>
      <c r="J87" s="57"/>
      <c r="K87" s="57"/>
      <c r="L87" s="57"/>
      <c r="M87" s="57"/>
      <c r="N87" s="57"/>
      <c r="O87" s="57"/>
      <c r="P87" s="57"/>
      <c r="Q87" s="57"/>
      <c r="R87" s="57"/>
      <c r="S87" s="57"/>
    </row>
    <row r="88" spans="1:19" ht="33.75" customHeight="1" x14ac:dyDescent="0.2">
      <c r="A88" s="73" t="str">
        <f>IF(AND(D88="",D88=""),"",$D$3&amp;"_"&amp;ROW()-12-COUNTBLANK($D$32:D88))</f>
        <v/>
      </c>
      <c r="B88" s="118"/>
      <c r="C88" s="57" t="s">
        <v>173</v>
      </c>
      <c r="D88" s="57"/>
      <c r="E88" s="57"/>
      <c r="F88" s="57"/>
      <c r="G88" s="57"/>
      <c r="H88" s="57"/>
      <c r="I88" s="57"/>
      <c r="J88" s="57"/>
      <c r="K88" s="57"/>
      <c r="L88" s="57"/>
      <c r="M88" s="57"/>
      <c r="N88" s="57"/>
      <c r="O88" s="57"/>
      <c r="P88" s="57"/>
      <c r="Q88" s="57"/>
      <c r="R88" s="57"/>
      <c r="S88" s="57"/>
    </row>
    <row r="89" spans="1:19" ht="33.75" customHeight="1" x14ac:dyDescent="0.2">
      <c r="A89" s="73" t="str">
        <f>IF(AND(D89="",D89=""),"",$D$3&amp;"_"&amp;ROW()-12-COUNTBLANK($D$32:D89))</f>
        <v/>
      </c>
      <c r="B89" s="118"/>
      <c r="C89" s="57" t="s">
        <v>174</v>
      </c>
      <c r="D89" s="57"/>
      <c r="E89" s="57"/>
      <c r="F89" s="57"/>
      <c r="G89" s="57"/>
      <c r="H89" s="57"/>
      <c r="I89" s="57"/>
      <c r="J89" s="57"/>
      <c r="K89" s="57"/>
      <c r="L89" s="57"/>
      <c r="M89" s="57"/>
      <c r="N89" s="57"/>
      <c r="O89" s="57"/>
      <c r="P89" s="57"/>
      <c r="Q89" s="57"/>
      <c r="R89" s="57"/>
      <c r="S89" s="57"/>
    </row>
    <row r="90" spans="1:19" ht="33.75" customHeight="1" x14ac:dyDescent="0.2">
      <c r="A90" s="73" t="str">
        <f>IF(AND(D90="",D90=""),"",$D$3&amp;"_"&amp;ROW()-12-COUNTBLANK($D$32:D90))</f>
        <v/>
      </c>
      <c r="B90" s="118"/>
      <c r="C90" s="57" t="s">
        <v>175</v>
      </c>
      <c r="D90" s="57"/>
      <c r="E90" s="57"/>
      <c r="F90" s="57"/>
      <c r="G90" s="57"/>
      <c r="H90" s="57"/>
      <c r="I90" s="57"/>
      <c r="J90" s="57"/>
      <c r="K90" s="57"/>
      <c r="L90" s="57"/>
      <c r="M90" s="57"/>
      <c r="N90" s="57"/>
      <c r="O90" s="57"/>
      <c r="P90" s="57"/>
      <c r="Q90" s="57"/>
      <c r="R90" s="57"/>
      <c r="S90" s="57"/>
    </row>
    <row r="91" spans="1:19" ht="33.75" customHeight="1" x14ac:dyDescent="0.2">
      <c r="A91" s="73" t="str">
        <f>IF(AND(D91="",D91=""),"",$D$3&amp;"_"&amp;ROW()-12-COUNTBLANK($D$32:D91))</f>
        <v/>
      </c>
      <c r="B91" s="118"/>
      <c r="C91" s="57" t="s">
        <v>176</v>
      </c>
      <c r="D91" s="57"/>
      <c r="E91" s="57"/>
      <c r="F91" s="57"/>
      <c r="G91" s="57"/>
      <c r="H91" s="57"/>
      <c r="I91" s="57"/>
      <c r="J91" s="57"/>
      <c r="K91" s="57"/>
      <c r="L91" s="57"/>
      <c r="M91" s="57"/>
      <c r="N91" s="57"/>
      <c r="O91" s="57"/>
      <c r="P91" s="57"/>
      <c r="Q91" s="57"/>
      <c r="R91" s="57"/>
      <c r="S91" s="57"/>
    </row>
    <row r="92" spans="1:19" ht="33.75" customHeight="1" x14ac:dyDescent="0.2">
      <c r="A92" s="73" t="str">
        <f>IF(AND(D92="",D92=""),"",$D$3&amp;"_"&amp;ROW()-12-COUNTBLANK($D$32:D92))</f>
        <v/>
      </c>
      <c r="B92" s="118"/>
      <c r="C92" s="57" t="s">
        <v>177</v>
      </c>
      <c r="D92" s="57"/>
      <c r="E92" s="57"/>
      <c r="F92" s="57"/>
      <c r="G92" s="57"/>
      <c r="H92" s="57"/>
      <c r="I92" s="57"/>
      <c r="J92" s="57"/>
      <c r="K92" s="57"/>
      <c r="L92" s="57"/>
      <c r="M92" s="57"/>
      <c r="N92" s="57"/>
      <c r="O92" s="57"/>
      <c r="P92" s="57"/>
      <c r="Q92" s="57"/>
      <c r="R92" s="57"/>
      <c r="S92" s="57"/>
    </row>
    <row r="93" spans="1:19" ht="33.75" customHeight="1" x14ac:dyDescent="0.2">
      <c r="A93" s="73" t="str">
        <f>IF(AND(D93="",D93=""),"",$D$3&amp;"_"&amp;ROW()-12-COUNTBLANK($D$32:D93))</f>
        <v/>
      </c>
      <c r="B93" s="118"/>
      <c r="C93" s="57" t="s">
        <v>178</v>
      </c>
      <c r="D93" s="57"/>
      <c r="E93" s="57"/>
      <c r="F93" s="57"/>
      <c r="G93" s="57"/>
      <c r="H93" s="57"/>
      <c r="I93" s="57"/>
      <c r="J93" s="57"/>
      <c r="K93" s="57"/>
      <c r="L93" s="57"/>
      <c r="M93" s="57"/>
      <c r="N93" s="57"/>
      <c r="O93" s="57"/>
      <c r="P93" s="57"/>
      <c r="Q93" s="57"/>
      <c r="R93" s="57"/>
      <c r="S93" s="57"/>
    </row>
    <row r="94" spans="1:19" ht="33.75" customHeight="1" x14ac:dyDescent="0.2">
      <c r="A94" s="73" t="str">
        <f>IF(AND(D94="",D94=""),"",$D$3&amp;"_"&amp;ROW()-12-COUNTBLANK($D$32:D94))</f>
        <v/>
      </c>
      <c r="B94" s="118"/>
      <c r="C94" s="57" t="s">
        <v>179</v>
      </c>
      <c r="D94" s="57"/>
      <c r="E94" s="57"/>
      <c r="F94" s="57"/>
      <c r="G94" s="57"/>
      <c r="H94" s="57"/>
      <c r="I94" s="57"/>
      <c r="J94" s="57"/>
      <c r="K94" s="57"/>
      <c r="L94" s="57"/>
      <c r="M94" s="57"/>
      <c r="N94" s="57"/>
      <c r="O94" s="57"/>
      <c r="P94" s="57"/>
      <c r="Q94" s="57"/>
      <c r="R94" s="57"/>
      <c r="S94" s="57"/>
    </row>
    <row r="95" spans="1:19" ht="33.75" customHeight="1" x14ac:dyDescent="0.2">
      <c r="A95" s="73" t="str">
        <f>IF(AND(D95="",D95=""),"",$D$3&amp;"_"&amp;ROW()-12-COUNTBLANK($D$32:D95))</f>
        <v/>
      </c>
      <c r="B95" s="118"/>
      <c r="C95" s="57" t="s">
        <v>180</v>
      </c>
      <c r="D95" s="57"/>
      <c r="E95" s="57"/>
      <c r="F95" s="57"/>
      <c r="G95" s="57"/>
      <c r="H95" s="57"/>
      <c r="I95" s="57"/>
      <c r="J95" s="57"/>
      <c r="K95" s="57"/>
      <c r="L95" s="57"/>
      <c r="M95" s="57"/>
      <c r="N95" s="57"/>
      <c r="O95" s="57"/>
      <c r="P95" s="57"/>
      <c r="Q95" s="57"/>
      <c r="R95" s="57"/>
      <c r="S95" s="57"/>
    </row>
    <row r="96" spans="1:19" ht="33.75" customHeight="1" x14ac:dyDescent="0.2">
      <c r="A96" s="73" t="str">
        <f>IF(AND(D96="",D96=""),"",$D$3&amp;"_"&amp;ROW()-12-COUNTBLANK($D$32:D96))</f>
        <v>BCXNT_60</v>
      </c>
      <c r="B96" s="118"/>
      <c r="C96" s="119" t="s">
        <v>181</v>
      </c>
      <c r="D96" s="57" t="s">
        <v>165</v>
      </c>
      <c r="E96" s="57"/>
      <c r="F96" s="57"/>
      <c r="G96" s="57"/>
      <c r="H96" s="57"/>
      <c r="I96" s="57"/>
      <c r="J96" s="57"/>
      <c r="K96" s="57"/>
      <c r="L96" s="57"/>
      <c r="M96" s="57"/>
      <c r="N96" s="57"/>
      <c r="O96" s="57"/>
      <c r="P96" s="57"/>
      <c r="Q96" s="57"/>
      <c r="R96" s="57"/>
      <c r="S96" s="57"/>
    </row>
    <row r="97" spans="1:19" ht="33.75" customHeight="1" x14ac:dyDescent="0.2">
      <c r="A97" s="73" t="str">
        <f>IF(AND(D97="",D97=""),"",$D$3&amp;"_"&amp;ROW()-12-COUNTBLANK($D$32:D97))</f>
        <v>BCXNT_61</v>
      </c>
      <c r="B97" s="118"/>
      <c r="C97" s="120"/>
      <c r="D97" s="57" t="s">
        <v>166</v>
      </c>
      <c r="E97" s="57"/>
      <c r="F97" s="57"/>
      <c r="G97" s="57"/>
      <c r="H97" s="57"/>
      <c r="I97" s="57"/>
      <c r="J97" s="57"/>
      <c r="K97" s="57"/>
      <c r="L97" s="57"/>
      <c r="M97" s="57"/>
      <c r="N97" s="57"/>
      <c r="O97" s="57"/>
      <c r="P97" s="57"/>
      <c r="Q97" s="57"/>
      <c r="R97" s="57"/>
      <c r="S97" s="57"/>
    </row>
  </sheetData>
  <mergeCells count="18">
    <mergeCell ref="B14:B15"/>
    <mergeCell ref="B47:S47"/>
    <mergeCell ref="B58:B59"/>
    <mergeCell ref="B70:B97"/>
    <mergeCell ref="C80:C81"/>
    <mergeCell ref="C96:C97"/>
    <mergeCell ref="H10:J10"/>
    <mergeCell ref="K10:M10"/>
    <mergeCell ref="N10:P10"/>
    <mergeCell ref="Q10:Q11"/>
    <mergeCell ref="R10:R11"/>
    <mergeCell ref="S10:S11"/>
    <mergeCell ref="C1:D1"/>
    <mergeCell ref="A10:A11"/>
    <mergeCell ref="B10:B11"/>
    <mergeCell ref="C10:C11"/>
    <mergeCell ref="D10:D11"/>
    <mergeCell ref="E10:G10"/>
  </mergeCells>
  <conditionalFormatting sqref="E49:E52 E39:Q46">
    <cfRule type="cellIs" priority="22" stopIfTrue="1" operator="equal">
      <formula>"P"</formula>
    </cfRule>
    <cfRule type="cellIs" dxfId="35" priority="23" stopIfTrue="1" operator="equal">
      <formula>"F"</formula>
    </cfRule>
    <cfRule type="cellIs" dxfId="34" priority="24" stopIfTrue="1" operator="equal">
      <formula>"PE"</formula>
    </cfRule>
  </conditionalFormatting>
  <conditionalFormatting sqref="E53:Q54">
    <cfRule type="cellIs" priority="10" stopIfTrue="1" operator="equal">
      <formula>"P"</formula>
    </cfRule>
    <cfRule type="cellIs" dxfId="33" priority="11" stopIfTrue="1" operator="equal">
      <formula>"F"</formula>
    </cfRule>
    <cfRule type="cellIs" dxfId="32" priority="12" stopIfTrue="1" operator="equal">
      <formula>"PE"</formula>
    </cfRule>
  </conditionalFormatting>
  <conditionalFormatting sqref="E58:Q59">
    <cfRule type="cellIs" priority="7" stopIfTrue="1" operator="equal">
      <formula>"P"</formula>
    </cfRule>
    <cfRule type="cellIs" dxfId="31" priority="8" stopIfTrue="1" operator="equal">
      <formula>"F"</formula>
    </cfRule>
    <cfRule type="cellIs" dxfId="30" priority="9" stopIfTrue="1" operator="equal">
      <formula>"PE"</formula>
    </cfRule>
  </conditionalFormatting>
  <conditionalFormatting sqref="E1:Q12">
    <cfRule type="cellIs" priority="55" stopIfTrue="1" operator="equal">
      <formula>"P"</formula>
    </cfRule>
    <cfRule type="cellIs" dxfId="29" priority="56" stopIfTrue="1" operator="equal">
      <formula>"F"</formula>
    </cfRule>
    <cfRule type="cellIs" dxfId="28" priority="57" stopIfTrue="1" operator="equal">
      <formula>"PE"</formula>
    </cfRule>
  </conditionalFormatting>
  <conditionalFormatting sqref="E1:Q12">
    <cfRule type="cellIs" priority="58" stopIfTrue="1" operator="equal">
      <formula>"P"</formula>
    </cfRule>
    <cfRule type="cellIs" dxfId="27" priority="59" stopIfTrue="1" operator="equal">
      <formula>"F"</formula>
    </cfRule>
    <cfRule type="cellIs" dxfId="26" priority="60" stopIfTrue="1" operator="equal">
      <formula>"PE"</formula>
    </cfRule>
  </conditionalFormatting>
  <conditionalFormatting sqref="E17:Q22">
    <cfRule type="cellIs" priority="52" stopIfTrue="1" operator="equal">
      <formula>"P"</formula>
    </cfRule>
    <cfRule type="cellIs" dxfId="25" priority="53" stopIfTrue="1" operator="equal">
      <formula>"F"</formula>
    </cfRule>
    <cfRule type="cellIs" dxfId="24" priority="54" stopIfTrue="1" operator="equal">
      <formula>"PE"</formula>
    </cfRule>
  </conditionalFormatting>
  <conditionalFormatting sqref="E17:Q22">
    <cfRule type="cellIs" priority="49" stopIfTrue="1" operator="equal">
      <formula>"P"</formula>
    </cfRule>
    <cfRule type="cellIs" dxfId="23" priority="50" stopIfTrue="1" operator="equal">
      <formula>"F"</formula>
    </cfRule>
    <cfRule type="cellIs" dxfId="22" priority="51" stopIfTrue="1" operator="equal">
      <formula>"PE"</formula>
    </cfRule>
  </conditionalFormatting>
  <conditionalFormatting sqref="E29:Q30">
    <cfRule type="cellIs" priority="46" stopIfTrue="1" operator="equal">
      <formula>"P"</formula>
    </cfRule>
    <cfRule type="cellIs" dxfId="21" priority="47" stopIfTrue="1" operator="equal">
      <formula>"F"</formula>
    </cfRule>
    <cfRule type="cellIs" dxfId="20" priority="48" stopIfTrue="1" operator="equal">
      <formula>"PE"</formula>
    </cfRule>
  </conditionalFormatting>
  <conditionalFormatting sqref="E24:G28">
    <cfRule type="cellIs" priority="43" stopIfTrue="1" operator="equal">
      <formula>"P"</formula>
    </cfRule>
    <cfRule type="cellIs" dxfId="19" priority="44" stopIfTrue="1" operator="equal">
      <formula>"F"</formula>
    </cfRule>
    <cfRule type="cellIs" dxfId="18" priority="45" stopIfTrue="1" operator="equal">
      <formula>"PE"</formula>
    </cfRule>
  </conditionalFormatting>
  <conditionalFormatting sqref="E24:G28">
    <cfRule type="cellIs" priority="40" stopIfTrue="1" operator="equal">
      <formula>"P"</formula>
    </cfRule>
    <cfRule type="cellIs" dxfId="17" priority="41" stopIfTrue="1" operator="equal">
      <formula>"F"</formula>
    </cfRule>
    <cfRule type="cellIs" dxfId="16" priority="42" stopIfTrue="1" operator="equal">
      <formula>"PE"</formula>
    </cfRule>
  </conditionalFormatting>
  <conditionalFormatting sqref="Q24:Q28">
    <cfRule type="cellIs" priority="37" stopIfTrue="1" operator="equal">
      <formula>"P"</formula>
    </cfRule>
    <cfRule type="cellIs" dxfId="15" priority="38" stopIfTrue="1" operator="equal">
      <formula>"F"</formula>
    </cfRule>
    <cfRule type="cellIs" dxfId="14" priority="39" stopIfTrue="1" operator="equal">
      <formula>"PE"</formula>
    </cfRule>
  </conditionalFormatting>
  <conditionalFormatting sqref="Q24:Q28">
    <cfRule type="cellIs" priority="34" stopIfTrue="1" operator="equal">
      <formula>"P"</formula>
    </cfRule>
    <cfRule type="cellIs" dxfId="13" priority="35" stopIfTrue="1" operator="equal">
      <formula>"F"</formula>
    </cfRule>
    <cfRule type="cellIs" dxfId="12" priority="36" stopIfTrue="1" operator="equal">
      <formula>"PE"</formula>
    </cfRule>
  </conditionalFormatting>
  <conditionalFormatting sqref="E31:Q38">
    <cfRule type="cellIs" priority="31" stopIfTrue="1" operator="equal">
      <formula>"P"</formula>
    </cfRule>
    <cfRule type="cellIs" dxfId="11" priority="32" stopIfTrue="1" operator="equal">
      <formula>"F"</formula>
    </cfRule>
    <cfRule type="cellIs" dxfId="10" priority="33" stopIfTrue="1" operator="equal">
      <formula>"PE"</formula>
    </cfRule>
  </conditionalFormatting>
  <conditionalFormatting sqref="E31:Q38">
    <cfRule type="cellIs" priority="28" stopIfTrue="1" operator="equal">
      <formula>"P"</formula>
    </cfRule>
    <cfRule type="cellIs" dxfId="9" priority="29" stopIfTrue="1" operator="equal">
      <formula>"F"</formula>
    </cfRule>
    <cfRule type="cellIs" dxfId="8" priority="30" stopIfTrue="1" operator="equal">
      <formula>"PE"</formula>
    </cfRule>
  </conditionalFormatting>
  <conditionalFormatting sqref="E48:Q48 F49:Q52">
    <cfRule type="cellIs" priority="25" stopIfTrue="1" operator="equal">
      <formula>"P"</formula>
    </cfRule>
    <cfRule type="cellIs" dxfId="7" priority="26" stopIfTrue="1" operator="equal">
      <formula>"F"</formula>
    </cfRule>
    <cfRule type="cellIs" dxfId="6" priority="27" stopIfTrue="1" operator="equal">
      <formula>"PE"</formula>
    </cfRule>
  </conditionalFormatting>
  <conditionalFormatting sqref="E53:Q54">
    <cfRule type="cellIs" priority="13" stopIfTrue="1" operator="equal">
      <formula>"P"</formula>
    </cfRule>
    <cfRule type="cellIs" dxfId="5" priority="14" stopIfTrue="1" operator="equal">
      <formula>"F"</formula>
    </cfRule>
    <cfRule type="cellIs" dxfId="4" priority="15" stopIfTrue="1" operator="equal">
      <formula>"PE"</formula>
    </cfRule>
  </conditionalFormatting>
  <conditionalFormatting sqref="E60:Q66">
    <cfRule type="cellIs" priority="4" stopIfTrue="1" operator="equal">
      <formula>"P"</formula>
    </cfRule>
    <cfRule type="cellIs" dxfId="3" priority="5" stopIfTrue="1" operator="equal">
      <formula>"F"</formula>
    </cfRule>
    <cfRule type="cellIs" dxfId="2" priority="6" stopIfTrue="1" operator="equal">
      <formula>"PE"</formula>
    </cfRule>
  </conditionalFormatting>
  <conditionalFormatting sqref="E67:Q69">
    <cfRule type="cellIs" priority="1" stopIfTrue="1" operator="equal">
      <formula>"P"</formula>
    </cfRule>
    <cfRule type="cellIs" dxfId="1" priority="2" stopIfTrue="1" operator="equal">
      <formula>"F"</formula>
    </cfRule>
    <cfRule type="cellIs" dxfId="0" priority="3" stopIfTrue="1" operator="equal">
      <formula>"PE"</formula>
    </cfRule>
  </conditionalFormatting>
  <dataValidations count="1">
    <dataValidation type="list" allowBlank="1" showInputMessage="1" showErrorMessage="1" 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14:P15 JA14:JL15 SW14:TH15 ACS14:ADD15 AMO14:AMZ15 AWK14:AWV15 BGG14:BGR15 BQC14:BQN15 BZY14:CAJ15 CJU14:CKF15 CTQ14:CUB15 DDM14:DDX15 DNI14:DNT15 DXE14:DXP15 EHA14:EHL15 EQW14:ERH15 FAS14:FBD15 FKO14:FKZ15 FUK14:FUV15 GEG14:GER15 GOC14:GON15 GXY14:GYJ15 HHU14:HIF15 HRQ14:HSB15 IBM14:IBX15 ILI14:ILT15 IVE14:IVP15 JFA14:JFL15 JOW14:JPH15 JYS14:JZD15 KIO14:KIZ15 KSK14:KSV15 LCG14:LCR15 LMC14:LMN15 LVY14:LWJ15 MFU14:MGF15 MPQ14:MQB15 MZM14:MZX15 NJI14:NJT15 NTE14:NTP15 ODA14:ODL15 OMW14:ONH15 OWS14:OXD15 PGO14:PGZ15 PQK14:PQV15 QAG14:QAR15 QKC14:QKN15 QTY14:QUJ15 RDU14:REF15 RNQ14:ROB15 RXM14:RXX15 SHI14:SHT15 SRE14:SRP15 TBA14:TBL15 TKW14:TLH15 TUS14:TVD15 UEO14:UEZ15 UOK14:UOV15 UYG14:UYR15 VIC14:VIN15 VRY14:VSJ15 WBU14:WCF15 WLQ14:WMB15 WVM14:WVX15 E17:P22 JA17:JL22 SW17:TH22 ACS17:ADD22 AMO17:AMZ22 AWK17:AWV22 BGG17:BGR22 BQC17:BQN22 BZY17:CAJ22 CJU17:CKF22 CTQ17:CUB22 DDM17:DDX22 DNI17:DNT22 DXE17:DXP22 EHA17:EHL22 EQW17:ERH22 FAS17:FBD22 FKO17:FKZ22 FUK17:FUV22 GEG17:GER22 GOC17:GON22 GXY17:GYJ22 HHU17:HIF22 HRQ17:HSB22 IBM17:IBX22 ILI17:ILT22 IVE17:IVP22 JFA17:JFL22 JOW17:JPH22 JYS17:JZD22 KIO17:KIZ22 KSK17:KSV22 LCG17:LCR22 LMC17:LMN22 LVY17:LWJ22 MFU17:MGF22 MPQ17:MQB22 MZM17:MZX22 NJI17:NJT22 NTE17:NTP22 ODA17:ODL22 OMW17:ONH22 OWS17:OXD22 PGO17:PGZ22 PQK17:PQV22 QAG17:QAR22 QKC17:QKN22 QTY17:QUJ22 RDU17:REF22 RNQ17:ROB22 RXM17:RXX22 SHI17:SHT22 SRE17:SRP22 TBA17:TBL22 TKW17:TLH22 TUS17:TVD22 UEO17:UEZ22 UOK17:UOV22 UYG17:UYR22 VIC17:VIN22 VRY17:VSJ22 WBU17:WCF22 WLQ17:WMB22 WVM17:WVX22 E24:G28 WVM48:WVX52 E48:P52 JA48:JL52 SW48:TH52 ACS48:ADD52 AMO48:AMZ52 AWK48:AWV52 BGG48:BGR52 BQC48:BQN52 BZY48:CAJ52 CJU48:CKF52 CTQ48:CUB52 DDM48:DDX52 DNI48:DNT52 DXE48:DXP52 EHA48:EHL52 EQW48:ERH52 FAS48:FBD52 FKO48:FKZ52 FUK48:FUV52 GEG48:GER52 GOC48:GON52 GXY48:GYJ52 HHU48:HIF52 HRQ48:HSB52 IBM48:IBX52 ILI48:ILT52 IVE48:IVP52 JFA48:JFL52 JOW48:JPH52 JYS48:JZD52 KIO48:KIZ52 KSK48:KSV52 LCG48:LCR52 LMC48:LMN52 LVY48:LWJ52 MFU48:MGF52 MPQ48:MQB52 MZM48:MZX52 NJI48:NJT52 NTE48:NTP52 ODA48:ODL52 OMW48:ONH52 OWS48:OXD52 PGO48:PGZ52 PQK48:PQV52 QAG48:QAR52 QKC48:QKN52 QTY48:QUJ52 RDU48:REF52 RNQ48:ROB52 RXM48:RXX52 SHI48:SHT52 SRE48:SRP52 TBA48:TBL52 TKW48:TLH52 TUS48:TVD52 UEO48:UEZ52 UOK48:UOV52 UYG48:UYR52 VIC48:VIN52 VRY48:VSJ52 WBU48:WCF52 WLQ48:WMB52 E54:P56 JA54:JL56 SW54:TH56 ACS54:ADD56 AMO54:AMZ56 AWK54:AWV56 BGG54:BGR56 BQC54:BQN56 BZY54:CAJ56 CJU54:CKF56 CTQ54:CUB56 DDM54:DDX56 DNI54:DNT56 DXE54:DXP56 EHA54:EHL56 EQW54:ERH56 FAS54:FBD56 FKO54:FKZ56 FUK54:FUV56 GEG54:GER56 GOC54:GON56 GXY54:GYJ56 HHU54:HIF56 HRQ54:HSB56 IBM54:IBX56 ILI54:ILT56 IVE54:IVP56 JFA54:JFL56 JOW54:JPH56 JYS54:JZD56 KIO54:KIZ56 KSK54:KSV56 LCG54:LCR56 LMC54:LMN56 LVY54:LWJ56 MFU54:MGF56 MPQ54:MQB56 MZM54:MZX56 NJI54:NJT56 NTE54:NTP56 ODA54:ODL56 OMW54:ONH56 OWS54:OXD56 PGO54:PGZ56 PQK54:PQV56 QAG54:QAR56 QKC54:QKN56 QTY54:QUJ56 RDU54:REF56 RNQ54:ROB56 RXM54:RXX56 SHI54:SHT56 SRE54:SRP56 TBA54:TBL56 TKW54:TLH56 TUS54:TVD56 UEO54:UEZ56 UOK54:UOV56 UYG54:UYR56 VIC54:VIN56 VRY54:VSJ56 WBU54:WCF56 WLQ54:WMB56 WVM54:WVX56 E58:P69 JA58:JL69 SW58:TH69 ACS58:ADD69 AMO58:AMZ69 AWK58:AWV69 BGG58:BGR69 BQC58:BQN69 BZY58:CAJ69 CJU58:CKF69 CTQ58:CUB69 DDM58:DDX69 DNI58:DNT69 DXE58:DXP69 EHA58:EHL69 EQW58:ERH69 FAS58:FBD69 FKO58:FKZ69 FUK58:FUV69 GEG58:GER69 GOC58:GON69 GXY58:GYJ69 HHU58:HIF69 HRQ58:HSB69 IBM58:IBX69 ILI58:ILT69 IVE58:IVP69 JFA58:JFL69 JOW58:JPH69 JYS58:JZD69 KIO58:KIZ69 KSK58:KSV69 LCG58:LCR69 LMC58:LMN69 LVY58:LWJ69 MFU58:MGF69 MPQ58:MQB69 MZM58:MZX69 NJI58:NJT69 NTE58:NTP69 ODA58:ODL69 OMW58:ONH69 OWS58:OXD69 PGO58:PGZ69 PQK58:PQV69 QAG58:QAR69 QKC58:QKN69 QTY58:QUJ69 RDU58:REF69 RNQ58:ROB69 RXM58:RXX69 SHI58:SHT69 SRE58:SRP69 TBA58:TBL69 TKW58:TLH69 TUS58:TVD69 UEO58:UEZ69 UOK58:UOV69 UYG58:UYR69 VIC58:VIN69 VRY58:VSJ69 WBU58:WCF69 WLQ58:WMB69 WVM58:WVX69 WLQ29:WMB46 WBU29:WCF46 VRY29:VSJ46 VIC29:VIN46 UYG29:UYR46 UOK29:UOV46 UEO29:UEZ46 TUS29:TVD46 TKW29:TLH46 TBA29:TBL46 SRE29:SRP46 SHI29:SHT46 RXM29:RXX46 RNQ29:ROB46 RDU29:REF46 QTY29:QUJ46 QKC29:QKN46 QAG29:QAR46 PQK29:PQV46 PGO29:PGZ46 OWS29:OXD46 OMW29:ONH46 ODA29:ODL46 NTE29:NTP46 NJI29:NJT46 MZM29:MZX46 MPQ29:MQB46 MFU29:MGF46 LVY29:LWJ46 LMC29:LMN46 LCG29:LCR46 KSK29:KSV46 KIO29:KIZ46 JYS29:JZD46 JOW29:JPH46 JFA29:JFL46 IVE29:IVP46 ILI29:ILT46 IBM29:IBX46 HRQ29:HSB46 HHU29:HIF46 GXY29:GYJ46 GOC29:GON46 GEG29:GER46 FUK29:FUV46 FKO29:FKZ46 FAS29:FBD46 EQW29:ERH46 EHA29:EHL46 DXE29:DXP46 DNI29:DNT46 DDM29:DDX46 CTQ29:CUB46 CJU29:CKF46 BZY29:CAJ46 BQC29:BQN46 BGG29:BGR46 AWK29:AWV46 AMO29:AMZ46 ACS29:ADD46 SW29:TH46 JA29:JL46 E29:P46 WVM29:WVX46" xr:uid="{B82970A1-AF69-4E1C-8332-7D4E51FBF24B}">
      <formula1>"P,F,PE"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Trâm Anh Nguyễn</dc:creator>
  <cp:lastModifiedBy>Trâm Anh Nguyễn</cp:lastModifiedBy>
  <dcterms:created xsi:type="dcterms:W3CDTF">2021-06-29T01:49:26Z</dcterms:created>
  <dcterms:modified xsi:type="dcterms:W3CDTF">2021-06-29T10:30:48Z</dcterms:modified>
</cp:coreProperties>
</file>