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47b44eddc2cc5f/Desktop/DMS/dms_document/VIETTEL/KBKT/SOpen/"/>
    </mc:Choice>
  </mc:AlternateContent>
  <xr:revisionPtr revIDLastSave="20" documentId="8_{0BB735A8-7765-437E-8087-BD924FAEC011}" xr6:coauthVersionLast="47" xr6:coauthVersionMax="47" xr10:uidLastSave="{7C842B10-37CD-4958-9EC0-0F65241C1879}"/>
  <bookViews>
    <workbookView xWindow="-120" yWindow="-120" windowWidth="29040" windowHeight="15840" xr2:uid="{922BBE4B-D842-4CAC-AC45-B6806781214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7" i="1"/>
  <c r="A58" i="1"/>
  <c r="A59" i="1"/>
  <c r="A50" i="1"/>
  <c r="A51" i="1"/>
  <c r="Q49" i="1"/>
  <c r="A49" i="1"/>
  <c r="Q48" i="1"/>
  <c r="A48" i="1"/>
  <c r="Q47" i="1"/>
  <c r="A47" i="1"/>
  <c r="Q46" i="1"/>
  <c r="A46" i="1"/>
  <c r="Q45" i="1"/>
  <c r="A45" i="1"/>
  <c r="Q44" i="1"/>
  <c r="A44" i="1"/>
  <c r="A43" i="1"/>
  <c r="Q40" i="1"/>
  <c r="A38" i="1"/>
  <c r="A39" i="1"/>
  <c r="A40" i="1"/>
  <c r="A41" i="1"/>
  <c r="A42" i="1"/>
  <c r="Q42" i="1"/>
  <c r="Q41" i="1"/>
  <c r="Q39" i="1"/>
  <c r="Q38" i="1"/>
  <c r="Q37" i="1"/>
  <c r="A37" i="1"/>
  <c r="A36" i="1"/>
  <c r="A35" i="1"/>
  <c r="A28" i="1"/>
  <c r="Q30" i="1"/>
  <c r="A30" i="1"/>
  <c r="Q34" i="1"/>
  <c r="A34" i="1"/>
  <c r="Q33" i="1"/>
  <c r="A33" i="1"/>
  <c r="Q32" i="1"/>
  <c r="A32" i="1"/>
  <c r="Q31" i="1"/>
  <c r="A31" i="1"/>
  <c r="Q29" i="1"/>
  <c r="A29" i="1"/>
  <c r="Q25" i="1"/>
  <c r="Q26" i="1"/>
  <c r="Q27" i="1"/>
  <c r="Q28" i="1"/>
  <c r="Q24" i="1"/>
  <c r="A23" i="1"/>
  <c r="A24" i="1"/>
  <c r="A25" i="1"/>
  <c r="A26" i="1"/>
  <c r="A27" i="1"/>
  <c r="A15" i="1" l="1"/>
  <c r="A16" i="1"/>
  <c r="A17" i="1"/>
  <c r="A18" i="1"/>
  <c r="A19" i="1"/>
  <c r="A20" i="1"/>
  <c r="A21" i="1"/>
  <c r="A22" i="1"/>
  <c r="Q22" i="1"/>
  <c r="Q21" i="1"/>
  <c r="Q20" i="1"/>
  <c r="Q19" i="1"/>
  <c r="Q18" i="1"/>
  <c r="Q17" i="1"/>
  <c r="Q15" i="1"/>
  <c r="Q14" i="1"/>
  <c r="A14" i="1"/>
  <c r="A12" i="1"/>
  <c r="E10" i="1"/>
  <c r="D8" i="1"/>
  <c r="D6" i="1" l="1"/>
  <c r="D5" i="1"/>
  <c r="D4" i="1"/>
  <c r="D7" i="1" l="1"/>
</calcChain>
</file>

<file path=xl/sharedStrings.xml><?xml version="1.0" encoding="utf-8"?>
<sst xmlns="http://schemas.openxmlformats.org/spreadsheetml/2006/main" count="164" uniqueCount="137">
  <si>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</si>
  <si>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</si>
  <si>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</si>
  <si>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</si>
  <si>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</si>
  <si>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</si>
  <si>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</si>
  <si>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</si>
  <si>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</si>
  <si>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</si>
  <si>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</si>
  <si>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&lt;Tên trình duyệt 2&gt;</t>
  </si>
  <si>
    <t>&lt;Tên trình duyệt 3&gt;</t>
  </si>
  <si>
    <t>&lt;Tên trình duyệt 4&gt;</t>
  </si>
  <si>
    <t>Kết quả hiện tại</t>
  </si>
  <si>
    <t>Mã lỗi</t>
  </si>
  <si>
    <t>Ghi chú</t>
  </si>
  <si>
    <t>Lần 1</t>
  </si>
  <si>
    <t>Lần 2</t>
  </si>
  <si>
    <t>Lần 3</t>
  </si>
  <si>
    <t xml:space="preserve">Kiểm tra khi user có phân quyền chức năng 
</t>
  </si>
  <si>
    <t>Không thao tác được dữ liệu khi vào chức năng</t>
  </si>
  <si>
    <t>BÁO CÁO HIỆN TRẠNG KHO NPP</t>
  </si>
  <si>
    <t>BCHTK</t>
  </si>
  <si>
    <t>Kiểm tra Tích hợp phân quyền</t>
  </si>
  <si>
    <t>4.3 BÁO CÁO HIỆN TRẠNG KHO NPP</t>
  </si>
  <si>
    <t>o User không có quyền chức năng</t>
  </si>
  <si>
    <t>Được thao tác với vùng/ đơn vị dữ liệu được cấp.</t>
  </si>
  <si>
    <t>o Có phân quyền chức năng</t>
  </si>
  <si>
    <t>Giao diện chung</t>
  </si>
  <si>
    <t>Kiểm tra màn hình ở trạng thái mặc định</t>
  </si>
  <si>
    <t>P</t>
  </si>
  <si>
    <t>Kiểm tra tổng thể giao diện màn hình</t>
  </si>
  <si>
    <t>Kiểm tra thứ tự di chuyển trỏ trên màn hình khi nhấn phím Tab</t>
  </si>
  <si>
    <t>Nhấn Tab liên tục</t>
  </si>
  <si>
    <t>Con trỏ di chuyển lần lượt theo thứ tự: Từ phải qua trái, từ dưới lên trên</t>
  </si>
  <si>
    <t>Kiểm tra thứ tự con trỏ di chuyển ngược lại trên màn hình khi nhấn Shift-Tab</t>
  </si>
  <si>
    <t>Nhấn phím Shift-Tab liên tục</t>
  </si>
  <si>
    <t>Con trỏ di chuyển ngược lại theo thứ tự: từ dưới lên trên, từ phải qua trái</t>
  </si>
  <si>
    <t>Kiểm tra thực hiện chức năng chính của màn hình khi nhấn Enter</t>
  </si>
  <si>
    <t>Nhấn phím Enter</t>
  </si>
  <si>
    <t xml:space="preserve">1. Nếu chuộc ko focus vào button nào thì Thực hiện chức năng của button chính
2. Nếu đang focus vào 1 button thì sẽ thực hiện chức năng của button </t>
  </si>
  <si>
    <t>Kiểm tra giao diện khi thu nhỏ, phóng to</t>
  </si>
  <si>
    <t>1. Nhấn phím Ctrl -
2. Nhấn phim Ctrl =</t>
  </si>
  <si>
    <t>Màn hình thu nhỏ, phóng to tương ứng và không bị vỡ giao diện</t>
  </si>
  <si>
    <t>Màn hình hiển thị thông tin sau:
+ Textbox Đơn vị(*)
+ combobox Kho</t>
  </si>
  <si>
    <t>Combobox NPP</t>
  </si>
  <si>
    <t>Kiểm tra hiển thị combobox Đơn vị</t>
  </si>
  <si>
    <t>Click vào Combobox Đơn vị</t>
  </si>
  <si>
    <t>Kiểm tra Cây đơn vị hiển thị theo Phân quyền dữ liệu</t>
  </si>
  <si>
    <t>- User admin. có thể chọn đơn vị theo cấp NPP, Vùng, Kênh, Miền  
- User ASM, RSM, SUP, KTNPP thuộc đơn vị nào chỉ cho phép chọn đơn vị từ cấp đó trở xuống</t>
  </si>
  <si>
    <t>Trong combobox đơn vị, chọn 1 đơn vị con bất kì</t>
  </si>
  <si>
    <t>Nhập dữ liệu là chữ tiếng việt có dấu</t>
  </si>
  <si>
    <t xml:space="preserve">1. Click vào Combobox Đơn vị
</t>
  </si>
  <si>
    <t>Hiển thị tất cả các NPP theo dạng cây đơn vị mà acc có quyền thao tác</t>
  </si>
  <si>
    <t>Combobox Kho</t>
  </si>
  <si>
    <r>
      <t>1. Kiểm tra title của màn hình
2. Kiểm tra focus của chuột
3. Kiểm tra các giá trị mặc định của các trường
4. Kiểm tra header, footer</t>
    </r>
    <r>
      <rPr>
        <sz val="10"/>
        <color indexed="10"/>
        <rFont val="Tahoma"/>
        <family val="2"/>
      </rPr>
      <t xml:space="preserve">
</t>
    </r>
  </si>
  <si>
    <r>
      <t xml:space="preserve">1. Kiểm tra về bố cục, font chữ, chính tả, màu chữ
2. Kiểm tra trường bắt buộc phải có dấu </t>
    </r>
    <r>
      <rPr>
        <sz val="10"/>
        <color indexed="10"/>
        <rFont val="Tahoma"/>
        <family val="2"/>
      </rPr>
      <t xml:space="preserve">*
</t>
    </r>
  </si>
  <si>
    <r>
      <t>1. Các label, textbox, combo có độ dài, rộng và khoảng cách bằng nhau, không xô lệch
2. Các label sử dụng cùng 1 loại font, cỡ chữ, căn lề trái
3. Các trường hợp bắt buộc nhập phải có dấu (</t>
    </r>
    <r>
      <rPr>
        <sz val="10"/>
        <color indexed="10"/>
        <rFont val="Tahoma"/>
        <family val="2"/>
      </rPr>
      <t>*</t>
    </r>
    <r>
      <rPr>
        <sz val="10"/>
        <rFont val="Tahoma"/>
        <family val="2"/>
      </rPr>
      <t>)
4. Kiểm tra tất cả lỗi về chính tả, cấu trúc câu, ngữ pháp trên màn hình
5. Form được bố trí hợp lý và dễ sử dụng</t>
    </r>
  </si>
  <si>
    <t>Kiểm tra dữ liệu không được vượt quá maxlength = 300</t>
  </si>
  <si>
    <t>Nhập dữ liệu vượt quá maxlength</t>
  </si>
  <si>
    <t>1. Thông báo độ dài dữ liệu vượt quá maxlength
2. Set focus vào trường lỗi</t>
  </si>
  <si>
    <t>Kiểm tra khi nhập dữ liệu là các ký tự đặc biệt, thẻ html</t>
  </si>
  <si>
    <t>Nhập đúng định dạng  có chứa ký tự đặc biệt, thẻ html: #@abc&amp;lt,&lt;/table&gt;….</t>
  </si>
  <si>
    <t>Tìm kiếm thành công</t>
  </si>
  <si>
    <t>Kiểm tra chức năng Trimspace</t>
  </si>
  <si>
    <t xml:space="preserve">Nhập dữ liệu hợp lệ và thêm space vào đầu và cuối </t>
  </si>
  <si>
    <t>Thực hiện tìm kiếm với dữ liệu đã trim khoảng trắng thành công</t>
  </si>
  <si>
    <t>Kiểm tra tìm kiếm với dữ liệu là chữ tiếng Việt có dấu</t>
  </si>
  <si>
    <t>Kiểm tra combo Kho</t>
  </si>
  <si>
    <t>Giá trị mặc định của combobox: Null</t>
  </si>
  <si>
    <t>Chức năng</t>
  </si>
  <si>
    <t>Kiểm tra các control trên màn hình chức năng</t>
  </si>
  <si>
    <t>KT combox Đơn vị</t>
  </si>
  <si>
    <t>1. click vào combox Đơn vị
2. KT các giá trị trong combox</t>
  </si>
  <si>
    <t xml:space="preserve">KT giá trị mặc định của combox Đơn vị </t>
  </si>
  <si>
    <t>1. KT giá trị mặc định  trong combox</t>
  </si>
  <si>
    <t>Hiển thị NPP đầu tiên</t>
  </si>
  <si>
    <t xml:space="preserve">KT khi chọn lại NPP </t>
  </si>
  <si>
    <t>Thực hiện đổi NPP, clear các thông tin Kho</t>
  </si>
  <si>
    <t>KT điều kiện bắt buộc nhập</t>
  </si>
  <si>
    <t>Thông báo lỗi tương ứng, focus vào trường nhập thiếu</t>
  </si>
  <si>
    <t>Cho phép xuất báo cáo thành công</t>
  </si>
  <si>
    <t>1. Nhập thiếu điều kiện:
+ NPP
2. Nhập đầy đủ các thông tin khác
3. Click Xuất báo cáo</t>
  </si>
  <si>
    <t>1. Nhập đầy đủ điều kiện:
+ NPP
2. Không nhập các thông tin khác
3. Click Xuất báo cáo</t>
  </si>
  <si>
    <t>KT load các kho tương ứng với NPP</t>
  </si>
  <si>
    <t>1. Chọn NPP
2. KT combo Kho</t>
  </si>
  <si>
    <r>
      <t xml:space="preserve">Tự động load các kho của NPP 
</t>
    </r>
    <r>
      <rPr>
        <sz val="10"/>
        <color rgb="FF00B050"/>
        <rFont val="Tahoma"/>
        <family val="2"/>
      </rPr>
      <t xml:space="preserve"> SELECT * FROM WAREHOUSE
WHERE SHOP_ID= 426 -- id npp
AND STATUS = 1;</t>
    </r>
  </si>
  <si>
    <t>Xuất báo cáo</t>
  </si>
  <si>
    <t>KT báo cáo khi chọn ngày báo cáo là ngày sau ngày hiện tại</t>
  </si>
  <si>
    <t>1. Chọn ngày là ngày sau ngày hiện tại
2. Xuất báo cáo</t>
  </si>
  <si>
    <t>Thông báo ngày báo cáo phải nhỏ hơn hoặc bằng ngày hiện tại</t>
  </si>
  <si>
    <t>KT báo cáo khi chọn ngày báo cáo là ngày hiện tại</t>
  </si>
  <si>
    <t>1. Chọn ngày hiện tại
2. Xuất báo cáo</t>
  </si>
  <si>
    <t>1. Title báo cáo hiển thị đúng ngày báo cáo
2. Dữ liệu báo cáo được lấy đúng theo ngày báo cáo</t>
  </si>
  <si>
    <t>KT báo cáo khi chọn ngày báo cáo là ngày trước ngày hiện tại</t>
  </si>
  <si>
    <t>1. Chọn ngày là 1 ngày trước ngày hiện tại
2. Xuất báo cáo</t>
  </si>
  <si>
    <t>KT xuất báo cáo thành công khi nhập đầy đủ thông tin</t>
  </si>
  <si>
    <t>1. Nhập / Chọn đầy đủ các thông tin
2. Chọn xuất báo cáo</t>
  </si>
  <si>
    <t>Xuất báo cáo thành công ra file excel theo đúng file mẫu</t>
  </si>
  <si>
    <t>KT TH số dòng dữ liệu xuất ra vượt quá 50k bản ghi</t>
  </si>
  <si>
    <t>Thực hiện xuất báo cáo với số dòng dữ liệu được xuất ra vượt quá 50k bản ghi</t>
  </si>
  <si>
    <t>Đẩy dữ liệu vào file CSV trên server và gửi link cho người dùng download</t>
  </si>
  <si>
    <t>KT trường hợp: theo các điều kiện xuất báo cáo không có dữ liệu nào để xuất</t>
  </si>
  <si>
    <t>Nhập các điều kiện xuất báo cáo sao cho không có dữ liệu để xuất</t>
  </si>
  <si>
    <t>Thông báo không có dữ liệu để xuất báo cáo</t>
  </si>
  <si>
    <t>Kiểm tra file báo cáo và giao diện file xuất báo cáo</t>
  </si>
  <si>
    <r>
      <t>1. Các giá trị được load:
- Gồm tất cả các Kho của đơn vị</t>
    </r>
    <r>
      <rPr>
        <sz val="10"/>
        <color indexed="10"/>
        <rFont val="Tahoma"/>
        <family val="2"/>
      </rPr>
      <t xml:space="preserve">
</t>
    </r>
  </si>
  <si>
    <r>
      <t xml:space="preserve">Hiển thị danh sách NPP được phân vùng dữ liệu, order theo mã Đơn vị:
Cách 1:
</t>
    </r>
    <r>
      <rPr>
        <sz val="10"/>
        <color indexed="30"/>
        <rFont val="Tahoma"/>
        <family val="2"/>
      </rPr>
      <t xml:space="preserve">select shop_code||' - '||shop_name from shop where status = 1 and shop_id in ('danh sach shop theo phan quyen') 
and shop_type_id in
(select shop_type_id from shop_type 
where status = 1 and specific_type in (1)) -- NPP
order by staff_code;
</t>
    </r>
    <r>
      <rPr>
        <sz val="10"/>
        <rFont val="Tahoma"/>
        <family val="2"/>
      </rPr>
      <t>Cách 2: (lấy theo bảng map_user_shop)</t>
    </r>
    <r>
      <rPr>
        <sz val="10"/>
        <color indexed="30"/>
        <rFont val="Tahoma"/>
        <family val="2"/>
      </rPr>
      <t xml:space="preserve">
select sh.shop_code MaDV, sh.shop_name TenDV
from map_user_shop mus
join shop sh on mus.shop_id=sh.shop_id
where mus.user_id=24052--id inherit user
and mus.role_id=2070--id role chon khi dnag nhap
and mus.is_manage =1--0: khong phai shop con truc tiep, 1: shop con truc tiep
and mus.from_date &lt;= to_date('16/04/2015', 'dd/mm/yyyy')--ngay chot
and ((mus.to_date &gt; to_date('16/04/2015', 'dd/mm/yyyy')) or (mus.to_date is null))--ngay chot
;
</t>
    </r>
    <r>
      <rPr>
        <sz val="10"/>
        <rFont val="Tahoma"/>
        <family val="2"/>
      </rPr>
      <t>* Dữ liệu được căn lề trái.</t>
    </r>
  </si>
  <si>
    <t>KT định dạng file</t>
  </si>
  <si>
    <t>File báo cáo xuất ra ở dạng xls/xlsx
Tên file: bc_hien_trang_kho_npp_20210628035626</t>
  </si>
  <si>
    <t>1. Title: BÁO CÁO KIỂM TỒN KHO NPP
Đơn vị: Lấy theo dữ liệu chọn đầu vào (Ví dụ: NPPTEST_SOPEN-NPPTEST_SOPEN)
Ngày BC: Lấy theo giờ + ngày xuất báo cáo (Ví dụ: 14:38 25/06/2021)
2.Grid dữ liệu, gồm các thông tin:
 + Vùng
 + Khu vực
 + mã NPP
 + tên NPP
 + Kho
 + Mã SP
 + Tên sp
 + SL tồn</t>
  </si>
  <si>
    <t xml:space="preserve"> KT giao diện báo cáo</t>
  </si>
  <si>
    <t xml:space="preserve">KT giao diện báo cáo </t>
  </si>
  <si>
    <t>Vùng</t>
  </si>
  <si>
    <t>Mã NPP</t>
  </si>
  <si>
    <t>Tên Nhà Phân Phối</t>
  </si>
  <si>
    <t>Tên nhà phân phối chọn</t>
  </si>
  <si>
    <t>Kiểm tra dữ liệu hiển thị tương ứng với 1 NPP trên báo cáo</t>
  </si>
  <si>
    <t>Khu vực</t>
  </si>
  <si>
    <r>
      <t xml:space="preserve">Mã đơn vị cha cấp 2(tạm thời để là miền, tùy công ty sẽ thực hiện thay đổi)
Script:
</t>
    </r>
    <r>
      <rPr>
        <sz val="10"/>
        <color indexed="30"/>
        <rFont val="Tahoma"/>
        <family val="2"/>
      </rPr>
      <t>select shop_id ,shop_code, shop_name, level as lv
   from shop s1
   where status = 1
   and level = 2--mien
   start with s1.shop_id           = 426 -- shop nv thuoc ve.
   connect by prior parent_shop_id = shop_id
   ;</t>
    </r>
  </si>
  <si>
    <r>
      <t xml:space="preserve">Mã đơn vị cha cấp 1(tạm thời hiểu là vùng, tùy công ty sẽ thực hiện thay đổi)
Script:
</t>
    </r>
    <r>
      <rPr>
        <sz val="10"/>
        <color indexed="30"/>
        <rFont val="Tahoma"/>
        <family val="2"/>
      </rPr>
      <t>select shop_id ,shop_code, shop_name, level as lv
   from SHOP
   where status = 1
   and level = 3--vung
   start with SHOP.shop_id           = 426 -- shop nv thuoc ve.
   connect by prior parent_shop_id = shop_id
   ;</t>
    </r>
  </si>
  <si>
    <t>Kho</t>
  </si>
  <si>
    <t>Mã sản phẩm</t>
  </si>
  <si>
    <t xml:space="preserve">Số lượng tồn </t>
  </si>
  <si>
    <r>
      <t xml:space="preserve">Mã nhà phân phối chọn.
Script:
</t>
    </r>
    <r>
      <rPr>
        <sz val="11"/>
        <color indexed="30"/>
        <rFont val="Tahoma"/>
        <family val="2"/>
      </rPr>
      <t>select shop_id ,shop_code, shop_name, level as lv
   from shop s1
   where status = 1
   and level = 1--NPP chon
   start with s1.shop_id           = 426 --id shop chon
   connect by prior parent_shop_id = shop_id
   ;</t>
    </r>
  </si>
  <si>
    <r>
      <t xml:space="preserve">Kho theo từng NPP
</t>
    </r>
    <r>
      <rPr>
        <sz val="10"/>
        <color rgb="FF0070C0"/>
        <rFont val="Tahoma"/>
        <family val="2"/>
      </rPr>
      <t>select * from WAREHOUSE where SHOP_ID = 426 and STATUS =1;</t>
    </r>
  </si>
  <si>
    <r>
      <t xml:space="preserve">Mã sản phẩm theo từng kho của NPP
</t>
    </r>
    <r>
      <rPr>
        <sz val="10"/>
        <color rgb="FF0070C0"/>
        <rFont val="Tahoma"/>
        <family val="2"/>
      </rPr>
      <t xml:space="preserve">Select PRODUCT_CODE FROM PRODUCT WHERE PRODUCT_ID IN
(SELECT PRODUCT_ID FROM STOCK_TOTAL WHERE SHOP_ID =426--shop ID); </t>
    </r>
  </si>
  <si>
    <r>
      <t xml:space="preserve">Số lượng tồn ở từng kho của NPP
</t>
    </r>
    <r>
      <rPr>
        <sz val="10"/>
        <color rgb="FF0070C0"/>
        <rFont val="Tahoma"/>
        <family val="2"/>
      </rPr>
      <t xml:space="preserve">SELECT PRODUCT_ID, AVAILABLE_QUANTITY FROM STOCK_TOTAL WHERE SHOP_ID = 426 and STATUS= 1
; </t>
    </r>
  </si>
  <si>
    <t xml:space="preserve">Kiểm tra giá trị default của combobox </t>
  </si>
  <si>
    <t>1. Vào màn hình Lập PO Manual 
2. KT combobox ở trạng thái mặc định</t>
  </si>
  <si>
    <t>Thực hiện xuất file với dữ liệu đã chọn</t>
  </si>
  <si>
    <t>KT thông tin cho đơn vị con bất kì</t>
  </si>
  <si>
    <t>KT thông tin với dữ liệu mặc định của combobox Đơn vị</t>
  </si>
  <si>
    <t xml:space="preserve">Không chọn đơn vị con trong combobox Đơn vị , nhấn button Xuất báo cáo
</t>
  </si>
  <si>
    <t>Thực hiện xuất file với dữ liệu all</t>
  </si>
  <si>
    <t>Click Chọn lại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</si>
</sst>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Tahoma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  <font>
      <sz val="10"/>
      <color indexed="10"/>
      <name val="Tahoma"/>
      <family val="2"/>
    </font>
    <font>
      <b/>
      <i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color indexed="30"/>
      <name val="Tahoma"/>
      <family val="2"/>
    </font>
    <font>
      <sz val="10"/>
      <color rgb="FF00B050"/>
      <name val="Tahoma"/>
      <family val="2"/>
    </font>
    <font>
      <sz val="11"/>
      <color indexed="30"/>
      <name val="Tahoma"/>
      <family val="2"/>
    </font>
    <font>
      <sz val="10"/>
      <color rgb="FF0070C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05">
    <xf numFmtId="0" fontId="0" fillId="0" borderId="0" xfId="0"/>
    <xf numFmtId="0" fontId="3" fillId="0" borderId="1" xfId="4" applyFont="1" applyBorder="1" applyAlignment="1">
      <alignment horizontal="left" vertical="center" wrapText="1"/>
    </xf>
    <xf numFmtId="0" fontId="3" fillId="0" borderId="1" xfId="4" applyFont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7" xfId="2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left" vertical="center"/>
    </xf>
    <xf numFmtId="0" fontId="3" fillId="0" borderId="1" xfId="4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4" applyFont="1" applyBorder="1" applyAlignment="1">
      <alignment vertical="center"/>
    </xf>
    <xf numFmtId="0" fontId="3" fillId="2" borderId="0" xfId="4" applyFont="1" applyFill="1" applyAlignment="1">
      <alignment vertical="center"/>
    </xf>
    <xf numFmtId="0" fontId="3" fillId="2" borderId="5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8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1" xfId="6" applyFont="1" applyBorder="1" applyAlignment="1">
      <alignment horizontal="left" vertical="center" wrapText="1"/>
    </xf>
    <xf numFmtId="0" fontId="3" fillId="0" borderId="1" xfId="6" applyFont="1" applyBorder="1" applyAlignment="1">
      <alignment horizontal="left" vertical="top" wrapText="1"/>
    </xf>
    <xf numFmtId="0" fontId="3" fillId="0" borderId="1" xfId="6" quotePrefix="1" applyFont="1" applyBorder="1" applyAlignment="1">
      <alignment horizontal="left" vertical="center" wrapText="1"/>
    </xf>
    <xf numFmtId="0" fontId="9" fillId="5" borderId="4" xfId="1" applyFont="1" applyFill="1" applyBorder="1" applyAlignment="1">
      <alignment vertical="center"/>
    </xf>
    <xf numFmtId="0" fontId="6" fillId="5" borderId="4" xfId="1" applyFont="1" applyFill="1" applyBorder="1" applyAlignment="1">
      <alignment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vertical="center"/>
    </xf>
    <xf numFmtId="0" fontId="11" fillId="0" borderId="0" xfId="0" applyFont="1"/>
    <xf numFmtId="0" fontId="12" fillId="0" borderId="1" xfId="5" quotePrefix="1" applyFont="1" applyBorder="1" applyAlignment="1" applyProtection="1">
      <alignment horizontal="left" vertical="top"/>
    </xf>
    <xf numFmtId="0" fontId="12" fillId="0" borderId="2" xfId="5" quotePrefix="1" applyFont="1" applyBorder="1" applyAlignment="1" applyProtection="1">
      <alignment horizontal="left" vertical="top"/>
    </xf>
    <xf numFmtId="0" fontId="6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/>
    <xf numFmtId="0" fontId="11" fillId="0" borderId="1" xfId="0" applyFont="1" applyBorder="1"/>
    <xf numFmtId="0" fontId="6" fillId="7" borderId="7" xfId="6" applyFont="1" applyFill="1" applyBorder="1" applyAlignment="1">
      <alignment horizontal="left" vertical="center" wrapText="1"/>
    </xf>
    <xf numFmtId="0" fontId="11" fillId="7" borderId="0" xfId="0" applyFont="1" applyFill="1"/>
    <xf numFmtId="0" fontId="3" fillId="7" borderId="2" xfId="0" applyFont="1" applyFill="1" applyBorder="1" applyAlignment="1">
      <alignment horizontal="center" vertical="top"/>
    </xf>
    <xf numFmtId="0" fontId="6" fillId="9" borderId="4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3" fillId="8" borderId="1" xfId="1" applyFont="1" applyFill="1" applyBorder="1" applyAlignment="1">
      <alignment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/>
    <xf numFmtId="0" fontId="3" fillId="0" borderId="9" xfId="6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top" wrapText="1"/>
    </xf>
    <xf numFmtId="0" fontId="3" fillId="0" borderId="5" xfId="6" applyFont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/>
    </xf>
    <xf numFmtId="0" fontId="3" fillId="3" borderId="7" xfId="2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4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0" xfId="4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0" borderId="1" xfId="5" applyFont="1" applyBorder="1" applyAlignment="1" applyProtection="1"/>
    <xf numFmtId="0" fontId="12" fillId="0" borderId="1" xfId="5" quotePrefix="1" applyFont="1" applyBorder="1" applyAlignment="1" applyProtection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center" vertical="center" wrapText="1"/>
    </xf>
    <xf numFmtId="0" fontId="3" fillId="0" borderId="1" xfId="4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</cellXfs>
  <cellStyles count="7">
    <cellStyle name="Hyperlink" xfId="5" builtinId="8"/>
    <cellStyle name="Normal" xfId="0" builtinId="0"/>
    <cellStyle name="Normal 2" xfId="6" xr:uid="{D594B361-0CB9-4170-A649-C7D5524E1C6E}"/>
    <cellStyle name="Normal 2 3" xfId="3" xr:uid="{DDB758C7-2929-4879-A4EA-8B10DB0ED608}"/>
    <cellStyle name="Normal 3" xfId="1" xr:uid="{76607566-030E-4AC9-A552-DB6DDF9AD49E}"/>
    <cellStyle name="Normal 4" xfId="2" xr:uid="{E4D9D30A-F5E3-43B6-A5AD-F4494F5E5A29}"/>
    <cellStyle name="Normal 5" xfId="4" xr:uid="{1308CBAA-01F5-4D02-A341-D5380D42509F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inhhnh/Desktop/linh_KBKTCN_QT01_13021_VNMQLBH_KA_GS_BaoCaoBanHang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 bìa"/>
      <sheetName val="Giới thiệu"/>
      <sheetName val="Tổng hợp"/>
      <sheetName val="KH chưa PSDS"/>
      <sheetName val="Thống kê chung"/>
    </sheetNames>
    <sheetDataSet>
      <sheetData sheetId="0" refreshError="1"/>
      <sheetData sheetId="1" refreshError="1">
        <row r="18">
          <cell r="E18" t="str">
            <v>Tablet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E977-C4A4-4EAC-AF12-0F792CD484F6}">
  <dimension ref="A1:U59"/>
  <sheetViews>
    <sheetView tabSelected="1" topLeftCell="A46" zoomScale="110" zoomScaleNormal="110" workbookViewId="0">
      <selection activeCell="B53" sqref="B53:B59"/>
    </sheetView>
  </sheetViews>
  <sheetFormatPr defaultRowHeight="12.75" outlineLevelRow="2" x14ac:dyDescent="0.2"/>
  <cols>
    <col min="1" max="1" width="9.7109375" style="40" customWidth="1"/>
    <col min="2" max="2" width="32.5703125" style="40" customWidth="1"/>
    <col min="3" max="3" width="43" style="40" customWidth="1"/>
    <col min="4" max="4" width="57.7109375" style="40" customWidth="1"/>
    <col min="5" max="7" width="5.42578125" style="40" customWidth="1"/>
    <col min="8" max="16" width="0" style="40" hidden="1" customWidth="1"/>
    <col min="17" max="17" width="9.140625" style="40"/>
    <col min="18" max="18" width="7.7109375" style="40" customWidth="1"/>
    <col min="19" max="256" width="9.140625" style="40"/>
    <col min="257" max="257" width="9.7109375" style="40" customWidth="1"/>
    <col min="258" max="258" width="32.5703125" style="40" customWidth="1"/>
    <col min="259" max="259" width="43" style="40" customWidth="1"/>
    <col min="260" max="260" width="57.7109375" style="40" customWidth="1"/>
    <col min="261" max="263" width="5.42578125" style="40" customWidth="1"/>
    <col min="264" max="272" width="0" style="40" hidden="1" customWidth="1"/>
    <col min="273" max="273" width="9.140625" style="40"/>
    <col min="274" max="274" width="7.7109375" style="40" customWidth="1"/>
    <col min="275" max="512" width="9.140625" style="40"/>
    <col min="513" max="513" width="9.7109375" style="40" customWidth="1"/>
    <col min="514" max="514" width="32.5703125" style="40" customWidth="1"/>
    <col min="515" max="515" width="43" style="40" customWidth="1"/>
    <col min="516" max="516" width="57.7109375" style="40" customWidth="1"/>
    <col min="517" max="519" width="5.42578125" style="40" customWidth="1"/>
    <col min="520" max="528" width="0" style="40" hidden="1" customWidth="1"/>
    <col min="529" max="529" width="9.140625" style="40"/>
    <col min="530" max="530" width="7.7109375" style="40" customWidth="1"/>
    <col min="531" max="768" width="9.140625" style="40"/>
    <col min="769" max="769" width="9.7109375" style="40" customWidth="1"/>
    <col min="770" max="770" width="32.5703125" style="40" customWidth="1"/>
    <col min="771" max="771" width="43" style="40" customWidth="1"/>
    <col min="772" max="772" width="57.7109375" style="40" customWidth="1"/>
    <col min="773" max="775" width="5.42578125" style="40" customWidth="1"/>
    <col min="776" max="784" width="0" style="40" hidden="1" customWidth="1"/>
    <col min="785" max="785" width="9.140625" style="40"/>
    <col min="786" max="786" width="7.7109375" style="40" customWidth="1"/>
    <col min="787" max="1024" width="9.140625" style="40"/>
    <col min="1025" max="1025" width="9.7109375" style="40" customWidth="1"/>
    <col min="1026" max="1026" width="32.5703125" style="40" customWidth="1"/>
    <col min="1027" max="1027" width="43" style="40" customWidth="1"/>
    <col min="1028" max="1028" width="57.7109375" style="40" customWidth="1"/>
    <col min="1029" max="1031" width="5.42578125" style="40" customWidth="1"/>
    <col min="1032" max="1040" width="0" style="40" hidden="1" customWidth="1"/>
    <col min="1041" max="1041" width="9.140625" style="40"/>
    <col min="1042" max="1042" width="7.7109375" style="40" customWidth="1"/>
    <col min="1043" max="1280" width="9.140625" style="40"/>
    <col min="1281" max="1281" width="9.7109375" style="40" customWidth="1"/>
    <col min="1282" max="1282" width="32.5703125" style="40" customWidth="1"/>
    <col min="1283" max="1283" width="43" style="40" customWidth="1"/>
    <col min="1284" max="1284" width="57.7109375" style="40" customWidth="1"/>
    <col min="1285" max="1287" width="5.42578125" style="40" customWidth="1"/>
    <col min="1288" max="1296" width="0" style="40" hidden="1" customWidth="1"/>
    <col min="1297" max="1297" width="9.140625" style="40"/>
    <col min="1298" max="1298" width="7.7109375" style="40" customWidth="1"/>
    <col min="1299" max="1536" width="9.140625" style="40"/>
    <col min="1537" max="1537" width="9.7109375" style="40" customWidth="1"/>
    <col min="1538" max="1538" width="32.5703125" style="40" customWidth="1"/>
    <col min="1539" max="1539" width="43" style="40" customWidth="1"/>
    <col min="1540" max="1540" width="57.7109375" style="40" customWidth="1"/>
    <col min="1541" max="1543" width="5.42578125" style="40" customWidth="1"/>
    <col min="1544" max="1552" width="0" style="40" hidden="1" customWidth="1"/>
    <col min="1553" max="1553" width="9.140625" style="40"/>
    <col min="1554" max="1554" width="7.7109375" style="40" customWidth="1"/>
    <col min="1555" max="1792" width="9.140625" style="40"/>
    <col min="1793" max="1793" width="9.7109375" style="40" customWidth="1"/>
    <col min="1794" max="1794" width="32.5703125" style="40" customWidth="1"/>
    <col min="1795" max="1795" width="43" style="40" customWidth="1"/>
    <col min="1796" max="1796" width="57.7109375" style="40" customWidth="1"/>
    <col min="1797" max="1799" width="5.42578125" style="40" customWidth="1"/>
    <col min="1800" max="1808" width="0" style="40" hidden="1" customWidth="1"/>
    <col min="1809" max="1809" width="9.140625" style="40"/>
    <col min="1810" max="1810" width="7.7109375" style="40" customWidth="1"/>
    <col min="1811" max="2048" width="9.140625" style="40"/>
    <col min="2049" max="2049" width="9.7109375" style="40" customWidth="1"/>
    <col min="2050" max="2050" width="32.5703125" style="40" customWidth="1"/>
    <col min="2051" max="2051" width="43" style="40" customWidth="1"/>
    <col min="2052" max="2052" width="57.7109375" style="40" customWidth="1"/>
    <col min="2053" max="2055" width="5.42578125" style="40" customWidth="1"/>
    <col min="2056" max="2064" width="0" style="40" hidden="1" customWidth="1"/>
    <col min="2065" max="2065" width="9.140625" style="40"/>
    <col min="2066" max="2066" width="7.7109375" style="40" customWidth="1"/>
    <col min="2067" max="2304" width="9.140625" style="40"/>
    <col min="2305" max="2305" width="9.7109375" style="40" customWidth="1"/>
    <col min="2306" max="2306" width="32.5703125" style="40" customWidth="1"/>
    <col min="2307" max="2307" width="43" style="40" customWidth="1"/>
    <col min="2308" max="2308" width="57.7109375" style="40" customWidth="1"/>
    <col min="2309" max="2311" width="5.42578125" style="40" customWidth="1"/>
    <col min="2312" max="2320" width="0" style="40" hidden="1" customWidth="1"/>
    <col min="2321" max="2321" width="9.140625" style="40"/>
    <col min="2322" max="2322" width="7.7109375" style="40" customWidth="1"/>
    <col min="2323" max="2560" width="9.140625" style="40"/>
    <col min="2561" max="2561" width="9.7109375" style="40" customWidth="1"/>
    <col min="2562" max="2562" width="32.5703125" style="40" customWidth="1"/>
    <col min="2563" max="2563" width="43" style="40" customWidth="1"/>
    <col min="2564" max="2564" width="57.7109375" style="40" customWidth="1"/>
    <col min="2565" max="2567" width="5.42578125" style="40" customWidth="1"/>
    <col min="2568" max="2576" width="0" style="40" hidden="1" customWidth="1"/>
    <col min="2577" max="2577" width="9.140625" style="40"/>
    <col min="2578" max="2578" width="7.7109375" style="40" customWidth="1"/>
    <col min="2579" max="2816" width="9.140625" style="40"/>
    <col min="2817" max="2817" width="9.7109375" style="40" customWidth="1"/>
    <col min="2818" max="2818" width="32.5703125" style="40" customWidth="1"/>
    <col min="2819" max="2819" width="43" style="40" customWidth="1"/>
    <col min="2820" max="2820" width="57.7109375" style="40" customWidth="1"/>
    <col min="2821" max="2823" width="5.42578125" style="40" customWidth="1"/>
    <col min="2824" max="2832" width="0" style="40" hidden="1" customWidth="1"/>
    <col min="2833" max="2833" width="9.140625" style="40"/>
    <col min="2834" max="2834" width="7.7109375" style="40" customWidth="1"/>
    <col min="2835" max="3072" width="9.140625" style="40"/>
    <col min="3073" max="3073" width="9.7109375" style="40" customWidth="1"/>
    <col min="3074" max="3074" width="32.5703125" style="40" customWidth="1"/>
    <col min="3075" max="3075" width="43" style="40" customWidth="1"/>
    <col min="3076" max="3076" width="57.7109375" style="40" customWidth="1"/>
    <col min="3077" max="3079" width="5.42578125" style="40" customWidth="1"/>
    <col min="3080" max="3088" width="0" style="40" hidden="1" customWidth="1"/>
    <col min="3089" max="3089" width="9.140625" style="40"/>
    <col min="3090" max="3090" width="7.7109375" style="40" customWidth="1"/>
    <col min="3091" max="3328" width="9.140625" style="40"/>
    <col min="3329" max="3329" width="9.7109375" style="40" customWidth="1"/>
    <col min="3330" max="3330" width="32.5703125" style="40" customWidth="1"/>
    <col min="3331" max="3331" width="43" style="40" customWidth="1"/>
    <col min="3332" max="3332" width="57.7109375" style="40" customWidth="1"/>
    <col min="3333" max="3335" width="5.42578125" style="40" customWidth="1"/>
    <col min="3336" max="3344" width="0" style="40" hidden="1" customWidth="1"/>
    <col min="3345" max="3345" width="9.140625" style="40"/>
    <col min="3346" max="3346" width="7.7109375" style="40" customWidth="1"/>
    <col min="3347" max="3584" width="9.140625" style="40"/>
    <col min="3585" max="3585" width="9.7109375" style="40" customWidth="1"/>
    <col min="3586" max="3586" width="32.5703125" style="40" customWidth="1"/>
    <col min="3587" max="3587" width="43" style="40" customWidth="1"/>
    <col min="3588" max="3588" width="57.7109375" style="40" customWidth="1"/>
    <col min="3589" max="3591" width="5.42578125" style="40" customWidth="1"/>
    <col min="3592" max="3600" width="0" style="40" hidden="1" customWidth="1"/>
    <col min="3601" max="3601" width="9.140625" style="40"/>
    <col min="3602" max="3602" width="7.7109375" style="40" customWidth="1"/>
    <col min="3603" max="3840" width="9.140625" style="40"/>
    <col min="3841" max="3841" width="9.7109375" style="40" customWidth="1"/>
    <col min="3842" max="3842" width="32.5703125" style="40" customWidth="1"/>
    <col min="3843" max="3843" width="43" style="40" customWidth="1"/>
    <col min="3844" max="3844" width="57.7109375" style="40" customWidth="1"/>
    <col min="3845" max="3847" width="5.42578125" style="40" customWidth="1"/>
    <col min="3848" max="3856" width="0" style="40" hidden="1" customWidth="1"/>
    <col min="3857" max="3857" width="9.140625" style="40"/>
    <col min="3858" max="3858" width="7.7109375" style="40" customWidth="1"/>
    <col min="3859" max="4096" width="9.140625" style="40"/>
    <col min="4097" max="4097" width="9.7109375" style="40" customWidth="1"/>
    <col min="4098" max="4098" width="32.5703125" style="40" customWidth="1"/>
    <col min="4099" max="4099" width="43" style="40" customWidth="1"/>
    <col min="4100" max="4100" width="57.7109375" style="40" customWidth="1"/>
    <col min="4101" max="4103" width="5.42578125" style="40" customWidth="1"/>
    <col min="4104" max="4112" width="0" style="40" hidden="1" customWidth="1"/>
    <col min="4113" max="4113" width="9.140625" style="40"/>
    <col min="4114" max="4114" width="7.7109375" style="40" customWidth="1"/>
    <col min="4115" max="4352" width="9.140625" style="40"/>
    <col min="4353" max="4353" width="9.7109375" style="40" customWidth="1"/>
    <col min="4354" max="4354" width="32.5703125" style="40" customWidth="1"/>
    <col min="4355" max="4355" width="43" style="40" customWidth="1"/>
    <col min="4356" max="4356" width="57.7109375" style="40" customWidth="1"/>
    <col min="4357" max="4359" width="5.42578125" style="40" customWidth="1"/>
    <col min="4360" max="4368" width="0" style="40" hidden="1" customWidth="1"/>
    <col min="4369" max="4369" width="9.140625" style="40"/>
    <col min="4370" max="4370" width="7.7109375" style="40" customWidth="1"/>
    <col min="4371" max="4608" width="9.140625" style="40"/>
    <col min="4609" max="4609" width="9.7109375" style="40" customWidth="1"/>
    <col min="4610" max="4610" width="32.5703125" style="40" customWidth="1"/>
    <col min="4611" max="4611" width="43" style="40" customWidth="1"/>
    <col min="4612" max="4612" width="57.7109375" style="40" customWidth="1"/>
    <col min="4613" max="4615" width="5.42578125" style="40" customWidth="1"/>
    <col min="4616" max="4624" width="0" style="40" hidden="1" customWidth="1"/>
    <col min="4625" max="4625" width="9.140625" style="40"/>
    <col min="4626" max="4626" width="7.7109375" style="40" customWidth="1"/>
    <col min="4627" max="4864" width="9.140625" style="40"/>
    <col min="4865" max="4865" width="9.7109375" style="40" customWidth="1"/>
    <col min="4866" max="4866" width="32.5703125" style="40" customWidth="1"/>
    <col min="4867" max="4867" width="43" style="40" customWidth="1"/>
    <col min="4868" max="4868" width="57.7109375" style="40" customWidth="1"/>
    <col min="4869" max="4871" width="5.42578125" style="40" customWidth="1"/>
    <col min="4872" max="4880" width="0" style="40" hidden="1" customWidth="1"/>
    <col min="4881" max="4881" width="9.140625" style="40"/>
    <col min="4882" max="4882" width="7.7109375" style="40" customWidth="1"/>
    <col min="4883" max="5120" width="9.140625" style="40"/>
    <col min="5121" max="5121" width="9.7109375" style="40" customWidth="1"/>
    <col min="5122" max="5122" width="32.5703125" style="40" customWidth="1"/>
    <col min="5123" max="5123" width="43" style="40" customWidth="1"/>
    <col min="5124" max="5124" width="57.7109375" style="40" customWidth="1"/>
    <col min="5125" max="5127" width="5.42578125" style="40" customWidth="1"/>
    <col min="5128" max="5136" width="0" style="40" hidden="1" customWidth="1"/>
    <col min="5137" max="5137" width="9.140625" style="40"/>
    <col min="5138" max="5138" width="7.7109375" style="40" customWidth="1"/>
    <col min="5139" max="5376" width="9.140625" style="40"/>
    <col min="5377" max="5377" width="9.7109375" style="40" customWidth="1"/>
    <col min="5378" max="5378" width="32.5703125" style="40" customWidth="1"/>
    <col min="5379" max="5379" width="43" style="40" customWidth="1"/>
    <col min="5380" max="5380" width="57.7109375" style="40" customWidth="1"/>
    <col min="5381" max="5383" width="5.42578125" style="40" customWidth="1"/>
    <col min="5384" max="5392" width="0" style="40" hidden="1" customWidth="1"/>
    <col min="5393" max="5393" width="9.140625" style="40"/>
    <col min="5394" max="5394" width="7.7109375" style="40" customWidth="1"/>
    <col min="5395" max="5632" width="9.140625" style="40"/>
    <col min="5633" max="5633" width="9.7109375" style="40" customWidth="1"/>
    <col min="5634" max="5634" width="32.5703125" style="40" customWidth="1"/>
    <col min="5635" max="5635" width="43" style="40" customWidth="1"/>
    <col min="5636" max="5636" width="57.7109375" style="40" customWidth="1"/>
    <col min="5637" max="5639" width="5.42578125" style="40" customWidth="1"/>
    <col min="5640" max="5648" width="0" style="40" hidden="1" customWidth="1"/>
    <col min="5649" max="5649" width="9.140625" style="40"/>
    <col min="5650" max="5650" width="7.7109375" style="40" customWidth="1"/>
    <col min="5651" max="5888" width="9.140625" style="40"/>
    <col min="5889" max="5889" width="9.7109375" style="40" customWidth="1"/>
    <col min="5890" max="5890" width="32.5703125" style="40" customWidth="1"/>
    <col min="5891" max="5891" width="43" style="40" customWidth="1"/>
    <col min="5892" max="5892" width="57.7109375" style="40" customWidth="1"/>
    <col min="5893" max="5895" width="5.42578125" style="40" customWidth="1"/>
    <col min="5896" max="5904" width="0" style="40" hidden="1" customWidth="1"/>
    <col min="5905" max="5905" width="9.140625" style="40"/>
    <col min="5906" max="5906" width="7.7109375" style="40" customWidth="1"/>
    <col min="5907" max="6144" width="9.140625" style="40"/>
    <col min="6145" max="6145" width="9.7109375" style="40" customWidth="1"/>
    <col min="6146" max="6146" width="32.5703125" style="40" customWidth="1"/>
    <col min="6147" max="6147" width="43" style="40" customWidth="1"/>
    <col min="6148" max="6148" width="57.7109375" style="40" customWidth="1"/>
    <col min="6149" max="6151" width="5.42578125" style="40" customWidth="1"/>
    <col min="6152" max="6160" width="0" style="40" hidden="1" customWidth="1"/>
    <col min="6161" max="6161" width="9.140625" style="40"/>
    <col min="6162" max="6162" width="7.7109375" style="40" customWidth="1"/>
    <col min="6163" max="6400" width="9.140625" style="40"/>
    <col min="6401" max="6401" width="9.7109375" style="40" customWidth="1"/>
    <col min="6402" max="6402" width="32.5703125" style="40" customWidth="1"/>
    <col min="6403" max="6403" width="43" style="40" customWidth="1"/>
    <col min="6404" max="6404" width="57.7109375" style="40" customWidth="1"/>
    <col min="6405" max="6407" width="5.42578125" style="40" customWidth="1"/>
    <col min="6408" max="6416" width="0" style="40" hidden="1" customWidth="1"/>
    <col min="6417" max="6417" width="9.140625" style="40"/>
    <col min="6418" max="6418" width="7.7109375" style="40" customWidth="1"/>
    <col min="6419" max="6656" width="9.140625" style="40"/>
    <col min="6657" max="6657" width="9.7109375" style="40" customWidth="1"/>
    <col min="6658" max="6658" width="32.5703125" style="40" customWidth="1"/>
    <col min="6659" max="6659" width="43" style="40" customWidth="1"/>
    <col min="6660" max="6660" width="57.7109375" style="40" customWidth="1"/>
    <col min="6661" max="6663" width="5.42578125" style="40" customWidth="1"/>
    <col min="6664" max="6672" width="0" style="40" hidden="1" customWidth="1"/>
    <col min="6673" max="6673" width="9.140625" style="40"/>
    <col min="6674" max="6674" width="7.7109375" style="40" customWidth="1"/>
    <col min="6675" max="6912" width="9.140625" style="40"/>
    <col min="6913" max="6913" width="9.7109375" style="40" customWidth="1"/>
    <col min="6914" max="6914" width="32.5703125" style="40" customWidth="1"/>
    <col min="6915" max="6915" width="43" style="40" customWidth="1"/>
    <col min="6916" max="6916" width="57.7109375" style="40" customWidth="1"/>
    <col min="6917" max="6919" width="5.42578125" style="40" customWidth="1"/>
    <col min="6920" max="6928" width="0" style="40" hidden="1" customWidth="1"/>
    <col min="6929" max="6929" width="9.140625" style="40"/>
    <col min="6930" max="6930" width="7.7109375" style="40" customWidth="1"/>
    <col min="6931" max="7168" width="9.140625" style="40"/>
    <col min="7169" max="7169" width="9.7109375" style="40" customWidth="1"/>
    <col min="7170" max="7170" width="32.5703125" style="40" customWidth="1"/>
    <col min="7171" max="7171" width="43" style="40" customWidth="1"/>
    <col min="7172" max="7172" width="57.7109375" style="40" customWidth="1"/>
    <col min="7173" max="7175" width="5.42578125" style="40" customWidth="1"/>
    <col min="7176" max="7184" width="0" style="40" hidden="1" customWidth="1"/>
    <col min="7185" max="7185" width="9.140625" style="40"/>
    <col min="7186" max="7186" width="7.7109375" style="40" customWidth="1"/>
    <col min="7187" max="7424" width="9.140625" style="40"/>
    <col min="7425" max="7425" width="9.7109375" style="40" customWidth="1"/>
    <col min="7426" max="7426" width="32.5703125" style="40" customWidth="1"/>
    <col min="7427" max="7427" width="43" style="40" customWidth="1"/>
    <col min="7428" max="7428" width="57.7109375" style="40" customWidth="1"/>
    <col min="7429" max="7431" width="5.42578125" style="40" customWidth="1"/>
    <col min="7432" max="7440" width="0" style="40" hidden="1" customWidth="1"/>
    <col min="7441" max="7441" width="9.140625" style="40"/>
    <col min="7442" max="7442" width="7.7109375" style="40" customWidth="1"/>
    <col min="7443" max="7680" width="9.140625" style="40"/>
    <col min="7681" max="7681" width="9.7109375" style="40" customWidth="1"/>
    <col min="7682" max="7682" width="32.5703125" style="40" customWidth="1"/>
    <col min="7683" max="7683" width="43" style="40" customWidth="1"/>
    <col min="7684" max="7684" width="57.7109375" style="40" customWidth="1"/>
    <col min="7685" max="7687" width="5.42578125" style="40" customWidth="1"/>
    <col min="7688" max="7696" width="0" style="40" hidden="1" customWidth="1"/>
    <col min="7697" max="7697" width="9.140625" style="40"/>
    <col min="7698" max="7698" width="7.7109375" style="40" customWidth="1"/>
    <col min="7699" max="7936" width="9.140625" style="40"/>
    <col min="7937" max="7937" width="9.7109375" style="40" customWidth="1"/>
    <col min="7938" max="7938" width="32.5703125" style="40" customWidth="1"/>
    <col min="7939" max="7939" width="43" style="40" customWidth="1"/>
    <col min="7940" max="7940" width="57.7109375" style="40" customWidth="1"/>
    <col min="7941" max="7943" width="5.42578125" style="40" customWidth="1"/>
    <col min="7944" max="7952" width="0" style="40" hidden="1" customWidth="1"/>
    <col min="7953" max="7953" width="9.140625" style="40"/>
    <col min="7954" max="7954" width="7.7109375" style="40" customWidth="1"/>
    <col min="7955" max="8192" width="9.140625" style="40"/>
    <col min="8193" max="8193" width="9.7109375" style="40" customWidth="1"/>
    <col min="8194" max="8194" width="32.5703125" style="40" customWidth="1"/>
    <col min="8195" max="8195" width="43" style="40" customWidth="1"/>
    <col min="8196" max="8196" width="57.7109375" style="40" customWidth="1"/>
    <col min="8197" max="8199" width="5.42578125" style="40" customWidth="1"/>
    <col min="8200" max="8208" width="0" style="40" hidden="1" customWidth="1"/>
    <col min="8209" max="8209" width="9.140625" style="40"/>
    <col min="8210" max="8210" width="7.7109375" style="40" customWidth="1"/>
    <col min="8211" max="8448" width="9.140625" style="40"/>
    <col min="8449" max="8449" width="9.7109375" style="40" customWidth="1"/>
    <col min="8450" max="8450" width="32.5703125" style="40" customWidth="1"/>
    <col min="8451" max="8451" width="43" style="40" customWidth="1"/>
    <col min="8452" max="8452" width="57.7109375" style="40" customWidth="1"/>
    <col min="8453" max="8455" width="5.42578125" style="40" customWidth="1"/>
    <col min="8456" max="8464" width="0" style="40" hidden="1" customWidth="1"/>
    <col min="8465" max="8465" width="9.140625" style="40"/>
    <col min="8466" max="8466" width="7.7109375" style="40" customWidth="1"/>
    <col min="8467" max="8704" width="9.140625" style="40"/>
    <col min="8705" max="8705" width="9.7109375" style="40" customWidth="1"/>
    <col min="8706" max="8706" width="32.5703125" style="40" customWidth="1"/>
    <col min="8707" max="8707" width="43" style="40" customWidth="1"/>
    <col min="8708" max="8708" width="57.7109375" style="40" customWidth="1"/>
    <col min="8709" max="8711" width="5.42578125" style="40" customWidth="1"/>
    <col min="8712" max="8720" width="0" style="40" hidden="1" customWidth="1"/>
    <col min="8721" max="8721" width="9.140625" style="40"/>
    <col min="8722" max="8722" width="7.7109375" style="40" customWidth="1"/>
    <col min="8723" max="8960" width="9.140625" style="40"/>
    <col min="8961" max="8961" width="9.7109375" style="40" customWidth="1"/>
    <col min="8962" max="8962" width="32.5703125" style="40" customWidth="1"/>
    <col min="8963" max="8963" width="43" style="40" customWidth="1"/>
    <col min="8964" max="8964" width="57.7109375" style="40" customWidth="1"/>
    <col min="8965" max="8967" width="5.42578125" style="40" customWidth="1"/>
    <col min="8968" max="8976" width="0" style="40" hidden="1" customWidth="1"/>
    <col min="8977" max="8977" width="9.140625" style="40"/>
    <col min="8978" max="8978" width="7.7109375" style="40" customWidth="1"/>
    <col min="8979" max="9216" width="9.140625" style="40"/>
    <col min="9217" max="9217" width="9.7109375" style="40" customWidth="1"/>
    <col min="9218" max="9218" width="32.5703125" style="40" customWidth="1"/>
    <col min="9219" max="9219" width="43" style="40" customWidth="1"/>
    <col min="9220" max="9220" width="57.7109375" style="40" customWidth="1"/>
    <col min="9221" max="9223" width="5.42578125" style="40" customWidth="1"/>
    <col min="9224" max="9232" width="0" style="40" hidden="1" customWidth="1"/>
    <col min="9233" max="9233" width="9.140625" style="40"/>
    <col min="9234" max="9234" width="7.7109375" style="40" customWidth="1"/>
    <col min="9235" max="9472" width="9.140625" style="40"/>
    <col min="9473" max="9473" width="9.7109375" style="40" customWidth="1"/>
    <col min="9474" max="9474" width="32.5703125" style="40" customWidth="1"/>
    <col min="9475" max="9475" width="43" style="40" customWidth="1"/>
    <col min="9476" max="9476" width="57.7109375" style="40" customWidth="1"/>
    <col min="9477" max="9479" width="5.42578125" style="40" customWidth="1"/>
    <col min="9480" max="9488" width="0" style="40" hidden="1" customWidth="1"/>
    <col min="9489" max="9489" width="9.140625" style="40"/>
    <col min="9490" max="9490" width="7.7109375" style="40" customWidth="1"/>
    <col min="9491" max="9728" width="9.140625" style="40"/>
    <col min="9729" max="9729" width="9.7109375" style="40" customWidth="1"/>
    <col min="9730" max="9730" width="32.5703125" style="40" customWidth="1"/>
    <col min="9731" max="9731" width="43" style="40" customWidth="1"/>
    <col min="9732" max="9732" width="57.7109375" style="40" customWidth="1"/>
    <col min="9733" max="9735" width="5.42578125" style="40" customWidth="1"/>
    <col min="9736" max="9744" width="0" style="40" hidden="1" customWidth="1"/>
    <col min="9745" max="9745" width="9.140625" style="40"/>
    <col min="9746" max="9746" width="7.7109375" style="40" customWidth="1"/>
    <col min="9747" max="9984" width="9.140625" style="40"/>
    <col min="9985" max="9985" width="9.7109375" style="40" customWidth="1"/>
    <col min="9986" max="9986" width="32.5703125" style="40" customWidth="1"/>
    <col min="9987" max="9987" width="43" style="40" customWidth="1"/>
    <col min="9988" max="9988" width="57.7109375" style="40" customWidth="1"/>
    <col min="9989" max="9991" width="5.42578125" style="40" customWidth="1"/>
    <col min="9992" max="10000" width="0" style="40" hidden="1" customWidth="1"/>
    <col min="10001" max="10001" width="9.140625" style="40"/>
    <col min="10002" max="10002" width="7.7109375" style="40" customWidth="1"/>
    <col min="10003" max="10240" width="9.140625" style="40"/>
    <col min="10241" max="10241" width="9.7109375" style="40" customWidth="1"/>
    <col min="10242" max="10242" width="32.5703125" style="40" customWidth="1"/>
    <col min="10243" max="10243" width="43" style="40" customWidth="1"/>
    <col min="10244" max="10244" width="57.7109375" style="40" customWidth="1"/>
    <col min="10245" max="10247" width="5.42578125" style="40" customWidth="1"/>
    <col min="10248" max="10256" width="0" style="40" hidden="1" customWidth="1"/>
    <col min="10257" max="10257" width="9.140625" style="40"/>
    <col min="10258" max="10258" width="7.7109375" style="40" customWidth="1"/>
    <col min="10259" max="10496" width="9.140625" style="40"/>
    <col min="10497" max="10497" width="9.7109375" style="40" customWidth="1"/>
    <col min="10498" max="10498" width="32.5703125" style="40" customWidth="1"/>
    <col min="10499" max="10499" width="43" style="40" customWidth="1"/>
    <col min="10500" max="10500" width="57.7109375" style="40" customWidth="1"/>
    <col min="10501" max="10503" width="5.42578125" style="40" customWidth="1"/>
    <col min="10504" max="10512" width="0" style="40" hidden="1" customWidth="1"/>
    <col min="10513" max="10513" width="9.140625" style="40"/>
    <col min="10514" max="10514" width="7.7109375" style="40" customWidth="1"/>
    <col min="10515" max="10752" width="9.140625" style="40"/>
    <col min="10753" max="10753" width="9.7109375" style="40" customWidth="1"/>
    <col min="10754" max="10754" width="32.5703125" style="40" customWidth="1"/>
    <col min="10755" max="10755" width="43" style="40" customWidth="1"/>
    <col min="10756" max="10756" width="57.7109375" style="40" customWidth="1"/>
    <col min="10757" max="10759" width="5.42578125" style="40" customWidth="1"/>
    <col min="10760" max="10768" width="0" style="40" hidden="1" customWidth="1"/>
    <col min="10769" max="10769" width="9.140625" style="40"/>
    <col min="10770" max="10770" width="7.7109375" style="40" customWidth="1"/>
    <col min="10771" max="11008" width="9.140625" style="40"/>
    <col min="11009" max="11009" width="9.7109375" style="40" customWidth="1"/>
    <col min="11010" max="11010" width="32.5703125" style="40" customWidth="1"/>
    <col min="11011" max="11011" width="43" style="40" customWidth="1"/>
    <col min="11012" max="11012" width="57.7109375" style="40" customWidth="1"/>
    <col min="11013" max="11015" width="5.42578125" style="40" customWidth="1"/>
    <col min="11016" max="11024" width="0" style="40" hidden="1" customWidth="1"/>
    <col min="11025" max="11025" width="9.140625" style="40"/>
    <col min="11026" max="11026" width="7.7109375" style="40" customWidth="1"/>
    <col min="11027" max="11264" width="9.140625" style="40"/>
    <col min="11265" max="11265" width="9.7109375" style="40" customWidth="1"/>
    <col min="11266" max="11266" width="32.5703125" style="40" customWidth="1"/>
    <col min="11267" max="11267" width="43" style="40" customWidth="1"/>
    <col min="11268" max="11268" width="57.7109375" style="40" customWidth="1"/>
    <col min="11269" max="11271" width="5.42578125" style="40" customWidth="1"/>
    <col min="11272" max="11280" width="0" style="40" hidden="1" customWidth="1"/>
    <col min="11281" max="11281" width="9.140625" style="40"/>
    <col min="11282" max="11282" width="7.7109375" style="40" customWidth="1"/>
    <col min="11283" max="11520" width="9.140625" style="40"/>
    <col min="11521" max="11521" width="9.7109375" style="40" customWidth="1"/>
    <col min="11522" max="11522" width="32.5703125" style="40" customWidth="1"/>
    <col min="11523" max="11523" width="43" style="40" customWidth="1"/>
    <col min="11524" max="11524" width="57.7109375" style="40" customWidth="1"/>
    <col min="11525" max="11527" width="5.42578125" style="40" customWidth="1"/>
    <col min="11528" max="11536" width="0" style="40" hidden="1" customWidth="1"/>
    <col min="11537" max="11537" width="9.140625" style="40"/>
    <col min="11538" max="11538" width="7.7109375" style="40" customWidth="1"/>
    <col min="11539" max="11776" width="9.140625" style="40"/>
    <col min="11777" max="11777" width="9.7109375" style="40" customWidth="1"/>
    <col min="11778" max="11778" width="32.5703125" style="40" customWidth="1"/>
    <col min="11779" max="11779" width="43" style="40" customWidth="1"/>
    <col min="11780" max="11780" width="57.7109375" style="40" customWidth="1"/>
    <col min="11781" max="11783" width="5.42578125" style="40" customWidth="1"/>
    <col min="11784" max="11792" width="0" style="40" hidden="1" customWidth="1"/>
    <col min="11793" max="11793" width="9.140625" style="40"/>
    <col min="11794" max="11794" width="7.7109375" style="40" customWidth="1"/>
    <col min="11795" max="12032" width="9.140625" style="40"/>
    <col min="12033" max="12033" width="9.7109375" style="40" customWidth="1"/>
    <col min="12034" max="12034" width="32.5703125" style="40" customWidth="1"/>
    <col min="12035" max="12035" width="43" style="40" customWidth="1"/>
    <col min="12036" max="12036" width="57.7109375" style="40" customWidth="1"/>
    <col min="12037" max="12039" width="5.42578125" style="40" customWidth="1"/>
    <col min="12040" max="12048" width="0" style="40" hidden="1" customWidth="1"/>
    <col min="12049" max="12049" width="9.140625" style="40"/>
    <col min="12050" max="12050" width="7.7109375" style="40" customWidth="1"/>
    <col min="12051" max="12288" width="9.140625" style="40"/>
    <col min="12289" max="12289" width="9.7109375" style="40" customWidth="1"/>
    <col min="12290" max="12290" width="32.5703125" style="40" customWidth="1"/>
    <col min="12291" max="12291" width="43" style="40" customWidth="1"/>
    <col min="12292" max="12292" width="57.7109375" style="40" customWidth="1"/>
    <col min="12293" max="12295" width="5.42578125" style="40" customWidth="1"/>
    <col min="12296" max="12304" width="0" style="40" hidden="1" customWidth="1"/>
    <col min="12305" max="12305" width="9.140625" style="40"/>
    <col min="12306" max="12306" width="7.7109375" style="40" customWidth="1"/>
    <col min="12307" max="12544" width="9.140625" style="40"/>
    <col min="12545" max="12545" width="9.7109375" style="40" customWidth="1"/>
    <col min="12546" max="12546" width="32.5703125" style="40" customWidth="1"/>
    <col min="12547" max="12547" width="43" style="40" customWidth="1"/>
    <col min="12548" max="12548" width="57.7109375" style="40" customWidth="1"/>
    <col min="12549" max="12551" width="5.42578125" style="40" customWidth="1"/>
    <col min="12552" max="12560" width="0" style="40" hidden="1" customWidth="1"/>
    <col min="12561" max="12561" width="9.140625" style="40"/>
    <col min="12562" max="12562" width="7.7109375" style="40" customWidth="1"/>
    <col min="12563" max="12800" width="9.140625" style="40"/>
    <col min="12801" max="12801" width="9.7109375" style="40" customWidth="1"/>
    <col min="12802" max="12802" width="32.5703125" style="40" customWidth="1"/>
    <col min="12803" max="12803" width="43" style="40" customWidth="1"/>
    <col min="12804" max="12804" width="57.7109375" style="40" customWidth="1"/>
    <col min="12805" max="12807" width="5.42578125" style="40" customWidth="1"/>
    <col min="12808" max="12816" width="0" style="40" hidden="1" customWidth="1"/>
    <col min="12817" max="12817" width="9.140625" style="40"/>
    <col min="12818" max="12818" width="7.7109375" style="40" customWidth="1"/>
    <col min="12819" max="13056" width="9.140625" style="40"/>
    <col min="13057" max="13057" width="9.7109375" style="40" customWidth="1"/>
    <col min="13058" max="13058" width="32.5703125" style="40" customWidth="1"/>
    <col min="13059" max="13059" width="43" style="40" customWidth="1"/>
    <col min="13060" max="13060" width="57.7109375" style="40" customWidth="1"/>
    <col min="13061" max="13063" width="5.42578125" style="40" customWidth="1"/>
    <col min="13064" max="13072" width="0" style="40" hidden="1" customWidth="1"/>
    <col min="13073" max="13073" width="9.140625" style="40"/>
    <col min="13074" max="13074" width="7.7109375" style="40" customWidth="1"/>
    <col min="13075" max="13312" width="9.140625" style="40"/>
    <col min="13313" max="13313" width="9.7109375" style="40" customWidth="1"/>
    <col min="13314" max="13314" width="32.5703125" style="40" customWidth="1"/>
    <col min="13315" max="13315" width="43" style="40" customWidth="1"/>
    <col min="13316" max="13316" width="57.7109375" style="40" customWidth="1"/>
    <col min="13317" max="13319" width="5.42578125" style="40" customWidth="1"/>
    <col min="13320" max="13328" width="0" style="40" hidden="1" customWidth="1"/>
    <col min="13329" max="13329" width="9.140625" style="40"/>
    <col min="13330" max="13330" width="7.7109375" style="40" customWidth="1"/>
    <col min="13331" max="13568" width="9.140625" style="40"/>
    <col min="13569" max="13569" width="9.7109375" style="40" customWidth="1"/>
    <col min="13570" max="13570" width="32.5703125" style="40" customWidth="1"/>
    <col min="13571" max="13571" width="43" style="40" customWidth="1"/>
    <col min="13572" max="13572" width="57.7109375" style="40" customWidth="1"/>
    <col min="13573" max="13575" width="5.42578125" style="40" customWidth="1"/>
    <col min="13576" max="13584" width="0" style="40" hidden="1" customWidth="1"/>
    <col min="13585" max="13585" width="9.140625" style="40"/>
    <col min="13586" max="13586" width="7.7109375" style="40" customWidth="1"/>
    <col min="13587" max="13824" width="9.140625" style="40"/>
    <col min="13825" max="13825" width="9.7109375" style="40" customWidth="1"/>
    <col min="13826" max="13826" width="32.5703125" style="40" customWidth="1"/>
    <col min="13827" max="13827" width="43" style="40" customWidth="1"/>
    <col min="13828" max="13828" width="57.7109375" style="40" customWidth="1"/>
    <col min="13829" max="13831" width="5.42578125" style="40" customWidth="1"/>
    <col min="13832" max="13840" width="0" style="40" hidden="1" customWidth="1"/>
    <col min="13841" max="13841" width="9.140625" style="40"/>
    <col min="13842" max="13842" width="7.7109375" style="40" customWidth="1"/>
    <col min="13843" max="14080" width="9.140625" style="40"/>
    <col min="14081" max="14081" width="9.7109375" style="40" customWidth="1"/>
    <col min="14082" max="14082" width="32.5703125" style="40" customWidth="1"/>
    <col min="14083" max="14083" width="43" style="40" customWidth="1"/>
    <col min="14084" max="14084" width="57.7109375" style="40" customWidth="1"/>
    <col min="14085" max="14087" width="5.42578125" style="40" customWidth="1"/>
    <col min="14088" max="14096" width="0" style="40" hidden="1" customWidth="1"/>
    <col min="14097" max="14097" width="9.140625" style="40"/>
    <col min="14098" max="14098" width="7.7109375" style="40" customWidth="1"/>
    <col min="14099" max="14336" width="9.140625" style="40"/>
    <col min="14337" max="14337" width="9.7109375" style="40" customWidth="1"/>
    <col min="14338" max="14338" width="32.5703125" style="40" customWidth="1"/>
    <col min="14339" max="14339" width="43" style="40" customWidth="1"/>
    <col min="14340" max="14340" width="57.7109375" style="40" customWidth="1"/>
    <col min="14341" max="14343" width="5.42578125" style="40" customWidth="1"/>
    <col min="14344" max="14352" width="0" style="40" hidden="1" customWidth="1"/>
    <col min="14353" max="14353" width="9.140625" style="40"/>
    <col min="14354" max="14354" width="7.7109375" style="40" customWidth="1"/>
    <col min="14355" max="14592" width="9.140625" style="40"/>
    <col min="14593" max="14593" width="9.7109375" style="40" customWidth="1"/>
    <col min="14594" max="14594" width="32.5703125" style="40" customWidth="1"/>
    <col min="14595" max="14595" width="43" style="40" customWidth="1"/>
    <col min="14596" max="14596" width="57.7109375" style="40" customWidth="1"/>
    <col min="14597" max="14599" width="5.42578125" style="40" customWidth="1"/>
    <col min="14600" max="14608" width="0" style="40" hidden="1" customWidth="1"/>
    <col min="14609" max="14609" width="9.140625" style="40"/>
    <col min="14610" max="14610" width="7.7109375" style="40" customWidth="1"/>
    <col min="14611" max="14848" width="9.140625" style="40"/>
    <col min="14849" max="14849" width="9.7109375" style="40" customWidth="1"/>
    <col min="14850" max="14850" width="32.5703125" style="40" customWidth="1"/>
    <col min="14851" max="14851" width="43" style="40" customWidth="1"/>
    <col min="14852" max="14852" width="57.7109375" style="40" customWidth="1"/>
    <col min="14853" max="14855" width="5.42578125" style="40" customWidth="1"/>
    <col min="14856" max="14864" width="0" style="40" hidden="1" customWidth="1"/>
    <col min="14865" max="14865" width="9.140625" style="40"/>
    <col min="14866" max="14866" width="7.7109375" style="40" customWidth="1"/>
    <col min="14867" max="15104" width="9.140625" style="40"/>
    <col min="15105" max="15105" width="9.7109375" style="40" customWidth="1"/>
    <col min="15106" max="15106" width="32.5703125" style="40" customWidth="1"/>
    <col min="15107" max="15107" width="43" style="40" customWidth="1"/>
    <col min="15108" max="15108" width="57.7109375" style="40" customWidth="1"/>
    <col min="15109" max="15111" width="5.42578125" style="40" customWidth="1"/>
    <col min="15112" max="15120" width="0" style="40" hidden="1" customWidth="1"/>
    <col min="15121" max="15121" width="9.140625" style="40"/>
    <col min="15122" max="15122" width="7.7109375" style="40" customWidth="1"/>
    <col min="15123" max="15360" width="9.140625" style="40"/>
    <col min="15361" max="15361" width="9.7109375" style="40" customWidth="1"/>
    <col min="15362" max="15362" width="32.5703125" style="40" customWidth="1"/>
    <col min="15363" max="15363" width="43" style="40" customWidth="1"/>
    <col min="15364" max="15364" width="57.7109375" style="40" customWidth="1"/>
    <col min="15365" max="15367" width="5.42578125" style="40" customWidth="1"/>
    <col min="15368" max="15376" width="0" style="40" hidden="1" customWidth="1"/>
    <col min="15377" max="15377" width="9.140625" style="40"/>
    <col min="15378" max="15378" width="7.7109375" style="40" customWidth="1"/>
    <col min="15379" max="15616" width="9.140625" style="40"/>
    <col min="15617" max="15617" width="9.7109375" style="40" customWidth="1"/>
    <col min="15618" max="15618" width="32.5703125" style="40" customWidth="1"/>
    <col min="15619" max="15619" width="43" style="40" customWidth="1"/>
    <col min="15620" max="15620" width="57.7109375" style="40" customWidth="1"/>
    <col min="15621" max="15623" width="5.42578125" style="40" customWidth="1"/>
    <col min="15624" max="15632" width="0" style="40" hidden="1" customWidth="1"/>
    <col min="15633" max="15633" width="9.140625" style="40"/>
    <col min="15634" max="15634" width="7.7109375" style="40" customWidth="1"/>
    <col min="15635" max="15872" width="9.140625" style="40"/>
    <col min="15873" max="15873" width="9.7109375" style="40" customWidth="1"/>
    <col min="15874" max="15874" width="32.5703125" style="40" customWidth="1"/>
    <col min="15875" max="15875" width="43" style="40" customWidth="1"/>
    <col min="15876" max="15876" width="57.7109375" style="40" customWidth="1"/>
    <col min="15877" max="15879" width="5.42578125" style="40" customWidth="1"/>
    <col min="15880" max="15888" width="0" style="40" hidden="1" customWidth="1"/>
    <col min="15889" max="15889" width="9.140625" style="40"/>
    <col min="15890" max="15890" width="7.7109375" style="40" customWidth="1"/>
    <col min="15891" max="16128" width="9.140625" style="40"/>
    <col min="16129" max="16129" width="9.7109375" style="40" customWidth="1"/>
    <col min="16130" max="16130" width="32.5703125" style="40" customWidth="1"/>
    <col min="16131" max="16131" width="43" style="40" customWidth="1"/>
    <col min="16132" max="16132" width="57.7109375" style="40" customWidth="1"/>
    <col min="16133" max="16135" width="5.42578125" style="40" customWidth="1"/>
    <col min="16136" max="16144" width="0" style="40" hidden="1" customWidth="1"/>
    <col min="16145" max="16145" width="9.140625" style="40"/>
    <col min="16146" max="16146" width="7.7109375" style="40" customWidth="1"/>
    <col min="16147" max="16384" width="9.140625" style="40"/>
  </cols>
  <sheetData>
    <row r="1" spans="1:21" s="3" customFormat="1" ht="30" customHeight="1" x14ac:dyDescent="0.25">
      <c r="C1" s="101" t="s">
        <v>0</v>
      </c>
      <c r="D1" s="10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7"/>
    </row>
    <row r="2" spans="1:21" s="3" customFormat="1" ht="30" customHeight="1" x14ac:dyDescent="0.25">
      <c r="C2" s="4" t="s">
        <v>1</v>
      </c>
      <c r="D2" s="5" t="s">
        <v>22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</row>
    <row r="3" spans="1:21" s="3" customFormat="1" ht="30" customHeight="1" x14ac:dyDescent="0.25">
      <c r="C3" s="4" t="s">
        <v>2</v>
      </c>
      <c r="D3" s="5" t="s">
        <v>23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7"/>
    </row>
    <row r="4" spans="1:21" s="3" customFormat="1" ht="30" customHeight="1" x14ac:dyDescent="0.25">
      <c r="C4" s="4" t="s">
        <v>3</v>
      </c>
      <c r="D4" s="8">
        <f>COUNTIF($Q$12:$Q$559,"P")</f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7"/>
    </row>
    <row r="5" spans="1:21" s="3" customFormat="1" ht="30" customHeight="1" x14ac:dyDescent="0.25">
      <c r="C5" s="4" t="s">
        <v>4</v>
      </c>
      <c r="D5" s="8">
        <f>COUNTIF($Q$12:$Q$559,"F")</f>
        <v>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7"/>
    </row>
    <row r="6" spans="1:21" s="3" customFormat="1" ht="30" customHeight="1" x14ac:dyDescent="0.25">
      <c r="C6" s="4" t="s">
        <v>5</v>
      </c>
      <c r="D6" s="8">
        <f>COUNTIF($Q$12:$Q$559,"PE")</f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S6" s="7"/>
    </row>
    <row r="7" spans="1:21" s="3" customFormat="1" ht="30" customHeight="1" x14ac:dyDescent="0.25">
      <c r="C7" s="4" t="s">
        <v>6</v>
      </c>
      <c r="D7" s="8">
        <f>D8-D4-D5-D6</f>
        <v>39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S7" s="7"/>
    </row>
    <row r="8" spans="1:21" s="3" customFormat="1" ht="30" customHeight="1" x14ac:dyDescent="0.25">
      <c r="C8" s="4" t="s">
        <v>7</v>
      </c>
      <c r="D8" s="8">
        <f>COUNTA($D$12:$D$360)</f>
        <v>39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7"/>
    </row>
    <row r="9" spans="1:21" s="3" customFormat="1" ht="30" customHeight="1" x14ac:dyDescent="0.25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7"/>
    </row>
    <row r="10" spans="1:21" s="10" customFormat="1" ht="30" customHeight="1" x14ac:dyDescent="0.25">
      <c r="A10" s="92" t="s">
        <v>2</v>
      </c>
      <c r="B10" s="92" t="s">
        <v>8</v>
      </c>
      <c r="C10" s="92" t="s">
        <v>9</v>
      </c>
      <c r="D10" s="92" t="s">
        <v>10</v>
      </c>
      <c r="E10" s="94" t="str">
        <f>'[1]Giới thiệu'!E18</f>
        <v>Tablet</v>
      </c>
      <c r="F10" s="95"/>
      <c r="G10" s="96"/>
      <c r="H10" s="94" t="s">
        <v>11</v>
      </c>
      <c r="I10" s="95"/>
      <c r="J10" s="96"/>
      <c r="K10" s="94" t="s">
        <v>12</v>
      </c>
      <c r="L10" s="95"/>
      <c r="M10" s="96"/>
      <c r="N10" s="94" t="s">
        <v>13</v>
      </c>
      <c r="O10" s="95"/>
      <c r="P10" s="96"/>
      <c r="Q10" s="103" t="s">
        <v>14</v>
      </c>
      <c r="R10" s="92" t="s">
        <v>15</v>
      </c>
      <c r="S10" s="92" t="s">
        <v>16</v>
      </c>
      <c r="T10" s="9"/>
      <c r="U10" s="9"/>
    </row>
    <row r="11" spans="1:21" s="10" customFormat="1" ht="30" customHeight="1" x14ac:dyDescent="0.25">
      <c r="A11" s="93"/>
      <c r="B11" s="93"/>
      <c r="C11" s="93"/>
      <c r="D11" s="93"/>
      <c r="E11" s="11" t="s">
        <v>17</v>
      </c>
      <c r="F11" s="11" t="s">
        <v>18</v>
      </c>
      <c r="G11" s="11" t="s">
        <v>19</v>
      </c>
      <c r="H11" s="11" t="s">
        <v>17</v>
      </c>
      <c r="I11" s="11" t="s">
        <v>18</v>
      </c>
      <c r="J11" s="11" t="s">
        <v>19</v>
      </c>
      <c r="K11" s="11" t="s">
        <v>17</v>
      </c>
      <c r="L11" s="11" t="s">
        <v>18</v>
      </c>
      <c r="M11" s="11" t="s">
        <v>19</v>
      </c>
      <c r="N11" s="11" t="s">
        <v>17</v>
      </c>
      <c r="O11" s="11" t="s">
        <v>18</v>
      </c>
      <c r="P11" s="11" t="s">
        <v>19</v>
      </c>
      <c r="Q11" s="104"/>
      <c r="R11" s="93"/>
      <c r="S11" s="93"/>
      <c r="T11" s="9"/>
      <c r="U11" s="9"/>
    </row>
    <row r="12" spans="1:21" s="13" customFormat="1" ht="30" customHeight="1" x14ac:dyDescent="0.25">
      <c r="A12" s="12" t="str">
        <f>IF(AND(D12="",D12=""),"",$D$3&amp;"_"&amp;ROW()-11-COUNTBLANK($D$12:D12))</f>
        <v/>
      </c>
      <c r="B12" s="51" t="s">
        <v>25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  <c r="T12" s="9"/>
      <c r="U12" s="9"/>
    </row>
    <row r="13" spans="1:21" s="7" customFormat="1" ht="30" customHeight="1" outlineLevel="1" x14ac:dyDescent="0.25">
      <c r="A13" s="14"/>
      <c r="B13" s="15" t="s">
        <v>24</v>
      </c>
      <c r="C13" s="36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6"/>
      <c r="S13" s="39"/>
    </row>
    <row r="14" spans="1:21" s="19" customFormat="1" ht="30" customHeight="1" outlineLevel="2" x14ac:dyDescent="0.25">
      <c r="A14" s="14" t="str">
        <f>IF(AND(D14="",D14=""),"",$D$3&amp;"_"&amp;ROW()-11-COUNTBLANK($D$12:D14))</f>
        <v>BCHTK_1</v>
      </c>
      <c r="B14" s="102" t="s">
        <v>20</v>
      </c>
      <c r="C14" s="1" t="s">
        <v>26</v>
      </c>
      <c r="D14" s="1" t="s">
        <v>21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18"/>
      <c r="S14" s="18"/>
    </row>
    <row r="15" spans="1:21" s="19" customFormat="1" ht="30" customHeight="1" outlineLevel="2" x14ac:dyDescent="0.25">
      <c r="A15" s="14" t="str">
        <f>IF(AND(D15="",D15=""),"",$D$3&amp;"_"&amp;ROW()-11-COUNTBLANK($D$12:D15))</f>
        <v>BCHTK_2</v>
      </c>
      <c r="B15" s="102"/>
      <c r="C15" s="2" t="s">
        <v>28</v>
      </c>
      <c r="D15" s="2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18"/>
      <c r="S15" s="18"/>
    </row>
    <row r="16" spans="1:21" ht="30.75" customHeight="1" x14ac:dyDescent="0.2">
      <c r="A16" s="14" t="str">
        <f>IF(AND(D16="",D16=""),"",$D$3&amp;"_"&amp;ROW()-11-COUNTBLANK($D$12:D16))</f>
        <v/>
      </c>
      <c r="B16" s="52" t="s">
        <v>29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1:19" s="26" customFormat="1" ht="30" customHeight="1" outlineLevel="1" x14ac:dyDescent="0.25">
      <c r="A17" s="14" t="str">
        <f>IF(AND(D17="",D17=""),"",$D$3&amp;"_"&amp;ROW()-11-COUNTBLANK($D$12:D17))</f>
        <v>BCHTK_3</v>
      </c>
      <c r="B17" s="20" t="s">
        <v>30</v>
      </c>
      <c r="C17" s="21" t="s">
        <v>56</v>
      </c>
      <c r="D17" s="22" t="s">
        <v>45</v>
      </c>
      <c r="E17" s="23"/>
      <c r="F17" s="23"/>
      <c r="G17" s="23"/>
      <c r="H17" s="23"/>
      <c r="I17" s="23"/>
      <c r="J17" s="23"/>
      <c r="K17" s="23"/>
      <c r="L17" s="23"/>
      <c r="M17" s="23"/>
      <c r="N17" s="23" t="s">
        <v>31</v>
      </c>
      <c r="O17" s="23"/>
      <c r="P17" s="23"/>
      <c r="Q17" s="24" t="str">
        <f t="shared" ref="Q17:Q28" si="0">IF(G17="",IF(F17="",IF(E17="","",E17),F17),G17)</f>
        <v/>
      </c>
      <c r="R17" s="41"/>
      <c r="S17" s="25"/>
    </row>
    <row r="18" spans="1:19" s="26" customFormat="1" ht="30" customHeight="1" outlineLevel="1" x14ac:dyDescent="0.25">
      <c r="A18" s="14" t="str">
        <f>IF(AND(D18="",D18=""),"",$D$3&amp;"_"&amp;ROW()-11-COUNTBLANK($D$12:D18))</f>
        <v>BCHTK_4</v>
      </c>
      <c r="B18" s="20" t="s">
        <v>32</v>
      </c>
      <c r="C18" s="21" t="s">
        <v>57</v>
      </c>
      <c r="D18" s="22" t="s">
        <v>58</v>
      </c>
      <c r="E18" s="23"/>
      <c r="F18" s="23"/>
      <c r="G18" s="23"/>
      <c r="H18" s="23"/>
      <c r="I18" s="23"/>
      <c r="J18" s="23"/>
      <c r="K18" s="23"/>
      <c r="L18" s="23"/>
      <c r="M18" s="23"/>
      <c r="N18" s="23" t="s">
        <v>31</v>
      </c>
      <c r="O18" s="23"/>
      <c r="P18" s="23"/>
      <c r="Q18" s="24" t="str">
        <f t="shared" si="0"/>
        <v/>
      </c>
      <c r="R18" s="41"/>
      <c r="S18" s="25"/>
    </row>
    <row r="19" spans="1:19" s="26" customFormat="1" ht="30" customHeight="1" outlineLevel="1" x14ac:dyDescent="0.25">
      <c r="A19" s="14" t="str">
        <f>IF(AND(D19="",D19=""),"",$D$3&amp;"_"&amp;ROW()-11-COUNTBLANK($D$12:D19))</f>
        <v>BCHTK_5</v>
      </c>
      <c r="B19" s="20" t="s">
        <v>33</v>
      </c>
      <c r="C19" s="21" t="s">
        <v>34</v>
      </c>
      <c r="D19" s="22" t="s">
        <v>35</v>
      </c>
      <c r="E19" s="23"/>
      <c r="F19" s="23"/>
      <c r="G19" s="23"/>
      <c r="H19" s="23"/>
      <c r="I19" s="23"/>
      <c r="J19" s="23"/>
      <c r="K19" s="23"/>
      <c r="L19" s="23"/>
      <c r="M19" s="23"/>
      <c r="N19" s="23" t="s">
        <v>31</v>
      </c>
      <c r="O19" s="23"/>
      <c r="P19" s="23"/>
      <c r="Q19" s="24" t="str">
        <f t="shared" si="0"/>
        <v/>
      </c>
      <c r="R19" s="41"/>
      <c r="S19" s="25"/>
    </row>
    <row r="20" spans="1:19" s="26" customFormat="1" ht="30" customHeight="1" outlineLevel="1" x14ac:dyDescent="0.25">
      <c r="A20" s="14" t="str">
        <f>IF(AND(D20="",D20=""),"",$D$3&amp;"_"&amp;ROW()-11-COUNTBLANK($D$12:D20))</f>
        <v>BCHTK_6</v>
      </c>
      <c r="B20" s="20" t="s">
        <v>36</v>
      </c>
      <c r="C20" s="21" t="s">
        <v>37</v>
      </c>
      <c r="D20" s="22" t="s">
        <v>38</v>
      </c>
      <c r="E20" s="23"/>
      <c r="F20" s="23"/>
      <c r="G20" s="23"/>
      <c r="H20" s="23"/>
      <c r="I20" s="23"/>
      <c r="J20" s="23"/>
      <c r="K20" s="23"/>
      <c r="L20" s="23"/>
      <c r="M20" s="23"/>
      <c r="N20" s="23" t="s">
        <v>31</v>
      </c>
      <c r="O20" s="23"/>
      <c r="P20" s="23"/>
      <c r="Q20" s="24" t="str">
        <f t="shared" si="0"/>
        <v/>
      </c>
      <c r="R20" s="41"/>
      <c r="S20" s="25"/>
    </row>
    <row r="21" spans="1:19" s="26" customFormat="1" ht="30" customHeight="1" outlineLevel="1" x14ac:dyDescent="0.25">
      <c r="A21" s="14" t="str">
        <f>IF(AND(D21="",D21=""),"",$D$3&amp;"_"&amp;ROW()-11-COUNTBLANK($D$12:D21))</f>
        <v>BCHTK_7</v>
      </c>
      <c r="B21" s="20" t="s">
        <v>39</v>
      </c>
      <c r="C21" s="21" t="s">
        <v>40</v>
      </c>
      <c r="D21" s="22" t="s">
        <v>41</v>
      </c>
      <c r="E21" s="23"/>
      <c r="F21" s="23"/>
      <c r="G21" s="23"/>
      <c r="H21" s="23"/>
      <c r="I21" s="23"/>
      <c r="J21" s="23"/>
      <c r="K21" s="23"/>
      <c r="L21" s="23"/>
      <c r="M21" s="23"/>
      <c r="N21" s="23" t="s">
        <v>31</v>
      </c>
      <c r="O21" s="23"/>
      <c r="P21" s="23"/>
      <c r="Q21" s="24" t="str">
        <f t="shared" si="0"/>
        <v/>
      </c>
      <c r="R21" s="41"/>
      <c r="S21" s="25"/>
    </row>
    <row r="22" spans="1:19" s="26" customFormat="1" ht="30" customHeight="1" outlineLevel="1" x14ac:dyDescent="0.25">
      <c r="A22" s="14" t="str">
        <f>IF(AND(D22="",D22=""),"",$D$3&amp;"_"&amp;ROW()-11-COUNTBLANK($D$12:D22))</f>
        <v>BCHTK_8</v>
      </c>
      <c r="B22" s="27" t="s">
        <v>42</v>
      </c>
      <c r="C22" s="28" t="s">
        <v>43</v>
      </c>
      <c r="D22" s="29" t="s">
        <v>44</v>
      </c>
      <c r="E22" s="30"/>
      <c r="F22" s="30"/>
      <c r="G22" s="30"/>
      <c r="H22" s="30"/>
      <c r="I22" s="30"/>
      <c r="J22" s="30"/>
      <c r="K22" s="30"/>
      <c r="L22" s="30"/>
      <c r="M22" s="30"/>
      <c r="N22" s="30" t="s">
        <v>31</v>
      </c>
      <c r="O22" s="30"/>
      <c r="P22" s="30"/>
      <c r="Q22" s="31" t="str">
        <f t="shared" si="0"/>
        <v/>
      </c>
      <c r="R22" s="42"/>
      <c r="S22" s="32"/>
    </row>
    <row r="23" spans="1:19" x14ac:dyDescent="0.2">
      <c r="A23" s="14" t="str">
        <f>IF(AND(D23="",D23=""),"",$D$3&amp;"_"&amp;ROW()-11-COUNTBLANK($D$12:D23))</f>
        <v/>
      </c>
      <c r="B23" s="43" t="s">
        <v>46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19" ht="25.5" x14ac:dyDescent="0.2">
      <c r="A24" s="14" t="str">
        <f>IF(AND(D24="",D24=""),"",$D$3&amp;"_"&amp;ROW()-11-COUNTBLANK($D$12:D24))</f>
        <v>BCHTK_9</v>
      </c>
      <c r="B24" s="33" t="s">
        <v>47</v>
      </c>
      <c r="C24" s="33" t="s">
        <v>48</v>
      </c>
      <c r="D24" s="34" t="s">
        <v>54</v>
      </c>
      <c r="E24" s="30"/>
      <c r="F24" s="30"/>
      <c r="G24" s="30"/>
      <c r="H24" s="45"/>
      <c r="I24" s="45"/>
      <c r="J24" s="45"/>
      <c r="K24" s="45"/>
      <c r="L24" s="45"/>
      <c r="M24" s="45"/>
      <c r="N24" s="45"/>
      <c r="O24" s="45"/>
      <c r="P24" s="45"/>
      <c r="Q24" s="31" t="str">
        <f t="shared" si="0"/>
        <v/>
      </c>
      <c r="R24" s="45"/>
      <c r="S24" s="45"/>
    </row>
    <row r="25" spans="1:19" ht="38.25" x14ac:dyDescent="0.2">
      <c r="A25" s="14" t="str">
        <f>IF(AND(D25="",D25=""),"",$D$3&amp;"_"&amp;ROW()-11-COUNTBLANK($D$12:D25))</f>
        <v>BCHTK_10</v>
      </c>
      <c r="B25" s="33" t="s">
        <v>49</v>
      </c>
      <c r="C25" s="33" t="s">
        <v>53</v>
      </c>
      <c r="D25" s="35" t="s">
        <v>50</v>
      </c>
      <c r="E25" s="30"/>
      <c r="F25" s="30"/>
      <c r="G25" s="30"/>
      <c r="H25" s="45"/>
      <c r="I25" s="45"/>
      <c r="J25" s="45"/>
      <c r="K25" s="45"/>
      <c r="L25" s="45"/>
      <c r="M25" s="45"/>
      <c r="N25" s="45"/>
      <c r="O25" s="45"/>
      <c r="P25" s="45"/>
      <c r="Q25" s="31" t="str">
        <f t="shared" si="0"/>
        <v/>
      </c>
      <c r="R25" s="45"/>
      <c r="S25" s="45"/>
    </row>
    <row r="26" spans="1:19" x14ac:dyDescent="0.2">
      <c r="A26" s="14" t="str">
        <f>IF(AND(D26="",D26=""),"",$D$3&amp;"_"&amp;ROW()-11-COUNTBLANK($D$12:D26))</f>
        <v>BCHTK_11</v>
      </c>
      <c r="B26" s="33" t="s">
        <v>132</v>
      </c>
      <c r="C26" s="33" t="s">
        <v>51</v>
      </c>
      <c r="D26" s="33" t="s">
        <v>131</v>
      </c>
      <c r="E26" s="30"/>
      <c r="F26" s="30"/>
      <c r="G26" s="30"/>
      <c r="H26" s="45"/>
      <c r="I26" s="45"/>
      <c r="J26" s="45"/>
      <c r="K26" s="45"/>
      <c r="L26" s="45"/>
      <c r="M26" s="45"/>
      <c r="N26" s="45"/>
      <c r="O26" s="45"/>
      <c r="P26" s="45"/>
      <c r="Q26" s="31" t="str">
        <f t="shared" si="0"/>
        <v/>
      </c>
      <c r="R26" s="45"/>
      <c r="S26" s="45"/>
    </row>
    <row r="27" spans="1:19" ht="38.25" x14ac:dyDescent="0.2">
      <c r="A27" s="14" t="str">
        <f>IF(AND(D27="",D27=""),"",$D$3&amp;"_"&amp;ROW()-11-COUNTBLANK($D$12:D27))</f>
        <v>BCHTK_12</v>
      </c>
      <c r="B27" s="33" t="s">
        <v>133</v>
      </c>
      <c r="C27" s="33" t="s">
        <v>134</v>
      </c>
      <c r="D27" s="33" t="s">
        <v>135</v>
      </c>
      <c r="E27" s="30"/>
      <c r="F27" s="30"/>
      <c r="G27" s="30"/>
      <c r="H27" s="45"/>
      <c r="I27" s="45"/>
      <c r="J27" s="45"/>
      <c r="K27" s="45"/>
      <c r="L27" s="45"/>
      <c r="M27" s="45"/>
      <c r="N27" s="45"/>
      <c r="O27" s="45"/>
      <c r="P27" s="45"/>
      <c r="Q27" s="31" t="str">
        <f t="shared" si="0"/>
        <v/>
      </c>
      <c r="R27" s="45"/>
      <c r="S27" s="45"/>
    </row>
    <row r="28" spans="1:19" x14ac:dyDescent="0.2">
      <c r="A28" s="14" t="str">
        <f>IF(AND(D28="",D28=""),"",$D$3&amp;"_"&amp;ROW()-11-COUNTBLANK($D$12:D28))</f>
        <v/>
      </c>
      <c r="B28" s="46" t="s">
        <v>55</v>
      </c>
      <c r="C28" s="47"/>
      <c r="D28" s="47"/>
      <c r="E28" s="48"/>
      <c r="F28" s="48"/>
      <c r="G28" s="48"/>
      <c r="H28" s="47"/>
      <c r="I28" s="47"/>
      <c r="J28" s="47"/>
      <c r="K28" s="47"/>
      <c r="L28" s="47"/>
      <c r="M28" s="47"/>
      <c r="N28" s="47"/>
      <c r="O28" s="47"/>
      <c r="P28" s="47"/>
      <c r="Q28" s="48" t="str">
        <f t="shared" si="0"/>
        <v/>
      </c>
      <c r="R28" s="44"/>
      <c r="S28" s="44"/>
    </row>
    <row r="29" spans="1:19" s="64" customFormat="1" ht="48" customHeight="1" outlineLevel="2" x14ac:dyDescent="0.2">
      <c r="A29" s="14" t="str">
        <f>IF(AND(D29="",D29=""),"",$D$3&amp;"_"&amp;ROW()-12-COUNTBLANK($D$13:D29))</f>
        <v>BCHTK_13</v>
      </c>
      <c r="B29" s="58" t="s">
        <v>69</v>
      </c>
      <c r="C29" s="59" t="s">
        <v>69</v>
      </c>
      <c r="D29" s="60" t="s">
        <v>107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2" t="str">
        <f>IF(OR(IF(G29="",IF(F29="",IF(E29="","",E29),F29),G29)="F",IF(J29="",IF(I29="",IF(H29="","",H29),I29),J29)="F",IF(M29="",IF(L29="",IF(K29="","",K29),L29),M29)="F",IF(P29="",IF(O29="",IF(N29="","",N29),O29),P29)="F")=TRUE,"F",IF(OR(IF(G29="",IF(F29="",IF(E29="","",E29),F29),G29)="PE",IF(J29="",IF(I29="",IF(H29="","",H29),I29),J29)="PE",IF(M29="",IF(L29="",IF(K29="","",K29),L29),M29)="PE",IF(P29="",IF(O29="",IF(N29="","",N29),O29),P29)="PE")=TRUE,"PE",IF(AND(IF(G29="",IF(F29="",IF(E29="","",E29),F29),G29)="",IF(J29="",IF(I29="",IF(H29="","",H29),I29),J29)="",IF(M29="",IF(L29="",IF(K29="","",K29),L29),M29)="",IF(P29="",IF(O29="",IF(N29="","",N29),O29),P29)="")=TRUE,"","P")))</f>
        <v/>
      </c>
      <c r="R29" s="5"/>
      <c r="S29" s="63"/>
    </row>
    <row r="30" spans="1:19" s="64" customFormat="1" ht="34.5" customHeight="1" outlineLevel="2" x14ac:dyDescent="0.2">
      <c r="A30" s="14" t="str">
        <f>IF(AND(D30="",D30=""),"",$D$3&amp;"_"&amp;ROW()-12-COUNTBLANK($D$13:D34))</f>
        <v>BCHTK_14</v>
      </c>
      <c r="B30" s="65" t="s">
        <v>129</v>
      </c>
      <c r="C30" s="66" t="s">
        <v>130</v>
      </c>
      <c r="D30" s="65" t="s">
        <v>70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 t="str">
        <f>IF(OR(IF(G30="",IF(F30="",IF(E30="","",E30),F30),G30)="F",IF(J30="",IF(I30="",IF(H30="","",H30),I30),J30)="F",IF(M30="",IF(L30="",IF(K30="","",K30),L30),M30)="F",IF(P30="",IF(O30="",IF(N30="","",N30),O30),P30)="F")=TRUE,"F",IF(OR(IF(G30="",IF(F30="",IF(E30="","",E30),F30),G30)="PE",IF(J30="",IF(I30="",IF(H30="","",H30),I30),J30)="PE",IF(M30="",IF(L30="",IF(K30="","",K30),L30),M30)="PE",IF(P30="",IF(O30="",IF(N30="","",N30),O30),P30)="PE")=TRUE,"PE",IF(AND(IF(G30="",IF(F30="",IF(E30="","",E30),F30),G30)="",IF(J30="",IF(I30="",IF(H30="","",H30),I30),J30)="",IF(M30="",IF(L30="",IF(K30="","",K30),L30),M30)="",IF(P30="",IF(O30="",IF(N30="","",N30),O30),P30)="")=TRUE,"","P")))</f>
        <v/>
      </c>
      <c r="R30" s="5"/>
      <c r="S30" s="63"/>
    </row>
    <row r="31" spans="1:19" s="64" customFormat="1" ht="30" customHeight="1" outlineLevel="2" x14ac:dyDescent="0.2">
      <c r="A31" s="14" t="str">
        <f>IF(AND(D31="",D31=""),"",$D$3&amp;"_"&amp;ROW()-12-COUNTBLANK($D$13:D31))</f>
        <v>BCHTK_15</v>
      </c>
      <c r="B31" s="65" t="s">
        <v>59</v>
      </c>
      <c r="C31" s="65" t="s">
        <v>60</v>
      </c>
      <c r="D31" s="65" t="s">
        <v>61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 t="str">
        <f t="shared" ref="Q31:Q34" si="1">IF(OR(IF(G31="",IF(F31="",IF(E31="","",E31),F31),G31)="F",IF(J31="",IF(I31="",IF(H31="","",H31),I31),J31)="F",IF(M31="",IF(L31="",IF(K31="","",K31),L31),M31)="F",IF(P31="",IF(O31="",IF(N31="","",N31),O31),P31)="F")=TRUE,"F",IF(OR(IF(G31="",IF(F31="",IF(E31="","",E31),F31),G31)="PE",IF(J31="",IF(I31="",IF(H31="","",H31),I31),J31)="PE",IF(M31="",IF(L31="",IF(K31="","",K31),L31),M31)="PE",IF(P31="",IF(O31="",IF(N31="","",N31),O31),P31)="PE")=TRUE,"PE",IF(AND(IF(G31="",IF(F31="",IF(E31="","",E31),F31),G31)="",IF(J31="",IF(I31="",IF(H31="","",H31),I31),J31)="",IF(M31="",IF(L31="",IF(K31="","",K31),L31),M31)="",IF(P31="",IF(O31="",IF(N31="","",N31),O31),P31)="")=TRUE,"","P")))</f>
        <v/>
      </c>
      <c r="R31" s="5"/>
      <c r="S31" s="63"/>
    </row>
    <row r="32" spans="1:19" s="64" customFormat="1" ht="30" customHeight="1" outlineLevel="2" x14ac:dyDescent="0.2">
      <c r="A32" s="14" t="str">
        <f>IF(AND(D32="",D32=""),"",$D$3&amp;"_"&amp;ROW()-12-COUNTBLANK($D$13:D32))</f>
        <v>BCHTK_16</v>
      </c>
      <c r="B32" s="67" t="s">
        <v>62</v>
      </c>
      <c r="C32" s="65" t="s">
        <v>63</v>
      </c>
      <c r="D32" s="65" t="s">
        <v>64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2" t="str">
        <f t="shared" si="1"/>
        <v/>
      </c>
      <c r="R32" s="5"/>
      <c r="S32" s="63"/>
    </row>
    <row r="33" spans="1:19" s="64" customFormat="1" ht="30" customHeight="1" outlineLevel="2" x14ac:dyDescent="0.2">
      <c r="A33" s="14" t="str">
        <f>IF(AND(D33="",D33=""),"",$D$3&amp;"_"&amp;ROW()-12-COUNTBLANK($D$13:D33))</f>
        <v>BCHTK_17</v>
      </c>
      <c r="B33" s="67" t="s">
        <v>65</v>
      </c>
      <c r="C33" s="65" t="s">
        <v>66</v>
      </c>
      <c r="D33" s="65" t="s">
        <v>67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2" t="str">
        <f t="shared" si="1"/>
        <v/>
      </c>
      <c r="R33" s="5"/>
      <c r="S33" s="63"/>
    </row>
    <row r="34" spans="1:19" s="64" customFormat="1" ht="30" customHeight="1" outlineLevel="2" x14ac:dyDescent="0.2">
      <c r="A34" s="14" t="str">
        <f>IF(AND(D34="",D34=""),"",$D$3&amp;"_"&amp;ROW()-12-COUNTBLANK($D$13:D34))</f>
        <v>BCHTK_18</v>
      </c>
      <c r="B34" s="65" t="s">
        <v>68</v>
      </c>
      <c r="C34" s="65" t="s">
        <v>52</v>
      </c>
      <c r="D34" s="65" t="s">
        <v>64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9" t="str">
        <f t="shared" si="1"/>
        <v/>
      </c>
      <c r="R34" s="70"/>
      <c r="S34" s="71"/>
    </row>
    <row r="35" spans="1:19" ht="30.75" customHeight="1" x14ac:dyDescent="0.2">
      <c r="A35" s="14" t="str">
        <f>IF(AND(D35="",D35=""),"",$D$3&amp;"_"&amp;ROW()-11-COUNTBLANK($D$12:D35))</f>
        <v/>
      </c>
      <c r="B35" s="53" t="s">
        <v>71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pans="1:19" s="88" customFormat="1" ht="30" customHeight="1" outlineLevel="1" x14ac:dyDescent="0.25">
      <c r="A36" s="72" t="str">
        <f>IF(AND(D36="",D36=""),"",$D$3&amp;"_"&amp;ROW()-12-COUNTBLANK($D$32:D36))</f>
        <v/>
      </c>
      <c r="B36" s="73" t="s">
        <v>72</v>
      </c>
      <c r="C36" s="74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4"/>
      <c r="S36" s="76"/>
    </row>
    <row r="37" spans="1:19" s="81" customFormat="1" ht="30" customHeight="1" outlineLevel="2" x14ac:dyDescent="0.2">
      <c r="A37" s="14" t="str">
        <f>IF(AND(D37="",D37=""),"",$D$3&amp;"_"&amp;ROW()-11-COUNTBLANK($D$12:D37))</f>
        <v>BCHTK_19</v>
      </c>
      <c r="B37" s="77" t="s">
        <v>73</v>
      </c>
      <c r="C37" s="55" t="s">
        <v>74</v>
      </c>
      <c r="D37" s="54" t="s">
        <v>108</v>
      </c>
      <c r="E37" s="78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17" t="str">
        <f t="shared" ref="Q37:Q40" si="2">IF(OR(IF(G37="",IF(F37="",IF(E37="","",E37),F37),G37)="F",IF(J37="",IF(I37="",IF(H37="","",H37),I37),J37)="F",IF(M37="",IF(L37="",IF(K37="","",K37),L37),M37)="F",IF(P37="",IF(O37="",IF(N37="","",N37),O37),P37)="F")=TRUE,"F",IF(OR(IF(G37="",IF(F37="",IF(E37="","",E37),F37),G37)="PE",IF(J37="",IF(I37="",IF(H37="","",H37),I37),J37)="PE",IF(M37="",IF(L37="",IF(K37="","",K37),L37),M37)="PE",IF(P37="",IF(O37="",IF(N37="","",N37),O37),P37)="PE")=TRUE,"PE",IF(AND(IF(G37="",IF(F37="",IF(E37="","",E37),F37),G37)="",IF(J37="",IF(I37="",IF(H37="","",H37),I37),J37)="",IF(M37="",IF(L37="",IF(K37="","",K37),L37),M37)="",IF(P37="",IF(O37="",IF(N37="","",N37),O37),P37)="")=TRUE,"","P")))</f>
        <v/>
      </c>
      <c r="R37" s="89"/>
      <c r="S37" s="80"/>
    </row>
    <row r="38" spans="1:19" s="81" customFormat="1" ht="30" customHeight="1" outlineLevel="2" x14ac:dyDescent="0.2">
      <c r="A38" s="14" t="str">
        <f>IF(AND(D38="",D38=""),"",$D$3&amp;"_"&amp;ROW()-11-COUNTBLANK($D$12:D38))</f>
        <v>BCHTK_20</v>
      </c>
      <c r="B38" s="77" t="s">
        <v>75</v>
      </c>
      <c r="C38" s="55" t="s">
        <v>76</v>
      </c>
      <c r="D38" s="55" t="s">
        <v>77</v>
      </c>
      <c r="E38" s="78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17" t="str">
        <f t="shared" si="2"/>
        <v/>
      </c>
      <c r="R38" s="89"/>
      <c r="S38" s="80"/>
    </row>
    <row r="39" spans="1:19" s="81" customFormat="1" ht="30" customHeight="1" outlineLevel="2" x14ac:dyDescent="0.2">
      <c r="A39" s="14" t="str">
        <f>IF(AND(D39="",D39=""),"",$D$3&amp;"_"&amp;ROW()-11-COUNTBLANK($D$12:D39))</f>
        <v>BCHTK_21</v>
      </c>
      <c r="B39" s="55" t="s">
        <v>78</v>
      </c>
      <c r="C39" s="55" t="s">
        <v>136</v>
      </c>
      <c r="D39" s="55" t="s">
        <v>79</v>
      </c>
      <c r="E39" s="78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17" t="str">
        <f t="shared" si="2"/>
        <v/>
      </c>
      <c r="R39" s="89"/>
      <c r="S39" s="80"/>
    </row>
    <row r="40" spans="1:19" ht="32.25" customHeight="1" x14ac:dyDescent="0.2">
      <c r="A40" s="14" t="str">
        <f>IF(AND(D40="",D40=""),"",$D$3&amp;"_"&amp;ROW()-11-COUNTBLANK($D$12:D40))</f>
        <v>BCHTK_22</v>
      </c>
      <c r="B40" s="45" t="s">
        <v>85</v>
      </c>
      <c r="C40" s="56" t="s">
        <v>86</v>
      </c>
      <c r="D40" s="57" t="s">
        <v>87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17" t="str">
        <f t="shared" si="2"/>
        <v/>
      </c>
      <c r="R40" s="45"/>
      <c r="S40" s="45"/>
    </row>
    <row r="41" spans="1:19" s="9" customFormat="1" ht="30" customHeight="1" outlineLevel="2" x14ac:dyDescent="0.25">
      <c r="A41" s="14" t="str">
        <f>IF(AND(D41="",D41=""),"",$D$3&amp;"_"&amp;ROW()-11-COUNTBLANK($D$12:D41))</f>
        <v>BCHTK_23</v>
      </c>
      <c r="B41" s="97" t="s">
        <v>80</v>
      </c>
      <c r="C41" s="21" t="s">
        <v>83</v>
      </c>
      <c r="D41" s="82" t="s">
        <v>81</v>
      </c>
      <c r="E41" s="83"/>
      <c r="F41" s="83"/>
      <c r="G41" s="83"/>
      <c r="H41" s="83"/>
      <c r="I41" s="83"/>
      <c r="J41" s="83"/>
      <c r="K41" s="83"/>
      <c r="L41" s="83"/>
      <c r="M41" s="83"/>
      <c r="N41" s="83" t="s">
        <v>31</v>
      </c>
      <c r="O41" s="83"/>
      <c r="P41" s="83"/>
      <c r="Q41" s="84" t="str">
        <f t="shared" ref="Q41:Q42" si="3">IF(G41="",IF(F41="",IF(E41="","",E41),F41),G41)</f>
        <v/>
      </c>
      <c r="R41" s="90"/>
      <c r="S41" s="85"/>
    </row>
    <row r="42" spans="1:19" s="9" customFormat="1" ht="30" customHeight="1" outlineLevel="2" x14ac:dyDescent="0.25">
      <c r="A42" s="14" t="str">
        <f>IF(AND(D42="",D42=""),"",$D$3&amp;"_"&amp;ROW()-11-COUNTBLANK($D$12:D42))</f>
        <v>BCHTK_24</v>
      </c>
      <c r="B42" s="97"/>
      <c r="C42" s="21" t="s">
        <v>84</v>
      </c>
      <c r="D42" s="82" t="s">
        <v>82</v>
      </c>
      <c r="E42" s="83"/>
      <c r="F42" s="83"/>
      <c r="G42" s="83"/>
      <c r="H42" s="83"/>
      <c r="I42" s="83"/>
      <c r="J42" s="83"/>
      <c r="K42" s="83"/>
      <c r="L42" s="83"/>
      <c r="M42" s="83"/>
      <c r="N42" s="83" t="s">
        <v>31</v>
      </c>
      <c r="O42" s="83"/>
      <c r="P42" s="83"/>
      <c r="Q42" s="84" t="str">
        <f t="shared" si="3"/>
        <v/>
      </c>
      <c r="R42" s="90"/>
      <c r="S42" s="85"/>
    </row>
    <row r="43" spans="1:19" s="88" customFormat="1" ht="30" customHeight="1" outlineLevel="1" x14ac:dyDescent="0.25">
      <c r="A43" s="72" t="str">
        <f>IF(AND(D43="",D43=""),"",$D$3&amp;"_"&amp;ROW()-12-COUNTBLANK($D$32:D43))</f>
        <v/>
      </c>
      <c r="B43" s="73" t="s">
        <v>88</v>
      </c>
      <c r="C43" s="74"/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4"/>
      <c r="S43" s="76"/>
    </row>
    <row r="44" spans="1:19" s="9" customFormat="1" ht="30" customHeight="1" outlineLevel="2" x14ac:dyDescent="0.25">
      <c r="A44" s="72" t="str">
        <f>IF(AND(D44="",D44=""),"",$D$3&amp;"_"&amp;ROW()-12-COUNTBLANK($D$32:D44))</f>
        <v>BCHTK_29</v>
      </c>
      <c r="B44" s="86" t="s">
        <v>89</v>
      </c>
      <c r="C44" s="87" t="s">
        <v>90</v>
      </c>
      <c r="D44" s="82" t="s">
        <v>91</v>
      </c>
      <c r="E44" s="83"/>
      <c r="F44" s="83"/>
      <c r="G44" s="83"/>
      <c r="H44" s="83"/>
      <c r="I44" s="83"/>
      <c r="J44" s="83"/>
      <c r="K44" s="83"/>
      <c r="L44" s="83"/>
      <c r="M44" s="83"/>
      <c r="N44" s="83" t="s">
        <v>31</v>
      </c>
      <c r="O44" s="83"/>
      <c r="P44" s="83"/>
      <c r="Q44" s="84" t="str">
        <f>IF(G44="",IF(F44="",IF(E44="","",E44),F44),G44)</f>
        <v/>
      </c>
      <c r="R44" s="90"/>
      <c r="S44" s="85"/>
    </row>
    <row r="45" spans="1:19" s="9" customFormat="1" ht="30" customHeight="1" outlineLevel="2" x14ac:dyDescent="0.25">
      <c r="A45" s="72" t="str">
        <f>IF(AND(D45="",D45=""),"",$D$3&amp;"_"&amp;ROW()-12-COUNTBLANK($D$32:D45))</f>
        <v>BCHTK_30</v>
      </c>
      <c r="B45" s="86" t="s">
        <v>92</v>
      </c>
      <c r="C45" s="87" t="s">
        <v>93</v>
      </c>
      <c r="D45" s="82" t="s">
        <v>94</v>
      </c>
      <c r="E45" s="83"/>
      <c r="F45" s="83"/>
      <c r="G45" s="83"/>
      <c r="H45" s="83"/>
      <c r="I45" s="83"/>
      <c r="J45" s="83"/>
      <c r="K45" s="83"/>
      <c r="L45" s="83"/>
      <c r="M45" s="83"/>
      <c r="N45" s="83" t="s">
        <v>31</v>
      </c>
      <c r="O45" s="83"/>
      <c r="P45" s="83"/>
      <c r="Q45" s="84" t="str">
        <f t="shared" ref="Q45:Q49" si="4">IF(G45="",IF(F45="",IF(E45="","",E45),F45),G45)</f>
        <v/>
      </c>
      <c r="R45" s="90"/>
      <c r="S45" s="85"/>
    </row>
    <row r="46" spans="1:19" s="9" customFormat="1" ht="30" customHeight="1" outlineLevel="2" x14ac:dyDescent="0.25">
      <c r="A46" s="72" t="str">
        <f>IF(AND(D46="",D46=""),"",$D$3&amp;"_"&amp;ROW()-12-COUNTBLANK($D$32:D46))</f>
        <v>BCHTK_31</v>
      </c>
      <c r="B46" s="86" t="s">
        <v>95</v>
      </c>
      <c r="C46" s="87" t="s">
        <v>96</v>
      </c>
      <c r="D46" s="82" t="s">
        <v>94</v>
      </c>
      <c r="E46" s="83"/>
      <c r="F46" s="83"/>
      <c r="G46" s="83"/>
      <c r="H46" s="83"/>
      <c r="I46" s="83"/>
      <c r="J46" s="83"/>
      <c r="K46" s="83"/>
      <c r="L46" s="83"/>
      <c r="M46" s="83"/>
      <c r="N46" s="83" t="s">
        <v>31</v>
      </c>
      <c r="O46" s="83"/>
      <c r="P46" s="83"/>
      <c r="Q46" s="84" t="str">
        <f t="shared" si="4"/>
        <v/>
      </c>
      <c r="R46" s="90"/>
      <c r="S46" s="85"/>
    </row>
    <row r="47" spans="1:19" s="9" customFormat="1" ht="30" customHeight="1" outlineLevel="2" x14ac:dyDescent="0.25">
      <c r="A47" s="72" t="str">
        <f>IF(AND(D47="",D47=""),"",$D$3&amp;"_"&amp;ROW()-12-COUNTBLANK($D$32:D47))</f>
        <v>BCHTK_32</v>
      </c>
      <c r="B47" s="86" t="s">
        <v>97</v>
      </c>
      <c r="C47" s="87" t="s">
        <v>98</v>
      </c>
      <c r="D47" s="82" t="s">
        <v>99</v>
      </c>
      <c r="E47" s="83"/>
      <c r="F47" s="83"/>
      <c r="G47" s="83"/>
      <c r="H47" s="83"/>
      <c r="I47" s="83"/>
      <c r="J47" s="83"/>
      <c r="K47" s="83"/>
      <c r="L47" s="83"/>
      <c r="M47" s="83"/>
      <c r="N47" s="83" t="s">
        <v>31</v>
      </c>
      <c r="O47" s="83"/>
      <c r="P47" s="83"/>
      <c r="Q47" s="84" t="str">
        <f t="shared" si="4"/>
        <v/>
      </c>
      <c r="R47" s="90"/>
      <c r="S47" s="85"/>
    </row>
    <row r="48" spans="1:19" s="9" customFormat="1" ht="30" customHeight="1" outlineLevel="2" x14ac:dyDescent="0.25">
      <c r="A48" s="72" t="str">
        <f>IF(AND(D48="",D48=""),"",$D$3&amp;"_"&amp;ROW()-12-COUNTBLANK($D$32:D48))</f>
        <v>BCHTK_33</v>
      </c>
      <c r="B48" s="86" t="s">
        <v>100</v>
      </c>
      <c r="C48" s="87" t="s">
        <v>101</v>
      </c>
      <c r="D48" s="82" t="s">
        <v>102</v>
      </c>
      <c r="E48" s="83"/>
      <c r="F48" s="83"/>
      <c r="G48" s="83"/>
      <c r="H48" s="83"/>
      <c r="I48" s="83"/>
      <c r="J48" s="83"/>
      <c r="K48" s="83"/>
      <c r="L48" s="83"/>
      <c r="M48" s="83"/>
      <c r="N48" s="83" t="s">
        <v>31</v>
      </c>
      <c r="O48" s="83"/>
      <c r="P48" s="83"/>
      <c r="Q48" s="84" t="str">
        <f t="shared" si="4"/>
        <v/>
      </c>
      <c r="R48" s="90"/>
      <c r="S48" s="85"/>
    </row>
    <row r="49" spans="1:19" s="9" customFormat="1" ht="30" customHeight="1" outlineLevel="2" x14ac:dyDescent="0.25">
      <c r="A49" s="72" t="str">
        <f>IF(AND(D49="",D49=""),"",$D$3&amp;"_"&amp;ROW()-12-COUNTBLANK($D$32:D49))</f>
        <v>BCHTK_34</v>
      </c>
      <c r="B49" s="86" t="s">
        <v>103</v>
      </c>
      <c r="C49" s="87" t="s">
        <v>104</v>
      </c>
      <c r="D49" s="82" t="s">
        <v>105</v>
      </c>
      <c r="E49" s="83"/>
      <c r="F49" s="83"/>
      <c r="G49" s="83"/>
      <c r="H49" s="83"/>
      <c r="I49" s="83"/>
      <c r="J49" s="83"/>
      <c r="K49" s="83"/>
      <c r="L49" s="83"/>
      <c r="M49" s="83"/>
      <c r="N49" s="83" t="s">
        <v>31</v>
      </c>
      <c r="O49" s="83"/>
      <c r="P49" s="83"/>
      <c r="Q49" s="84" t="str">
        <f t="shared" si="4"/>
        <v/>
      </c>
      <c r="R49" s="90"/>
      <c r="S49" s="85"/>
    </row>
    <row r="50" spans="1:19" s="88" customFormat="1" ht="30" customHeight="1" outlineLevel="1" x14ac:dyDescent="0.25">
      <c r="A50" s="72" t="str">
        <f>IF(AND(D50="",D50=""),"",$D$3&amp;"_"&amp;ROW()-12-COUNTBLANK($D$32:D50))</f>
        <v/>
      </c>
      <c r="B50" s="73" t="s">
        <v>106</v>
      </c>
      <c r="C50" s="74"/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4"/>
      <c r="S50" s="76"/>
    </row>
    <row r="51" spans="1:19" s="9" customFormat="1" ht="30" customHeight="1" outlineLevel="2" x14ac:dyDescent="0.25">
      <c r="A51" s="72" t="str">
        <f>IF(AND(D51="",D51=""),"",$D$3&amp;"_"&amp;ROW()-12-COUNTBLANK($D$32:D51))</f>
        <v>BCHTK_35</v>
      </c>
      <c r="B51" s="86" t="s">
        <v>109</v>
      </c>
      <c r="C51" s="87" t="s">
        <v>98</v>
      </c>
      <c r="D51" s="82" t="s">
        <v>110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4"/>
      <c r="R51" s="90"/>
      <c r="S51" s="85"/>
    </row>
    <row r="52" spans="1:19" s="9" customFormat="1" ht="30" customHeight="1" outlineLevel="2" x14ac:dyDescent="0.25">
      <c r="A52" s="72" t="str">
        <f>IF(AND(D52="",D52=""),"",$D$3&amp;"_"&amp;ROW()-12-COUNTBLANK($D$32:D52))</f>
        <v>BCHTK_36</v>
      </c>
      <c r="B52" s="86" t="s">
        <v>113</v>
      </c>
      <c r="C52" s="87" t="s">
        <v>112</v>
      </c>
      <c r="D52" s="22" t="s">
        <v>111</v>
      </c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4"/>
      <c r="R52" s="90"/>
      <c r="S52" s="85"/>
    </row>
    <row r="53" spans="1:19" s="9" customFormat="1" ht="30" customHeight="1" outlineLevel="2" x14ac:dyDescent="0.25">
      <c r="A53" s="72" t="str">
        <f>IF(AND(D53="",D53=""),"",$D$3&amp;"_"&amp;ROW()-12-COUNTBLANK($D$32:D53))</f>
        <v>BCHTK_37</v>
      </c>
      <c r="B53" s="98" t="s">
        <v>118</v>
      </c>
      <c r="C53" s="86" t="s">
        <v>119</v>
      </c>
      <c r="D53" s="20" t="s">
        <v>120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4"/>
      <c r="R53" s="90"/>
      <c r="S53" s="85"/>
    </row>
    <row r="54" spans="1:19" s="9" customFormat="1" ht="30" customHeight="1" outlineLevel="2" x14ac:dyDescent="0.25">
      <c r="A54" s="72" t="str">
        <f>IF(AND(D54="",D54=""),"",$D$3&amp;"_"&amp;ROW()-12-COUNTBLANK($D$32:D54))</f>
        <v>BCHTK_38</v>
      </c>
      <c r="B54" s="99"/>
      <c r="C54" s="86" t="s">
        <v>114</v>
      </c>
      <c r="D54" s="20" t="s">
        <v>121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4"/>
      <c r="R54" s="90"/>
      <c r="S54" s="85"/>
    </row>
    <row r="55" spans="1:19" s="9" customFormat="1" ht="30" customHeight="1" outlineLevel="2" x14ac:dyDescent="0.25">
      <c r="A55" s="72" t="str">
        <f>IF(AND(D55="",D55=""),"",$D$3&amp;"_"&amp;ROW()-12-COUNTBLANK($D$32:D55))</f>
        <v>BCHTK_39</v>
      </c>
      <c r="B55" s="99"/>
      <c r="C55" s="91" t="s">
        <v>115</v>
      </c>
      <c r="D55" s="91" t="s">
        <v>125</v>
      </c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4"/>
      <c r="R55" s="90"/>
      <c r="S55" s="85"/>
    </row>
    <row r="56" spans="1:19" s="9" customFormat="1" ht="30" customHeight="1" outlineLevel="2" x14ac:dyDescent="0.25">
      <c r="A56" s="72" t="str">
        <f>IF(AND(D56="",D56=""),"",$D$3&amp;"_"&amp;ROW()-12-COUNTBLANK($D$32:D56))</f>
        <v>BCHTK_40</v>
      </c>
      <c r="B56" s="99"/>
      <c r="C56" s="91" t="s">
        <v>116</v>
      </c>
      <c r="D56" s="91" t="s">
        <v>117</v>
      </c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4"/>
      <c r="R56" s="90"/>
      <c r="S56" s="85"/>
    </row>
    <row r="57" spans="1:19" s="9" customFormat="1" ht="30" customHeight="1" outlineLevel="2" x14ac:dyDescent="0.25">
      <c r="A57" s="72" t="str">
        <f>IF(AND(D57="",D57=""),"",$D$3&amp;"_"&amp;ROW()-12-COUNTBLANK($D$32:D57))</f>
        <v>BCHTK_41</v>
      </c>
      <c r="B57" s="99"/>
      <c r="C57" s="87" t="s">
        <v>122</v>
      </c>
      <c r="D57" s="22" t="s">
        <v>126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4"/>
      <c r="R57" s="90"/>
      <c r="S57" s="85"/>
    </row>
    <row r="58" spans="1:19" s="9" customFormat="1" ht="30" customHeight="1" outlineLevel="2" x14ac:dyDescent="0.25">
      <c r="A58" s="72" t="str">
        <f>IF(AND(D58="",D58=""),"",$D$3&amp;"_"&amp;ROW()-12-COUNTBLANK($D$32:D58))</f>
        <v>BCHTK_42</v>
      </c>
      <c r="B58" s="99"/>
      <c r="C58" s="87" t="s">
        <v>123</v>
      </c>
      <c r="D58" s="22" t="s">
        <v>127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4"/>
      <c r="R58" s="90"/>
      <c r="S58" s="85"/>
    </row>
    <row r="59" spans="1:19" ht="27" customHeight="1" x14ac:dyDescent="0.2">
      <c r="A59" s="72" t="str">
        <f>IF(AND(D59="",D59=""),"",$D$3&amp;"_"&amp;ROW()-12-COUNTBLANK($D$32:D59))</f>
        <v>BCHTK_43</v>
      </c>
      <c r="B59" s="100"/>
      <c r="C59" s="45" t="s">
        <v>124</v>
      </c>
      <c r="D59" s="57" t="s">
        <v>128</v>
      </c>
      <c r="E59" s="83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84"/>
      <c r="R59" s="45"/>
      <c r="S59" s="45"/>
    </row>
  </sheetData>
  <mergeCells count="15">
    <mergeCell ref="B41:B42"/>
    <mergeCell ref="B53:B59"/>
    <mergeCell ref="R10:R11"/>
    <mergeCell ref="S10:S11"/>
    <mergeCell ref="C1:D1"/>
    <mergeCell ref="B14:B15"/>
    <mergeCell ref="H10:J10"/>
    <mergeCell ref="K10:M10"/>
    <mergeCell ref="N10:P10"/>
    <mergeCell ref="Q10:Q11"/>
    <mergeCell ref="A10:A11"/>
    <mergeCell ref="B10:B11"/>
    <mergeCell ref="C10:C11"/>
    <mergeCell ref="D10:D11"/>
    <mergeCell ref="E10:G10"/>
  </mergeCells>
  <conditionalFormatting sqref="E1:Q12 E29:Q34 E43:Q49">
    <cfRule type="cellIs" priority="43" stopIfTrue="1" operator="equal">
      <formula>"P"</formula>
    </cfRule>
    <cfRule type="cellIs" dxfId="23" priority="44" stopIfTrue="1" operator="equal">
      <formula>"F"</formula>
    </cfRule>
    <cfRule type="cellIs" dxfId="22" priority="45" stopIfTrue="1" operator="equal">
      <formula>"PE"</formula>
    </cfRule>
  </conditionalFormatting>
  <conditionalFormatting sqref="E1:Q12">
    <cfRule type="cellIs" priority="46" stopIfTrue="1" operator="equal">
      <formula>"P"</formula>
    </cfRule>
    <cfRule type="cellIs" dxfId="21" priority="47" stopIfTrue="1" operator="equal">
      <formula>"F"</formula>
    </cfRule>
    <cfRule type="cellIs" dxfId="20" priority="48" stopIfTrue="1" operator="equal">
      <formula>"PE"</formula>
    </cfRule>
  </conditionalFormatting>
  <conditionalFormatting sqref="E17:Q22">
    <cfRule type="cellIs" priority="40" stopIfTrue="1" operator="equal">
      <formula>"P"</formula>
    </cfRule>
    <cfRule type="cellIs" dxfId="19" priority="41" stopIfTrue="1" operator="equal">
      <formula>"F"</formula>
    </cfRule>
    <cfRule type="cellIs" dxfId="18" priority="42" stopIfTrue="1" operator="equal">
      <formula>"PE"</formula>
    </cfRule>
  </conditionalFormatting>
  <conditionalFormatting sqref="E17:Q22">
    <cfRule type="cellIs" priority="37" stopIfTrue="1" operator="equal">
      <formula>"P"</formula>
    </cfRule>
    <cfRule type="cellIs" dxfId="17" priority="38" stopIfTrue="1" operator="equal">
      <formula>"F"</formula>
    </cfRule>
    <cfRule type="cellIs" dxfId="16" priority="39" stopIfTrue="1" operator="equal">
      <formula>"PE"</formula>
    </cfRule>
  </conditionalFormatting>
  <conditionalFormatting sqref="E24:G28">
    <cfRule type="cellIs" priority="34" stopIfTrue="1" operator="equal">
      <formula>"P"</formula>
    </cfRule>
    <cfRule type="cellIs" dxfId="15" priority="35" stopIfTrue="1" operator="equal">
      <formula>"F"</formula>
    </cfRule>
    <cfRule type="cellIs" dxfId="14" priority="36" stopIfTrue="1" operator="equal">
      <formula>"PE"</formula>
    </cfRule>
  </conditionalFormatting>
  <conditionalFormatting sqref="E24:G28">
    <cfRule type="cellIs" priority="31" stopIfTrue="1" operator="equal">
      <formula>"P"</formula>
    </cfRule>
    <cfRule type="cellIs" dxfId="13" priority="32" stopIfTrue="1" operator="equal">
      <formula>"F"</formula>
    </cfRule>
    <cfRule type="cellIs" dxfId="12" priority="33" stopIfTrue="1" operator="equal">
      <formula>"PE"</formula>
    </cfRule>
  </conditionalFormatting>
  <conditionalFormatting sqref="Q24:Q28">
    <cfRule type="cellIs" priority="28" stopIfTrue="1" operator="equal">
      <formula>"P"</formula>
    </cfRule>
    <cfRule type="cellIs" dxfId="11" priority="29" stopIfTrue="1" operator="equal">
      <formula>"F"</formula>
    </cfRule>
    <cfRule type="cellIs" dxfId="10" priority="30" stopIfTrue="1" operator="equal">
      <formula>"PE"</formula>
    </cfRule>
  </conditionalFormatting>
  <conditionalFormatting sqref="Q24:Q28">
    <cfRule type="cellIs" priority="25" stopIfTrue="1" operator="equal">
      <formula>"P"</formula>
    </cfRule>
    <cfRule type="cellIs" dxfId="9" priority="26" stopIfTrue="1" operator="equal">
      <formula>"F"</formula>
    </cfRule>
    <cfRule type="cellIs" dxfId="8" priority="27" stopIfTrue="1" operator="equal">
      <formula>"PE"</formula>
    </cfRule>
  </conditionalFormatting>
  <conditionalFormatting sqref="E36:Q36">
    <cfRule type="cellIs" priority="13" stopIfTrue="1" operator="equal">
      <formula>"P"</formula>
    </cfRule>
    <cfRule type="cellIs" dxfId="7" priority="14" stopIfTrue="1" operator="equal">
      <formula>"F"</formula>
    </cfRule>
    <cfRule type="cellIs" dxfId="6" priority="15" stopIfTrue="1" operator="equal">
      <formula>"PE"</formula>
    </cfRule>
  </conditionalFormatting>
  <conditionalFormatting sqref="E36:Q36">
    <cfRule type="cellIs" priority="10" stopIfTrue="1" operator="equal">
      <formula>"P"</formula>
    </cfRule>
    <cfRule type="cellIs" dxfId="5" priority="11" stopIfTrue="1" operator="equal">
      <formula>"F"</formula>
    </cfRule>
    <cfRule type="cellIs" dxfId="4" priority="12" stopIfTrue="1" operator="equal">
      <formula>"PE"</formula>
    </cfRule>
  </conditionalFormatting>
  <conditionalFormatting sqref="E41:Q42">
    <cfRule type="cellIs" priority="7" stopIfTrue="1" operator="equal">
      <formula>"P"</formula>
    </cfRule>
    <cfRule type="cellIs" dxfId="3" priority="8" stopIfTrue="1" operator="equal">
      <formula>"F"</formula>
    </cfRule>
    <cfRule type="cellIs" dxfId="2" priority="9" stopIfTrue="1" operator="equal">
      <formula>"PE"</formula>
    </cfRule>
  </conditionalFormatting>
  <conditionalFormatting sqref="E50:Q58 Q59 E59">
    <cfRule type="cellIs" priority="1" stopIfTrue="1" operator="equal">
      <formula>"P"</formula>
    </cfRule>
    <cfRule type="cellIs" dxfId="1" priority="2" stopIfTrue="1" operator="equal">
      <formula>"F"</formula>
    </cfRule>
    <cfRule type="cellIs" dxfId="0" priority="3" stopIfTrue="1" operator="equal">
      <formula>"PE"</formula>
    </cfRule>
  </conditionalFormatting>
  <dataValidations count="1">
    <dataValidation type="list" allowBlank="1" showInputMessage="1" showErrorMessage="1" sqref="E1:P9 JA1:JL9 SW1:TH9 ACS1:ADD9 AMO1:AMZ9 AWK1:AWV9 BGG1:BGR9 BQC1:BQN9 BZY1:CAJ9 CJU1:CKF9 CTQ1:CUB9 DDM1:DDX9 DNI1:DNT9 DXE1:DXP9 EHA1:EHL9 EQW1:ERH9 FAS1:FBD9 FKO1:FKZ9 FUK1:FUV9 GEG1:GER9 GOC1:GON9 GXY1:GYJ9 HHU1:HIF9 HRQ1:HSB9 IBM1:IBX9 ILI1:ILT9 IVE1:IVP9 JFA1:JFL9 JOW1:JPH9 JYS1:JZD9 KIO1:KIZ9 KSK1:KSV9 LCG1:LCR9 LMC1:LMN9 LVY1:LWJ9 MFU1:MGF9 MPQ1:MQB9 MZM1:MZX9 NJI1:NJT9 NTE1:NTP9 ODA1:ODL9 OMW1:ONH9 OWS1:OXD9 PGO1:PGZ9 PQK1:PQV9 QAG1:QAR9 QKC1:QKN9 QTY1:QUJ9 RDU1:REF9 RNQ1:ROB9 RXM1:RXX9 SHI1:SHT9 SRE1:SRP9 TBA1:TBL9 TKW1:TLH9 TUS1:TVD9 UEO1:UEZ9 UOK1:UOV9 UYG1:UYR9 VIC1:VIN9 VRY1:VSJ9 WBU1:WCF9 WLQ1:WMB9 WVM1:WVX9 E14:P15 JA14:JL15 SW14:TH15 ACS14:ADD15 AMO14:AMZ15 AWK14:AWV15 BGG14:BGR15 BQC14:BQN15 BZY14:CAJ15 CJU14:CKF15 CTQ14:CUB15 DDM14:DDX15 DNI14:DNT15 DXE14:DXP15 EHA14:EHL15 EQW14:ERH15 FAS14:FBD15 FKO14:FKZ15 FUK14:FUV15 GEG14:GER15 GOC14:GON15 GXY14:GYJ15 HHU14:HIF15 HRQ14:HSB15 IBM14:IBX15 ILI14:ILT15 IVE14:IVP15 JFA14:JFL15 JOW14:JPH15 JYS14:JZD15 KIO14:KIZ15 KSK14:KSV15 LCG14:LCR15 LMC14:LMN15 LVY14:LWJ15 MFU14:MGF15 MPQ14:MQB15 MZM14:MZX15 NJI14:NJT15 NTE14:NTP15 ODA14:ODL15 OMW14:ONH15 OWS14:OXD15 PGO14:PGZ15 PQK14:PQV15 QAG14:QAR15 QKC14:QKN15 QTY14:QUJ15 RDU14:REF15 RNQ14:ROB15 RXM14:RXX15 SHI14:SHT15 SRE14:SRP15 TBA14:TBL15 TKW14:TLH15 TUS14:TVD15 UEO14:UEZ15 UOK14:UOV15 UYG14:UYR15 VIC14:VIN15 VRY14:VSJ15 WBU14:WCF15 WLQ14:WMB15 WVM14:WVX15 E17:P22 JA17:JL22 SW17:TH22 ACS17:ADD22 AMO17:AMZ22 AWK17:AWV22 BGG17:BGR22 BQC17:BQN22 BZY17:CAJ22 CJU17:CKF22 CTQ17:CUB22 DDM17:DDX22 DNI17:DNT22 DXE17:DXP22 EHA17:EHL22 EQW17:ERH22 FAS17:FBD22 FKO17:FKZ22 FUK17:FUV22 GEG17:GER22 GOC17:GON22 GXY17:GYJ22 HHU17:HIF22 HRQ17:HSB22 IBM17:IBX22 ILI17:ILT22 IVE17:IVP22 JFA17:JFL22 JOW17:JPH22 JYS17:JZD22 KIO17:KIZ22 KSK17:KSV22 LCG17:LCR22 LMC17:LMN22 LVY17:LWJ22 MFU17:MGF22 MPQ17:MQB22 MZM17:MZX22 NJI17:NJT22 NTE17:NTP22 ODA17:ODL22 OMW17:ONH22 OWS17:OXD22 PGO17:PGZ22 PQK17:PQV22 QAG17:QAR22 QKC17:QKN22 QTY17:QUJ22 RDU17:REF22 RNQ17:ROB22 RXM17:RXX22 SHI17:SHT22 SRE17:SRP22 TBA17:TBL22 TKW17:TLH22 TUS17:TVD22 UEO17:UEZ22 UOK17:UOV22 UYG17:UYR22 VIC17:VIN22 VRY17:VSJ22 WBU17:WCF22 WLQ17:WMB22 WVM17:WVX22 E24:G28 WVM29:WVX34 WLQ29:WMB34 WBU29:WCF34 VRY29:VSJ34 VIC29:VIN34 UYG29:UYR34 UOK29:UOV34 UEO29:UEZ34 TUS29:TVD34 TKW29:TLH34 TBA29:TBL34 SRE29:SRP34 SHI29:SHT34 RXM29:RXX34 RNQ29:ROB34 RDU29:REF34 QTY29:QUJ34 QKC29:QKN34 QAG29:QAR34 PQK29:PQV34 PGO29:PGZ34 OWS29:OXD34 OMW29:ONH34 ODA29:ODL34 NTE29:NTP34 NJI29:NJT34 MZM29:MZX34 MPQ29:MQB34 MFU29:MGF34 LVY29:LWJ34 LMC29:LMN34 LCG29:LCR34 KSK29:KSV34 KIO29:KIZ34 JYS29:JZD34 JOW29:JPH34 JFA29:JFL34 IVE29:IVP34 ILI29:ILT34 IBM29:IBX34 HRQ29:HSB34 HHU29:HIF34 GXY29:GYJ34 GOC29:GON34 GEG29:GER34 FUK29:FUV34 FKO29:FKZ34 FAS29:FBD34 EQW29:ERH34 EHA29:EHL34 DXE29:DXP34 DNI29:DNT34 DDM29:DDX34 CTQ29:CUB34 CJU29:CKF34 BZY29:CAJ34 BQC29:BQN34 BGG29:BGR34 AWK29:AWV34 AMO29:AMZ34 ACS29:ADD34 SW29:TH34 JA29:JL34 E29:P34 WVM36:WVX39 WLQ36:WMB39 WBU36:WCF39 VRY36:VSJ39 VIC36:VIN39 UYG36:UYR39 UOK36:UOV39 UEO36:UEZ39 TUS36:TVD39 TKW36:TLH39 TBA36:TBL39 SRE36:SRP39 SHI36:SHT39 RXM36:RXX39 RNQ36:ROB39 RDU36:REF39 QTY36:QUJ39 QKC36:QKN39 QAG36:QAR39 PQK36:PQV39 PGO36:PGZ39 OWS36:OXD39 OMW36:ONH39 ODA36:ODL39 NTE36:NTP39 NJI36:NJT39 MZM36:MZX39 MPQ36:MQB39 MFU36:MGF39 LVY36:LWJ39 LMC36:LMN39 LCG36:LCR39 KSK36:KSV39 KIO36:KIZ39 JYS36:JZD39 JOW36:JPH39 JFA36:JFL39 IVE36:IVP39 ILI36:ILT39 IBM36:IBX39 HRQ36:HSB39 HHU36:HIF39 GXY36:GYJ39 GOC36:GON39 GEG36:GER39 FUK36:FUV39 FKO36:FKZ39 FAS36:FBD39 EQW36:ERH39 EHA36:EHL39 DXE36:DXP39 DNI36:DNT39 DDM36:DDX39 CTQ36:CUB39 CJU36:CKF39 BZY36:CAJ39 BQC36:BQN39 BGG36:BGR39 AWK36:AWV39 AMO36:AMZ39 ACS36:ADD39 SW36:TH39 JA36:JL39 E36:P39 E59 E41:P58 JA41:JL58 SW41:TH58 ACS41:ADD58 AMO41:AMZ58 AWK41:AWV58 BGG41:BGR58 BQC41:BQN58 BZY41:CAJ58 CJU41:CKF58 CTQ41:CUB58 DDM41:DDX58 DNI41:DNT58 DXE41:DXP58 EHA41:EHL58 EQW41:ERH58 FAS41:FBD58 FKO41:FKZ58 FUK41:FUV58 GEG41:GER58 GOC41:GON58 GXY41:GYJ58 HHU41:HIF58 HRQ41:HSB58 IBM41:IBX58 ILI41:ILT58 IVE41:IVP58 JFA41:JFL58 JOW41:JPH58 JYS41:JZD58 KIO41:KIZ58 KSK41:KSV58 LCG41:LCR58 LMC41:LMN58 LVY41:LWJ58 MFU41:MGF58 MPQ41:MQB58 MZM41:MZX58 NJI41:NJT58 NTE41:NTP58 ODA41:ODL58 OMW41:ONH58 OWS41:OXD58 PGO41:PGZ58 PQK41:PQV58 QAG41:QAR58 QKC41:QKN58 QTY41:QUJ58 RDU41:REF58 RNQ41:ROB58 RXM41:RXX58 SHI41:SHT58 SRE41:SRP58 TBA41:TBL58 TKW41:TLH58 TUS41:TVD58 UEO41:UEZ58 UOK41:UOV58 UYG41:UYR58 VIC41:VIN58 VRY41:VSJ58 WBU41:WCF58 WLQ41:WMB58 WVM41:WVX58" xr:uid="{7B49A4ED-C3EA-469B-AD70-512D5C9E7D13}">
      <formula1>"P,F,PE"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 Anh Nguyễn</dc:creator>
  <cp:lastModifiedBy>Trâm Anh Nguyễn</cp:lastModifiedBy>
  <dcterms:created xsi:type="dcterms:W3CDTF">2021-06-25T07:12:12Z</dcterms:created>
  <dcterms:modified xsi:type="dcterms:W3CDTF">2021-06-29T09:43:00Z</dcterms:modified>
</cp:coreProperties>
</file>