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vtit\Desktop\Ngọc Anh\TESTCASE\"/>
    </mc:Choice>
  </mc:AlternateContent>
  <bookViews>
    <workbookView xWindow="120" yWindow="120" windowWidth="15135" windowHeight="6960" tabRatio="801" activeTab="6"/>
  </bookViews>
  <sheets>
    <sheet name="Trang bìa" sheetId="52" r:id="rId1"/>
    <sheet name="Giới thiệu" sheetId="74" r:id="rId2"/>
    <sheet name="Tổng hợp" sheetId="62" r:id="rId3"/>
    <sheet name="CTKM" sheetId="77" state="hidden" r:id="rId4"/>
    <sheet name="CTKM mới đang update " sheetId="86" r:id="rId5"/>
    <sheet name="Import_CTKM" sheetId="85" r:id="rId6"/>
    <sheet name="Export_CTKM" sheetId="87" r:id="rId7"/>
  </sheets>
  <externalReferences>
    <externalReference r:id="rId8"/>
    <externalReference r:id="rId9"/>
    <externalReference r:id="rId10"/>
    <externalReference r:id="rId11"/>
  </externalReferences>
  <definedNames>
    <definedName name="_Fill" hidden="1">#REF!</definedName>
    <definedName name="_xlnm._FilterDatabase" localSheetId="4" hidden="1">'CTKM mới đang update '!$Q$1:$Q$1990</definedName>
    <definedName name="Access">[1]Validation!$E$2:$E$223</definedName>
    <definedName name="AccessCircuit">[1]Validation!$C$2:$C$29</definedName>
    <definedName name="ACTION">#REF!</definedName>
    <definedName name="CoS">[1]Validation!$G$2:$G$47</definedName>
    <definedName name="Countries">[1]Validation!$A$2:$A$301</definedName>
    <definedName name="Document_array" localSheetId="1">{"Book1"}</definedName>
    <definedName name="Document_array" localSheetId="5">{"Book1"}</definedName>
    <definedName name="Document_array" localSheetId="2">{"Book1"}</definedName>
    <definedName name="Document_array" localSheetId="0">{"Book1"}</definedName>
    <definedName name="Document_array">{"Book1"}</definedName>
    <definedName name="DSLCheckService">[1]Validation!$H$2:$H$4</definedName>
    <definedName name="fds" localSheetId="1">{"Book1"}</definedName>
    <definedName name="fds" localSheetId="5">{"Book1"}</definedName>
    <definedName name="fds">{"Book1"}</definedName>
    <definedName name="Iphone_Feed_1" localSheetId="5">#REF!</definedName>
    <definedName name="Iphone_Feed_1">#REF!</definedName>
    <definedName name="Iphone_TCN_1" localSheetId="5">#REF!</definedName>
    <definedName name="Iphone_TCN_1">#REF!</definedName>
    <definedName name="Iphone_TCN_118" localSheetId="5">#REF!</definedName>
    <definedName name="Iphone_TCN_118">#REF!</definedName>
    <definedName name="Iphone_TCN_127" localSheetId="5">#REF!</definedName>
    <definedName name="Iphone_TCN_127">#REF!</definedName>
    <definedName name="Iphone_TCN_168" localSheetId="5">#REF!</definedName>
    <definedName name="Iphone_TCN_168">#REF!</definedName>
    <definedName name="Iphone_TCN_28" localSheetId="5">#REF!</definedName>
    <definedName name="Iphone_TCN_28">#REF!</definedName>
    <definedName name="Iphone_TCN_54" localSheetId="5">#REF!</definedName>
    <definedName name="Iphone_TCN_54">#REF!</definedName>
    <definedName name="Iphone_TCN_64" localSheetId="5">#REF!</definedName>
    <definedName name="Iphone_TCN_64">#REF!</definedName>
    <definedName name="Iphone_TCN_71" localSheetId="5">#REF!</definedName>
    <definedName name="Iphone_TCN_71">#REF!</definedName>
    <definedName name="Iphone_TCN_78" localSheetId="5">#REF!</definedName>
    <definedName name="Iphone_TCN_78">#REF!</definedName>
    <definedName name="Iphone_TCN_85" localSheetId="5">#REF!</definedName>
    <definedName name="Iphone_TCN_85">#REF!</definedName>
    <definedName name="Ma_testcase_34">#REF!</definedName>
    <definedName name="Port">[1]Validation!$F$2:$F$40</definedName>
    <definedName name="_xlnm.Print_Area" localSheetId="0">'Trang bìa'!$A$1:$I$50</definedName>
    <definedName name="QLDH_TDTT_41">#REF!</definedName>
    <definedName name="QLHD_CDHD_15">#REF!</definedName>
    <definedName name="QLHD_CNHD_34" localSheetId="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 localSheetId="1">'Giới thiệu'!XFC1048573</definedName>
    <definedName name="Tên_TestCase" localSheetId="2">'Tổng hợp'!XFC1048573</definedName>
    <definedName name="Tên_TestCase">#REF!</definedName>
    <definedName name="TK_GC" localSheetId="5">#REF!</definedName>
    <definedName name="TK_GC">#REF!</definedName>
    <definedName name="TK_GC_2" localSheetId="5">#REF!</definedName>
    <definedName name="TK_GC_2">#REF!</definedName>
    <definedName name="u" localSheetId="5">#REF!</definedName>
    <definedName name="u">#REF!</definedName>
    <definedName name="ưed" localSheetId="5">#REF!</definedName>
    <definedName name="ưed">#REF!</definedName>
    <definedName name="VancoProducts">[1]Validation!$B$2:$B$4</definedName>
  </definedNames>
  <calcPr calcId="152511"/>
</workbook>
</file>

<file path=xl/calcChain.xml><?xml version="1.0" encoding="utf-8"?>
<calcChain xmlns="http://schemas.openxmlformats.org/spreadsheetml/2006/main">
  <c r="Q1992" i="86" l="1"/>
  <c r="A1992" i="86"/>
  <c r="Q1991" i="86"/>
  <c r="A1991" i="86"/>
  <c r="Q1990" i="86"/>
  <c r="A1990" i="86"/>
  <c r="Q1989" i="86"/>
  <c r="A1989" i="86"/>
  <c r="Q1988" i="86"/>
  <c r="A1988" i="86"/>
  <c r="Q1987" i="86"/>
  <c r="A1987" i="86"/>
  <c r="Q1986" i="86"/>
  <c r="A1986" i="86"/>
  <c r="Q1985" i="86"/>
  <c r="A1985" i="86"/>
  <c r="Q1984" i="86"/>
  <c r="A1984" i="86"/>
  <c r="A1983" i="86"/>
  <c r="Q1198" i="86" l="1"/>
  <c r="A1198" i="86"/>
  <c r="Q317" i="86"/>
  <c r="A317" i="86"/>
  <c r="Q115" i="85"/>
  <c r="A115" i="85"/>
  <c r="Q114" i="85"/>
  <c r="A114" i="85"/>
  <c r="Q391" i="86"/>
  <c r="A391" i="86"/>
  <c r="Q390" i="86"/>
  <c r="A390" i="86"/>
  <c r="Q389" i="86"/>
  <c r="A389" i="86"/>
  <c r="A388" i="86"/>
  <c r="Q1171" i="86"/>
  <c r="A1171" i="86"/>
  <c r="Q446" i="86"/>
  <c r="A446" i="86"/>
  <c r="Q445" i="86"/>
  <c r="A445" i="86"/>
  <c r="Q444" i="86"/>
  <c r="A444" i="86"/>
  <c r="A443" i="86"/>
  <c r="Q103" i="86"/>
  <c r="A103" i="86"/>
  <c r="Q101" i="86"/>
  <c r="A101" i="86"/>
  <c r="Q100" i="86"/>
  <c r="A100" i="86"/>
  <c r="Q102" i="86"/>
  <c r="A102" i="86"/>
  <c r="Q92" i="86"/>
  <c r="A92" i="86"/>
  <c r="A1777" i="86"/>
  <c r="A1958" i="86"/>
  <c r="Q380" i="86"/>
  <c r="A380" i="86"/>
  <c r="Q379" i="86"/>
  <c r="A379" i="86"/>
  <c r="Q369" i="86"/>
  <c r="A369" i="86"/>
  <c r="Q368" i="86"/>
  <c r="A368" i="86"/>
  <c r="Q465" i="86"/>
  <c r="A465" i="86"/>
  <c r="Q493" i="86"/>
  <c r="A493" i="86"/>
  <c r="Q522" i="86"/>
  <c r="A522" i="86"/>
  <c r="Q554" i="86"/>
  <c r="A554" i="86"/>
  <c r="Q582" i="86"/>
  <c r="A582" i="86"/>
  <c r="Q611" i="86"/>
  <c r="A611" i="86"/>
  <c r="Q643" i="86"/>
  <c r="A643" i="86"/>
  <c r="Q673" i="86"/>
  <c r="A673" i="86"/>
  <c r="Q710" i="86"/>
  <c r="A710" i="86"/>
  <c r="Q746" i="86"/>
  <c r="A746" i="86"/>
  <c r="Q790" i="86"/>
  <c r="A790" i="86"/>
  <c r="Q828" i="86"/>
  <c r="A828" i="86"/>
  <c r="Q868" i="86"/>
  <c r="A868" i="86"/>
  <c r="Q907" i="86"/>
  <c r="A907" i="86"/>
  <c r="Q947" i="86"/>
  <c r="A947" i="86"/>
  <c r="Q989" i="86"/>
  <c r="A989" i="86"/>
  <c r="Q1028" i="86"/>
  <c r="A1028" i="86"/>
  <c r="Q1068" i="86"/>
  <c r="A1068" i="86"/>
  <c r="Q1157" i="86"/>
  <c r="A1157" i="86"/>
  <c r="Q1185" i="86"/>
  <c r="A1185" i="86"/>
  <c r="Q332" i="86"/>
  <c r="A332" i="86"/>
  <c r="Q331" i="86"/>
  <c r="A331" i="86"/>
  <c r="Q330" i="86"/>
  <c r="A330" i="86"/>
  <c r="Q320" i="86"/>
  <c r="A320" i="86"/>
  <c r="Q322" i="86"/>
  <c r="A322" i="86"/>
  <c r="Q307" i="86"/>
  <c r="A307" i="86"/>
  <c r="Q306" i="86"/>
  <c r="A306" i="86"/>
  <c r="A305" i="86"/>
  <c r="Q424" i="86"/>
  <c r="A424" i="86"/>
  <c r="A1801" i="86"/>
  <c r="A1802" i="86"/>
  <c r="A1803" i="86"/>
  <c r="A1804" i="86"/>
  <c r="A1805" i="86"/>
  <c r="A1806" i="86"/>
  <c r="A1807" i="86"/>
  <c r="A1808" i="86"/>
  <c r="A1809" i="86"/>
  <c r="A1810" i="86"/>
  <c r="A1811" i="86"/>
  <c r="A1812" i="86"/>
  <c r="A1813" i="86"/>
  <c r="A1814" i="86"/>
  <c r="A1815" i="86"/>
  <c r="A1816" i="86"/>
  <c r="A1817" i="86"/>
  <c r="A1818" i="86"/>
  <c r="A1819" i="86"/>
  <c r="A1820" i="86"/>
  <c r="A1821" i="86"/>
  <c r="A1822" i="86"/>
  <c r="A1823" i="86"/>
  <c r="A1824" i="86"/>
  <c r="A1825" i="86"/>
  <c r="A1826" i="86"/>
  <c r="A1827" i="86"/>
  <c r="A1828" i="86"/>
  <c r="A1829" i="86"/>
  <c r="A1830" i="86"/>
  <c r="A1831" i="86"/>
  <c r="A1832" i="86"/>
  <c r="A1833" i="86"/>
  <c r="A1834" i="86"/>
  <c r="A1835" i="86"/>
  <c r="A1836" i="86"/>
  <c r="A1837" i="86"/>
  <c r="A1838" i="86"/>
  <c r="A1839" i="86"/>
  <c r="A1840" i="86"/>
  <c r="A1841" i="86"/>
  <c r="A1842" i="86"/>
  <c r="A1843" i="86"/>
  <c r="A1844" i="86"/>
  <c r="A1845" i="86"/>
  <c r="A1846" i="86"/>
  <c r="A1847" i="86"/>
  <c r="A1848" i="86"/>
  <c r="A1849" i="86"/>
  <c r="A1850" i="86"/>
  <c r="A1851" i="86"/>
  <c r="A1852" i="86"/>
  <c r="A1853" i="86"/>
  <c r="A1854" i="86"/>
  <c r="A1855" i="86"/>
  <c r="A1856" i="86"/>
  <c r="A1857" i="86"/>
  <c r="A1858" i="86"/>
  <c r="A1859" i="86"/>
  <c r="A1860" i="86"/>
  <c r="A1861" i="86"/>
  <c r="A1862" i="86"/>
  <c r="A1863" i="86"/>
  <c r="A1864" i="86"/>
  <c r="A1865" i="86"/>
  <c r="A1866" i="86"/>
  <c r="A1867" i="86"/>
  <c r="A1868" i="86"/>
  <c r="A1869" i="86"/>
  <c r="A1870" i="86"/>
  <c r="A1871" i="86"/>
  <c r="A1872" i="86"/>
  <c r="A1873" i="86"/>
  <c r="A1874" i="86"/>
  <c r="A1875" i="86"/>
  <c r="A1876" i="86"/>
  <c r="A1877" i="86"/>
  <c r="A1878" i="86"/>
  <c r="A1879" i="86"/>
  <c r="A1880" i="86"/>
  <c r="A1881" i="86"/>
  <c r="A1882" i="86"/>
  <c r="A1883" i="86"/>
  <c r="A1884" i="86"/>
  <c r="A1885" i="86"/>
  <c r="A1886" i="86"/>
  <c r="A1887" i="86"/>
  <c r="A1888" i="86"/>
  <c r="A1889" i="86"/>
  <c r="A1890" i="86"/>
  <c r="A1891" i="86"/>
  <c r="A1892" i="86"/>
  <c r="A1893" i="86"/>
  <c r="A1894" i="86"/>
  <c r="A1632" i="86"/>
  <c r="Q1208" i="86"/>
  <c r="A1208" i="86"/>
  <c r="Q1207" i="86"/>
  <c r="A1207" i="86"/>
  <c r="Q1206" i="86"/>
  <c r="A1206" i="86"/>
  <c r="A1205" i="86"/>
  <c r="Q1204" i="86"/>
  <c r="A1204" i="86"/>
  <c r="Q1203" i="86"/>
  <c r="A1203" i="86"/>
  <c r="Q1202" i="86"/>
  <c r="A1202" i="86"/>
  <c r="Q1201" i="86"/>
  <c r="A1201" i="86"/>
  <c r="Q1200" i="86"/>
  <c r="A1200" i="86"/>
  <c r="A1199" i="86"/>
  <c r="Q1197" i="86"/>
  <c r="A1197" i="86"/>
  <c r="Q1196" i="86"/>
  <c r="A1196" i="86"/>
  <c r="Q1195" i="86"/>
  <c r="A1195" i="86"/>
  <c r="Q1194" i="86"/>
  <c r="A1194" i="86"/>
  <c r="Q1193" i="86"/>
  <c r="A1193" i="86"/>
  <c r="Q1192" i="86"/>
  <c r="A1192" i="86"/>
  <c r="Q1191" i="86"/>
  <c r="A1191" i="86"/>
  <c r="Q1190" i="86"/>
  <c r="A1190" i="86"/>
  <c r="Q1189" i="86"/>
  <c r="A1189" i="86"/>
  <c r="Q1188" i="86"/>
  <c r="A1188" i="86"/>
  <c r="Q1187" i="86"/>
  <c r="A1187" i="86"/>
  <c r="Q1186" i="86"/>
  <c r="A1186" i="86"/>
  <c r="Q1184" i="86"/>
  <c r="A1184" i="86"/>
  <c r="Q1183" i="86"/>
  <c r="A1183" i="86"/>
  <c r="Q1182" i="86"/>
  <c r="A1182" i="86"/>
  <c r="Q1181" i="86"/>
  <c r="A1181" i="86"/>
  <c r="Q1180" i="86"/>
  <c r="A1180" i="86"/>
  <c r="Q1179" i="86"/>
  <c r="A1179" i="86"/>
  <c r="Q1178" i="86"/>
  <c r="A1178" i="86"/>
  <c r="Q1177" i="86"/>
  <c r="A1177" i="86"/>
  <c r="A1176" i="86"/>
  <c r="Q1175" i="86"/>
  <c r="A1175" i="86"/>
  <c r="Q1174" i="86"/>
  <c r="A1174" i="86"/>
  <c r="Q1173" i="86"/>
  <c r="A1173" i="86"/>
  <c r="Q1172" i="86"/>
  <c r="A1172" i="86"/>
  <c r="A1170" i="86"/>
  <c r="A218" i="85"/>
  <c r="A182" i="85"/>
  <c r="A145" i="85"/>
  <c r="A120" i="85"/>
  <c r="A50" i="85"/>
  <c r="A1387" i="86"/>
  <c r="A1388" i="86"/>
  <c r="A1389" i="86"/>
  <c r="A1390" i="86"/>
  <c r="Q1390" i="86"/>
  <c r="A1391" i="86"/>
  <c r="Q1391" i="86"/>
  <c r="A1392" i="86"/>
  <c r="Q1392" i="86"/>
  <c r="A1393" i="86"/>
  <c r="Q1393" i="86"/>
  <c r="A1394" i="86"/>
  <c r="Q1394" i="86"/>
  <c r="A1395" i="86"/>
  <c r="A1396" i="86"/>
  <c r="A1397" i="86"/>
  <c r="Q1397" i="86"/>
  <c r="A1398" i="86"/>
  <c r="Q1398" i="86"/>
  <c r="A1399" i="86"/>
  <c r="Q1399" i="86"/>
  <c r="A1400" i="86"/>
  <c r="Q1400" i="86"/>
  <c r="A1401" i="86"/>
  <c r="Q1401" i="86"/>
  <c r="A1402" i="86"/>
  <c r="Q1402" i="86"/>
  <c r="A1403" i="86"/>
  <c r="Q1403" i="86"/>
  <c r="A1404" i="86"/>
  <c r="Q1404" i="86"/>
  <c r="A1405" i="86"/>
  <c r="Q1405" i="86"/>
  <c r="A1406" i="86"/>
  <c r="Q1406" i="86"/>
  <c r="A1407" i="86"/>
  <c r="Q1407" i="86"/>
  <c r="A1408" i="86"/>
  <c r="Q1408" i="86"/>
  <c r="A1409" i="86"/>
  <c r="Q1409" i="86"/>
  <c r="A1410" i="86"/>
  <c r="Q1410" i="86"/>
  <c r="A1411" i="86"/>
  <c r="Q1411" i="86"/>
  <c r="A1412" i="86"/>
  <c r="Q1412" i="86"/>
  <c r="A1413" i="86"/>
  <c r="Q1413" i="86"/>
  <c r="A1414" i="86"/>
  <c r="Q1414" i="86"/>
  <c r="A1415" i="86"/>
  <c r="Q1415" i="86"/>
  <c r="A1416" i="86"/>
  <c r="Q1416" i="86"/>
  <c r="A1417" i="86"/>
  <c r="Q1417" i="86"/>
  <c r="A1418" i="86"/>
  <c r="Q1418" i="86"/>
  <c r="A1419" i="86"/>
  <c r="Q1419" i="86"/>
  <c r="A1420" i="86"/>
  <c r="Q1420" i="86"/>
  <c r="A1421" i="86"/>
  <c r="Q1421" i="86"/>
  <c r="A1422" i="86"/>
  <c r="Q1422" i="86"/>
  <c r="A1423" i="86"/>
  <c r="Q1423" i="86"/>
  <c r="A1424" i="86"/>
  <c r="Q1424" i="86"/>
  <c r="A1425" i="86"/>
  <c r="A1426" i="86"/>
  <c r="Q1426" i="86"/>
  <c r="A1427" i="86"/>
  <c r="Q1427" i="86"/>
  <c r="A1428" i="86"/>
  <c r="Q1428" i="86"/>
  <c r="A1429" i="86"/>
  <c r="Q1429" i="86"/>
  <c r="A1430" i="86"/>
  <c r="A1431" i="86"/>
  <c r="Q1431" i="86"/>
  <c r="A1432" i="86"/>
  <c r="Q1432" i="86"/>
  <c r="A1433" i="86"/>
  <c r="Q1433" i="86"/>
  <c r="A1434" i="86"/>
  <c r="Q1434" i="86"/>
  <c r="A1435" i="86"/>
  <c r="Q1435" i="86"/>
  <c r="A1436" i="86"/>
  <c r="Q1436" i="86"/>
  <c r="A1437" i="86"/>
  <c r="Q1437" i="86"/>
  <c r="E10" i="87"/>
  <c r="E10" i="85"/>
  <c r="E10" i="86"/>
  <c r="Q15" i="86"/>
  <c r="Q16" i="86"/>
  <c r="Q17" i="86"/>
  <c r="Q18" i="86"/>
  <c r="Q19" i="86"/>
  <c r="Q20" i="86"/>
  <c r="Q22" i="86"/>
  <c r="Q23" i="86"/>
  <c r="Q24" i="86"/>
  <c r="Q25" i="86"/>
  <c r="Q26" i="86"/>
  <c r="Q27" i="86"/>
  <c r="Q28" i="86"/>
  <c r="Q29" i="86"/>
  <c r="Q30" i="86"/>
  <c r="Q31" i="86"/>
  <c r="Q32" i="86"/>
  <c r="Q33" i="86"/>
  <c r="Q34" i="86"/>
  <c r="Q35" i="86"/>
  <c r="Q37" i="86"/>
  <c r="Q38" i="86"/>
  <c r="Q39" i="86"/>
  <c r="Q40" i="86"/>
  <c r="Q41" i="86"/>
  <c r="Q42" i="86"/>
  <c r="Q44" i="86"/>
  <c r="Q45" i="86"/>
  <c r="Q46" i="86"/>
  <c r="Q47" i="86"/>
  <c r="Q48" i="86"/>
  <c r="Q49" i="86"/>
  <c r="Q51" i="86"/>
  <c r="Q52" i="86"/>
  <c r="Q53" i="86"/>
  <c r="Q54" i="86"/>
  <c r="Q56" i="86"/>
  <c r="Q57" i="86"/>
  <c r="Q58" i="86"/>
  <c r="Q59" i="86"/>
  <c r="Q61" i="86"/>
  <c r="Q62" i="86"/>
  <c r="Q63" i="86"/>
  <c r="Q64" i="86"/>
  <c r="Q65" i="86"/>
  <c r="Q66" i="86"/>
  <c r="Q67" i="86"/>
  <c r="Q68" i="86"/>
  <c r="Q70" i="86"/>
  <c r="Q72" i="86"/>
  <c r="Q73" i="86"/>
  <c r="Q74" i="86"/>
  <c r="Q75" i="86"/>
  <c r="Q76" i="86"/>
  <c r="Q78" i="86"/>
  <c r="Q79" i="86"/>
  <c r="Q80" i="86"/>
  <c r="Q81" i="86"/>
  <c r="Q83" i="86"/>
  <c r="Q84" i="86"/>
  <c r="Q85" i="86"/>
  <c r="Q86" i="86"/>
  <c r="Q89" i="86"/>
  <c r="Q90" i="86"/>
  <c r="Q91" i="86"/>
  <c r="Q94" i="86"/>
  <c r="Q95" i="86"/>
  <c r="Q96" i="86"/>
  <c r="Q97" i="86"/>
  <c r="Q98" i="86"/>
  <c r="Q99" i="86"/>
  <c r="Q104" i="86"/>
  <c r="Q105" i="86"/>
  <c r="Q107" i="86"/>
  <c r="Q108" i="86"/>
  <c r="Q109" i="86"/>
  <c r="Q110" i="86"/>
  <c r="Q111" i="86"/>
  <c r="Q112" i="86"/>
  <c r="Q113" i="86"/>
  <c r="Q114" i="86"/>
  <c r="Q115" i="86"/>
  <c r="Q116" i="86"/>
  <c r="Q117" i="86"/>
  <c r="Q118" i="86"/>
  <c r="Q119" i="86"/>
  <c r="Q120" i="86"/>
  <c r="Q121" i="86"/>
  <c r="Q122" i="86"/>
  <c r="Q123" i="86"/>
  <c r="Q124" i="86"/>
  <c r="Q125" i="86"/>
  <c r="Q126" i="86"/>
  <c r="Q127" i="86"/>
  <c r="Q128" i="86"/>
  <c r="Q129" i="86"/>
  <c r="Q130" i="86"/>
  <c r="Q132" i="86"/>
  <c r="Q133" i="86"/>
  <c r="Q138" i="86"/>
  <c r="Q139" i="86"/>
  <c r="Q140" i="86"/>
  <c r="Q141" i="86"/>
  <c r="Q142" i="86"/>
  <c r="Q143" i="86"/>
  <c r="Q145" i="86"/>
  <c r="Q146" i="86"/>
  <c r="Q147" i="86"/>
  <c r="Q148" i="86"/>
  <c r="Q149" i="86"/>
  <c r="Q151" i="86"/>
  <c r="Q152" i="86"/>
  <c r="Q153" i="86"/>
  <c r="Q154" i="86"/>
  <c r="Q155" i="86"/>
  <c r="Q157" i="86"/>
  <c r="Q158" i="86"/>
  <c r="Q159" i="86"/>
  <c r="Q160" i="86"/>
  <c r="Q161" i="86"/>
  <c r="Q163" i="86"/>
  <c r="Q164" i="86"/>
  <c r="Q165" i="86"/>
  <c r="Q166" i="86"/>
  <c r="Q167" i="86"/>
  <c r="Q168" i="86"/>
  <c r="Q169" i="86"/>
  <c r="Q170" i="86"/>
  <c r="Q171" i="86"/>
  <c r="Q173" i="86"/>
  <c r="Q174" i="86"/>
  <c r="Q175" i="86"/>
  <c r="Q176" i="86"/>
  <c r="Q179" i="86"/>
  <c r="Q180" i="86"/>
  <c r="Q181" i="86"/>
  <c r="Q182" i="86"/>
  <c r="Q183" i="86"/>
  <c r="Q184" i="86"/>
  <c r="Q185" i="86"/>
  <c r="Q186" i="86"/>
  <c r="Q187" i="86"/>
  <c r="Q188" i="86"/>
  <c r="Q189" i="86"/>
  <c r="Q190" i="86"/>
  <c r="Q191" i="86"/>
  <c r="Q192" i="86"/>
  <c r="Q193" i="86"/>
  <c r="Q194" i="86"/>
  <c r="Q195" i="86"/>
  <c r="Q197" i="86"/>
  <c r="Q198" i="86"/>
  <c r="Q200" i="86"/>
  <c r="Q201" i="86"/>
  <c r="Q202" i="86"/>
  <c r="Q203" i="86"/>
  <c r="Q204" i="86"/>
  <c r="Q205" i="86"/>
  <c r="Q206" i="86"/>
  <c r="Q207" i="86"/>
  <c r="Q208" i="86"/>
  <c r="Q209" i="86"/>
  <c r="Q210" i="86"/>
  <c r="Q211" i="86"/>
  <c r="Q212" i="86"/>
  <c r="Q217" i="86"/>
  <c r="Q218" i="86"/>
  <c r="Q219" i="86"/>
  <c r="Q220" i="86"/>
  <c r="Q221" i="86"/>
  <c r="Q222" i="86"/>
  <c r="Q224" i="86"/>
  <c r="Q225" i="86"/>
  <c r="Q226" i="86"/>
  <c r="Q227" i="86"/>
  <c r="Q228" i="86"/>
  <c r="Q230" i="86"/>
  <c r="Q231" i="86"/>
  <c r="Q232" i="86"/>
  <c r="Q233" i="86"/>
  <c r="Q235" i="86"/>
  <c r="Q236" i="86"/>
  <c r="Q237" i="86"/>
  <c r="Q238" i="86"/>
  <c r="Q239" i="86"/>
  <c r="Q240" i="86"/>
  <c r="Q241" i="86"/>
  <c r="Q242" i="86"/>
  <c r="Q244" i="86"/>
  <c r="Q245" i="86"/>
  <c r="Q248" i="86"/>
  <c r="Q249" i="86"/>
  <c r="Q250" i="86"/>
  <c r="Q251" i="86"/>
  <c r="Q252" i="86"/>
  <c r="Q253" i="86"/>
  <c r="Q254" i="86"/>
  <c r="Q255" i="86"/>
  <c r="Q256" i="86"/>
  <c r="Q257" i="86"/>
  <c r="Q258" i="86"/>
  <c r="Q259" i="86"/>
  <c r="Q260" i="86"/>
  <c r="Q261" i="86"/>
  <c r="Q262" i="86"/>
  <c r="Q263" i="86"/>
  <c r="Q264" i="86"/>
  <c r="Q265" i="86"/>
  <c r="Q266" i="86"/>
  <c r="Q267" i="86"/>
  <c r="Q268" i="86"/>
  <c r="Q269" i="86"/>
  <c r="Q270" i="86"/>
  <c r="Q271" i="86"/>
  <c r="Q272" i="86"/>
  <c r="Q273" i="86"/>
  <c r="Q278" i="86"/>
  <c r="Q279" i="86"/>
  <c r="Q280" i="86"/>
  <c r="Q281" i="86"/>
  <c r="Q282" i="86"/>
  <c r="Q283" i="86"/>
  <c r="Q285" i="86"/>
  <c r="Q286" i="86"/>
  <c r="Q287" i="86"/>
  <c r="Q288" i="86"/>
  <c r="Q289" i="86"/>
  <c r="Q291" i="86"/>
  <c r="Q292" i="86"/>
  <c r="Q293" i="86"/>
  <c r="Q294" i="86"/>
  <c r="Q295" i="86"/>
  <c r="Q297" i="86"/>
  <c r="Q298" i="86"/>
  <c r="Q299" i="86"/>
  <c r="Q300" i="86"/>
  <c r="Q301" i="86"/>
  <c r="Q303" i="86"/>
  <c r="Q304" i="86"/>
  <c r="Q310" i="86"/>
  <c r="Q311" i="86"/>
  <c r="Q312" i="86"/>
  <c r="Q313" i="86"/>
  <c r="Q314" i="86"/>
  <c r="Q315" i="86"/>
  <c r="Q316" i="86"/>
  <c r="Q318" i="86"/>
  <c r="Q319" i="86"/>
  <c r="Q321" i="86"/>
  <c r="Q323" i="86"/>
  <c r="Q325" i="86"/>
  <c r="Q326" i="86"/>
  <c r="Q327" i="86"/>
  <c r="Q328" i="86"/>
  <c r="Q329" i="86"/>
  <c r="Q333" i="86"/>
  <c r="Q335" i="86"/>
  <c r="Q336" i="86"/>
  <c r="Q337" i="86"/>
  <c r="Q338" i="86"/>
  <c r="Q343" i="86"/>
  <c r="Q344" i="86"/>
  <c r="Q345" i="86"/>
  <c r="Q346" i="86"/>
  <c r="Q347" i="86"/>
  <c r="Q348" i="86"/>
  <c r="Q350" i="86"/>
  <c r="Q351" i="86"/>
  <c r="Q352" i="86"/>
  <c r="Q353" i="86"/>
  <c r="Q354" i="86"/>
  <c r="Q356" i="86"/>
  <c r="Q357" i="86"/>
  <c r="Q358" i="86"/>
  <c r="Q359" i="86"/>
  <c r="Q360" i="86"/>
  <c r="Q363" i="86"/>
  <c r="Q364" i="86"/>
  <c r="Q365" i="86"/>
  <c r="Q366" i="86"/>
  <c r="Q367" i="86"/>
  <c r="Q451" i="86"/>
  <c r="Q370" i="86"/>
  <c r="Q371" i="86"/>
  <c r="Q372" i="86"/>
  <c r="Q374" i="86"/>
  <c r="Q375" i="86"/>
  <c r="Q376" i="86"/>
  <c r="Q377" i="86"/>
  <c r="Q378" i="86"/>
  <c r="Q381" i="86"/>
  <c r="Q382" i="86"/>
  <c r="Q384" i="86"/>
  <c r="Q385" i="86"/>
  <c r="Q386" i="86"/>
  <c r="Q387" i="86"/>
  <c r="Q396" i="86"/>
  <c r="Q397" i="86"/>
  <c r="Q398" i="86"/>
  <c r="Q399" i="86"/>
  <c r="Q400" i="86"/>
  <c r="Q401" i="86"/>
  <c r="Q403" i="86"/>
  <c r="Q404" i="86"/>
  <c r="Q405" i="86"/>
  <c r="Q406" i="86"/>
  <c r="Q407" i="86"/>
  <c r="Q408" i="86"/>
  <c r="Q409" i="86"/>
  <c r="Q410" i="86"/>
  <c r="Q411" i="86"/>
  <c r="Q412" i="86"/>
  <c r="Q413" i="86"/>
  <c r="Q414" i="86"/>
  <c r="Q415" i="86"/>
  <c r="Q416" i="86"/>
  <c r="Q417" i="86"/>
  <c r="Q418" i="86"/>
  <c r="Q419" i="86"/>
  <c r="Q420" i="86"/>
  <c r="Q421" i="86"/>
  <c r="Q422" i="86"/>
  <c r="Q423" i="86"/>
  <c r="Q426" i="86"/>
  <c r="Q427" i="86"/>
  <c r="Q428" i="86"/>
  <c r="Q430" i="86"/>
  <c r="Q431" i="86"/>
  <c r="Q432" i="86"/>
  <c r="Q434" i="86"/>
  <c r="Q435" i="86"/>
  <c r="Q436" i="86"/>
  <c r="Q437" i="86"/>
  <c r="Q438" i="86"/>
  <c r="Q440" i="86"/>
  <c r="Q441" i="86"/>
  <c r="Q442" i="86"/>
  <c r="Q449" i="86"/>
  <c r="Q450" i="86"/>
  <c r="Q453" i="86"/>
  <c r="Q454" i="86"/>
  <c r="Q455" i="86"/>
  <c r="Q456" i="86"/>
  <c r="Q458" i="86"/>
  <c r="Q459" i="86"/>
  <c r="Q460" i="86"/>
  <c r="Q461" i="86"/>
  <c r="Q462" i="86"/>
  <c r="Q463" i="86"/>
  <c r="Q464" i="86"/>
  <c r="Q466" i="86"/>
  <c r="Q467" i="86"/>
  <c r="Q468" i="86"/>
  <c r="Q469" i="86"/>
  <c r="Q470" i="86"/>
  <c r="Q471" i="86"/>
  <c r="Q473" i="86"/>
  <c r="Q474" i="86"/>
  <c r="Q475" i="86"/>
  <c r="Q476" i="86"/>
  <c r="Q478" i="86"/>
  <c r="Q479" i="86"/>
  <c r="Q481" i="86"/>
  <c r="Q482" i="86"/>
  <c r="Q483" i="86"/>
  <c r="Q484" i="86"/>
  <c r="Q485" i="86"/>
  <c r="Q486" i="86"/>
  <c r="Q487" i="86"/>
  <c r="Q488" i="86"/>
  <c r="Q489" i="86"/>
  <c r="Q490" i="86"/>
  <c r="Q491" i="86"/>
  <c r="Q492" i="86"/>
  <c r="Q494" i="86"/>
  <c r="Q495" i="86"/>
  <c r="Q496" i="86"/>
  <c r="Q497" i="86"/>
  <c r="Q498" i="86"/>
  <c r="Q499" i="86"/>
  <c r="Q501" i="86"/>
  <c r="Q502" i="86"/>
  <c r="Q503" i="86"/>
  <c r="Q504" i="86"/>
  <c r="Q506" i="86"/>
  <c r="Q507" i="86"/>
  <c r="Q509" i="86"/>
  <c r="Q510" i="86"/>
  <c r="Q511" i="86"/>
  <c r="Q512" i="86"/>
  <c r="Q513" i="86"/>
  <c r="Q514" i="86"/>
  <c r="Q515" i="86"/>
  <c r="Q516" i="86"/>
  <c r="Q517" i="86"/>
  <c r="Q518" i="86"/>
  <c r="Q519" i="86"/>
  <c r="Q520" i="86"/>
  <c r="Q521" i="86"/>
  <c r="Q523" i="86"/>
  <c r="Q524" i="86"/>
  <c r="Q525" i="86"/>
  <c r="Q526" i="86"/>
  <c r="Q527" i="86"/>
  <c r="Q528" i="86"/>
  <c r="Q529" i="86"/>
  <c r="Q530" i="86"/>
  <c r="Q532" i="86"/>
  <c r="Q533" i="86"/>
  <c r="Q534" i="86"/>
  <c r="Q535" i="86"/>
  <c r="Q536" i="86"/>
  <c r="Q538" i="86"/>
  <c r="Q539" i="86"/>
  <c r="Q540" i="86"/>
  <c r="Q542" i="86"/>
  <c r="Q543" i="86"/>
  <c r="Q544" i="86"/>
  <c r="Q545" i="86"/>
  <c r="Q547" i="86"/>
  <c r="Q548" i="86"/>
  <c r="Q549" i="86"/>
  <c r="Q550" i="86"/>
  <c r="Q551" i="86"/>
  <c r="Q552" i="86"/>
  <c r="Q553" i="86"/>
  <c r="Q555" i="86"/>
  <c r="Q556" i="86"/>
  <c r="Q557" i="86"/>
  <c r="Q558" i="86"/>
  <c r="Q559" i="86"/>
  <c r="Q560" i="86"/>
  <c r="Q562" i="86"/>
  <c r="Q563" i="86"/>
  <c r="Q564" i="86"/>
  <c r="Q565" i="86"/>
  <c r="Q567" i="86"/>
  <c r="Q568" i="86"/>
  <c r="Q570" i="86"/>
  <c r="Q571" i="86"/>
  <c r="Q572" i="86"/>
  <c r="Q573" i="86"/>
  <c r="Q574" i="86"/>
  <c r="Q575" i="86"/>
  <c r="Q576" i="86"/>
  <c r="Q577" i="86"/>
  <c r="Q578" i="86"/>
  <c r="Q579" i="86"/>
  <c r="Q580" i="86"/>
  <c r="Q581" i="86"/>
  <c r="Q583" i="86"/>
  <c r="Q584" i="86"/>
  <c r="Q585" i="86"/>
  <c r="Q586" i="86"/>
  <c r="Q587" i="86"/>
  <c r="Q588" i="86"/>
  <c r="Q590" i="86"/>
  <c r="Q591" i="86"/>
  <c r="Q592" i="86"/>
  <c r="Q593" i="86"/>
  <c r="Q595" i="86"/>
  <c r="Q596" i="86"/>
  <c r="Q598" i="86"/>
  <c r="Q599" i="86"/>
  <c r="Q600" i="86"/>
  <c r="Q601" i="86"/>
  <c r="Q602" i="86"/>
  <c r="Q603" i="86"/>
  <c r="Q604" i="86"/>
  <c r="Q605" i="86"/>
  <c r="Q606" i="86"/>
  <c r="Q607" i="86"/>
  <c r="Q608" i="86"/>
  <c r="Q609" i="86"/>
  <c r="Q610" i="86"/>
  <c r="Q612" i="86"/>
  <c r="Q613" i="86"/>
  <c r="Q614" i="86"/>
  <c r="Q615" i="86"/>
  <c r="Q616" i="86"/>
  <c r="Q617" i="86"/>
  <c r="Q618" i="86"/>
  <c r="Q619" i="86"/>
  <c r="Q621" i="86"/>
  <c r="Q622" i="86"/>
  <c r="Q623" i="86"/>
  <c r="Q624" i="86"/>
  <c r="Q625" i="86"/>
  <c r="Q627" i="86"/>
  <c r="Q628" i="86"/>
  <c r="Q629" i="86"/>
  <c r="Q631" i="86"/>
  <c r="Q632" i="86"/>
  <c r="Q633" i="86"/>
  <c r="Q634" i="86"/>
  <c r="Q636" i="86"/>
  <c r="Q637" i="86"/>
  <c r="Q638" i="86"/>
  <c r="Q639" i="86"/>
  <c r="Q640" i="86"/>
  <c r="Q641" i="86"/>
  <c r="Q642" i="86"/>
  <c r="Q644" i="86"/>
  <c r="Q645" i="86"/>
  <c r="Q646" i="86"/>
  <c r="Q647" i="86"/>
  <c r="Q648" i="86"/>
  <c r="Q649" i="86"/>
  <c r="Q650" i="86"/>
  <c r="Q651" i="86"/>
  <c r="Q652" i="86"/>
  <c r="Q653" i="86"/>
  <c r="Q654" i="86"/>
  <c r="Q655" i="86"/>
  <c r="Q656" i="86"/>
  <c r="Q657" i="86"/>
  <c r="Q658" i="86"/>
  <c r="Q659" i="86"/>
  <c r="Q661" i="86"/>
  <c r="Q662" i="86"/>
  <c r="Q663" i="86"/>
  <c r="Q664" i="86"/>
  <c r="Q666" i="86"/>
  <c r="Q667" i="86"/>
  <c r="Q668" i="86"/>
  <c r="Q669" i="86"/>
  <c r="Q670" i="86"/>
  <c r="Q671" i="86"/>
  <c r="Q672" i="86"/>
  <c r="Q674" i="86"/>
  <c r="Q675" i="86"/>
  <c r="Q676" i="86"/>
  <c r="Q677" i="86"/>
  <c r="Q678" i="86"/>
  <c r="Q679" i="86"/>
  <c r="Q680" i="86"/>
  <c r="Q681" i="86"/>
  <c r="Q682" i="86"/>
  <c r="Q683" i="86"/>
  <c r="Q684" i="86"/>
  <c r="Q685" i="86"/>
  <c r="Q687" i="86"/>
  <c r="Q688" i="86"/>
  <c r="Q689" i="86"/>
  <c r="Q690" i="86"/>
  <c r="Q691" i="86"/>
  <c r="Q692" i="86"/>
  <c r="Q693" i="86"/>
  <c r="Q694" i="86"/>
  <c r="Q695" i="86"/>
  <c r="Q697" i="86"/>
  <c r="Q698" i="86"/>
  <c r="Q699" i="86"/>
  <c r="Q700" i="86"/>
  <c r="Q702" i="86"/>
  <c r="Q703" i="86"/>
  <c r="Q704" i="86"/>
  <c r="Q705" i="86"/>
  <c r="Q706" i="86"/>
  <c r="Q707" i="86"/>
  <c r="Q708" i="86"/>
  <c r="Q709" i="86"/>
  <c r="Q711" i="86"/>
  <c r="Q712" i="86"/>
  <c r="Q713" i="86"/>
  <c r="Q714" i="86"/>
  <c r="Q715" i="86"/>
  <c r="Q716" i="86"/>
  <c r="Q717" i="86"/>
  <c r="Q718" i="86"/>
  <c r="Q719" i="86"/>
  <c r="Q720" i="86"/>
  <c r="Q721" i="86"/>
  <c r="Q722" i="86"/>
  <c r="Q724" i="86"/>
  <c r="Q725" i="86"/>
  <c r="Q726" i="86"/>
  <c r="Q727" i="86"/>
  <c r="Q728" i="86"/>
  <c r="Q730" i="86"/>
  <c r="Q731" i="86"/>
  <c r="Q732" i="86"/>
  <c r="Q734" i="86"/>
  <c r="Q735" i="86"/>
  <c r="Q736" i="86"/>
  <c r="Q737" i="86"/>
  <c r="Q739" i="86"/>
  <c r="Q740" i="86"/>
  <c r="Q741" i="86"/>
  <c r="Q742" i="86"/>
  <c r="Q743" i="86"/>
  <c r="Q744" i="86"/>
  <c r="Q745" i="86"/>
  <c r="Q747" i="86"/>
  <c r="Q748" i="86"/>
  <c r="Q749" i="86"/>
  <c r="Q750" i="86"/>
  <c r="Q751" i="86"/>
  <c r="Q752" i="86"/>
  <c r="Q753" i="86"/>
  <c r="Q754" i="86"/>
  <c r="Q755" i="86"/>
  <c r="Q756" i="86"/>
  <c r="Q757" i="86"/>
  <c r="Q758" i="86"/>
  <c r="Q759" i="86"/>
  <c r="Q760" i="86"/>
  <c r="Q761" i="86"/>
  <c r="Q762" i="86"/>
  <c r="Q763" i="86"/>
  <c r="Q764" i="86"/>
  <c r="Q766" i="86"/>
  <c r="Q767" i="86"/>
  <c r="Q768" i="86"/>
  <c r="Q769" i="86"/>
  <c r="Q770" i="86"/>
  <c r="Q771" i="86"/>
  <c r="Q772" i="86"/>
  <c r="Q773" i="86"/>
  <c r="Q774" i="86"/>
  <c r="Q775" i="86"/>
  <c r="Q776" i="86"/>
  <c r="Q778" i="86"/>
  <c r="Q779" i="86"/>
  <c r="Q780" i="86"/>
  <c r="Q781" i="86"/>
  <c r="Q783" i="86"/>
  <c r="Q784" i="86"/>
  <c r="Q785" i="86"/>
  <c r="Q786" i="86"/>
  <c r="Q787" i="86"/>
  <c r="Q788" i="86"/>
  <c r="Q789" i="86"/>
  <c r="Q791" i="86"/>
  <c r="Q792" i="86"/>
  <c r="Q793" i="86"/>
  <c r="Q794" i="86"/>
  <c r="Q795" i="86"/>
  <c r="Q796" i="86"/>
  <c r="Q797" i="86"/>
  <c r="Q798" i="86"/>
  <c r="Q799" i="86"/>
  <c r="Q800" i="86"/>
  <c r="Q801" i="86"/>
  <c r="Q802" i="86"/>
  <c r="Q803" i="86"/>
  <c r="Q805" i="86"/>
  <c r="Q806" i="86"/>
  <c r="Q807" i="86"/>
  <c r="Q808" i="86"/>
  <c r="Q809" i="86"/>
  <c r="Q810" i="86"/>
  <c r="Q811" i="86"/>
  <c r="Q812" i="86"/>
  <c r="Q813" i="86"/>
  <c r="Q815" i="86"/>
  <c r="Q816" i="86"/>
  <c r="Q817" i="86"/>
  <c r="Q818" i="86"/>
  <c r="Q820" i="86"/>
  <c r="Q821" i="86"/>
  <c r="Q822" i="86"/>
  <c r="Q823" i="86"/>
  <c r="Q824" i="86"/>
  <c r="Q825" i="86"/>
  <c r="Q826" i="86"/>
  <c r="Q827" i="86"/>
  <c r="Q829" i="86"/>
  <c r="Q830" i="86"/>
  <c r="Q831" i="86"/>
  <c r="Q832" i="86"/>
  <c r="Q833" i="86"/>
  <c r="Q834" i="86"/>
  <c r="Q835" i="86"/>
  <c r="Q836" i="86"/>
  <c r="Q837" i="86"/>
  <c r="Q838" i="86"/>
  <c r="Q839" i="86"/>
  <c r="Q840" i="86"/>
  <c r="Q841" i="86"/>
  <c r="Q842" i="86"/>
  <c r="Q844" i="86"/>
  <c r="Q845" i="86"/>
  <c r="Q846" i="86"/>
  <c r="Q847" i="86"/>
  <c r="Q848" i="86"/>
  <c r="Q849" i="86"/>
  <c r="Q850" i="86"/>
  <c r="Q851" i="86"/>
  <c r="Q852" i="86"/>
  <c r="Q853" i="86"/>
  <c r="Q854" i="86"/>
  <c r="Q856" i="86"/>
  <c r="Q857" i="86"/>
  <c r="Q858" i="86"/>
  <c r="Q859" i="86"/>
  <c r="Q861" i="86"/>
  <c r="Q862" i="86"/>
  <c r="Q863" i="86"/>
  <c r="Q864" i="86"/>
  <c r="Q865" i="86"/>
  <c r="Q866" i="86"/>
  <c r="Q867" i="86"/>
  <c r="Q869" i="86"/>
  <c r="Q870" i="86"/>
  <c r="Q871" i="86"/>
  <c r="Q872" i="86"/>
  <c r="Q873" i="86"/>
  <c r="Q874" i="86"/>
  <c r="Q875" i="86"/>
  <c r="Q876" i="86"/>
  <c r="Q877" i="86"/>
  <c r="Q878" i="86"/>
  <c r="Q879" i="86"/>
  <c r="Q880" i="86"/>
  <c r="Q881" i="86"/>
  <c r="Q882" i="86"/>
  <c r="Q884" i="86"/>
  <c r="Q885" i="86"/>
  <c r="Q886" i="86"/>
  <c r="Q887" i="86"/>
  <c r="Q888" i="86"/>
  <c r="Q889" i="86"/>
  <c r="Q890" i="86"/>
  <c r="Q891" i="86"/>
  <c r="Q892" i="86"/>
  <c r="Q893" i="86"/>
  <c r="Q895" i="86"/>
  <c r="Q896" i="86"/>
  <c r="Q897" i="86"/>
  <c r="Q898" i="86"/>
  <c r="Q900" i="86"/>
  <c r="Q901" i="86"/>
  <c r="Q902" i="86"/>
  <c r="Q903" i="86"/>
  <c r="Q904" i="86"/>
  <c r="Q905" i="86"/>
  <c r="Q906" i="86"/>
  <c r="Q908" i="86"/>
  <c r="Q909" i="86"/>
  <c r="Q910" i="86"/>
  <c r="Q911" i="86"/>
  <c r="Q912" i="86"/>
  <c r="Q913" i="86"/>
  <c r="Q914" i="86"/>
  <c r="Q915" i="86"/>
  <c r="Q916" i="86"/>
  <c r="Q917" i="86"/>
  <c r="Q918" i="86"/>
  <c r="Q919" i="86"/>
  <c r="Q920" i="86"/>
  <c r="Q921" i="86"/>
  <c r="Q923" i="86"/>
  <c r="Q924" i="86"/>
  <c r="Q925" i="86"/>
  <c r="Q926" i="86"/>
  <c r="Q927" i="86"/>
  <c r="Q928" i="86"/>
  <c r="Q929" i="86"/>
  <c r="Q930" i="86"/>
  <c r="Q931" i="86"/>
  <c r="Q932" i="86"/>
  <c r="Q934" i="86"/>
  <c r="Q935" i="86"/>
  <c r="Q936" i="86"/>
  <c r="Q937" i="86"/>
  <c r="Q939" i="86"/>
  <c r="Q940" i="86"/>
  <c r="Q941" i="86"/>
  <c r="Q942" i="86"/>
  <c r="Q943" i="86"/>
  <c r="Q944" i="86"/>
  <c r="Q945" i="86"/>
  <c r="Q946" i="86"/>
  <c r="Q948" i="86"/>
  <c r="Q949" i="86"/>
  <c r="Q950" i="86"/>
  <c r="Q951" i="86"/>
  <c r="Q952" i="86"/>
  <c r="Q953" i="86"/>
  <c r="Q954" i="86"/>
  <c r="Q955" i="86"/>
  <c r="Q956" i="86"/>
  <c r="Q957" i="86"/>
  <c r="Q958" i="86"/>
  <c r="Q959" i="86"/>
  <c r="Q960" i="86"/>
  <c r="Q961" i="86"/>
  <c r="Q962" i="86"/>
  <c r="Q963" i="86"/>
  <c r="Q965" i="86"/>
  <c r="Q966" i="86"/>
  <c r="Q967" i="86"/>
  <c r="Q968" i="86"/>
  <c r="Q969" i="86"/>
  <c r="Q970" i="86"/>
  <c r="Q971" i="86"/>
  <c r="Q972" i="86"/>
  <c r="Q973" i="86"/>
  <c r="Q974" i="86"/>
  <c r="Q975" i="86"/>
  <c r="Q977" i="86"/>
  <c r="Q978" i="86"/>
  <c r="Q979" i="86"/>
  <c r="Q980" i="86"/>
  <c r="Q982" i="86"/>
  <c r="Q983" i="86"/>
  <c r="Q984" i="86"/>
  <c r="Q985" i="86"/>
  <c r="Q986" i="86"/>
  <c r="Q987" i="86"/>
  <c r="Q988" i="86"/>
  <c r="Q990" i="86"/>
  <c r="Q991" i="86"/>
  <c r="Q992" i="86"/>
  <c r="Q993" i="86"/>
  <c r="Q994" i="86"/>
  <c r="Q995" i="86"/>
  <c r="Q996" i="86"/>
  <c r="Q997" i="86"/>
  <c r="Q998" i="86"/>
  <c r="Q999" i="86"/>
  <c r="Q1000" i="86"/>
  <c r="Q1001" i="86"/>
  <c r="Q1002" i="86"/>
  <c r="Q1003" i="86"/>
  <c r="Q1005" i="86"/>
  <c r="Q1006" i="86"/>
  <c r="Q1007" i="86"/>
  <c r="Q1008" i="86"/>
  <c r="Q1009" i="86"/>
  <c r="Q1010" i="86"/>
  <c r="Q1011" i="86"/>
  <c r="Q1012" i="86"/>
  <c r="Q1013" i="86"/>
  <c r="Q1014" i="86"/>
  <c r="Q1016" i="86"/>
  <c r="Q1017" i="86"/>
  <c r="Q1018" i="86"/>
  <c r="Q1019" i="86"/>
  <c r="Q1021" i="86"/>
  <c r="Q1022" i="86"/>
  <c r="Q1023" i="86"/>
  <c r="Q1024" i="86"/>
  <c r="Q1025" i="86"/>
  <c r="Q1026" i="86"/>
  <c r="Q1027" i="86"/>
  <c r="Q1029" i="86"/>
  <c r="Q1030" i="86"/>
  <c r="Q1031" i="86"/>
  <c r="Q1032" i="86"/>
  <c r="Q1033" i="86"/>
  <c r="Q1034" i="86"/>
  <c r="Q1035" i="86"/>
  <c r="Q1036" i="86"/>
  <c r="Q1037" i="86"/>
  <c r="Q1038" i="86"/>
  <c r="Q1039" i="86"/>
  <c r="Q1040" i="86"/>
  <c r="Q1041" i="86"/>
  <c r="Q1042" i="86"/>
  <c r="Q1044" i="86"/>
  <c r="Q1045" i="86"/>
  <c r="Q1046" i="86"/>
  <c r="Q1047" i="86"/>
  <c r="Q1048" i="86"/>
  <c r="Q1049" i="86"/>
  <c r="Q1050" i="86"/>
  <c r="Q1051" i="86"/>
  <c r="Q1052" i="86"/>
  <c r="Q1053" i="86"/>
  <c r="Q1055" i="86"/>
  <c r="Q1056" i="86"/>
  <c r="Q1057" i="86"/>
  <c r="Q1058" i="86"/>
  <c r="Q1060" i="86"/>
  <c r="Q1061" i="86"/>
  <c r="Q1062" i="86"/>
  <c r="Q1063" i="86"/>
  <c r="Q1064" i="86"/>
  <c r="Q1065" i="86"/>
  <c r="Q1066" i="86"/>
  <c r="Q1067" i="86"/>
  <c r="Q1069" i="86"/>
  <c r="Q1070" i="86"/>
  <c r="Q1071" i="86"/>
  <c r="Q1072" i="86"/>
  <c r="Q1073" i="86"/>
  <c r="Q1074" i="86"/>
  <c r="Q1075" i="86"/>
  <c r="Q1076" i="86"/>
  <c r="Q1077" i="86"/>
  <c r="Q1078" i="86"/>
  <c r="Q1079" i="86"/>
  <c r="Q1080" i="86"/>
  <c r="Q1081" i="86"/>
  <c r="Q1082" i="86"/>
  <c r="Q1083" i="86"/>
  <c r="Q1084" i="86"/>
  <c r="Q1086" i="86"/>
  <c r="Q1087" i="86"/>
  <c r="Q1088" i="86"/>
  <c r="Q1089" i="86"/>
  <c r="Q1090" i="86"/>
  <c r="Q1091" i="86"/>
  <c r="Q1092" i="86"/>
  <c r="Q1093" i="86"/>
  <c r="Q1094" i="86"/>
  <c r="Q1095" i="86"/>
  <c r="Q1096" i="86"/>
  <c r="Q1098" i="86"/>
  <c r="Q1099" i="86"/>
  <c r="Q1100" i="86"/>
  <c r="Q1101" i="86"/>
  <c r="Q1103" i="86"/>
  <c r="Q1104" i="86"/>
  <c r="Q1105" i="86"/>
  <c r="Q1106" i="86"/>
  <c r="Q1107" i="86"/>
  <c r="Q1108" i="86"/>
  <c r="Q1109" i="86"/>
  <c r="Q1110" i="86"/>
  <c r="Q1111" i="86"/>
  <c r="Q1112" i="86"/>
  <c r="Q1114" i="86"/>
  <c r="Q1115" i="86"/>
  <c r="Q1116" i="86"/>
  <c r="Q1117" i="86"/>
  <c r="Q1118" i="86"/>
  <c r="Q1119" i="86"/>
  <c r="Q1121" i="86"/>
  <c r="Q1122" i="86"/>
  <c r="Q1123" i="86"/>
  <c r="Q1124" i="86"/>
  <c r="Q1126" i="86"/>
  <c r="Q1127" i="86"/>
  <c r="Q1128" i="86"/>
  <c r="Q1129" i="86"/>
  <c r="Q1130" i="86"/>
  <c r="Q1131" i="86"/>
  <c r="Q1132" i="86"/>
  <c r="Q1133" i="86"/>
  <c r="Q1134" i="86"/>
  <c r="Q1135" i="86"/>
  <c r="Q1137" i="86"/>
  <c r="Q1138" i="86"/>
  <c r="Q1139" i="86"/>
  <c r="Q1140" i="86"/>
  <c r="Q1141" i="86"/>
  <c r="Q1142" i="86"/>
  <c r="Q1144" i="86"/>
  <c r="Q1145" i="86"/>
  <c r="Q1146" i="86"/>
  <c r="Q1147" i="86"/>
  <c r="Q1149" i="86"/>
  <c r="Q1150" i="86"/>
  <c r="Q1151" i="86"/>
  <c r="Q1152" i="86"/>
  <c r="Q1153" i="86"/>
  <c r="Q1154" i="86"/>
  <c r="Q1155" i="86"/>
  <c r="Q1156" i="86"/>
  <c r="Q1158" i="86"/>
  <c r="Q1159" i="86"/>
  <c r="Q1160" i="86"/>
  <c r="Q1161" i="86"/>
  <c r="Q1162" i="86"/>
  <c r="Q1164" i="86"/>
  <c r="Q1165" i="86"/>
  <c r="Q1166" i="86"/>
  <c r="Q1167" i="86"/>
  <c r="Q1168" i="86"/>
  <c r="Q1169" i="86"/>
  <c r="Q1209" i="86"/>
  <c r="Q1210" i="86"/>
  <c r="Q1211" i="86"/>
  <c r="Q1212" i="86"/>
  <c r="Q1213" i="86"/>
  <c r="Q1214" i="86"/>
  <c r="Q1215" i="86"/>
  <c r="Q1216" i="86"/>
  <c r="Q1217" i="86"/>
  <c r="Q1218" i="86"/>
  <c r="Q1219" i="86"/>
  <c r="Q1223" i="86"/>
  <c r="Q1224" i="86"/>
  <c r="Q1225" i="86"/>
  <c r="Q1226" i="86"/>
  <c r="Q1227" i="86"/>
  <c r="Q1228" i="86"/>
  <c r="Q1230" i="86"/>
  <c r="Q1232" i="86"/>
  <c r="Q1233" i="86"/>
  <c r="Q1234" i="86"/>
  <c r="Q1235" i="86"/>
  <c r="Q1236" i="86"/>
  <c r="Q1237" i="86"/>
  <c r="Q1238" i="86"/>
  <c r="Q1240" i="86"/>
  <c r="Q1241" i="86"/>
  <c r="Q1242" i="86"/>
  <c r="Q1243" i="86"/>
  <c r="Q1244" i="86"/>
  <c r="Q1245" i="86"/>
  <c r="Q1247" i="86"/>
  <c r="Q1248" i="86"/>
  <c r="Q1249" i="86"/>
  <c r="Q1250" i="86"/>
  <c r="Q1251" i="86"/>
  <c r="Q1252" i="86"/>
  <c r="Q1255" i="86"/>
  <c r="Q1256" i="86"/>
  <c r="Q1257" i="86"/>
  <c r="Q1258" i="86"/>
  <c r="Q1259" i="86"/>
  <c r="Q1262" i="86"/>
  <c r="Q1263" i="86"/>
  <c r="Q1264" i="86"/>
  <c r="Q1265" i="86"/>
  <c r="Q1266" i="86"/>
  <c r="Q1269" i="86"/>
  <c r="Q1270" i="86"/>
  <c r="Q1271" i="86"/>
  <c r="Q1272" i="86"/>
  <c r="Q1273" i="86"/>
  <c r="Q1274" i="86"/>
  <c r="Q1275" i="86"/>
  <c r="Q1278" i="86"/>
  <c r="Q1279" i="86"/>
  <c r="Q1280" i="86"/>
  <c r="Q1281" i="86"/>
  <c r="Q1282" i="86"/>
  <c r="Q1283" i="86"/>
  <c r="Q1284" i="86"/>
  <c r="Q1285" i="86"/>
  <c r="Q1287" i="86"/>
  <c r="Q1288" i="86"/>
  <c r="Q1289" i="86"/>
  <c r="Q1290" i="86"/>
  <c r="Q1291" i="86"/>
  <c r="Q1292" i="86"/>
  <c r="Q1293" i="86"/>
  <c r="Q1294" i="86"/>
  <c r="Q1295" i="86"/>
  <c r="Q1296" i="86"/>
  <c r="Q1297" i="86"/>
  <c r="Q1298" i="86"/>
  <c r="Q1299" i="86"/>
  <c r="Q1300" i="86"/>
  <c r="Q1301" i="86"/>
  <c r="Q1302" i="86"/>
  <c r="Q1303" i="86"/>
  <c r="Q1304" i="86"/>
  <c r="Q1305" i="86"/>
  <c r="Q1306" i="86"/>
  <c r="Q1307" i="86"/>
  <c r="Q1308" i="86"/>
  <c r="Q1309" i="86"/>
  <c r="Q1310" i="86"/>
  <c r="Q1311" i="86"/>
  <c r="Q1312" i="86"/>
  <c r="Q1313" i="86"/>
  <c r="Q1315" i="86"/>
  <c r="Q1316" i="86"/>
  <c r="Q1317" i="86"/>
  <c r="Q1318" i="86"/>
  <c r="Q1319" i="86"/>
  <c r="Q1320" i="86"/>
  <c r="Q1321" i="86"/>
  <c r="Q1322" i="86"/>
  <c r="Q1323" i="86"/>
  <c r="Q1324" i="86"/>
  <c r="Q1325" i="86"/>
  <c r="Q1326" i="86"/>
  <c r="Q1328" i="86"/>
  <c r="Q1329" i="86"/>
  <c r="Q1330" i="86"/>
  <c r="Q1331" i="86"/>
  <c r="Q1332" i="86"/>
  <c r="Q1333" i="86"/>
  <c r="Q1334" i="86"/>
  <c r="Q1335" i="86"/>
  <c r="Q1336" i="86"/>
  <c r="Q1337" i="86"/>
  <c r="Q1338" i="86"/>
  <c r="Q1339" i="86"/>
  <c r="Q1340" i="86"/>
  <c r="Q1341" i="86"/>
  <c r="Q1342" i="86"/>
  <c r="Q1343" i="86"/>
  <c r="Q1344" i="86"/>
  <c r="Q1345" i="86"/>
  <c r="Q1346" i="86"/>
  <c r="Q1347" i="86"/>
  <c r="Q1348" i="86"/>
  <c r="Q1349" i="86"/>
  <c r="Q1350" i="86"/>
  <c r="Q1351" i="86"/>
  <c r="Q1352" i="86"/>
  <c r="Q1353" i="86"/>
  <c r="Q1354" i="86"/>
  <c r="Q1355" i="86"/>
  <c r="Q1356" i="86"/>
  <c r="Q1358" i="86"/>
  <c r="Q1359" i="86"/>
  <c r="Q1360" i="86"/>
  <c r="Q1361" i="86"/>
  <c r="Q1363" i="86"/>
  <c r="Q1364" i="86"/>
  <c r="Q1365" i="86"/>
  <c r="Q1366" i="86"/>
  <c r="Q1367" i="86"/>
  <c r="Q1368" i="86"/>
  <c r="Q1369" i="86"/>
  <c r="Q1371" i="86"/>
  <c r="Q1372" i="86"/>
  <c r="Q1373" i="86"/>
  <c r="Q1374" i="86"/>
  <c r="Q1375" i="86"/>
  <c r="Q1376" i="86"/>
  <c r="Q1377" i="86"/>
  <c r="Q1378" i="86"/>
  <c r="Q1381" i="86"/>
  <c r="Q1382" i="86"/>
  <c r="Q1383" i="86"/>
  <c r="Q1384" i="86"/>
  <c r="Q1385" i="86"/>
  <c r="Q1386" i="86"/>
  <c r="Q1442" i="86"/>
  <c r="Q1443" i="86"/>
  <c r="Q1444" i="86"/>
  <c r="Q1445" i="86"/>
  <c r="Q1446" i="86"/>
  <c r="Q1447" i="86"/>
  <c r="Q1450" i="86"/>
  <c r="Q1451" i="86"/>
  <c r="Q1452" i="86"/>
  <c r="Q1453" i="86"/>
  <c r="Q1454" i="86"/>
  <c r="Q1457" i="86"/>
  <c r="Q1458" i="86"/>
  <c r="Q1459" i="86"/>
  <c r="Q1460" i="86"/>
  <c r="Q1461" i="86"/>
  <c r="Q1463" i="86"/>
  <c r="Q1464" i="86"/>
  <c r="Q1465" i="86"/>
  <c r="Q1466" i="86"/>
  <c r="Q1467" i="86"/>
  <c r="Q1468" i="86"/>
  <c r="Q1469" i="86"/>
  <c r="Q1471" i="86"/>
  <c r="Q1472" i="86"/>
  <c r="Q1473" i="86"/>
  <c r="Q1474" i="86"/>
  <c r="Q1475" i="86"/>
  <c r="Q1478" i="86"/>
  <c r="Q1479" i="86"/>
  <c r="Q1480" i="86"/>
  <c r="Q1481" i="86"/>
  <c r="Q1482" i="86"/>
  <c r="Q1483" i="86"/>
  <c r="Q1484" i="86"/>
  <c r="Q1485" i="86"/>
  <c r="Q1486" i="86"/>
  <c r="Q1487" i="86"/>
  <c r="Q1490" i="86"/>
  <c r="Q1491" i="86"/>
  <c r="Q1492" i="86"/>
  <c r="Q1495" i="86"/>
  <c r="Q1496" i="86"/>
  <c r="Q1497" i="86"/>
  <c r="Q1498" i="86"/>
  <c r="Q1500" i="86"/>
  <c r="Q1501" i="86"/>
  <c r="Q1502" i="86"/>
  <c r="Q1503" i="86"/>
  <c r="Q1505" i="86"/>
  <c r="Q1506" i="86"/>
  <c r="Q1507" i="86"/>
  <c r="Q1508" i="86"/>
  <c r="Q1509" i="86"/>
  <c r="Q1510" i="86"/>
  <c r="Q1511" i="86"/>
  <c r="Q1512" i="86"/>
  <c r="Q1513" i="86"/>
  <c r="Q1514" i="86"/>
  <c r="Q1515" i="86"/>
  <c r="Q1516" i="86"/>
  <c r="Q1519" i="86"/>
  <c r="Q1520" i="86"/>
  <c r="Q1521" i="86"/>
  <c r="Q1522" i="86"/>
  <c r="Q1523" i="86"/>
  <c r="Q1524" i="86"/>
  <c r="Q1525" i="86"/>
  <c r="Q1530" i="86"/>
  <c r="Q1531" i="86"/>
  <c r="Q1532" i="86"/>
  <c r="Q1533" i="86"/>
  <c r="Q1534" i="86"/>
  <c r="Q1535" i="86"/>
  <c r="Q1537" i="86"/>
  <c r="Q1538" i="86"/>
  <c r="Q1539" i="86"/>
  <c r="Q1540" i="86"/>
  <c r="Q1541" i="86"/>
  <c r="Q1542" i="86"/>
  <c r="Q1544" i="86"/>
  <c r="Q1545" i="86"/>
  <c r="Q1546" i="86"/>
  <c r="Q1547" i="86"/>
  <c r="Q1548" i="86"/>
  <c r="Q1549" i="86"/>
  <c r="Q1550" i="86"/>
  <c r="Q1551" i="86"/>
  <c r="Q1552" i="86"/>
  <c r="Q1553" i="86"/>
  <c r="Q1554" i="86"/>
  <c r="Q1555" i="86"/>
  <c r="Q1556" i="86"/>
  <c r="Q1557" i="86"/>
  <c r="Q1558" i="86"/>
  <c r="Q1561" i="86"/>
  <c r="Q1562" i="86"/>
  <c r="Q1563" i="86"/>
  <c r="Q1564" i="86"/>
  <c r="Q1565" i="86"/>
  <c r="Q1566" i="86"/>
  <c r="Q1569" i="86"/>
  <c r="Q1570" i="86"/>
  <c r="Q1571" i="86"/>
  <c r="Q1572" i="86"/>
  <c r="Q1573" i="86"/>
  <c r="Q1574" i="86"/>
  <c r="Q1578" i="86"/>
  <c r="Q1579" i="86"/>
  <c r="Q1580" i="86"/>
  <c r="Q1581" i="86"/>
  <c r="Q1582" i="86"/>
  <c r="Q1583" i="86"/>
  <c r="Q1585" i="86"/>
  <c r="Q1586" i="86"/>
  <c r="Q1587" i="86"/>
  <c r="Q1589" i="86"/>
  <c r="Q1590" i="86"/>
  <c r="Q1591" i="86"/>
  <c r="Q1594" i="86"/>
  <c r="Q1595" i="86"/>
  <c r="Q1596" i="86"/>
  <c r="Q1597" i="86"/>
  <c r="Q1598" i="86"/>
  <c r="Q1600" i="86"/>
  <c r="Q1601" i="86"/>
  <c r="Q1602" i="86"/>
  <c r="Q1603" i="86"/>
  <c r="Q1604" i="86"/>
  <c r="Q1605" i="86"/>
  <c r="Q1606" i="86"/>
  <c r="Q1608" i="86"/>
  <c r="Q1609" i="86"/>
  <c r="Q1610" i="86"/>
  <c r="Q1611" i="86"/>
  <c r="Q1612" i="86"/>
  <c r="Q1614" i="86"/>
  <c r="Q1615" i="86"/>
  <c r="Q1616" i="86"/>
  <c r="Q1617" i="86"/>
  <c r="Q1619" i="86"/>
  <c r="Q1620" i="86"/>
  <c r="Q1621" i="86"/>
  <c r="Q1622" i="86"/>
  <c r="Q1623" i="86"/>
  <c r="Q1625" i="86"/>
  <c r="Q1626" i="86"/>
  <c r="Q1628" i="86"/>
  <c r="Q1629" i="86"/>
  <c r="Q1630" i="86"/>
  <c r="Q1633" i="86"/>
  <c r="Q1634" i="86"/>
  <c r="Q1635" i="86"/>
  <c r="Q1636" i="86"/>
  <c r="Q1637" i="86"/>
  <c r="Q1638" i="86"/>
  <c r="Q1639" i="86"/>
  <c r="Q1640" i="86"/>
  <c r="Q1641" i="86"/>
  <c r="Q1642" i="86"/>
  <c r="Q1643" i="86"/>
  <c r="Q1644" i="86"/>
  <c r="Q1645" i="86"/>
  <c r="Q1646" i="86"/>
  <c r="Q1647" i="86"/>
  <c r="Q1648" i="86"/>
  <c r="Q1649" i="86"/>
  <c r="Q1650" i="86"/>
  <c r="Q1651" i="86"/>
  <c r="Q1652" i="86"/>
  <c r="Q1653" i="86"/>
  <c r="Q1654" i="86"/>
  <c r="Q1655" i="86"/>
  <c r="Q1656" i="86"/>
  <c r="Q1657" i="86"/>
  <c r="Q1658" i="86"/>
  <c r="Q1659" i="86"/>
  <c r="Q1660" i="86"/>
  <c r="Q1661" i="86"/>
  <c r="Q1662" i="86"/>
  <c r="Q1663" i="86"/>
  <c r="Q1665" i="86"/>
  <c r="Q1666" i="86"/>
  <c r="Q1667" i="86"/>
  <c r="Q1668" i="86"/>
  <c r="Q1669" i="86"/>
  <c r="Q1670" i="86"/>
  <c r="Q1671" i="86"/>
  <c r="Q1672" i="86"/>
  <c r="Q1673" i="86"/>
  <c r="Q1674" i="86"/>
  <c r="Q1675" i="86"/>
  <c r="Q1676" i="86"/>
  <c r="Q1677" i="86"/>
  <c r="Q1678" i="86"/>
  <c r="Q1679" i="86"/>
  <c r="Q1681" i="86"/>
  <c r="Q1682" i="86"/>
  <c r="Q1683" i="86"/>
  <c r="Q1684" i="86"/>
  <c r="Q1685" i="86"/>
  <c r="Q1686" i="86"/>
  <c r="Q1687" i="86"/>
  <c r="Q1688" i="86"/>
  <c r="Q1689" i="86"/>
  <c r="Q1690" i="86"/>
  <c r="Q1691" i="86"/>
  <c r="Q1692" i="86"/>
  <c r="Q1694" i="86"/>
  <c r="Q1695" i="86"/>
  <c r="Q1696" i="86"/>
  <c r="Q1698" i="86"/>
  <c r="Q1699" i="86"/>
  <c r="Q1700" i="86"/>
  <c r="Q1701" i="86"/>
  <c r="Q1703" i="86"/>
  <c r="Q1704" i="86"/>
  <c r="Q1705" i="86"/>
  <c r="Q1706" i="86"/>
  <c r="Q1707" i="86"/>
  <c r="Q1709" i="86"/>
  <c r="Q1711" i="86"/>
  <c r="Q1712" i="86"/>
  <c r="Q1713" i="86"/>
  <c r="Q1715" i="86"/>
  <c r="Q1716" i="86"/>
  <c r="Q1717" i="86"/>
  <c r="Q1718" i="86"/>
  <c r="Q1719" i="86"/>
  <c r="Q1720" i="86"/>
  <c r="Q1725" i="86"/>
  <c r="Q1726" i="86"/>
  <c r="Q1727" i="86"/>
  <c r="Q1728" i="86"/>
  <c r="Q1729" i="86"/>
  <c r="Q1730" i="86"/>
  <c r="Q1732" i="86"/>
  <c r="Q1734" i="86"/>
  <c r="Q1735" i="86"/>
  <c r="Q1736" i="86"/>
  <c r="Q1737" i="86"/>
  <c r="Q1738" i="86"/>
  <c r="Q1739" i="86"/>
  <c r="Q1740" i="86"/>
  <c r="Q1741" i="86"/>
  <c r="Q1742" i="86"/>
  <c r="Q1744" i="86"/>
  <c r="Q1745" i="86"/>
  <c r="Q1746" i="86"/>
  <c r="Q1747" i="86"/>
  <c r="Q1748" i="86"/>
  <c r="Q1749" i="86"/>
  <c r="Q1751" i="86"/>
  <c r="Q1752" i="86"/>
  <c r="Q1753" i="86"/>
  <c r="Q1754" i="86"/>
  <c r="Q1755" i="86"/>
  <c r="Q1756" i="86"/>
  <c r="Q1758" i="86"/>
  <c r="Q1759" i="86"/>
  <c r="Q1760" i="86"/>
  <c r="Q1761" i="86"/>
  <c r="Q1762" i="86"/>
  <c r="Q1763" i="86"/>
  <c r="Q1765" i="86"/>
  <c r="Q1766" i="86"/>
  <c r="Q1767" i="86"/>
  <c r="Q1768" i="86"/>
  <c r="Q1769" i="86"/>
  <c r="Q1770" i="86"/>
  <c r="Q1772" i="86"/>
  <c r="Q1773" i="86"/>
  <c r="Q1774" i="86"/>
  <c r="Q1775" i="86"/>
  <c r="Q1778" i="86"/>
  <c r="Q1779" i="86"/>
  <c r="Q1780" i="86"/>
  <c r="Q1781" i="86"/>
  <c r="Q1782" i="86"/>
  <c r="Q1783" i="86"/>
  <c r="Q1784" i="86"/>
  <c r="Q1785" i="86"/>
  <c r="Q1786" i="86"/>
  <c r="Q1788" i="86"/>
  <c r="Q1789" i="86"/>
  <c r="Q1790" i="86"/>
  <c r="Q1791" i="86"/>
  <c r="Q1792" i="86"/>
  <c r="Q1793" i="86"/>
  <c r="Q1794" i="86"/>
  <c r="Q1797" i="86"/>
  <c r="Q1798" i="86"/>
  <c r="Q1799" i="86"/>
  <c r="Q1800" i="86"/>
  <c r="Q1801" i="86"/>
  <c r="Q1802" i="86"/>
  <c r="Q1803" i="86"/>
  <c r="Q1804" i="86"/>
  <c r="Q1805" i="86"/>
  <c r="Q1806" i="86"/>
  <c r="Q1807" i="86"/>
  <c r="Q1808" i="86"/>
  <c r="Q1811" i="86"/>
  <c r="Q1812" i="86"/>
  <c r="Q1813" i="86"/>
  <c r="Q1814" i="86"/>
  <c r="Q1815" i="86"/>
  <c r="Q1816" i="86"/>
  <c r="Q1817" i="86"/>
  <c r="Q1820" i="86"/>
  <c r="Q1821" i="86"/>
  <c r="Q1822" i="86"/>
  <c r="Q1823" i="86"/>
  <c r="Q1824" i="86"/>
  <c r="Q1825" i="86"/>
  <c r="Q1827" i="86"/>
  <c r="Q1832" i="86"/>
  <c r="Q1833" i="86"/>
  <c r="Q1834" i="86"/>
  <c r="Q1835" i="86"/>
  <c r="Q1836" i="86"/>
  <c r="Q1837" i="86"/>
  <c r="Q1839" i="86"/>
  <c r="Q1841" i="86"/>
  <c r="Q1842" i="86"/>
  <c r="Q1843" i="86"/>
  <c r="Q1844" i="86"/>
  <c r="Q1845" i="86"/>
  <c r="Q1846" i="86"/>
  <c r="Q1847" i="86"/>
  <c r="Q1848" i="86"/>
  <c r="Q1849" i="86"/>
  <c r="Q1851" i="86"/>
  <c r="Q1852" i="86"/>
  <c r="Q1853" i="86"/>
  <c r="Q1854" i="86"/>
  <c r="Q1855" i="86"/>
  <c r="Q1856" i="86"/>
  <c r="Q1858" i="86"/>
  <c r="Q1859" i="86"/>
  <c r="Q1860" i="86"/>
  <c r="Q1861" i="86"/>
  <c r="Q1862" i="86"/>
  <c r="Q1863" i="86"/>
  <c r="Q1865" i="86"/>
  <c r="Q1866" i="86"/>
  <c r="Q1867" i="86"/>
  <c r="Q1868" i="86"/>
  <c r="Q1869" i="86"/>
  <c r="Q1870" i="86"/>
  <c r="Q1872" i="86"/>
  <c r="Q1873" i="86"/>
  <c r="Q1874" i="86"/>
  <c r="Q1875" i="86"/>
  <c r="Q1876" i="86"/>
  <c r="Q1877" i="86"/>
  <c r="Q1880" i="86"/>
  <c r="Q1881" i="86"/>
  <c r="Q1882" i="86"/>
  <c r="Q1883" i="86"/>
  <c r="Q1885" i="86"/>
  <c r="Q1886" i="86"/>
  <c r="Q1887" i="86"/>
  <c r="Q1888" i="86"/>
  <c r="Q1889" i="86"/>
  <c r="Q1890" i="86"/>
  <c r="Q1891" i="86"/>
  <c r="Q1893" i="86"/>
  <c r="Q1894" i="86"/>
  <c r="Q1895" i="86"/>
  <c r="Q1896" i="86"/>
  <c r="Q1897" i="86"/>
  <c r="Q1898" i="86"/>
  <c r="Q1899" i="86"/>
  <c r="Q1900" i="86"/>
  <c r="Q1901" i="86"/>
  <c r="Q1902" i="86"/>
  <c r="Q1903" i="86"/>
  <c r="Q1904" i="86"/>
  <c r="Q1905" i="86"/>
  <c r="Q1906" i="86"/>
  <c r="Q1909" i="86"/>
  <c r="Q1910" i="86"/>
  <c r="Q1911" i="86"/>
  <c r="Q1912" i="86"/>
  <c r="Q1913" i="86"/>
  <c r="Q1914" i="86"/>
  <c r="Q1917" i="86"/>
  <c r="Q1918" i="86"/>
  <c r="Q1919" i="86"/>
  <c r="Q1920" i="86"/>
  <c r="Q1921" i="86"/>
  <c r="Q1924" i="86"/>
  <c r="Q1925" i="86"/>
  <c r="Q1926" i="86"/>
  <c r="Q1927" i="86"/>
  <c r="Q1928" i="86"/>
  <c r="Q1929" i="86"/>
  <c r="Q1930" i="86"/>
  <c r="Q1931" i="86"/>
  <c r="Q1932" i="86"/>
  <c r="Q1933" i="86"/>
  <c r="Q1934" i="86"/>
  <c r="Q1935" i="86"/>
  <c r="Q1936" i="86"/>
  <c r="Q1937" i="86"/>
  <c r="Q1938" i="86"/>
  <c r="Q1939" i="86"/>
  <c r="Q1940" i="86"/>
  <c r="Q1941" i="86"/>
  <c r="Q1942" i="86"/>
  <c r="Q1943" i="86"/>
  <c r="Q1945" i="86"/>
  <c r="Q1946" i="86"/>
  <c r="Q1947" i="86"/>
  <c r="Q1948" i="86"/>
  <c r="Q1950" i="86"/>
  <c r="Q1951" i="86"/>
  <c r="Q1952" i="86"/>
  <c r="Q1953" i="86"/>
  <c r="Q1954" i="86"/>
  <c r="Q1955" i="86"/>
  <c r="Q1956" i="86"/>
  <c r="Q1957" i="86"/>
  <c r="Q1959" i="86"/>
  <c r="Q1960" i="86"/>
  <c r="Q1961" i="86"/>
  <c r="Q1962" i="86"/>
  <c r="Q1963" i="86"/>
  <c r="Q1964" i="86"/>
  <c r="Q1968" i="86"/>
  <c r="Q1969" i="86"/>
  <c r="Q1970" i="86"/>
  <c r="Q1971" i="86"/>
  <c r="Q1972" i="86"/>
  <c r="Q1973" i="86"/>
  <c r="Q1974" i="86"/>
  <c r="Q1977" i="86"/>
  <c r="Q1978" i="86"/>
  <c r="Q1979" i="86"/>
  <c r="Q1980" i="86"/>
  <c r="Q1981" i="86"/>
  <c r="Q1982" i="86"/>
  <c r="A7" i="74"/>
  <c r="A6" i="74"/>
  <c r="B6" i="62"/>
  <c r="B5" i="62"/>
  <c r="J7" i="62"/>
  <c r="I7" i="62"/>
  <c r="H7" i="62"/>
  <c r="D7" i="62"/>
  <c r="E7" i="62"/>
  <c r="F7" i="62"/>
  <c r="G7" i="62"/>
  <c r="C7" i="62"/>
  <c r="C5" i="62"/>
  <c r="D5" i="62"/>
  <c r="E5" i="62"/>
  <c r="F5" i="62"/>
  <c r="G5" i="62"/>
  <c r="H5" i="62"/>
  <c r="I5" i="62"/>
  <c r="J5" i="62"/>
  <c r="C6" i="62"/>
  <c r="D6" i="62"/>
  <c r="E6" i="62"/>
  <c r="F6" i="62"/>
  <c r="G6" i="62"/>
  <c r="H6" i="62"/>
  <c r="I6" i="62"/>
  <c r="J6" i="62"/>
  <c r="B4" i="62"/>
  <c r="C4" i="62"/>
  <c r="D4" i="62"/>
  <c r="E4" i="62"/>
  <c r="F4" i="62"/>
  <c r="G4" i="62"/>
  <c r="H4" i="62"/>
  <c r="I4" i="62"/>
  <c r="J4" i="62"/>
  <c r="A5" i="74"/>
  <c r="Q243" i="85"/>
  <c r="Q242" i="85"/>
  <c r="Q241" i="85"/>
  <c r="Q240" i="85"/>
  <c r="Q239" i="85"/>
  <c r="Q238" i="85"/>
  <c r="Q237" i="85"/>
  <c r="Q236" i="85"/>
  <c r="Q235" i="85"/>
  <c r="Q234" i="85"/>
  <c r="Q232" i="85"/>
  <c r="Q231" i="85"/>
  <c r="Q230" i="85"/>
  <c r="Q229" i="85"/>
  <c r="Q228" i="85"/>
  <c r="Q227" i="85"/>
  <c r="Q226" i="85"/>
  <c r="Q225" i="85"/>
  <c r="Q224" i="85"/>
  <c r="Q223" i="85"/>
  <c r="Q222" i="85"/>
  <c r="Q221" i="85"/>
  <c r="Q220" i="85"/>
  <c r="Q219" i="85"/>
  <c r="Q217" i="85"/>
  <c r="Q216" i="85"/>
  <c r="Q215" i="85"/>
  <c r="Q214" i="85"/>
  <c r="Q213" i="85"/>
  <c r="Q212" i="85"/>
  <c r="Q211" i="85"/>
  <c r="Q210" i="85"/>
  <c r="Q209" i="85"/>
  <c r="Q208" i="85"/>
  <c r="Q207" i="85"/>
  <c r="Q206" i="85"/>
  <c r="Q205" i="85"/>
  <c r="Q204" i="85"/>
  <c r="Q203" i="85"/>
  <c r="Q202" i="85"/>
  <c r="Q201" i="85"/>
  <c r="Q200" i="85"/>
  <c r="Q199" i="85"/>
  <c r="Q198" i="85"/>
  <c r="Q197" i="85"/>
  <c r="Q196" i="85"/>
  <c r="Q195" i="85"/>
  <c r="Q194" i="85"/>
  <c r="Q193" i="85"/>
  <c r="Q192" i="85"/>
  <c r="Q191" i="85"/>
  <c r="Q190" i="85"/>
  <c r="Q189" i="85"/>
  <c r="Q188" i="85"/>
  <c r="Q187" i="85"/>
  <c r="Q186" i="85"/>
  <c r="Q185" i="85"/>
  <c r="Q184" i="85"/>
  <c r="Q183" i="85"/>
  <c r="Q181" i="85"/>
  <c r="Q180" i="85"/>
  <c r="Q179" i="85"/>
  <c r="Q178" i="85"/>
  <c r="Q177" i="85"/>
  <c r="Q176" i="85"/>
  <c r="Q175" i="85"/>
  <c r="Q174" i="85"/>
  <c r="Q173" i="85"/>
  <c r="Q172" i="85"/>
  <c r="Q171" i="85"/>
  <c r="Q170" i="85"/>
  <c r="Q169" i="85"/>
  <c r="Q167" i="85"/>
  <c r="Q166" i="85"/>
  <c r="Q165" i="85"/>
  <c r="Q164" i="85"/>
  <c r="Q163" i="85"/>
  <c r="Q162" i="85"/>
  <c r="Q161" i="85"/>
  <c r="Q160" i="85"/>
  <c r="Q159" i="85"/>
  <c r="Q158" i="85"/>
  <c r="Q157" i="85"/>
  <c r="Q156" i="85"/>
  <c r="Q155" i="85"/>
  <c r="Q154" i="85"/>
  <c r="Q153" i="85"/>
  <c r="Q152" i="85"/>
  <c r="Q151" i="85"/>
  <c r="Q150" i="85"/>
  <c r="Q149" i="85"/>
  <c r="Q148" i="85"/>
  <c r="Q147" i="85"/>
  <c r="Q146" i="85"/>
  <c r="Q143" i="85"/>
  <c r="Q142" i="85"/>
  <c r="Q141" i="85"/>
  <c r="Q140" i="85"/>
  <c r="Q139" i="85"/>
  <c r="Q138" i="85"/>
  <c r="Q137" i="85"/>
  <c r="Q136" i="85"/>
  <c r="Q135" i="85"/>
  <c r="Q134" i="85"/>
  <c r="Q133" i="85"/>
  <c r="Q125" i="85"/>
  <c r="Q126" i="85"/>
  <c r="Q127" i="85"/>
  <c r="Q128" i="85"/>
  <c r="Q129" i="85"/>
  <c r="Q130" i="85"/>
  <c r="Q131" i="85"/>
  <c r="Q124" i="85"/>
  <c r="Q123" i="85"/>
  <c r="Q122" i="85"/>
  <c r="Q121" i="85"/>
  <c r="Q118" i="85"/>
  <c r="Q117" i="85"/>
  <c r="Q116" i="85"/>
  <c r="Q113" i="85"/>
  <c r="Q112" i="85"/>
  <c r="Q111" i="85"/>
  <c r="Q110" i="85"/>
  <c r="Q109" i="85"/>
  <c r="Q108" i="85"/>
  <c r="Q107" i="85"/>
  <c r="Q106" i="85"/>
  <c r="Q105" i="85"/>
  <c r="Q104" i="85"/>
  <c r="Q103" i="85"/>
  <c r="Q102" i="85"/>
  <c r="Q101" i="85"/>
  <c r="Q100" i="85"/>
  <c r="Q99" i="85"/>
  <c r="Q98" i="85"/>
  <c r="Q97" i="85"/>
  <c r="Q96" i="85"/>
  <c r="Q95" i="85"/>
  <c r="Q94" i="85"/>
  <c r="Q93" i="85"/>
  <c r="Q92" i="85"/>
  <c r="Q91" i="85"/>
  <c r="Q90" i="85"/>
  <c r="Q89" i="85"/>
  <c r="Q88" i="85"/>
  <c r="Q87" i="85"/>
  <c r="Q86" i="85"/>
  <c r="Q85" i="85"/>
  <c r="Q84" i="85"/>
  <c r="Q83" i="85"/>
  <c r="Q82" i="85"/>
  <c r="Q81" i="85"/>
  <c r="Q80" i="85"/>
  <c r="Q79" i="85"/>
  <c r="Q78" i="85"/>
  <c r="Q77" i="85"/>
  <c r="Q76" i="85"/>
  <c r="Q73" i="85"/>
  <c r="Q72" i="85"/>
  <c r="Q71" i="85"/>
  <c r="Q70" i="85"/>
  <c r="Q69" i="85"/>
  <c r="Q68" i="85"/>
  <c r="Q67" i="85"/>
  <c r="Q66" i="85"/>
  <c r="Q65" i="85"/>
  <c r="Q64" i="85"/>
  <c r="Q63" i="85"/>
  <c r="Q62" i="85"/>
  <c r="Q61" i="85"/>
  <c r="Q60" i="85"/>
  <c r="Q59" i="85"/>
  <c r="Q58" i="85"/>
  <c r="Q57" i="85"/>
  <c r="Q56" i="85"/>
  <c r="Q55" i="85"/>
  <c r="Q54" i="85"/>
  <c r="Q53" i="85"/>
  <c r="Q52" i="85"/>
  <c r="Q51" i="85"/>
  <c r="Q49" i="85"/>
  <c r="Q48" i="85"/>
  <c r="Q47" i="85"/>
  <c r="Q46" i="85"/>
  <c r="Q32" i="85"/>
  <c r="Q33" i="85"/>
  <c r="Q34" i="85"/>
  <c r="Q35" i="85"/>
  <c r="Q36" i="85"/>
  <c r="Q37" i="85"/>
  <c r="Q38" i="85"/>
  <c r="Q39" i="85"/>
  <c r="Q40" i="85"/>
  <c r="Q41" i="85"/>
  <c r="Q42" i="85"/>
  <c r="Q43" i="85"/>
  <c r="Q44" i="85"/>
  <c r="Q45" i="85"/>
  <c r="Q22" i="85"/>
  <c r="Q23" i="85"/>
  <c r="Q24" i="85"/>
  <c r="Q25" i="85"/>
  <c r="Q26" i="85"/>
  <c r="Q27" i="85"/>
  <c r="Q28" i="85"/>
  <c r="Q29" i="85"/>
  <c r="Q30" i="85"/>
  <c r="Q31" i="85"/>
  <c r="Q15" i="85"/>
  <c r="Q16" i="85"/>
  <c r="Q17" i="85"/>
  <c r="Q18" i="85"/>
  <c r="Q66" i="87"/>
  <c r="Q68" i="87"/>
  <c r="Q69" i="87"/>
  <c r="Q70" i="87"/>
  <c r="Q52" i="87"/>
  <c r="Q53" i="87"/>
  <c r="Q47" i="87"/>
  <c r="Q48" i="87"/>
  <c r="Q49" i="87"/>
  <c r="Q50" i="87"/>
  <c r="Q51" i="87"/>
  <c r="Q44" i="87"/>
  <c r="Q45" i="87"/>
  <c r="Q46" i="87"/>
  <c r="Q23" i="87"/>
  <c r="Q24" i="87"/>
  <c r="Q25" i="87"/>
  <c r="Q26" i="87"/>
  <c r="Q27" i="87"/>
  <c r="Q28" i="87"/>
  <c r="Q29" i="87"/>
  <c r="Q30" i="87"/>
  <c r="Q31" i="87"/>
  <c r="Q32" i="87"/>
  <c r="Q33" i="87"/>
  <c r="Q34" i="87"/>
  <c r="Q35" i="87"/>
  <c r="Q36" i="87"/>
  <c r="Q37" i="87"/>
  <c r="Q38" i="87"/>
  <c r="Q39" i="87"/>
  <c r="Q40" i="87"/>
  <c r="Q41" i="87"/>
  <c r="Q42" i="87"/>
  <c r="Q43" i="87"/>
  <c r="Q16" i="87"/>
  <c r="Q17" i="87"/>
  <c r="Q18" i="87"/>
  <c r="Q19" i="87"/>
  <c r="A68" i="87"/>
  <c r="A69" i="87"/>
  <c r="A70" i="87"/>
  <c r="A71" i="87"/>
  <c r="A72" i="87"/>
  <c r="A73" i="87"/>
  <c r="A74" i="87"/>
  <c r="A75" i="87"/>
  <c r="A76" i="87"/>
  <c r="A77" i="87"/>
  <c r="A78" i="87"/>
  <c r="A79" i="87"/>
  <c r="A80" i="87"/>
  <c r="A81" i="87"/>
  <c r="A82" i="87"/>
  <c r="A56" i="87"/>
  <c r="A57" i="87"/>
  <c r="A58" i="87"/>
  <c r="A59" i="87"/>
  <c r="A60" i="87"/>
  <c r="A61" i="87"/>
  <c r="A62" i="87"/>
  <c r="A63" i="87"/>
  <c r="A64" i="87"/>
  <c r="A65" i="87"/>
  <c r="A66" i="87"/>
  <c r="A67" i="87"/>
  <c r="A55" i="87"/>
  <c r="A34" i="87"/>
  <c r="A35" i="87"/>
  <c r="A36" i="87"/>
  <c r="A37" i="87"/>
  <c r="A38" i="87"/>
  <c r="A39" i="87"/>
  <c r="A40" i="87"/>
  <c r="A41" i="87"/>
  <c r="A42" i="87"/>
  <c r="A43" i="87"/>
  <c r="A44" i="87"/>
  <c r="A45" i="87"/>
  <c r="A46" i="87"/>
  <c r="A47" i="87"/>
  <c r="A48" i="87"/>
  <c r="A49" i="87"/>
  <c r="A54" i="87"/>
  <c r="A32" i="87"/>
  <c r="A33" i="87"/>
  <c r="A24" i="87"/>
  <c r="A25" i="87"/>
  <c r="A26" i="87"/>
  <c r="A27" i="87"/>
  <c r="A28" i="87"/>
  <c r="A29" i="87"/>
  <c r="A30" i="87"/>
  <c r="A31" i="87"/>
  <c r="A23" i="87"/>
  <c r="A21" i="87"/>
  <c r="A22" i="87"/>
  <c r="A18" i="87"/>
  <c r="A19" i="87"/>
  <c r="A20" i="87"/>
  <c r="Q82" i="87"/>
  <c r="Q81" i="87"/>
  <c r="Q80" i="87"/>
  <c r="Q79" i="87"/>
  <c r="Q78" i="87"/>
  <c r="Q77" i="87"/>
  <c r="Q75" i="87"/>
  <c r="Q74" i="87"/>
  <c r="Q73" i="87"/>
  <c r="Q67" i="87"/>
  <c r="Q65" i="87"/>
  <c r="Q64" i="87"/>
  <c r="Q63" i="87"/>
  <c r="Q62" i="87"/>
  <c r="Q61" i="87"/>
  <c r="Q60" i="87"/>
  <c r="Q59" i="87"/>
  <c r="Q58" i="87"/>
  <c r="Q57" i="87"/>
  <c r="Q56" i="87"/>
  <c r="Q55" i="87"/>
  <c r="Q22" i="87"/>
  <c r="Q71" i="87"/>
  <c r="A17" i="87"/>
  <c r="A16" i="87"/>
  <c r="Q15" i="87"/>
  <c r="A15" i="87"/>
  <c r="A14" i="87"/>
  <c r="A13" i="87"/>
  <c r="A12" i="87"/>
  <c r="D8" i="87"/>
  <c r="A1700" i="86"/>
  <c r="A1699" i="86"/>
  <c r="A1698" i="86"/>
  <c r="A1697" i="86"/>
  <c r="A1982" i="86"/>
  <c r="A1981" i="86"/>
  <c r="A1980" i="86"/>
  <c r="A1979" i="86"/>
  <c r="A1978" i="86"/>
  <c r="A1977" i="86"/>
  <c r="A1976" i="86"/>
  <c r="A1975" i="86"/>
  <c r="A1974" i="86"/>
  <c r="A1973" i="86"/>
  <c r="A1972" i="86"/>
  <c r="A1971" i="86"/>
  <c r="A1970" i="86"/>
  <c r="A1969" i="86"/>
  <c r="A1968" i="86"/>
  <c r="A1967" i="86"/>
  <c r="A1966" i="86"/>
  <c r="A1965" i="86"/>
  <c r="A1964" i="86"/>
  <c r="A1963" i="86"/>
  <c r="A1962" i="86"/>
  <c r="A1961" i="86"/>
  <c r="A1960" i="86"/>
  <c r="A1959" i="86"/>
  <c r="A1957" i="86"/>
  <c r="A1956" i="86"/>
  <c r="A1955" i="86"/>
  <c r="A1954" i="86"/>
  <c r="A1953" i="86"/>
  <c r="A1952" i="86"/>
  <c r="A1951" i="86"/>
  <c r="A1950" i="86"/>
  <c r="A1949" i="86"/>
  <c r="A1948" i="86"/>
  <c r="A1947" i="86"/>
  <c r="A1946" i="86"/>
  <c r="A1945" i="86"/>
  <c r="A1944" i="86"/>
  <c r="A1943" i="86"/>
  <c r="A1942" i="86"/>
  <c r="A1941" i="86"/>
  <c r="A1940" i="86"/>
  <c r="A1939" i="86"/>
  <c r="A1938" i="86"/>
  <c r="A1937" i="86"/>
  <c r="A1936" i="86"/>
  <c r="A1935" i="86"/>
  <c r="A1934" i="86"/>
  <c r="A1933" i="86"/>
  <c r="A1932" i="86"/>
  <c r="A1931" i="86"/>
  <c r="A1930" i="86"/>
  <c r="A1929" i="86"/>
  <c r="A1928" i="86"/>
  <c r="A1927" i="86"/>
  <c r="A1926" i="86"/>
  <c r="A1925" i="86"/>
  <c r="A1924" i="86"/>
  <c r="A1923" i="86"/>
  <c r="A1922" i="86"/>
  <c r="A1921" i="86"/>
  <c r="A1920" i="86"/>
  <c r="A1919" i="86"/>
  <c r="A1918" i="86"/>
  <c r="A1917" i="86"/>
  <c r="A1916" i="86"/>
  <c r="A1915" i="86"/>
  <c r="A1914" i="86"/>
  <c r="A1913" i="86"/>
  <c r="A1912" i="86"/>
  <c r="A1911" i="86"/>
  <c r="A1910" i="86"/>
  <c r="A1909" i="86"/>
  <c r="A1908" i="86"/>
  <c r="A1907" i="86"/>
  <c r="A1906" i="86"/>
  <c r="A1905" i="86"/>
  <c r="A1904" i="86"/>
  <c r="A1903" i="86"/>
  <c r="A1902" i="86"/>
  <c r="A1901" i="86"/>
  <c r="A1900" i="86"/>
  <c r="A1899" i="86"/>
  <c r="A1898" i="86"/>
  <c r="A1897" i="86"/>
  <c r="A1800" i="86"/>
  <c r="A1799" i="86"/>
  <c r="A1798" i="86"/>
  <c r="A1797" i="86"/>
  <c r="A1796" i="86"/>
  <c r="A1795" i="86"/>
  <c r="A1794" i="86"/>
  <c r="A1793" i="86"/>
  <c r="A1792" i="86"/>
  <c r="A1791" i="86"/>
  <c r="A1790" i="86"/>
  <c r="A1789" i="86"/>
  <c r="A1788" i="86"/>
  <c r="A1787" i="86"/>
  <c r="A1786" i="86"/>
  <c r="A1785" i="86"/>
  <c r="A1784" i="86"/>
  <c r="A1783" i="86"/>
  <c r="A1782" i="86"/>
  <c r="A1781" i="86"/>
  <c r="A1780" i="86"/>
  <c r="A1779" i="86"/>
  <c r="A1778" i="86"/>
  <c r="A1776" i="86"/>
  <c r="A1775" i="86"/>
  <c r="A1774" i="86"/>
  <c r="A1773" i="86"/>
  <c r="A1772" i="86"/>
  <c r="A1771" i="86"/>
  <c r="A1770" i="86"/>
  <c r="A1769" i="86"/>
  <c r="A1768" i="86"/>
  <c r="A1767" i="86"/>
  <c r="A1766" i="86"/>
  <c r="A1765" i="86"/>
  <c r="A1764" i="86"/>
  <c r="A1763" i="86"/>
  <c r="A1762" i="86"/>
  <c r="A1761" i="86"/>
  <c r="A1760" i="86"/>
  <c r="A1759" i="86"/>
  <c r="A1758" i="86"/>
  <c r="A1757" i="86"/>
  <c r="A1756" i="86"/>
  <c r="A1755" i="86"/>
  <c r="A1754" i="86"/>
  <c r="A1753" i="86"/>
  <c r="A1752" i="86"/>
  <c r="A1751" i="86"/>
  <c r="A1750" i="86"/>
  <c r="A1749" i="86"/>
  <c r="A1748" i="86"/>
  <c r="A1747" i="86"/>
  <c r="A1746" i="86"/>
  <c r="A1745" i="86"/>
  <c r="A1744" i="86"/>
  <c r="A1743" i="86"/>
  <c r="A1742" i="86"/>
  <c r="A1741" i="86"/>
  <c r="A1740" i="86"/>
  <c r="A1739" i="86"/>
  <c r="A1738" i="86"/>
  <c r="A1737" i="86"/>
  <c r="A1736" i="86"/>
  <c r="A1735" i="86"/>
  <c r="A1734" i="86"/>
  <c r="A1733" i="86"/>
  <c r="A1732" i="86"/>
  <c r="A1731" i="86"/>
  <c r="A1730" i="86"/>
  <c r="A1729" i="86"/>
  <c r="A1728" i="86"/>
  <c r="A1727" i="86"/>
  <c r="A1726" i="86"/>
  <c r="A1725" i="86"/>
  <c r="A1724" i="86"/>
  <c r="A1723" i="86"/>
  <c r="A1722" i="86"/>
  <c r="A1721" i="86"/>
  <c r="A1720" i="86"/>
  <c r="A1719" i="86"/>
  <c r="A1718" i="86"/>
  <c r="A1717" i="86"/>
  <c r="A1716" i="86"/>
  <c r="A1715" i="86"/>
  <c r="A1714" i="86"/>
  <c r="A1713" i="86"/>
  <c r="A1712" i="86"/>
  <c r="A1711" i="86"/>
  <c r="A1710" i="86"/>
  <c r="A1709" i="86"/>
  <c r="A1708" i="86"/>
  <c r="A1707" i="86"/>
  <c r="A1706" i="86"/>
  <c r="A1705" i="86"/>
  <c r="A1704" i="86"/>
  <c r="A1703" i="86"/>
  <c r="A1702" i="86"/>
  <c r="A1701" i="86"/>
  <c r="A1696" i="86"/>
  <c r="A1695" i="86"/>
  <c r="A1694" i="86"/>
  <c r="A1693" i="86"/>
  <c r="A1692" i="86"/>
  <c r="A1691" i="86"/>
  <c r="A1690" i="86"/>
  <c r="A1689" i="86"/>
  <c r="A1688" i="86"/>
  <c r="A1687" i="86"/>
  <c r="A1686" i="86"/>
  <c r="A1685" i="86"/>
  <c r="A1684" i="86"/>
  <c r="A1683" i="86"/>
  <c r="A1682" i="86"/>
  <c r="A1681" i="86"/>
  <c r="A1680" i="86"/>
  <c r="A1679" i="86"/>
  <c r="A1678" i="86"/>
  <c r="A1677" i="86"/>
  <c r="A1676" i="86"/>
  <c r="A1675" i="86"/>
  <c r="A1674" i="86"/>
  <c r="A1673" i="86"/>
  <c r="A1672" i="86"/>
  <c r="A1671" i="86"/>
  <c r="A1670" i="86"/>
  <c r="A1669" i="86"/>
  <c r="A1668" i="86"/>
  <c r="A1667" i="86"/>
  <c r="A1666" i="86"/>
  <c r="A1665" i="86"/>
  <c r="A1664" i="86"/>
  <c r="A1663" i="86"/>
  <c r="A1662" i="86"/>
  <c r="A1661" i="86"/>
  <c r="A1660" i="86"/>
  <c r="A1659" i="86"/>
  <c r="A1658" i="86"/>
  <c r="A1657" i="86"/>
  <c r="A1656" i="86"/>
  <c r="A1655" i="86"/>
  <c r="A1654" i="86"/>
  <c r="A1653" i="86"/>
  <c r="A1652" i="86"/>
  <c r="A1651" i="86"/>
  <c r="A1650" i="86"/>
  <c r="A1649" i="86"/>
  <c r="A1648" i="86"/>
  <c r="A1647" i="86"/>
  <c r="A1646" i="86"/>
  <c r="A1645" i="86"/>
  <c r="A1644" i="86"/>
  <c r="A1643" i="86"/>
  <c r="A1642" i="86"/>
  <c r="A1641" i="86"/>
  <c r="A1640" i="86"/>
  <c r="A1639" i="86"/>
  <c r="A1638" i="86"/>
  <c r="A1637" i="86"/>
  <c r="A1636" i="86"/>
  <c r="A1635" i="86"/>
  <c r="A1634" i="86"/>
  <c r="A1633" i="86"/>
  <c r="A1631" i="86"/>
  <c r="A1630" i="86"/>
  <c r="A1629" i="86"/>
  <c r="A1628" i="86"/>
  <c r="A1627" i="86"/>
  <c r="A1626" i="86"/>
  <c r="A1625" i="86"/>
  <c r="A1624" i="86"/>
  <c r="A1623" i="86"/>
  <c r="A1622" i="86"/>
  <c r="A1621" i="86"/>
  <c r="A1620" i="86"/>
  <c r="A1619" i="86"/>
  <c r="A1618" i="86"/>
  <c r="A1617" i="86"/>
  <c r="A1616" i="86"/>
  <c r="A1615" i="86"/>
  <c r="A1614" i="86"/>
  <c r="A1613" i="86"/>
  <c r="A1612" i="86"/>
  <c r="A1611" i="86"/>
  <c r="A1610" i="86"/>
  <c r="A1609" i="86"/>
  <c r="A1608" i="86"/>
  <c r="A1607" i="86"/>
  <c r="A1606" i="86"/>
  <c r="A1605" i="86"/>
  <c r="A1604" i="86"/>
  <c r="A1603" i="86"/>
  <c r="A1602" i="86"/>
  <c r="A1601" i="86"/>
  <c r="A1600" i="86"/>
  <c r="A1599" i="86"/>
  <c r="A1598" i="86"/>
  <c r="A1597" i="86"/>
  <c r="A1596" i="86"/>
  <c r="A1595" i="86"/>
  <c r="A1594" i="86"/>
  <c r="A1593" i="86"/>
  <c r="A1592" i="86"/>
  <c r="A1591" i="86"/>
  <c r="A1590" i="86"/>
  <c r="A1589" i="86"/>
  <c r="A1588" i="86"/>
  <c r="A1587" i="86"/>
  <c r="A1586" i="86"/>
  <c r="A1585" i="86"/>
  <c r="A1584" i="86"/>
  <c r="A1583" i="86"/>
  <c r="A1582" i="86"/>
  <c r="A1581" i="86"/>
  <c r="A1580" i="86"/>
  <c r="A1579" i="86"/>
  <c r="A1578" i="86"/>
  <c r="A1577" i="86"/>
  <c r="A1576" i="86"/>
  <c r="A1575" i="86"/>
  <c r="A1574" i="86"/>
  <c r="A1573" i="86"/>
  <c r="A1572" i="86"/>
  <c r="A1571" i="86"/>
  <c r="A1570" i="86"/>
  <c r="A1569" i="86"/>
  <c r="A1568" i="86"/>
  <c r="A1567" i="86"/>
  <c r="A1566" i="86"/>
  <c r="A1565" i="86"/>
  <c r="A1564" i="86"/>
  <c r="A1563" i="86"/>
  <c r="A1562" i="86"/>
  <c r="A1561" i="86"/>
  <c r="A1560" i="86"/>
  <c r="A1559" i="86"/>
  <c r="A1558" i="86"/>
  <c r="A1557" i="86"/>
  <c r="A1556" i="86"/>
  <c r="A1555" i="86"/>
  <c r="A1554" i="86"/>
  <c r="A1553" i="86"/>
  <c r="A1552" i="86"/>
  <c r="A1551" i="86"/>
  <c r="A1550" i="86"/>
  <c r="A1549" i="86"/>
  <c r="A1548" i="86"/>
  <c r="A1547" i="86"/>
  <c r="A1546" i="86"/>
  <c r="A1545" i="86"/>
  <c r="A1544" i="86"/>
  <c r="A1543" i="86"/>
  <c r="A1542" i="86"/>
  <c r="A1541" i="86"/>
  <c r="A1540" i="86"/>
  <c r="A1539" i="86"/>
  <c r="A1538" i="86"/>
  <c r="A1537" i="86"/>
  <c r="A1536" i="86"/>
  <c r="A1535" i="86"/>
  <c r="A1534" i="86"/>
  <c r="A1533" i="86"/>
  <c r="A1532" i="86"/>
  <c r="A1531" i="86"/>
  <c r="A1530" i="86"/>
  <c r="A1529" i="86"/>
  <c r="A1528" i="86"/>
  <c r="A1527" i="86"/>
  <c r="A1526" i="86"/>
  <c r="A1386" i="86"/>
  <c r="A1385" i="86"/>
  <c r="A1384" i="86"/>
  <c r="A1383" i="86"/>
  <c r="A1382" i="86"/>
  <c r="A1381" i="86"/>
  <c r="A1380" i="86"/>
  <c r="A1379" i="86"/>
  <c r="A1378" i="86"/>
  <c r="A1377" i="86"/>
  <c r="A1376" i="86"/>
  <c r="A1375" i="86"/>
  <c r="A1374" i="86"/>
  <c r="A1373" i="86"/>
  <c r="A1372" i="86"/>
  <c r="A1371" i="86"/>
  <c r="A1370" i="86"/>
  <c r="A1369" i="86"/>
  <c r="A1368" i="86"/>
  <c r="A1367" i="86"/>
  <c r="A1366" i="86"/>
  <c r="A1365" i="86"/>
  <c r="A1364" i="86"/>
  <c r="A1363" i="86"/>
  <c r="A1362" i="86"/>
  <c r="A1361" i="86"/>
  <c r="A1360" i="86"/>
  <c r="A1359" i="86"/>
  <c r="A1358" i="86"/>
  <c r="A1357" i="86"/>
  <c r="A1356" i="86"/>
  <c r="A1355" i="86"/>
  <c r="A1354" i="86"/>
  <c r="A1353" i="86"/>
  <c r="A1352" i="86"/>
  <c r="A1351" i="86"/>
  <c r="A1350" i="86"/>
  <c r="A1349" i="86"/>
  <c r="A1348" i="86"/>
  <c r="A1347" i="86"/>
  <c r="A1346" i="86"/>
  <c r="A1345" i="86"/>
  <c r="A1344" i="86"/>
  <c r="A1343" i="86"/>
  <c r="A1342" i="86"/>
  <c r="A1341" i="86"/>
  <c r="A1340" i="86"/>
  <c r="A1339" i="86"/>
  <c r="A1338" i="86"/>
  <c r="A1337" i="86"/>
  <c r="A1336" i="86"/>
  <c r="A1335" i="86"/>
  <c r="A1334" i="86"/>
  <c r="A1333" i="86"/>
  <c r="A1332" i="86"/>
  <c r="A1331" i="86"/>
  <c r="A1330" i="86"/>
  <c r="A1329" i="86"/>
  <c r="A1328" i="86"/>
  <c r="A1327" i="86"/>
  <c r="A1326" i="86"/>
  <c r="A1325" i="86"/>
  <c r="A1324" i="86"/>
  <c r="A1323" i="86"/>
  <c r="A1322" i="86"/>
  <c r="A1321" i="86"/>
  <c r="A1320" i="86"/>
  <c r="A1319" i="86"/>
  <c r="A1318" i="86"/>
  <c r="A1317" i="86"/>
  <c r="A1316" i="86"/>
  <c r="A1315" i="86"/>
  <c r="A1314" i="86"/>
  <c r="A1313" i="86"/>
  <c r="A1312" i="86"/>
  <c r="A1311" i="86"/>
  <c r="A1310" i="86"/>
  <c r="A1309" i="86"/>
  <c r="A1308" i="86"/>
  <c r="A1307" i="86"/>
  <c r="A1306" i="86"/>
  <c r="A1305" i="86"/>
  <c r="A1304" i="86"/>
  <c r="A1303" i="86"/>
  <c r="A1302" i="86"/>
  <c r="A1301" i="86"/>
  <c r="A1300" i="86"/>
  <c r="A1299" i="86"/>
  <c r="A1298" i="86"/>
  <c r="A1297" i="86"/>
  <c r="A1296" i="86"/>
  <c r="A1295" i="86"/>
  <c r="A1294" i="86"/>
  <c r="A1293" i="86"/>
  <c r="A1292" i="86"/>
  <c r="A1291" i="86"/>
  <c r="A1290" i="86"/>
  <c r="A1289" i="86"/>
  <c r="A1288" i="86"/>
  <c r="A1287" i="86"/>
  <c r="A1286" i="86"/>
  <c r="A1285" i="86"/>
  <c r="A1284" i="86"/>
  <c r="A1283" i="86"/>
  <c r="A1282" i="86"/>
  <c r="A1281" i="86"/>
  <c r="A1280" i="86"/>
  <c r="A1279" i="86"/>
  <c r="A1278" i="86"/>
  <c r="A1277" i="86"/>
  <c r="A1276" i="86"/>
  <c r="A1275" i="86"/>
  <c r="A1274" i="86"/>
  <c r="A1273" i="86"/>
  <c r="A1272" i="86"/>
  <c r="A1271" i="86"/>
  <c r="A1270" i="86"/>
  <c r="A1269" i="86"/>
  <c r="A1268" i="86"/>
  <c r="A1267" i="86"/>
  <c r="A1266" i="86"/>
  <c r="A1265" i="86"/>
  <c r="A1264" i="86"/>
  <c r="A1263" i="86"/>
  <c r="A1262" i="86"/>
  <c r="A1261" i="86"/>
  <c r="A1260" i="86"/>
  <c r="A1259" i="86"/>
  <c r="A1258" i="86"/>
  <c r="A1257" i="86"/>
  <c r="A1256" i="86"/>
  <c r="A1255" i="86"/>
  <c r="A1254" i="86"/>
  <c r="A1253" i="86"/>
  <c r="A1252" i="86"/>
  <c r="A1251" i="86"/>
  <c r="A1250" i="86"/>
  <c r="A1249" i="86"/>
  <c r="A1248" i="86"/>
  <c r="A1247" i="86"/>
  <c r="A1246" i="86"/>
  <c r="A1245" i="86"/>
  <c r="A1244" i="86"/>
  <c r="A1243" i="86"/>
  <c r="A1242" i="86"/>
  <c r="A1241" i="86"/>
  <c r="A1240" i="86"/>
  <c r="A1239" i="86"/>
  <c r="A1238" i="86"/>
  <c r="A1237" i="86"/>
  <c r="A1236" i="86"/>
  <c r="A1235" i="86"/>
  <c r="A1234" i="86"/>
  <c r="A1233" i="86"/>
  <c r="A1232" i="86"/>
  <c r="A1231" i="86"/>
  <c r="A1230" i="86"/>
  <c r="A1229" i="86"/>
  <c r="A1228" i="86"/>
  <c r="A1227" i="86"/>
  <c r="A1226" i="86"/>
  <c r="A1225" i="86"/>
  <c r="A1224" i="86"/>
  <c r="A1223" i="86"/>
  <c r="A1222" i="86"/>
  <c r="A1221" i="86"/>
  <c r="A1220" i="86"/>
  <c r="A1219" i="86"/>
  <c r="A1218" i="86"/>
  <c r="A1217" i="86"/>
  <c r="A1216" i="86"/>
  <c r="A1215" i="86"/>
  <c r="A1214" i="86"/>
  <c r="A1213" i="86"/>
  <c r="A1212" i="86"/>
  <c r="A1211" i="86"/>
  <c r="A1210" i="86"/>
  <c r="A1209" i="86"/>
  <c r="A1169" i="86"/>
  <c r="A1168" i="86"/>
  <c r="A1167" i="86"/>
  <c r="A1166" i="86"/>
  <c r="A1165" i="86"/>
  <c r="A1164" i="86"/>
  <c r="A1163" i="86"/>
  <c r="A1162" i="86"/>
  <c r="A1161" i="86"/>
  <c r="A1160" i="86"/>
  <c r="A1159" i="86"/>
  <c r="A1158" i="86"/>
  <c r="A1156" i="86"/>
  <c r="A1155" i="86"/>
  <c r="A1154" i="86"/>
  <c r="A1153" i="86"/>
  <c r="A1152" i="86"/>
  <c r="A1151" i="86"/>
  <c r="A1150" i="86"/>
  <c r="A1149" i="86"/>
  <c r="A1148" i="86"/>
  <c r="A1147" i="86"/>
  <c r="A1146" i="86"/>
  <c r="A1145" i="86"/>
  <c r="A1144" i="86"/>
  <c r="A1143" i="86"/>
  <c r="A1142" i="86"/>
  <c r="A1141" i="86"/>
  <c r="A1140" i="86"/>
  <c r="A1139" i="86"/>
  <c r="A1138" i="86"/>
  <c r="A1137" i="86"/>
  <c r="A1136" i="86"/>
  <c r="A1135" i="86"/>
  <c r="A1134" i="86"/>
  <c r="A1133" i="86"/>
  <c r="A1132" i="86"/>
  <c r="A1131" i="86"/>
  <c r="A1130" i="86"/>
  <c r="A1129" i="86"/>
  <c r="A1128" i="86"/>
  <c r="A1127" i="86"/>
  <c r="A1126" i="86"/>
  <c r="A1125" i="86"/>
  <c r="A1124" i="86"/>
  <c r="A1123" i="86"/>
  <c r="A1122" i="86"/>
  <c r="A1121" i="86"/>
  <c r="A1120" i="86"/>
  <c r="A1119" i="86"/>
  <c r="A1118" i="86"/>
  <c r="A1117" i="86"/>
  <c r="A1116" i="86"/>
  <c r="A1115" i="86"/>
  <c r="A1114" i="86"/>
  <c r="A1113" i="86"/>
  <c r="A1112" i="86"/>
  <c r="A1111" i="86"/>
  <c r="A1110" i="86"/>
  <c r="A1109" i="86"/>
  <c r="A1108" i="86"/>
  <c r="A1107" i="86"/>
  <c r="A1106" i="86"/>
  <c r="A1105" i="86"/>
  <c r="A1104" i="86"/>
  <c r="A1103" i="86"/>
  <c r="A1102" i="86"/>
  <c r="A1101" i="86"/>
  <c r="A1100" i="86"/>
  <c r="A1099" i="86"/>
  <c r="A1098" i="86"/>
  <c r="A1097" i="86"/>
  <c r="A1096" i="86"/>
  <c r="A1095" i="86"/>
  <c r="A1094" i="86"/>
  <c r="A1093" i="86"/>
  <c r="A1092" i="86"/>
  <c r="A1091" i="86"/>
  <c r="A1090" i="86"/>
  <c r="A1089" i="86"/>
  <c r="A1088" i="86"/>
  <c r="A1087" i="86"/>
  <c r="A1086" i="86"/>
  <c r="A1085" i="86"/>
  <c r="A1084" i="86"/>
  <c r="A1083" i="86"/>
  <c r="A1082" i="86"/>
  <c r="A1081" i="86"/>
  <c r="A1080" i="86"/>
  <c r="A1079" i="86"/>
  <c r="A1078" i="86"/>
  <c r="A1077" i="86"/>
  <c r="A1076" i="86"/>
  <c r="A1075" i="86"/>
  <c r="A1074" i="86"/>
  <c r="A1073" i="86"/>
  <c r="A1072" i="86"/>
  <c r="A1071" i="86"/>
  <c r="A1070" i="86"/>
  <c r="A1069" i="86"/>
  <c r="A1067" i="86"/>
  <c r="A1066" i="86"/>
  <c r="A1065" i="86"/>
  <c r="A1064" i="86"/>
  <c r="A1063" i="86"/>
  <c r="A1062" i="86"/>
  <c r="A1061" i="86"/>
  <c r="A1060" i="86"/>
  <c r="A1059" i="86"/>
  <c r="A1058" i="86"/>
  <c r="A1057" i="86"/>
  <c r="A1056" i="86"/>
  <c r="A1055" i="86"/>
  <c r="A1054" i="86"/>
  <c r="A1053" i="86"/>
  <c r="A1052" i="86"/>
  <c r="A1051" i="86"/>
  <c r="A1050" i="86"/>
  <c r="A1049" i="86"/>
  <c r="A1048" i="86"/>
  <c r="A1047" i="86"/>
  <c r="A1046" i="86"/>
  <c r="A1045" i="86"/>
  <c r="A1044" i="86"/>
  <c r="A1043" i="86"/>
  <c r="A1042" i="86"/>
  <c r="A1041" i="86"/>
  <c r="A1040" i="86"/>
  <c r="A1039" i="86"/>
  <c r="A1038" i="86"/>
  <c r="A1037" i="86"/>
  <c r="A1036" i="86"/>
  <c r="A1035" i="86"/>
  <c r="A1034" i="86"/>
  <c r="A1033" i="86"/>
  <c r="A1032" i="86"/>
  <c r="A1031" i="86"/>
  <c r="A1030" i="86"/>
  <c r="A1029" i="86"/>
  <c r="A1027" i="86"/>
  <c r="A1026" i="86"/>
  <c r="A1025" i="86"/>
  <c r="A1024" i="86"/>
  <c r="A1023" i="86"/>
  <c r="A1022" i="86"/>
  <c r="A1021" i="86"/>
  <c r="A1020" i="86"/>
  <c r="A1019" i="86"/>
  <c r="A1018" i="86"/>
  <c r="A1017" i="86"/>
  <c r="A1016" i="86"/>
  <c r="A1015" i="86"/>
  <c r="A1014" i="86"/>
  <c r="A1013" i="86"/>
  <c r="A1012" i="86"/>
  <c r="A1011" i="86"/>
  <c r="A1010" i="86"/>
  <c r="A1009" i="86"/>
  <c r="A1008" i="86"/>
  <c r="A1007" i="86"/>
  <c r="A1006" i="86"/>
  <c r="A1005" i="86"/>
  <c r="A1004" i="86"/>
  <c r="A1003" i="86"/>
  <c r="A1002" i="86"/>
  <c r="A1001" i="86"/>
  <c r="A1000" i="86"/>
  <c r="A999" i="86"/>
  <c r="A998" i="86"/>
  <c r="A997" i="86"/>
  <c r="A996" i="86"/>
  <c r="A995" i="86"/>
  <c r="A994" i="86"/>
  <c r="A993" i="86"/>
  <c r="A992" i="86"/>
  <c r="A991" i="86"/>
  <c r="A990" i="86"/>
  <c r="A988" i="86"/>
  <c r="A987" i="86"/>
  <c r="A986" i="86"/>
  <c r="A985" i="86"/>
  <c r="A984" i="86"/>
  <c r="A983" i="86"/>
  <c r="A982" i="86"/>
  <c r="A981" i="86"/>
  <c r="A980" i="86"/>
  <c r="A979" i="86"/>
  <c r="A978" i="86"/>
  <c r="A977" i="86"/>
  <c r="A976" i="86"/>
  <c r="A975" i="86"/>
  <c r="A974" i="86"/>
  <c r="A973" i="86"/>
  <c r="A972" i="86"/>
  <c r="A971" i="86"/>
  <c r="A970" i="86"/>
  <c r="A969" i="86"/>
  <c r="A968" i="86"/>
  <c r="A967" i="86"/>
  <c r="A966" i="86"/>
  <c r="A965" i="86"/>
  <c r="A964" i="86"/>
  <c r="A963" i="86"/>
  <c r="A962" i="86"/>
  <c r="A961" i="86"/>
  <c r="A960" i="86"/>
  <c r="A959" i="86"/>
  <c r="A958" i="86"/>
  <c r="A957" i="86"/>
  <c r="A956" i="86"/>
  <c r="A955" i="86"/>
  <c r="A954" i="86"/>
  <c r="A953" i="86"/>
  <c r="A952" i="86"/>
  <c r="A951" i="86"/>
  <c r="A950" i="86"/>
  <c r="A949" i="86"/>
  <c r="A948" i="86"/>
  <c r="A946" i="86"/>
  <c r="A945" i="86"/>
  <c r="A944" i="86"/>
  <c r="A943" i="86"/>
  <c r="A942" i="86"/>
  <c r="A941" i="86"/>
  <c r="A940" i="86"/>
  <c r="A939" i="86"/>
  <c r="A938" i="86"/>
  <c r="A937" i="86"/>
  <c r="A936" i="86"/>
  <c r="A935" i="86"/>
  <c r="A934" i="86"/>
  <c r="A933" i="86"/>
  <c r="A932" i="86"/>
  <c r="A931" i="86"/>
  <c r="A930" i="86"/>
  <c r="A929" i="86"/>
  <c r="A928" i="86"/>
  <c r="A927" i="86"/>
  <c r="A926" i="86"/>
  <c r="A925" i="86"/>
  <c r="A924" i="86"/>
  <c r="A923" i="86"/>
  <c r="A922" i="86"/>
  <c r="A921" i="86"/>
  <c r="A920" i="86"/>
  <c r="A919" i="86"/>
  <c r="A918" i="86"/>
  <c r="A917" i="86"/>
  <c r="A916" i="86"/>
  <c r="A915" i="86"/>
  <c r="A914" i="86"/>
  <c r="A913" i="86"/>
  <c r="A912" i="86"/>
  <c r="A911" i="86"/>
  <c r="A910" i="86"/>
  <c r="A909" i="86"/>
  <c r="A908" i="86"/>
  <c r="A906" i="86"/>
  <c r="A905" i="86"/>
  <c r="A904" i="86"/>
  <c r="A903" i="86"/>
  <c r="A902" i="86"/>
  <c r="A901" i="86"/>
  <c r="A900" i="86"/>
  <c r="A899" i="86"/>
  <c r="A898" i="86"/>
  <c r="A897" i="86"/>
  <c r="A896" i="86"/>
  <c r="A895" i="86"/>
  <c r="A894" i="86"/>
  <c r="A893" i="86"/>
  <c r="A892" i="86"/>
  <c r="A891" i="86"/>
  <c r="A890" i="86"/>
  <c r="A889" i="86"/>
  <c r="A888" i="86"/>
  <c r="A887" i="86"/>
  <c r="A886" i="86"/>
  <c r="A885" i="86"/>
  <c r="A884" i="86"/>
  <c r="A883" i="86"/>
  <c r="A882" i="86"/>
  <c r="A881" i="86"/>
  <c r="A880" i="86"/>
  <c r="A879" i="86"/>
  <c r="A878" i="86"/>
  <c r="A877" i="86"/>
  <c r="A876" i="86"/>
  <c r="A875" i="86"/>
  <c r="A874" i="86"/>
  <c r="A873" i="86"/>
  <c r="A872" i="86"/>
  <c r="A871" i="86"/>
  <c r="A870" i="86"/>
  <c r="A869" i="86"/>
  <c r="A867" i="86"/>
  <c r="A866" i="86"/>
  <c r="A865" i="86"/>
  <c r="A864" i="86"/>
  <c r="A863" i="86"/>
  <c r="A862" i="86"/>
  <c r="A861" i="86"/>
  <c r="A860" i="86"/>
  <c r="A859" i="86"/>
  <c r="A858" i="86"/>
  <c r="A857" i="86"/>
  <c r="A856" i="86"/>
  <c r="A855" i="86"/>
  <c r="A854" i="86"/>
  <c r="A853" i="86"/>
  <c r="A852" i="86"/>
  <c r="A851" i="86"/>
  <c r="A850" i="86"/>
  <c r="A849" i="86"/>
  <c r="A848" i="86"/>
  <c r="A847" i="86"/>
  <c r="A846" i="86"/>
  <c r="A845" i="86"/>
  <c r="A844" i="86"/>
  <c r="A843" i="86"/>
  <c r="A842" i="86"/>
  <c r="A841" i="86"/>
  <c r="A840" i="86"/>
  <c r="A839" i="86"/>
  <c r="A838" i="86"/>
  <c r="A837" i="86"/>
  <c r="A836" i="86"/>
  <c r="A835" i="86"/>
  <c r="A834" i="86"/>
  <c r="A833" i="86"/>
  <c r="A832" i="86"/>
  <c r="A831" i="86"/>
  <c r="A830" i="86"/>
  <c r="A829" i="86"/>
  <c r="A827" i="86"/>
  <c r="A826" i="86"/>
  <c r="A825" i="86"/>
  <c r="A824" i="86"/>
  <c r="A823" i="86"/>
  <c r="A822" i="86"/>
  <c r="A821" i="86"/>
  <c r="A820" i="86"/>
  <c r="A819" i="86"/>
  <c r="A818" i="86"/>
  <c r="A817" i="86"/>
  <c r="A816" i="86"/>
  <c r="A815" i="86"/>
  <c r="A814" i="86"/>
  <c r="A813" i="86"/>
  <c r="A812" i="86"/>
  <c r="A811" i="86"/>
  <c r="A810" i="86"/>
  <c r="A809" i="86"/>
  <c r="A808" i="86"/>
  <c r="A807" i="86"/>
  <c r="A806" i="86"/>
  <c r="A805" i="86"/>
  <c r="A804" i="86"/>
  <c r="A803" i="86"/>
  <c r="A802" i="86"/>
  <c r="A801" i="86"/>
  <c r="A800" i="86"/>
  <c r="A799" i="86"/>
  <c r="A798" i="86"/>
  <c r="A797" i="86"/>
  <c r="A796" i="86"/>
  <c r="A795" i="86"/>
  <c r="A794" i="86"/>
  <c r="A793" i="86"/>
  <c r="A792" i="86"/>
  <c r="A791" i="86"/>
  <c r="A789" i="86"/>
  <c r="A788" i="86"/>
  <c r="A787" i="86"/>
  <c r="A786" i="86"/>
  <c r="A785" i="86"/>
  <c r="A784" i="86"/>
  <c r="A783" i="86"/>
  <c r="A782" i="86"/>
  <c r="A781" i="86"/>
  <c r="A780" i="86"/>
  <c r="A779" i="86"/>
  <c r="A778" i="86"/>
  <c r="A777" i="86"/>
  <c r="A776" i="86"/>
  <c r="A775" i="86"/>
  <c r="A774" i="86"/>
  <c r="A773" i="86"/>
  <c r="A772" i="86"/>
  <c r="A771" i="86"/>
  <c r="A770" i="86"/>
  <c r="A769" i="86"/>
  <c r="A768" i="86"/>
  <c r="A767" i="86"/>
  <c r="A766" i="86"/>
  <c r="A765" i="86"/>
  <c r="A764" i="86"/>
  <c r="A763" i="86"/>
  <c r="A762" i="86"/>
  <c r="A761" i="86"/>
  <c r="A760" i="86"/>
  <c r="A759" i="86"/>
  <c r="A758" i="86"/>
  <c r="A757" i="86"/>
  <c r="A756" i="86"/>
  <c r="A755" i="86"/>
  <c r="A754" i="86"/>
  <c r="A753" i="86"/>
  <c r="A752" i="86"/>
  <c r="A751" i="86"/>
  <c r="A750" i="86"/>
  <c r="A749" i="86"/>
  <c r="A748" i="86"/>
  <c r="A747" i="86"/>
  <c r="A745" i="86"/>
  <c r="A744" i="86"/>
  <c r="A743" i="86"/>
  <c r="A742" i="86"/>
  <c r="A741" i="86"/>
  <c r="A740" i="86"/>
  <c r="A739" i="86"/>
  <c r="A738" i="86"/>
  <c r="A737" i="86"/>
  <c r="A736" i="86"/>
  <c r="A735" i="86"/>
  <c r="A734" i="86"/>
  <c r="A733" i="86"/>
  <c r="A732" i="86"/>
  <c r="A731" i="86"/>
  <c r="A730" i="86"/>
  <c r="A729" i="86"/>
  <c r="A728" i="86"/>
  <c r="A727" i="86"/>
  <c r="A726" i="86"/>
  <c r="A725" i="86"/>
  <c r="A724" i="86"/>
  <c r="A723" i="86"/>
  <c r="A722" i="86"/>
  <c r="A721" i="86"/>
  <c r="A720" i="86"/>
  <c r="A719" i="86"/>
  <c r="A718" i="86"/>
  <c r="A717" i="86"/>
  <c r="A716" i="86"/>
  <c r="A715" i="86"/>
  <c r="A714" i="86"/>
  <c r="A713" i="86"/>
  <c r="A712" i="86"/>
  <c r="A711" i="86"/>
  <c r="A709" i="86"/>
  <c r="A708" i="86"/>
  <c r="A707" i="86"/>
  <c r="A706" i="86"/>
  <c r="A705" i="86"/>
  <c r="A704" i="86"/>
  <c r="A703" i="86"/>
  <c r="A702" i="86"/>
  <c r="A701" i="86"/>
  <c r="A700" i="86"/>
  <c r="A699" i="86"/>
  <c r="A698" i="86"/>
  <c r="A697" i="86"/>
  <c r="A696" i="86"/>
  <c r="A695" i="86"/>
  <c r="A694" i="86"/>
  <c r="A693" i="86"/>
  <c r="A692" i="86"/>
  <c r="A691" i="86"/>
  <c r="A690" i="86"/>
  <c r="A689" i="86"/>
  <c r="A688" i="86"/>
  <c r="A687" i="86"/>
  <c r="A686" i="86"/>
  <c r="A685" i="86"/>
  <c r="A684" i="86"/>
  <c r="A683" i="86"/>
  <c r="A682" i="86"/>
  <c r="A681" i="86"/>
  <c r="A680" i="86"/>
  <c r="A679" i="86"/>
  <c r="A678" i="86"/>
  <c r="A677" i="86"/>
  <c r="A676" i="86"/>
  <c r="A675" i="86"/>
  <c r="A674" i="86"/>
  <c r="A672" i="86"/>
  <c r="A671" i="86"/>
  <c r="A670" i="86"/>
  <c r="A669" i="86"/>
  <c r="A668" i="86"/>
  <c r="A667" i="86"/>
  <c r="A666" i="86"/>
  <c r="A665" i="86"/>
  <c r="A664" i="86"/>
  <c r="A663" i="86"/>
  <c r="A662" i="86"/>
  <c r="A661" i="86"/>
  <c r="A660" i="86"/>
  <c r="A659" i="86"/>
  <c r="A658" i="86"/>
  <c r="A657" i="86"/>
  <c r="A656" i="86"/>
  <c r="A655" i="86"/>
  <c r="A654" i="86"/>
  <c r="A653" i="86"/>
  <c r="A652" i="86"/>
  <c r="A651" i="86"/>
  <c r="A650" i="86"/>
  <c r="A649" i="86"/>
  <c r="A648" i="86"/>
  <c r="A647" i="86"/>
  <c r="A646" i="86"/>
  <c r="A645" i="86"/>
  <c r="A644" i="86"/>
  <c r="A642" i="86"/>
  <c r="A641" i="86"/>
  <c r="A640" i="86"/>
  <c r="A639" i="86"/>
  <c r="A638" i="86"/>
  <c r="A637" i="86"/>
  <c r="A636" i="86"/>
  <c r="A635" i="86"/>
  <c r="A634" i="86"/>
  <c r="A633" i="86"/>
  <c r="A632" i="86"/>
  <c r="A631" i="86"/>
  <c r="A630" i="86"/>
  <c r="A629" i="86"/>
  <c r="A628" i="86"/>
  <c r="A627" i="86"/>
  <c r="A626" i="86"/>
  <c r="A625" i="86"/>
  <c r="A624" i="86"/>
  <c r="A623" i="86"/>
  <c r="A622" i="86"/>
  <c r="A621" i="86"/>
  <c r="A620" i="86"/>
  <c r="A619" i="86"/>
  <c r="A618" i="86"/>
  <c r="A617" i="86"/>
  <c r="A616" i="86"/>
  <c r="A615" i="86"/>
  <c r="A614" i="86"/>
  <c r="A613" i="86"/>
  <c r="A612" i="86"/>
  <c r="A610" i="86"/>
  <c r="A609" i="86"/>
  <c r="A608" i="86"/>
  <c r="A607" i="86"/>
  <c r="A606" i="86"/>
  <c r="A605" i="86"/>
  <c r="A604" i="86"/>
  <c r="A603" i="86"/>
  <c r="A602" i="86"/>
  <c r="A601" i="86"/>
  <c r="A600" i="86"/>
  <c r="A599" i="86"/>
  <c r="A598" i="86"/>
  <c r="A597" i="86"/>
  <c r="A596" i="86"/>
  <c r="A595" i="86"/>
  <c r="A594" i="86"/>
  <c r="A593" i="86"/>
  <c r="A592" i="86"/>
  <c r="A591" i="86"/>
  <c r="A590" i="86"/>
  <c r="A589" i="86"/>
  <c r="A588" i="86"/>
  <c r="A587" i="86"/>
  <c r="A586" i="86"/>
  <c r="A585" i="86"/>
  <c r="A584" i="86"/>
  <c r="A583" i="86"/>
  <c r="A581" i="86"/>
  <c r="A580" i="86"/>
  <c r="A579" i="86"/>
  <c r="A578" i="86"/>
  <c r="A577" i="86"/>
  <c r="A576" i="86"/>
  <c r="A575" i="86"/>
  <c r="A574" i="86"/>
  <c r="A573" i="86"/>
  <c r="A572" i="86"/>
  <c r="A571" i="86"/>
  <c r="A570" i="86"/>
  <c r="A569" i="86"/>
  <c r="A568" i="86"/>
  <c r="A567" i="86"/>
  <c r="A566" i="86"/>
  <c r="A565" i="86"/>
  <c r="A564" i="86"/>
  <c r="A563" i="86"/>
  <c r="A562" i="86"/>
  <c r="A561" i="86"/>
  <c r="A560" i="86"/>
  <c r="A559" i="86"/>
  <c r="A558" i="86"/>
  <c r="A557" i="86"/>
  <c r="A556" i="86"/>
  <c r="A555" i="86"/>
  <c r="A553" i="86"/>
  <c r="A552" i="86"/>
  <c r="A551" i="86"/>
  <c r="A550" i="86"/>
  <c r="A549" i="86"/>
  <c r="A548" i="86"/>
  <c r="A547" i="86"/>
  <c r="A546" i="86"/>
  <c r="A545" i="86"/>
  <c r="A544" i="86"/>
  <c r="A543" i="86"/>
  <c r="A542" i="86"/>
  <c r="A541" i="86"/>
  <c r="A540" i="86"/>
  <c r="A539" i="86"/>
  <c r="A538" i="86"/>
  <c r="A537" i="86"/>
  <c r="A536" i="86"/>
  <c r="A535" i="86"/>
  <c r="A534" i="86"/>
  <c r="A533" i="86"/>
  <c r="A532" i="86"/>
  <c r="A531" i="86"/>
  <c r="A530" i="86"/>
  <c r="A529" i="86"/>
  <c r="A528" i="86"/>
  <c r="A527" i="86"/>
  <c r="A526" i="86"/>
  <c r="A525" i="86"/>
  <c r="A524" i="86"/>
  <c r="A523" i="86"/>
  <c r="A521" i="86"/>
  <c r="A520" i="86"/>
  <c r="A519" i="86"/>
  <c r="A518" i="86"/>
  <c r="A517" i="86"/>
  <c r="A516" i="86"/>
  <c r="A515" i="86"/>
  <c r="A514" i="86"/>
  <c r="A513" i="86"/>
  <c r="A512" i="86"/>
  <c r="A511" i="86"/>
  <c r="A510" i="86"/>
  <c r="A509" i="86"/>
  <c r="A508" i="86"/>
  <c r="A507" i="86"/>
  <c r="A506" i="86"/>
  <c r="A505" i="86"/>
  <c r="A504" i="86"/>
  <c r="A503" i="86"/>
  <c r="A502" i="86"/>
  <c r="A501" i="86"/>
  <c r="A500" i="86"/>
  <c r="A499" i="86"/>
  <c r="A498" i="86"/>
  <c r="A497" i="86"/>
  <c r="A496" i="86"/>
  <c r="A495" i="86"/>
  <c r="A494" i="86"/>
  <c r="A492" i="86"/>
  <c r="A491" i="86"/>
  <c r="A490" i="86"/>
  <c r="A489" i="86"/>
  <c r="A488" i="86"/>
  <c r="A487" i="86"/>
  <c r="A486" i="86"/>
  <c r="A485" i="86"/>
  <c r="A484" i="86"/>
  <c r="A483" i="86"/>
  <c r="A482" i="86"/>
  <c r="A481" i="86"/>
  <c r="A480" i="86"/>
  <c r="A479" i="86"/>
  <c r="A478" i="86"/>
  <c r="A477" i="86"/>
  <c r="A476" i="86"/>
  <c r="A475" i="86"/>
  <c r="A474" i="86"/>
  <c r="A473" i="86"/>
  <c r="A472" i="86"/>
  <c r="A471" i="86"/>
  <c r="A470" i="86"/>
  <c r="A469" i="86"/>
  <c r="A468" i="86"/>
  <c r="A467" i="86"/>
  <c r="A466" i="86"/>
  <c r="A464" i="86"/>
  <c r="A463" i="86"/>
  <c r="A462" i="86"/>
  <c r="A461" i="86"/>
  <c r="A460" i="86"/>
  <c r="A459" i="86"/>
  <c r="A458" i="86"/>
  <c r="A457" i="86"/>
  <c r="A456" i="86"/>
  <c r="A455" i="86"/>
  <c r="A454" i="86"/>
  <c r="A453" i="86"/>
  <c r="A452" i="86"/>
  <c r="A450" i="86"/>
  <c r="A449" i="86"/>
  <c r="A448" i="86"/>
  <c r="A447" i="86"/>
  <c r="A442" i="86"/>
  <c r="A441" i="86"/>
  <c r="A440" i="86"/>
  <c r="A439" i="86"/>
  <c r="A438" i="86"/>
  <c r="A437" i="86"/>
  <c r="A436" i="86"/>
  <c r="A435" i="86"/>
  <c r="A434" i="86"/>
  <c r="A433" i="86"/>
  <c r="A432" i="86"/>
  <c r="A431" i="86"/>
  <c r="A430" i="86"/>
  <c r="A429" i="86"/>
  <c r="A428" i="86"/>
  <c r="A427" i="86"/>
  <c r="A426" i="86"/>
  <c r="A425" i="86"/>
  <c r="A423" i="86"/>
  <c r="A422" i="86"/>
  <c r="A421" i="86"/>
  <c r="A420" i="86"/>
  <c r="A419" i="86"/>
  <c r="A418" i="86"/>
  <c r="A417" i="86"/>
  <c r="A416" i="86"/>
  <c r="A415" i="86"/>
  <c r="A414" i="86"/>
  <c r="A413" i="86"/>
  <c r="A412" i="86"/>
  <c r="A411" i="86"/>
  <c r="A410" i="86"/>
  <c r="A409" i="86"/>
  <c r="A408" i="86"/>
  <c r="A407" i="86"/>
  <c r="A406" i="86"/>
  <c r="A405" i="86"/>
  <c r="A404" i="86"/>
  <c r="A403" i="86"/>
  <c r="A402" i="86"/>
  <c r="A401" i="86"/>
  <c r="A400" i="86"/>
  <c r="A399" i="86"/>
  <c r="A398" i="86"/>
  <c r="A397" i="86"/>
  <c r="A396" i="86"/>
  <c r="A395" i="86"/>
  <c r="A394" i="86"/>
  <c r="A393" i="86"/>
  <c r="A392" i="86"/>
  <c r="A387" i="86"/>
  <c r="A384" i="86"/>
  <c r="A383" i="86"/>
  <c r="A382" i="86"/>
  <c r="A381" i="86"/>
  <c r="A378" i="86"/>
  <c r="A377" i="86"/>
  <c r="A376" i="86"/>
  <c r="A375" i="86"/>
  <c r="A374" i="86"/>
  <c r="A373" i="86"/>
  <c r="A372" i="86"/>
  <c r="A371" i="86"/>
  <c r="A370" i="86"/>
  <c r="A451" i="86"/>
  <c r="A367" i="86"/>
  <c r="A366" i="86"/>
  <c r="A365" i="86"/>
  <c r="A364" i="86"/>
  <c r="A363" i="86"/>
  <c r="A362" i="86"/>
  <c r="A361" i="86"/>
  <c r="A360" i="86"/>
  <c r="A359" i="86"/>
  <c r="A358" i="86"/>
  <c r="A357" i="86"/>
  <c r="A356" i="86"/>
  <c r="A355" i="86"/>
  <c r="A354" i="86"/>
  <c r="A353" i="86"/>
  <c r="A352" i="86"/>
  <c r="A351" i="86"/>
  <c r="A350" i="86"/>
  <c r="A349" i="86"/>
  <c r="A348" i="86"/>
  <c r="A347" i="86"/>
  <c r="A346" i="86"/>
  <c r="A345" i="86"/>
  <c r="A344" i="86"/>
  <c r="A343" i="86"/>
  <c r="A342" i="86"/>
  <c r="A341" i="86"/>
  <c r="A340" i="86"/>
  <c r="A339" i="86"/>
  <c r="A338" i="86"/>
  <c r="A335" i="86"/>
  <c r="A334" i="86"/>
  <c r="A333" i="86"/>
  <c r="A329" i="86"/>
  <c r="A328" i="86"/>
  <c r="A327" i="86"/>
  <c r="A326" i="86"/>
  <c r="A325" i="86"/>
  <c r="A324" i="86"/>
  <c r="A323" i="86"/>
  <c r="A321" i="86"/>
  <c r="A319" i="86"/>
  <c r="A318" i="86"/>
  <c r="A316" i="86"/>
  <c r="A315" i="86"/>
  <c r="A314" i="86"/>
  <c r="A313" i="86"/>
  <c r="A312" i="86"/>
  <c r="A311" i="86"/>
  <c r="A310" i="86"/>
  <c r="A309" i="86"/>
  <c r="A308" i="86"/>
  <c r="A304" i="86"/>
  <c r="A303" i="86"/>
  <c r="A302" i="86"/>
  <c r="A301" i="86"/>
  <c r="A300" i="86"/>
  <c r="A299" i="86"/>
  <c r="A298" i="86"/>
  <c r="A297" i="86"/>
  <c r="A296" i="86"/>
  <c r="A295" i="86"/>
  <c r="A294" i="86"/>
  <c r="A293" i="86"/>
  <c r="A292" i="86"/>
  <c r="A291" i="86"/>
  <c r="A290" i="86"/>
  <c r="A289" i="86"/>
  <c r="A288" i="86"/>
  <c r="A287" i="86"/>
  <c r="A286" i="86"/>
  <c r="A285" i="86"/>
  <c r="A284" i="86"/>
  <c r="A283" i="86"/>
  <c r="A282" i="86"/>
  <c r="A281" i="86"/>
  <c r="A280" i="86"/>
  <c r="A279" i="86"/>
  <c r="A278" i="86"/>
  <c r="A277" i="86"/>
  <c r="A276" i="86"/>
  <c r="A275" i="86"/>
  <c r="A274" i="86"/>
  <c r="A273" i="86"/>
  <c r="A272" i="86"/>
  <c r="A271" i="86"/>
  <c r="A270" i="86"/>
  <c r="A269" i="86"/>
  <c r="A268" i="86"/>
  <c r="A267" i="86"/>
  <c r="A266" i="86"/>
  <c r="A265" i="86"/>
  <c r="A264" i="86"/>
  <c r="A263" i="86"/>
  <c r="A262" i="86"/>
  <c r="A261" i="86"/>
  <c r="A260" i="86"/>
  <c r="A259" i="86"/>
  <c r="A258" i="86"/>
  <c r="A257" i="86"/>
  <c r="A256" i="86"/>
  <c r="A255" i="86"/>
  <c r="A254" i="86"/>
  <c r="A253" i="86"/>
  <c r="A252" i="86"/>
  <c r="A251" i="86"/>
  <c r="A250" i="86"/>
  <c r="A249" i="86"/>
  <c r="A248" i="86"/>
  <c r="A247" i="86"/>
  <c r="A246" i="86"/>
  <c r="A245" i="86"/>
  <c r="A244" i="86"/>
  <c r="A243" i="86"/>
  <c r="A242" i="86"/>
  <c r="A241" i="86"/>
  <c r="A240" i="86"/>
  <c r="A239" i="86"/>
  <c r="A238" i="86"/>
  <c r="A237" i="86"/>
  <c r="A236" i="86"/>
  <c r="A235" i="86"/>
  <c r="A234" i="86"/>
  <c r="A233" i="86"/>
  <c r="A232" i="86"/>
  <c r="A231" i="86"/>
  <c r="A230" i="86"/>
  <c r="A229" i="86"/>
  <c r="A228" i="86"/>
  <c r="A227" i="86"/>
  <c r="A226" i="86"/>
  <c r="A225" i="86"/>
  <c r="A224" i="86"/>
  <c r="A223" i="86"/>
  <c r="A222" i="86"/>
  <c r="A221" i="86"/>
  <c r="A220" i="86"/>
  <c r="A219" i="86"/>
  <c r="A218" i="86"/>
  <c r="A217" i="86"/>
  <c r="A216" i="86"/>
  <c r="A215" i="86"/>
  <c r="A214" i="86"/>
  <c r="A213" i="86"/>
  <c r="A212" i="86"/>
  <c r="A211" i="86"/>
  <c r="A210" i="86"/>
  <c r="A209" i="86"/>
  <c r="A208" i="86"/>
  <c r="A207" i="86"/>
  <c r="A206" i="86"/>
  <c r="A205" i="86"/>
  <c r="A204" i="86"/>
  <c r="A203" i="86"/>
  <c r="A202" i="86"/>
  <c r="A201" i="86"/>
  <c r="A200" i="86"/>
  <c r="A199" i="86"/>
  <c r="A198" i="86"/>
  <c r="A197" i="86"/>
  <c r="A196" i="86"/>
  <c r="A195" i="86"/>
  <c r="A194" i="86"/>
  <c r="A193" i="86"/>
  <c r="A192" i="86"/>
  <c r="A191" i="86"/>
  <c r="A190" i="86"/>
  <c r="A189" i="86"/>
  <c r="A188" i="86"/>
  <c r="A187" i="86"/>
  <c r="A186" i="86"/>
  <c r="A185" i="86"/>
  <c r="A184" i="86"/>
  <c r="A183" i="86"/>
  <c r="A182" i="86"/>
  <c r="A180" i="86"/>
  <c r="A179" i="86"/>
  <c r="A178" i="86"/>
  <c r="A177" i="86"/>
  <c r="A176" i="86"/>
  <c r="A175" i="86"/>
  <c r="A174" i="86"/>
  <c r="A173" i="86"/>
  <c r="A172" i="86"/>
  <c r="A171" i="86"/>
  <c r="A170" i="86"/>
  <c r="A169" i="86"/>
  <c r="A168" i="86"/>
  <c r="A167" i="86"/>
  <c r="A166" i="86"/>
  <c r="A165" i="86"/>
  <c r="A164" i="86"/>
  <c r="A163" i="86"/>
  <c r="A162" i="86"/>
  <c r="A161" i="86"/>
  <c r="A160" i="86"/>
  <c r="A159" i="86"/>
  <c r="A158" i="86"/>
  <c r="A157" i="86"/>
  <c r="A156" i="86"/>
  <c r="A155" i="86"/>
  <c r="A154" i="86"/>
  <c r="A153" i="86"/>
  <c r="A152" i="86"/>
  <c r="A151" i="86"/>
  <c r="A150" i="86"/>
  <c r="A149" i="86"/>
  <c r="A148" i="86"/>
  <c r="A147" i="86"/>
  <c r="A146" i="86"/>
  <c r="A145" i="86"/>
  <c r="A144" i="86"/>
  <c r="A143" i="86"/>
  <c r="A142" i="86"/>
  <c r="A141" i="86"/>
  <c r="A140" i="86"/>
  <c r="A139" i="86"/>
  <c r="A138" i="86"/>
  <c r="A137" i="86"/>
  <c r="A136" i="86"/>
  <c r="A135" i="86"/>
  <c r="A134" i="86"/>
  <c r="A133" i="86"/>
  <c r="A132" i="86"/>
  <c r="A131" i="86"/>
  <c r="A130" i="86"/>
  <c r="A129" i="86"/>
  <c r="A128" i="86"/>
  <c r="A127" i="86"/>
  <c r="A126" i="86"/>
  <c r="A125" i="86"/>
  <c r="A124" i="86"/>
  <c r="A123" i="86"/>
  <c r="A122" i="86"/>
  <c r="A121" i="86"/>
  <c r="A120" i="86"/>
  <c r="A119" i="86"/>
  <c r="A118" i="86"/>
  <c r="A117" i="86"/>
  <c r="A116" i="86"/>
  <c r="A115" i="86"/>
  <c r="A114" i="86"/>
  <c r="A113" i="86"/>
  <c r="A112" i="86"/>
  <c r="A111" i="86"/>
  <c r="A110" i="86"/>
  <c r="A109" i="86"/>
  <c r="A108" i="86"/>
  <c r="A107" i="86"/>
  <c r="A106" i="86"/>
  <c r="A105" i="86"/>
  <c r="A104" i="86"/>
  <c r="A99" i="86"/>
  <c r="A98" i="86"/>
  <c r="A97" i="86"/>
  <c r="A96" i="86"/>
  <c r="A95" i="86"/>
  <c r="A94" i="86"/>
  <c r="A91" i="86"/>
  <c r="A90" i="86"/>
  <c r="A89" i="86"/>
  <c r="A87" i="86"/>
  <c r="A86" i="86"/>
  <c r="A85" i="86"/>
  <c r="A84" i="86"/>
  <c r="A83" i="86"/>
  <c r="A82" i="86"/>
  <c r="A81" i="86"/>
  <c r="A80" i="86"/>
  <c r="A79" i="86"/>
  <c r="A78" i="86"/>
  <c r="A77" i="86"/>
  <c r="A76" i="86"/>
  <c r="A75" i="86"/>
  <c r="A74" i="86"/>
  <c r="A73" i="86"/>
  <c r="A72" i="86"/>
  <c r="A71" i="86"/>
  <c r="A70" i="86"/>
  <c r="A69" i="86"/>
  <c r="A68" i="86"/>
  <c r="A67" i="86"/>
  <c r="A66" i="86"/>
  <c r="A65" i="86"/>
  <c r="A64" i="86"/>
  <c r="A63" i="86"/>
  <c r="A62" i="86"/>
  <c r="A61" i="86"/>
  <c r="A60" i="86"/>
  <c r="A59" i="86"/>
  <c r="A58" i="86"/>
  <c r="A57" i="86"/>
  <c r="A56" i="86"/>
  <c r="A55" i="86"/>
  <c r="A54" i="86"/>
  <c r="A53" i="86"/>
  <c r="A52" i="86"/>
  <c r="A51" i="86"/>
  <c r="A50" i="86"/>
  <c r="A49" i="86"/>
  <c r="A48" i="86"/>
  <c r="A47" i="86"/>
  <c r="A46" i="86"/>
  <c r="A45" i="86"/>
  <c r="A44" i="86"/>
  <c r="A43" i="86"/>
  <c r="A42" i="86"/>
  <c r="A41" i="86"/>
  <c r="A40" i="86"/>
  <c r="A39" i="86"/>
  <c r="A38" i="86"/>
  <c r="A37" i="86"/>
  <c r="A36" i="86"/>
  <c r="A35" i="86"/>
  <c r="A34" i="86"/>
  <c r="A33" i="86"/>
  <c r="A32" i="86"/>
  <c r="A31" i="86"/>
  <c r="A30" i="86"/>
  <c r="A29" i="86"/>
  <c r="A28" i="86"/>
  <c r="A27" i="86"/>
  <c r="A26" i="86"/>
  <c r="A25" i="86"/>
  <c r="A24" i="86"/>
  <c r="A23" i="86"/>
  <c r="A22" i="86"/>
  <c r="A21" i="86"/>
  <c r="A20" i="86"/>
  <c r="A19" i="86"/>
  <c r="A18" i="86"/>
  <c r="A17" i="86"/>
  <c r="A16" i="86"/>
  <c r="A15" i="86"/>
  <c r="D8" i="86"/>
  <c r="Q106" i="77"/>
  <c r="Q105" i="77"/>
  <c r="Q104" i="77"/>
  <c r="Q103" i="77"/>
  <c r="Q102" i="77"/>
  <c r="Q101" i="77"/>
  <c r="Q100" i="77"/>
  <c r="Q99" i="77"/>
  <c r="Q98" i="77"/>
  <c r="Q97" i="77"/>
  <c r="Q96" i="77"/>
  <c r="Q95" i="77"/>
  <c r="Q94" i="77"/>
  <c r="Q93" i="77"/>
  <c r="Q92" i="77"/>
  <c r="Q91" i="77"/>
  <c r="Q90" i="77"/>
  <c r="Q89" i="77"/>
  <c r="Q88" i="77"/>
  <c r="Q87" i="77"/>
  <c r="Q86" i="77"/>
  <c r="Q85" i="77"/>
  <c r="Q84" i="77"/>
  <c r="Q83" i="77"/>
  <c r="Q82" i="77"/>
  <c r="Q81" i="77"/>
  <c r="Q79" i="77"/>
  <c r="Q78" i="77"/>
  <c r="Q77" i="77"/>
  <c r="Q76" i="77"/>
  <c r="Q75" i="77"/>
  <c r="Q74" i="77"/>
  <c r="A127" i="77"/>
  <c r="A128" i="77"/>
  <c r="A250" i="85"/>
  <c r="A249" i="85"/>
  <c r="Q248" i="85"/>
  <c r="A248" i="85"/>
  <c r="Q247" i="85"/>
  <c r="A247" i="85"/>
  <c r="Q246" i="85"/>
  <c r="A246" i="85"/>
  <c r="Q245" i="85"/>
  <c r="A245" i="85"/>
  <c r="Q244" i="85"/>
  <c r="A244" i="85"/>
  <c r="A243" i="85"/>
  <c r="A242" i="85"/>
  <c r="A241" i="85"/>
  <c r="A240" i="85"/>
  <c r="A239" i="85"/>
  <c r="A238" i="85"/>
  <c r="A237" i="85"/>
  <c r="A236" i="85"/>
  <c r="A235" i="85"/>
  <c r="A234" i="85"/>
  <c r="A233" i="85"/>
  <c r="A232" i="85"/>
  <c r="A231" i="85"/>
  <c r="A230" i="85"/>
  <c r="A229" i="85"/>
  <c r="A228" i="85"/>
  <c r="A227" i="85"/>
  <c r="A226" i="85"/>
  <c r="A225" i="85"/>
  <c r="A224" i="85"/>
  <c r="A223" i="85"/>
  <c r="A222" i="85"/>
  <c r="A221" i="85"/>
  <c r="A220" i="85"/>
  <c r="A219" i="85"/>
  <c r="A217" i="85"/>
  <c r="A216" i="85"/>
  <c r="A215" i="85"/>
  <c r="A214" i="85"/>
  <c r="A213" i="85"/>
  <c r="A212" i="85"/>
  <c r="A210" i="85"/>
  <c r="A209" i="85"/>
  <c r="A208" i="85"/>
  <c r="A207" i="85"/>
  <c r="A206" i="85"/>
  <c r="A205" i="85"/>
  <c r="A204" i="85"/>
  <c r="A203" i="85"/>
  <c r="A202" i="85"/>
  <c r="A201" i="85"/>
  <c r="A200" i="85"/>
  <c r="A199" i="85"/>
  <c r="A198" i="85"/>
  <c r="A197" i="85"/>
  <c r="A196" i="85"/>
  <c r="A195" i="85"/>
  <c r="A194" i="85"/>
  <c r="A193" i="85"/>
  <c r="A192" i="85"/>
  <c r="A191" i="85"/>
  <c r="A190" i="85"/>
  <c r="A189" i="85"/>
  <c r="A188" i="85"/>
  <c r="A187" i="85"/>
  <c r="A186" i="85"/>
  <c r="A185" i="85"/>
  <c r="A184" i="85"/>
  <c r="A183" i="85"/>
  <c r="A181" i="85"/>
  <c r="A180" i="85"/>
  <c r="A179" i="85"/>
  <c r="A178" i="85"/>
  <c r="A177" i="85"/>
  <c r="A176" i="85"/>
  <c r="A175" i="85"/>
  <c r="A174" i="85"/>
  <c r="A173" i="85"/>
  <c r="A172" i="85"/>
  <c r="A171" i="85"/>
  <c r="A170" i="85"/>
  <c r="A169" i="85"/>
  <c r="A168" i="85"/>
  <c r="A167" i="85"/>
  <c r="A166" i="85"/>
  <c r="A165" i="85"/>
  <c r="A164" i="85"/>
  <c r="A163" i="85"/>
  <c r="A162" i="85"/>
  <c r="A161" i="85"/>
  <c r="A160" i="85"/>
  <c r="A159" i="85"/>
  <c r="A158" i="85"/>
  <c r="A157" i="85"/>
  <c r="A156" i="85"/>
  <c r="A155" i="85"/>
  <c r="A154" i="85"/>
  <c r="A153" i="85"/>
  <c r="A152" i="85"/>
  <c r="A151" i="85"/>
  <c r="A150" i="85"/>
  <c r="A149" i="85"/>
  <c r="A148" i="85"/>
  <c r="A147" i="85"/>
  <c r="A146" i="85"/>
  <c r="A144" i="85"/>
  <c r="A143" i="85"/>
  <c r="A142" i="85"/>
  <c r="A141" i="85"/>
  <c r="A140" i="85"/>
  <c r="A139" i="85"/>
  <c r="A138" i="85"/>
  <c r="A137" i="85"/>
  <c r="A136" i="85"/>
  <c r="A135" i="85"/>
  <c r="A134" i="85"/>
  <c r="A133" i="85"/>
  <c r="A132" i="85"/>
  <c r="A131" i="85"/>
  <c r="A130" i="85"/>
  <c r="A129" i="85"/>
  <c r="A128" i="85"/>
  <c r="A127" i="85"/>
  <c r="A126" i="85"/>
  <c r="A125" i="85"/>
  <c r="A124" i="85"/>
  <c r="A123" i="85"/>
  <c r="A122" i="85"/>
  <c r="A121" i="85"/>
  <c r="A119" i="85"/>
  <c r="A118" i="85"/>
  <c r="A117" i="85"/>
  <c r="A116" i="85"/>
  <c r="A113" i="85"/>
  <c r="A112" i="85"/>
  <c r="A111" i="85"/>
  <c r="A110" i="85"/>
  <c r="A109" i="85"/>
  <c r="A108" i="85"/>
  <c r="A107" i="85"/>
  <c r="A106" i="85"/>
  <c r="A105" i="85"/>
  <c r="A104" i="85"/>
  <c r="A103" i="85"/>
  <c r="A102" i="85"/>
  <c r="A101" i="85"/>
  <c r="A100" i="85"/>
  <c r="A99" i="85"/>
  <c r="A98" i="85"/>
  <c r="A97" i="85"/>
  <c r="A96" i="85"/>
  <c r="A95" i="85"/>
  <c r="A94" i="85"/>
  <c r="A93" i="85"/>
  <c r="A92" i="85"/>
  <c r="A91" i="85"/>
  <c r="A90" i="85"/>
  <c r="A89" i="85"/>
  <c r="A88" i="85"/>
  <c r="A87" i="85"/>
  <c r="A86" i="85"/>
  <c r="A85" i="85"/>
  <c r="A84" i="85"/>
  <c r="A83" i="85"/>
  <c r="A82" i="85"/>
  <c r="A81" i="85"/>
  <c r="A80" i="85"/>
  <c r="A79" i="85"/>
  <c r="A78" i="85"/>
  <c r="A77" i="85"/>
  <c r="A76" i="85"/>
  <c r="A75" i="85"/>
  <c r="A74" i="85"/>
  <c r="A73" i="85"/>
  <c r="A72" i="85"/>
  <c r="A71" i="85"/>
  <c r="A70" i="85"/>
  <c r="A69" i="85"/>
  <c r="A68" i="85"/>
  <c r="A67" i="85"/>
  <c r="A66" i="85"/>
  <c r="A65" i="85"/>
  <c r="A64" i="85"/>
  <c r="A63" i="85"/>
  <c r="A62" i="85"/>
  <c r="A61" i="85"/>
  <c r="A60" i="85"/>
  <c r="A59" i="85"/>
  <c r="A58" i="85"/>
  <c r="A57" i="85"/>
  <c r="A56" i="85"/>
  <c r="A55" i="85"/>
  <c r="A54" i="85"/>
  <c r="A53" i="85"/>
  <c r="A52" i="85"/>
  <c r="A51" i="85"/>
  <c r="A48" i="85"/>
  <c r="A47" i="85"/>
  <c r="A46" i="85"/>
  <c r="A45" i="85"/>
  <c r="A44" i="85"/>
  <c r="A43" i="85"/>
  <c r="A42" i="85"/>
  <c r="A41" i="85"/>
  <c r="A40" i="85"/>
  <c r="A39" i="85"/>
  <c r="A38" i="85"/>
  <c r="A37" i="85"/>
  <c r="A36" i="85"/>
  <c r="A35" i="85"/>
  <c r="A34" i="85"/>
  <c r="A33" i="85"/>
  <c r="A32" i="85"/>
  <c r="A30" i="85"/>
  <c r="A29" i="85"/>
  <c r="A27" i="85"/>
  <c r="A26" i="85"/>
  <c r="A25" i="85"/>
  <c r="A24" i="85"/>
  <c r="A23" i="85"/>
  <c r="A22" i="85"/>
  <c r="Q21" i="85"/>
  <c r="A21" i="85"/>
  <c r="A20" i="85"/>
  <c r="A19" i="85"/>
  <c r="A18" i="85"/>
  <c r="A17" i="85"/>
  <c r="A16" i="85"/>
  <c r="A15" i="85"/>
  <c r="Q14" i="85"/>
  <c r="A14" i="85"/>
  <c r="A13" i="85"/>
  <c r="A12" i="85"/>
  <c r="D8" i="85"/>
  <c r="Q2000" i="77"/>
  <c r="A2000" i="77"/>
  <c r="Q1993" i="77"/>
  <c r="A1993" i="77"/>
  <c r="Q1997" i="77"/>
  <c r="A1997" i="77"/>
  <c r="Q1996" i="77"/>
  <c r="A1996" i="77"/>
  <c r="Q2013" i="77"/>
  <c r="A2013" i="77"/>
  <c r="Q2012" i="77"/>
  <c r="A2012" i="77"/>
  <c r="Q2011" i="77"/>
  <c r="A2011" i="77"/>
  <c r="Q2010" i="77"/>
  <c r="A2010" i="77"/>
  <c r="Q2009" i="77"/>
  <c r="A2009" i="77"/>
  <c r="A2008" i="77"/>
  <c r="A2007" i="77"/>
  <c r="Q1995" i="77"/>
  <c r="A1995" i="77"/>
  <c r="Q1999" i="77"/>
  <c r="A1999" i="77"/>
  <c r="Q1998" i="77"/>
  <c r="A1998" i="77"/>
  <c r="Q1990" i="77"/>
  <c r="A1990" i="77"/>
  <c r="Q1989" i="77"/>
  <c r="A1989" i="77"/>
  <c r="Q1988" i="77"/>
  <c r="A1988" i="77"/>
  <c r="Q1987" i="77"/>
  <c r="A1987" i="77"/>
  <c r="Q1986" i="77"/>
  <c r="A1986" i="77"/>
  <c r="Q1985" i="77"/>
  <c r="A1985" i="77"/>
  <c r="A1984" i="77"/>
  <c r="Q2006" i="77"/>
  <c r="A2006" i="77"/>
  <c r="Q2005" i="77"/>
  <c r="A2005" i="77"/>
  <c r="Q2004" i="77"/>
  <c r="A2004" i="77"/>
  <c r="Q2003" i="77"/>
  <c r="A2003" i="77"/>
  <c r="Q2002" i="77"/>
  <c r="A2002" i="77"/>
  <c r="A2001" i="77"/>
  <c r="Q1994" i="77"/>
  <c r="A1994" i="77"/>
  <c r="Q1992" i="77"/>
  <c r="A1992" i="77"/>
  <c r="A1991" i="77"/>
  <c r="Q1983" i="77"/>
  <c r="A1983" i="77"/>
  <c r="A1982" i="77"/>
  <c r="Q1981" i="77"/>
  <c r="A1981" i="77"/>
  <c r="Q1980" i="77"/>
  <c r="A1980" i="77"/>
  <c r="Q1979" i="77"/>
  <c r="A1979" i="77"/>
  <c r="Q1978" i="77"/>
  <c r="A1978" i="77"/>
  <c r="Q1977" i="77"/>
  <c r="A1977" i="77"/>
  <c r="Q1976" i="77"/>
  <c r="A1976" i="77"/>
  <c r="A1975" i="77"/>
  <c r="A1974" i="77"/>
  <c r="A1973" i="77"/>
  <c r="A1972" i="77"/>
  <c r="Q1779" i="77"/>
  <c r="A1779" i="77"/>
  <c r="Q1778" i="77"/>
  <c r="A1778" i="77"/>
  <c r="Q1821" i="77"/>
  <c r="A1821" i="77"/>
  <c r="Q1820" i="77"/>
  <c r="A1820" i="77"/>
  <c r="Q1819" i="77"/>
  <c r="A1819" i="77"/>
  <c r="Q1818" i="77"/>
  <c r="A1818" i="77"/>
  <c r="Q1817" i="77"/>
  <c r="A1817" i="77"/>
  <c r="Q1816" i="77"/>
  <c r="A1816" i="77"/>
  <c r="A1815" i="77"/>
  <c r="A1814" i="77"/>
  <c r="A1813" i="77"/>
  <c r="A1812" i="77"/>
  <c r="A1811" i="77"/>
  <c r="Q1810" i="77"/>
  <c r="A1810" i="77"/>
  <c r="Q1809" i="77"/>
  <c r="A1809" i="77"/>
  <c r="Q1808" i="77"/>
  <c r="A1808" i="77"/>
  <c r="Q1807" i="77"/>
  <c r="A1807" i="77"/>
  <c r="Q1806" i="77"/>
  <c r="A1806" i="77"/>
  <c r="A1805" i="77"/>
  <c r="Q1804" i="77"/>
  <c r="A1804" i="77"/>
  <c r="Q1803" i="77"/>
  <c r="A1803" i="77"/>
  <c r="Q1802" i="77"/>
  <c r="A1802" i="77"/>
  <c r="Q1801" i="77"/>
  <c r="A1801" i="77"/>
  <c r="Q1800" i="77"/>
  <c r="A1800" i="77"/>
  <c r="Q1799" i="77"/>
  <c r="A1799" i="77"/>
  <c r="A1798" i="77"/>
  <c r="A1797" i="77"/>
  <c r="Q1796" i="77"/>
  <c r="A1796" i="77"/>
  <c r="A1795" i="77"/>
  <c r="Q1794" i="77"/>
  <c r="A1794" i="77"/>
  <c r="A1793" i="77"/>
  <c r="A1792" i="77"/>
  <c r="A1791" i="77"/>
  <c r="Q1790" i="77"/>
  <c r="A1790" i="77"/>
  <c r="A1789" i="77"/>
  <c r="A1788" i="77"/>
  <c r="A1787" i="77"/>
  <c r="A1786" i="77"/>
  <c r="A1785" i="77"/>
  <c r="A1784" i="77"/>
  <c r="A1783" i="77"/>
  <c r="A1782" i="77"/>
  <c r="A1781" i="77"/>
  <c r="A1780" i="77"/>
  <c r="A1777" i="77"/>
  <c r="A1776" i="77"/>
  <c r="A1775" i="77"/>
  <c r="A1774" i="77"/>
  <c r="Q1773" i="77"/>
  <c r="A1773" i="77"/>
  <c r="A1772" i="77"/>
  <c r="A1771" i="77"/>
  <c r="A1770" i="77"/>
  <c r="A1769" i="77"/>
  <c r="A1768" i="77"/>
  <c r="A1767" i="77"/>
  <c r="Q1766" i="77"/>
  <c r="A1766" i="77"/>
  <c r="A1765" i="77"/>
  <c r="A1764" i="77"/>
  <c r="Q1661" i="77"/>
  <c r="A1661" i="77"/>
  <c r="Q1732" i="77"/>
  <c r="A1732" i="77"/>
  <c r="Q1731" i="77"/>
  <c r="A1731" i="77"/>
  <c r="Q1636" i="77"/>
  <c r="A1636" i="77"/>
  <c r="Q1651" i="77"/>
  <c r="A1651" i="77"/>
  <c r="Q1650" i="77"/>
  <c r="A1650" i="77"/>
  <c r="Q1649" i="77"/>
  <c r="A1649" i="77"/>
  <c r="A1646" i="77"/>
  <c r="Q1632" i="77"/>
  <c r="A1632" i="77"/>
  <c r="Q1630" i="77"/>
  <c r="A1630" i="77"/>
  <c r="Q1629" i="77"/>
  <c r="A1629" i="77"/>
  <c r="Q1628" i="77"/>
  <c r="A1628" i="77"/>
  <c r="Q1648" i="77"/>
  <c r="A1648" i="77"/>
  <c r="Q1647" i="77"/>
  <c r="A1647" i="77"/>
  <c r="Q1658" i="77"/>
  <c r="A1658" i="77"/>
  <c r="Q1657" i="77"/>
  <c r="A1657" i="77"/>
  <c r="Q1656" i="77"/>
  <c r="A1656" i="77"/>
  <c r="Q1655" i="77"/>
  <c r="A1655" i="77"/>
  <c r="Q1654" i="77"/>
  <c r="A1654" i="77"/>
  <c r="Q1653" i="77"/>
  <c r="A1653" i="77"/>
  <c r="Q1652" i="77"/>
  <c r="A1652" i="77"/>
  <c r="A1645" i="77"/>
  <c r="Q1256" i="77"/>
  <c r="A1256" i="77"/>
  <c r="A1252" i="77"/>
  <c r="Q1252" i="77"/>
  <c r="A1253" i="77"/>
  <c r="Q1253" i="77"/>
  <c r="Q974" i="77"/>
  <c r="Q882" i="77"/>
  <c r="Q883" i="77"/>
  <c r="Q884" i="77"/>
  <c r="Q885" i="77"/>
  <c r="Q886" i="77"/>
  <c r="Q887" i="77"/>
  <c r="Q888" i="77"/>
  <c r="Q889" i="77"/>
  <c r="Q890" i="77"/>
  <c r="Q891" i="77"/>
  <c r="Q892" i="77"/>
  <c r="Q893" i="77"/>
  <c r="Q894" i="77"/>
  <c r="Q900" i="77"/>
  <c r="Q901" i="77"/>
  <c r="Q902" i="77"/>
  <c r="Q924" i="77"/>
  <c r="Q925" i="77"/>
  <c r="Q926" i="77"/>
  <c r="Q927" i="77"/>
  <c r="Q928" i="77"/>
  <c r="Q929" i="77"/>
  <c r="Q930" i="77"/>
  <c r="Q915" i="77"/>
  <c r="Q916" i="77"/>
  <c r="Q917" i="77"/>
  <c r="Q918" i="77"/>
  <c r="Q919" i="77"/>
  <c r="Q920" i="77"/>
  <c r="Q921" i="77"/>
  <c r="Q1171" i="77"/>
  <c r="Q1172" i="77"/>
  <c r="Q1173" i="77"/>
  <c r="Q1174" i="77"/>
  <c r="Q1170" i="77"/>
  <c r="Q1160" i="77"/>
  <c r="Q1131" i="77"/>
  <c r="Q1204" i="77"/>
  <c r="Q1205" i="77"/>
  <c r="Q1206" i="77"/>
  <c r="Q1207" i="77"/>
  <c r="Q1208" i="77"/>
  <c r="Q1209" i="77"/>
  <c r="Q1210" i="77"/>
  <c r="Q1211" i="77"/>
  <c r="Q1212" i="77"/>
  <c r="Q1213" i="77"/>
  <c r="Q1214" i="77"/>
  <c r="Q1177" i="77"/>
  <c r="Q1178" i="77"/>
  <c r="Q1179" i="77"/>
  <c r="Q1180" i="77"/>
  <c r="Q1181" i="77"/>
  <c r="Q1182" i="77"/>
  <c r="Q1183" i="77"/>
  <c r="Q1184" i="77"/>
  <c r="Q1185" i="77"/>
  <c r="Q1186" i="77"/>
  <c r="Q1246" i="77"/>
  <c r="Q1247" i="77"/>
  <c r="Q1248" i="77"/>
  <c r="Q1249" i="77"/>
  <c r="Q1250" i="77"/>
  <c r="Q1251" i="77"/>
  <c r="Q1254" i="77"/>
  <c r="Q1255" i="77"/>
  <c r="Q1257" i="77"/>
  <c r="Q1244" i="77"/>
  <c r="Q1626" i="77"/>
  <c r="Q1604" i="77"/>
  <c r="Q1598" i="77"/>
  <c r="Q1586" i="77"/>
  <c r="Q1587" i="77"/>
  <c r="Q1588" i="77"/>
  <c r="Q1589" i="77"/>
  <c r="Q1590" i="77"/>
  <c r="Q1591" i="77"/>
  <c r="Q1592" i="77"/>
  <c r="Q1593" i="77"/>
  <c r="Q1585" i="77"/>
  <c r="Q1583" i="77"/>
  <c r="Q1743" i="77"/>
  <c r="Q1744" i="77"/>
  <c r="Q1745" i="77"/>
  <c r="Q1746" i="77"/>
  <c r="Q1747" i="77"/>
  <c r="Q1748" i="77"/>
  <c r="Q1749" i="77"/>
  <c r="Q1750" i="77"/>
  <c r="Q1751" i="77"/>
  <c r="Q1752" i="77"/>
  <c r="Q1753" i="77"/>
  <c r="Q1754" i="77"/>
  <c r="Q1755" i="77"/>
  <c r="Q1742" i="77"/>
  <c r="Q1639" i="77"/>
  <c r="Q1640" i="77"/>
  <c r="Q1641" i="77"/>
  <c r="Q1642" i="77"/>
  <c r="Q1643" i="77"/>
  <c r="Q1644" i="77"/>
  <c r="Q1638" i="77"/>
  <c r="Q1634" i="77"/>
  <c r="Q1635" i="77"/>
  <c r="Q1710" i="77"/>
  <c r="Q1704" i="77"/>
  <c r="Q1692" i="77"/>
  <c r="Q1693" i="77"/>
  <c r="Q1694" i="77"/>
  <c r="Q1695" i="77"/>
  <c r="Q1696" i="77"/>
  <c r="Q1697" i="77"/>
  <c r="Q1698" i="77"/>
  <c r="Q1699" i="77"/>
  <c r="Q1691" i="77"/>
  <c r="Q1689" i="77"/>
  <c r="Q1663" i="77"/>
  <c r="Q1664" i="77"/>
  <c r="Q1665" i="77"/>
  <c r="Q1666" i="77"/>
  <c r="Q1760" i="77"/>
  <c r="Q1761" i="77"/>
  <c r="Q1762" i="77"/>
  <c r="Q1763" i="77"/>
  <c r="Q1735" i="77"/>
  <c r="Q1736" i="77"/>
  <c r="Q1737" i="77"/>
  <c r="Q1738" i="77"/>
  <c r="Q1739" i="77"/>
  <c r="Q1740" i="77"/>
  <c r="Q1758" i="77"/>
  <c r="Q1734" i="77"/>
  <c r="Q868" i="77"/>
  <c r="Q869" i="77"/>
  <c r="Q870" i="77"/>
  <c r="Q850" i="77"/>
  <c r="Q851" i="77"/>
  <c r="Q852" i="77"/>
  <c r="Q853" i="77"/>
  <c r="Q854" i="77"/>
  <c r="Q855" i="77"/>
  <c r="Q856" i="77"/>
  <c r="Q857" i="77"/>
  <c r="Q858" i="77"/>
  <c r="Q859" i="77"/>
  <c r="Q860" i="77"/>
  <c r="Q861" i="77"/>
  <c r="Q862" i="77"/>
  <c r="Q814" i="77"/>
  <c r="Q815" i="77"/>
  <c r="Q816" i="77"/>
  <c r="Q817" i="77"/>
  <c r="Q818" i="77"/>
  <c r="Q819" i="77"/>
  <c r="Q820" i="77"/>
  <c r="Q821" i="77"/>
  <c r="Q822" i="77"/>
  <c r="Q823" i="77"/>
  <c r="Q824" i="77"/>
  <c r="Q825" i="77"/>
  <c r="Q826" i="77"/>
  <c r="Q827" i="77"/>
  <c r="Q828" i="77"/>
  <c r="Q829" i="77"/>
  <c r="Q799" i="77"/>
  <c r="Q800" i="77"/>
  <c r="Q801" i="77"/>
  <c r="Q781" i="77"/>
  <c r="Q782" i="77"/>
  <c r="Q783" i="77"/>
  <c r="Q784" i="77"/>
  <c r="Q785" i="77"/>
  <c r="Q786" i="77"/>
  <c r="Q787" i="77"/>
  <c r="Q788" i="77"/>
  <c r="Q789" i="77"/>
  <c r="Q790" i="77"/>
  <c r="Q791" i="77"/>
  <c r="Q792" i="77"/>
  <c r="Q793" i="77"/>
  <c r="Q767" i="77"/>
  <c r="Q768" i="77"/>
  <c r="Q769" i="77"/>
  <c r="Q749" i="77"/>
  <c r="Q750" i="77"/>
  <c r="Q751" i="77"/>
  <c r="Q752" i="77"/>
  <c r="Q753" i="77"/>
  <c r="Q754" i="77"/>
  <c r="Q755" i="77"/>
  <c r="Q756" i="77"/>
  <c r="Q757" i="77"/>
  <c r="Q758" i="77"/>
  <c r="Q759" i="77"/>
  <c r="Q760" i="77"/>
  <c r="Q761" i="77"/>
  <c r="Q715" i="77"/>
  <c r="Q716" i="77"/>
  <c r="Q717" i="77"/>
  <c r="Q718" i="77"/>
  <c r="Q719" i="77"/>
  <c r="Q720" i="77"/>
  <c r="Q721" i="77"/>
  <c r="Q722" i="77"/>
  <c r="Q723" i="77"/>
  <c r="Q724" i="77"/>
  <c r="Q725" i="77"/>
  <c r="Q726" i="77"/>
  <c r="Q727" i="77"/>
  <c r="Q728" i="77"/>
  <c r="Q702" i="77"/>
  <c r="Q684" i="77"/>
  <c r="Q685" i="77"/>
  <c r="Q686" i="77"/>
  <c r="Q687" i="77"/>
  <c r="Q688" i="77"/>
  <c r="Q689" i="77"/>
  <c r="Q690" i="77"/>
  <c r="Q691" i="77"/>
  <c r="Q692" i="77"/>
  <c r="Q693" i="77"/>
  <c r="Q694" i="77"/>
  <c r="Q695" i="77"/>
  <c r="Q671" i="77"/>
  <c r="Q653" i="77"/>
  <c r="Q654" i="77"/>
  <c r="Q655" i="77"/>
  <c r="Q656" i="77"/>
  <c r="Q657" i="77"/>
  <c r="Q658" i="77"/>
  <c r="Q659" i="77"/>
  <c r="Q660" i="77"/>
  <c r="Q661" i="77"/>
  <c r="Q662" i="77"/>
  <c r="Q663" i="77"/>
  <c r="Q664" i="77"/>
  <c r="Q616" i="77"/>
  <c r="Q617" i="77"/>
  <c r="Q618" i="77"/>
  <c r="Q619" i="77"/>
  <c r="Q620" i="77"/>
  <c r="Q621" i="77"/>
  <c r="Q622" i="77"/>
  <c r="Q623" i="77"/>
  <c r="Q624" i="77"/>
  <c r="Q625" i="77"/>
  <c r="Q626" i="77"/>
  <c r="Q627" i="77"/>
  <c r="Q628" i="77"/>
  <c r="Q629" i="77"/>
  <c r="Q630" i="77"/>
  <c r="Q631" i="77"/>
  <c r="Q603" i="77"/>
  <c r="Q585" i="77"/>
  <c r="Q586" i="77"/>
  <c r="Q587" i="77"/>
  <c r="Q588" i="77"/>
  <c r="Q589" i="77"/>
  <c r="Q590" i="77"/>
  <c r="Q591" i="77"/>
  <c r="Q592" i="77"/>
  <c r="Q593" i="77"/>
  <c r="Q594" i="77"/>
  <c r="Q595" i="77"/>
  <c r="Q596" i="77"/>
  <c r="Q554" i="77"/>
  <c r="Q555" i="77"/>
  <c r="Q556" i="77"/>
  <c r="Q557" i="77"/>
  <c r="Q558" i="77"/>
  <c r="Q559" i="77"/>
  <c r="Q560" i="77"/>
  <c r="Q561" i="77"/>
  <c r="Q562" i="77"/>
  <c r="Q511" i="77"/>
  <c r="Q473" i="77"/>
  <c r="Q474" i="77"/>
  <c r="Q464" i="77"/>
  <c r="Q465" i="77"/>
  <c r="Q466" i="77"/>
  <c r="Q467" i="77"/>
  <c r="Q468" i="77"/>
  <c r="Q469" i="77"/>
  <c r="Q434" i="77"/>
  <c r="Q425" i="77"/>
  <c r="Q426" i="77"/>
  <c r="Q427" i="77"/>
  <c r="Q422" i="77"/>
  <c r="Q421" i="77"/>
  <c r="Q417" i="77"/>
  <c r="Q418" i="77"/>
  <c r="Q416" i="77"/>
  <c r="Q411" i="77"/>
  <c r="Q412" i="77"/>
  <c r="Q413" i="77"/>
  <c r="Q414" i="77"/>
  <c r="Q410" i="77"/>
  <c r="Q407" i="77"/>
  <c r="Q408" i="77"/>
  <c r="Q406" i="77"/>
  <c r="Q403" i="77"/>
  <c r="Q404" i="77"/>
  <c r="Q402" i="77"/>
  <c r="Q396" i="77"/>
  <c r="Q397" i="77"/>
  <c r="Q398" i="77"/>
  <c r="Q399" i="77"/>
  <c r="Q400" i="77"/>
  <c r="Q395" i="77"/>
  <c r="Q387" i="77"/>
  <c r="Q388" i="77"/>
  <c r="Q389" i="77"/>
  <c r="Q390" i="77"/>
  <c r="Q391" i="77"/>
  <c r="Q392" i="77"/>
  <c r="Q386" i="77"/>
  <c r="Q364" i="77"/>
  <c r="Q365" i="77"/>
  <c r="Q366" i="77"/>
  <c r="Q367" i="77"/>
  <c r="Q368" i="77"/>
  <c r="Q369" i="77"/>
  <c r="Q370" i="77"/>
  <c r="Q371" i="77"/>
  <c r="Q372" i="77"/>
  <c r="Q373" i="77"/>
  <c r="Q363" i="77"/>
  <c r="Q341" i="77"/>
  <c r="Q342" i="77"/>
  <c r="Q343" i="77"/>
  <c r="Q344" i="77"/>
  <c r="Q345" i="77"/>
  <c r="Q346" i="77"/>
  <c r="Q347" i="77"/>
  <c r="Q348" i="77"/>
  <c r="Q349" i="77"/>
  <c r="Q350" i="77"/>
  <c r="Q340" i="77"/>
  <c r="Q318" i="77"/>
  <c r="Q319" i="77"/>
  <c r="Q320" i="77"/>
  <c r="Q321" i="77"/>
  <c r="Q322" i="77"/>
  <c r="Q323" i="77"/>
  <c r="Q324" i="77"/>
  <c r="Q325" i="77"/>
  <c r="Q326" i="77"/>
  <c r="Q327" i="77"/>
  <c r="Q328" i="77"/>
  <c r="Q329" i="77"/>
  <c r="Q330" i="77"/>
  <c r="Q331" i="77"/>
  <c r="Q332" i="77"/>
  <c r="Q333" i="77"/>
  <c r="Q334" i="77"/>
  <c r="Q335" i="77"/>
  <c r="Q336" i="77"/>
  <c r="Q337" i="77"/>
  <c r="Q338" i="77"/>
  <c r="Q317" i="77"/>
  <c r="Q301" i="77"/>
  <c r="Q302" i="77"/>
  <c r="Q303" i="77"/>
  <c r="Q304" i="77"/>
  <c r="Q305" i="77"/>
  <c r="Q306" i="77"/>
  <c r="Q307" i="77"/>
  <c r="Q308" i="77"/>
  <c r="Q309" i="77"/>
  <c r="Q310" i="77"/>
  <c r="Q311" i="77"/>
  <c r="Q312" i="77"/>
  <c r="Q313" i="77"/>
  <c r="Q314" i="77"/>
  <c r="Q315" i="77"/>
  <c r="Q300" i="77"/>
  <c r="Q296" i="77"/>
  <c r="Q297" i="77"/>
  <c r="Q298" i="77"/>
  <c r="Q295" i="77"/>
  <c r="Q274" i="77"/>
  <c r="Q275" i="77"/>
  <c r="Q276" i="77"/>
  <c r="Q277" i="77"/>
  <c r="Q278" i="77"/>
  <c r="Q279" i="77"/>
  <c r="Q280" i="77"/>
  <c r="Q281" i="77"/>
  <c r="Q282" i="77"/>
  <c r="Q283" i="77"/>
  <c r="Q284" i="77"/>
  <c r="Q285" i="77"/>
  <c r="Q286" i="77"/>
  <c r="Q287" i="77"/>
  <c r="Q288" i="77"/>
  <c r="Q289" i="77"/>
  <c r="Q290" i="77"/>
  <c r="Q291" i="77"/>
  <c r="Q292" i="77"/>
  <c r="Q293" i="77"/>
  <c r="Q246" i="77"/>
  <c r="Q247" i="77"/>
  <c r="Q248" i="77"/>
  <c r="Q249" i="77"/>
  <c r="Q250" i="77"/>
  <c r="Q251" i="77"/>
  <c r="Q252" i="77"/>
  <c r="Q253" i="77"/>
  <c r="Q245" i="77"/>
  <c r="Q227" i="77"/>
  <c r="Q228" i="77"/>
  <c r="Q229" i="77"/>
  <c r="Q230" i="77"/>
  <c r="Q231" i="77"/>
  <c r="Q232" i="77"/>
  <c r="Q233" i="77"/>
  <c r="Q234" i="77"/>
  <c r="Q235" i="77"/>
  <c r="Q236" i="77"/>
  <c r="Q237" i="77"/>
  <c r="Q238" i="77"/>
  <c r="Q239" i="77"/>
  <c r="Q240" i="77"/>
  <c r="Q166" i="77"/>
  <c r="Q167" i="77"/>
  <c r="Q168" i="77"/>
  <c r="Q1482" i="77"/>
  <c r="Q1483" i="77"/>
  <c r="Q1484" i="77"/>
  <c r="Q1485" i="77"/>
  <c r="Q1486" i="77"/>
  <c r="Q1490" i="77"/>
  <c r="Q1489" i="77"/>
  <c r="Q1488" i="77"/>
  <c r="Q1481" i="77"/>
  <c r="Q1359" i="77"/>
  <c r="Q1360" i="77"/>
  <c r="Q1361" i="77"/>
  <c r="Q1362" i="77"/>
  <c r="Q1363" i="77"/>
  <c r="Q1364" i="77"/>
  <c r="Q1365" i="77"/>
  <c r="Q1366" i="77"/>
  <c r="Q1367" i="77"/>
  <c r="Q1368" i="77"/>
  <c r="Q1369" i="77"/>
  <c r="Q1370" i="77"/>
  <c r="Q1371" i="77"/>
  <c r="Q1372" i="77"/>
  <c r="Q1373" i="77"/>
  <c r="Q1374" i="77"/>
  <c r="Q1375" i="77"/>
  <c r="Q1376" i="77"/>
  <c r="Q1377" i="77"/>
  <c r="Q1378" i="77"/>
  <c r="Q1379" i="77"/>
  <c r="Q1380" i="77"/>
  <c r="A1380" i="77"/>
  <c r="Q1431" i="77"/>
  <c r="Q1419" i="77"/>
  <c r="A1275" i="77"/>
  <c r="A1276" i="77"/>
  <c r="A1277" i="77"/>
  <c r="A1278" i="77"/>
  <c r="A1279" i="77"/>
  <c r="A1280" i="77"/>
  <c r="A1281" i="77"/>
  <c r="A1282" i="77"/>
  <c r="A1283" i="77"/>
  <c r="A1284" i="77"/>
  <c r="A1285" i="77"/>
  <c r="A1286" i="77"/>
  <c r="A1287" i="77"/>
  <c r="A1288" i="77"/>
  <c r="A1289" i="77"/>
  <c r="A1290" i="77"/>
  <c r="A1291" i="77"/>
  <c r="A1292" i="77"/>
  <c r="A1293" i="77"/>
  <c r="A1294" i="77"/>
  <c r="A1295" i="77"/>
  <c r="A1296" i="77"/>
  <c r="A1297" i="77"/>
  <c r="A1298" i="77"/>
  <c r="A1299" i="77"/>
  <c r="A1300" i="77"/>
  <c r="A1301" i="77"/>
  <c r="A1302" i="77"/>
  <c r="A1303" i="77"/>
  <c r="A1304" i="77"/>
  <c r="A1305" i="77"/>
  <c r="A1306" i="77"/>
  <c r="A1307" i="77"/>
  <c r="A1308" i="77"/>
  <c r="A1309" i="77"/>
  <c r="A1310" i="77"/>
  <c r="A1311" i="77"/>
  <c r="A1312" i="77"/>
  <c r="A1313" i="77"/>
  <c r="A1314" i="77"/>
  <c r="A1315" i="77"/>
  <c r="A1316" i="77"/>
  <c r="A1317" i="77"/>
  <c r="A1318" i="77"/>
  <c r="A1319" i="77"/>
  <c r="A1320" i="77"/>
  <c r="A1321" i="77"/>
  <c r="A1322" i="77"/>
  <c r="A1323" i="77"/>
  <c r="A1324" i="77"/>
  <c r="A1325" i="77"/>
  <c r="A1326" i="77"/>
  <c r="A1327" i="77"/>
  <c r="A1328" i="77"/>
  <c r="A1329" i="77"/>
  <c r="A1330" i="77"/>
  <c r="A1331" i="77"/>
  <c r="A1332" i="77"/>
  <c r="A1333" i="77"/>
  <c r="A1334" i="77"/>
  <c r="A1335" i="77"/>
  <c r="A1336" i="77"/>
  <c r="A1337" i="77"/>
  <c r="A1338" i="77"/>
  <c r="A1339" i="77"/>
  <c r="A1340" i="77"/>
  <c r="A1341" i="77"/>
  <c r="A1342" i="77"/>
  <c r="A1343" i="77"/>
  <c r="A1344" i="77"/>
  <c r="A1345" i="77"/>
  <c r="A1346" i="77"/>
  <c r="A1347" i="77"/>
  <c r="A1348" i="77"/>
  <c r="A1349" i="77"/>
  <c r="A1350" i="77"/>
  <c r="A1351" i="77"/>
  <c r="A1352" i="77"/>
  <c r="A1353" i="77"/>
  <c r="A1354" i="77"/>
  <c r="A1355" i="77"/>
  <c r="A1356" i="77"/>
  <c r="A1357" i="77"/>
  <c r="A1358" i="77"/>
  <c r="A1359" i="77"/>
  <c r="A1360" i="77"/>
  <c r="A1361" i="77"/>
  <c r="A1362" i="77"/>
  <c r="A1363" i="77"/>
  <c r="A1364" i="77"/>
  <c r="A1365" i="77"/>
  <c r="A1366" i="77"/>
  <c r="A1367" i="77"/>
  <c r="A1368" i="77"/>
  <c r="A1369" i="77"/>
  <c r="A1370" i="77"/>
  <c r="A1371" i="77"/>
  <c r="A1372" i="77"/>
  <c r="A1373" i="77"/>
  <c r="A1374" i="77"/>
  <c r="A1375" i="77"/>
  <c r="A1376" i="77"/>
  <c r="A1377" i="77"/>
  <c r="A1378" i="77"/>
  <c r="A1379" i="77"/>
  <c r="A1381" i="77"/>
  <c r="A1382" i="77"/>
  <c r="A1383" i="77"/>
  <c r="A1384" i="77"/>
  <c r="A1385" i="77"/>
  <c r="A1386" i="77"/>
  <c r="A1387" i="77"/>
  <c r="A1388" i="77"/>
  <c r="A1389" i="77"/>
  <c r="A1390" i="77"/>
  <c r="A1391" i="77"/>
  <c r="A1392" i="77"/>
  <c r="A1393" i="77"/>
  <c r="A1394" i="77"/>
  <c r="A1395" i="77"/>
  <c r="A1396" i="77"/>
  <c r="A1397" i="77"/>
  <c r="A1398" i="77"/>
  <c r="A1399" i="77"/>
  <c r="A1400" i="77"/>
  <c r="A1401" i="77"/>
  <c r="A1402" i="77"/>
  <c r="A1403" i="77"/>
  <c r="A1404" i="77"/>
  <c r="A1405" i="77"/>
  <c r="A1406" i="77"/>
  <c r="A1407" i="77"/>
  <c r="A1408" i="77"/>
  <c r="A1409" i="77"/>
  <c r="A1410" i="77"/>
  <c r="A1411" i="77"/>
  <c r="A1412" i="77"/>
  <c r="A1413" i="77"/>
  <c r="A1414" i="77"/>
  <c r="A1415" i="77"/>
  <c r="A1416" i="77"/>
  <c r="A1417" i="77"/>
  <c r="A1418" i="77"/>
  <c r="A1434" i="77"/>
  <c r="A1435" i="77"/>
  <c r="A1436" i="77"/>
  <c r="A1437" i="77"/>
  <c r="A1438" i="77"/>
  <c r="A1439" i="77"/>
  <c r="A1440" i="77"/>
  <c r="A1441" i="77"/>
  <c r="A1442" i="77"/>
  <c r="A1443" i="77"/>
  <c r="A1444" i="77"/>
  <c r="A1445" i="77"/>
  <c r="A1446" i="77"/>
  <c r="A1447" i="77"/>
  <c r="A1448" i="77"/>
  <c r="A1449" i="77"/>
  <c r="A1450" i="77"/>
  <c r="A1451" i="77"/>
  <c r="A1452" i="77"/>
  <c r="A1453" i="77"/>
  <c r="A1454" i="77"/>
  <c r="A1455" i="77"/>
  <c r="A1456" i="77"/>
  <c r="A1457" i="77"/>
  <c r="A1458" i="77"/>
  <c r="A1459" i="77"/>
  <c r="A1460" i="77"/>
  <c r="A1461" i="77"/>
  <c r="A1462" i="77"/>
  <c r="A1463" i="77"/>
  <c r="A1464" i="77"/>
  <c r="A1465" i="77"/>
  <c r="A1466" i="77"/>
  <c r="A1467" i="77"/>
  <c r="A1468" i="77"/>
  <c r="A1469" i="77"/>
  <c r="A1470" i="77"/>
  <c r="A1471" i="77"/>
  <c r="A1472" i="77"/>
  <c r="A1473" i="77"/>
  <c r="A1474" i="77"/>
  <c r="A1475" i="77"/>
  <c r="A1476" i="77"/>
  <c r="A1477" i="77"/>
  <c r="A1478" i="77"/>
  <c r="A1479" i="77"/>
  <c r="A1491" i="77"/>
  <c r="A1492" i="77"/>
  <c r="A1493" i="77"/>
  <c r="A1494" i="77"/>
  <c r="A1495" i="77"/>
  <c r="A1496" i="77"/>
  <c r="A1497" i="77"/>
  <c r="A1498" i="77"/>
  <c r="A1499" i="77"/>
  <c r="A1500" i="77"/>
  <c r="A1501" i="77"/>
  <c r="A1502" i="77"/>
  <c r="A1503" i="77"/>
  <c r="A1504" i="77"/>
  <c r="A1505" i="77"/>
  <c r="A1506" i="77"/>
  <c r="A1507" i="77"/>
  <c r="A1508" i="77"/>
  <c r="A1509" i="77"/>
  <c r="A1510" i="77"/>
  <c r="A1511" i="77"/>
  <c r="A1512" i="77"/>
  <c r="A1513" i="77"/>
  <c r="A1514" i="77"/>
  <c r="A1515" i="77"/>
  <c r="A1516" i="77"/>
  <c r="A1517" i="77"/>
  <c r="A1518" i="77"/>
  <c r="A1519" i="77"/>
  <c r="A1520" i="77"/>
  <c r="A1521" i="77"/>
  <c r="A1522" i="77"/>
  <c r="A1523" i="77"/>
  <c r="A1524" i="77"/>
  <c r="A1525" i="77"/>
  <c r="A1526" i="77"/>
  <c r="A1527" i="77"/>
  <c r="Q1527" i="77"/>
  <c r="Q1526" i="77"/>
  <c r="Q1525" i="77"/>
  <c r="Q1523" i="77"/>
  <c r="Q1522" i="77"/>
  <c r="Q1521" i="77"/>
  <c r="Q1520" i="77"/>
  <c r="Q1519" i="77"/>
  <c r="Q1518" i="77"/>
  <c r="Q1517" i="77"/>
  <c r="Q1516" i="77"/>
  <c r="Q1515" i="77"/>
  <c r="Q1514" i="77"/>
  <c r="Q1513" i="77"/>
  <c r="Q1512" i="77"/>
  <c r="Q1510" i="77"/>
  <c r="Q1509" i="77"/>
  <c r="Q1508" i="77"/>
  <c r="Q1507" i="77"/>
  <c r="Q1506" i="77"/>
  <c r="Q1505" i="77"/>
  <c r="Q1504" i="77"/>
  <c r="Q1503" i="77"/>
  <c r="Q1502" i="77"/>
  <c r="Q1501" i="77"/>
  <c r="Q1500" i="77"/>
  <c r="Q1498" i="77"/>
  <c r="Q1497" i="77"/>
  <c r="Q1496" i="77"/>
  <c r="Q1493" i="77"/>
  <c r="Q1494" i="77"/>
  <c r="Q1492" i="77"/>
  <c r="Q1461" i="77"/>
  <c r="Q1462" i="77"/>
  <c r="Q1463" i="77"/>
  <c r="Q1464" i="77"/>
  <c r="Q1465" i="77"/>
  <c r="Q1466" i="77"/>
  <c r="Q1467" i="77"/>
  <c r="Q1468" i="77"/>
  <c r="Q1469" i="77"/>
  <c r="Q1470" i="77"/>
  <c r="Q1471" i="77"/>
  <c r="Q1472" i="77"/>
  <c r="Q1473" i="77"/>
  <c r="Q1474" i="77"/>
  <c r="Q1475" i="77"/>
  <c r="Q1476" i="77"/>
  <c r="Q1477" i="77"/>
  <c r="Q1478" i="77"/>
  <c r="Q1479" i="77"/>
  <c r="Q1460" i="77"/>
  <c r="Q1459" i="77"/>
  <c r="Q1458" i="77"/>
  <c r="Q1457" i="77"/>
  <c r="Q1456" i="77"/>
  <c r="Q1455" i="77"/>
  <c r="Q1454" i="77"/>
  <c r="Q1453" i="77"/>
  <c r="Q1452" i="77"/>
  <c r="Q1451" i="77"/>
  <c r="Q1450" i="77"/>
  <c r="Q1449" i="77"/>
  <c r="Q1448" i="77"/>
  <c r="Q1447" i="77"/>
  <c r="Q1446" i="77"/>
  <c r="Q1445" i="77"/>
  <c r="Q1444" i="77"/>
  <c r="Q1443" i="77"/>
  <c r="Q1442" i="77"/>
  <c r="Q1441" i="77"/>
  <c r="Q1440" i="77"/>
  <c r="Q1439" i="77"/>
  <c r="Q1438" i="77"/>
  <c r="Q1437" i="77"/>
  <c r="Q1436" i="77"/>
  <c r="Q1435" i="77"/>
  <c r="Q1434" i="77"/>
  <c r="Q1528" i="77"/>
  <c r="Q1529" i="77"/>
  <c r="Q1530" i="77"/>
  <c r="Q1531" i="77"/>
  <c r="Q1532" i="77"/>
  <c r="Q1539" i="77"/>
  <c r="Q1540" i="77"/>
  <c r="Q1541" i="77"/>
  <c r="Q1542" i="77"/>
  <c r="Q1543" i="77"/>
  <c r="Q1544" i="77"/>
  <c r="Q1546" i="77"/>
  <c r="Q1571" i="77"/>
  <c r="Q1834" i="77"/>
  <c r="Q1835" i="77"/>
  <c r="Q1836" i="77"/>
  <c r="Q1837" i="77"/>
  <c r="Q1838" i="77"/>
  <c r="Q1839" i="77"/>
  <c r="Q1319" i="77"/>
  <c r="Q1320" i="77"/>
  <c r="Q1321" i="77"/>
  <c r="Q1322" i="77"/>
  <c r="Q1323" i="77"/>
  <c r="Q1324" i="77"/>
  <c r="Q1325" i="77"/>
  <c r="Q1326" i="77"/>
  <c r="Q1327" i="77"/>
  <c r="Q1328" i="77"/>
  <c r="Q1329" i="77"/>
  <c r="Q1330" i="77"/>
  <c r="Q1331" i="77"/>
  <c r="Q1332" i="77"/>
  <c r="Q1333" i="77"/>
  <c r="Q1334" i="77"/>
  <c r="Q1335" i="77"/>
  <c r="Q1336" i="77"/>
  <c r="Q1337" i="77"/>
  <c r="Q1338" i="77"/>
  <c r="Q1339" i="77"/>
  <c r="Q1340" i="77"/>
  <c r="Q1342" i="77"/>
  <c r="Q1343" i="77"/>
  <c r="Q1344" i="77"/>
  <c r="Q1345" i="77"/>
  <c r="Q1346" i="77"/>
  <c r="Q1347" i="77"/>
  <c r="Q1348" i="77"/>
  <c r="Q1349" i="77"/>
  <c r="Q1350" i="77"/>
  <c r="Q1351" i="77"/>
  <c r="Q1352" i="77"/>
  <c r="Q1353" i="77"/>
  <c r="Q1354" i="77"/>
  <c r="Q1355" i="77"/>
  <c r="Q1356" i="77"/>
  <c r="Q1357" i="77"/>
  <c r="Q1358" i="77"/>
  <c r="Q1971" i="77"/>
  <c r="A1971" i="77"/>
  <c r="Q1970" i="77"/>
  <c r="A1970" i="77"/>
  <c r="Q1969" i="77"/>
  <c r="A1969" i="77"/>
  <c r="Q1968" i="77"/>
  <c r="A1968" i="77"/>
  <c r="Q1967" i="77"/>
  <c r="A1967" i="77"/>
  <c r="Q1966" i="77"/>
  <c r="A1966" i="77"/>
  <c r="A1965" i="77"/>
  <c r="Q1964" i="77"/>
  <c r="A1964" i="77"/>
  <c r="Q1963" i="77"/>
  <c r="A1963" i="77"/>
  <c r="Q1962" i="77"/>
  <c r="A1962" i="77"/>
  <c r="A1961" i="77"/>
  <c r="Q1960" i="77"/>
  <c r="A1960" i="77"/>
  <c r="A1959" i="77"/>
  <c r="Q1958" i="77"/>
  <c r="A1958" i="77"/>
  <c r="Q1957" i="77"/>
  <c r="A1957" i="77"/>
  <c r="Q1956" i="77"/>
  <c r="A1956" i="77"/>
  <c r="Q1955" i="77"/>
  <c r="A1955" i="77"/>
  <c r="Q1954" i="77"/>
  <c r="A1954" i="77"/>
  <c r="A1953" i="77"/>
  <c r="Q1952" i="77"/>
  <c r="A1952" i="77"/>
  <c r="A1951" i="77"/>
  <c r="A1950" i="77"/>
  <c r="A1949" i="77"/>
  <c r="A1948" i="77"/>
  <c r="A1947" i="77"/>
  <c r="A1946" i="77"/>
  <c r="A1945" i="77"/>
  <c r="A1944" i="77"/>
  <c r="A1943" i="77"/>
  <c r="A1942" i="77"/>
  <c r="A1941" i="77"/>
  <c r="A1940" i="77"/>
  <c r="A1939" i="77"/>
  <c r="A1938" i="77"/>
  <c r="A1937" i="77"/>
  <c r="A1936" i="77"/>
  <c r="A1935" i="77"/>
  <c r="A1934" i="77"/>
  <c r="A1933" i="77"/>
  <c r="A1932" i="77"/>
  <c r="A1931" i="77"/>
  <c r="A1930" i="77"/>
  <c r="A1929" i="77"/>
  <c r="A1928" i="77"/>
  <c r="A1927" i="77"/>
  <c r="A1926" i="77"/>
  <c r="A1925" i="77"/>
  <c r="A1924" i="77"/>
  <c r="A1923" i="77"/>
  <c r="A1922" i="77"/>
  <c r="A1921" i="77"/>
  <c r="Q1920" i="77"/>
  <c r="A1920" i="77"/>
  <c r="A1919" i="77"/>
  <c r="A1918" i="77"/>
  <c r="A1917" i="77"/>
  <c r="A1916" i="77"/>
  <c r="A1915" i="77"/>
  <c r="A1914" i="77"/>
  <c r="Q1913" i="77"/>
  <c r="A1913" i="77"/>
  <c r="A1912" i="77"/>
  <c r="A1911" i="77"/>
  <c r="A1910" i="77"/>
  <c r="A1909" i="77"/>
  <c r="A1908" i="77"/>
  <c r="A1907" i="77"/>
  <c r="A1906" i="77"/>
  <c r="A1905" i="77"/>
  <c r="A1904" i="77"/>
  <c r="A1903" i="77"/>
  <c r="A1902" i="77"/>
  <c r="A1901" i="77"/>
  <c r="A1900" i="77"/>
  <c r="A1899" i="77"/>
  <c r="A1898" i="77"/>
  <c r="A1897" i="77"/>
  <c r="A1896" i="77"/>
  <c r="A1895" i="77"/>
  <c r="A1894" i="77"/>
  <c r="A1893" i="77"/>
  <c r="A1892" i="77"/>
  <c r="A1891" i="77"/>
  <c r="A1890" i="77"/>
  <c r="A1889" i="77"/>
  <c r="A1888" i="77"/>
  <c r="A1887" i="77"/>
  <c r="Q1886" i="77"/>
  <c r="A1886" i="77"/>
  <c r="Q1885" i="77"/>
  <c r="A1885" i="77"/>
  <c r="Q1884" i="77"/>
  <c r="A1884" i="77"/>
  <c r="A1883" i="77"/>
  <c r="Q1882" i="77"/>
  <c r="A1882" i="77"/>
  <c r="Q1881" i="77"/>
  <c r="A1881" i="77"/>
  <c r="A1880" i="77"/>
  <c r="Q1879" i="77"/>
  <c r="A1879" i="77"/>
  <c r="Q1878" i="77"/>
  <c r="A1878" i="77"/>
  <c r="Q1877" i="77"/>
  <c r="A1877" i="77"/>
  <c r="Q1876" i="77"/>
  <c r="A1876" i="77"/>
  <c r="Q1875" i="77"/>
  <c r="A1875" i="77"/>
  <c r="A1874" i="77"/>
  <c r="Q1873" i="77"/>
  <c r="A1873" i="77"/>
  <c r="Q1872" i="77"/>
  <c r="A1872" i="77"/>
  <c r="Q1871" i="77"/>
  <c r="A1871" i="77"/>
  <c r="Q1870" i="77"/>
  <c r="A1870" i="77"/>
  <c r="A1869" i="77"/>
  <c r="Q1868" i="77"/>
  <c r="A1868" i="77"/>
  <c r="Q1867" i="77"/>
  <c r="A1867" i="77"/>
  <c r="Q1866" i="77"/>
  <c r="A1866" i="77"/>
  <c r="Q1865" i="77"/>
  <c r="A1865" i="77"/>
  <c r="Q1864" i="77"/>
  <c r="A1864" i="77"/>
  <c r="A1863" i="77"/>
  <c r="Q1862" i="77"/>
  <c r="A1862" i="77"/>
  <c r="Q1861" i="77"/>
  <c r="A1861" i="77"/>
  <c r="Q1860" i="77"/>
  <c r="A1860" i="77"/>
  <c r="Q1859" i="77"/>
  <c r="A1859" i="77"/>
  <c r="Q1858" i="77"/>
  <c r="A1858" i="77"/>
  <c r="Q1857" i="77"/>
  <c r="A1857" i="77"/>
  <c r="Q1856" i="77"/>
  <c r="A1856" i="77"/>
  <c r="A1855" i="77"/>
  <c r="Q1854" i="77"/>
  <c r="A1854" i="77"/>
  <c r="Q1853" i="77"/>
  <c r="A1853" i="77"/>
  <c r="Q1852" i="77"/>
  <c r="A1852" i="77"/>
  <c r="Q1851" i="77"/>
  <c r="A1851" i="77"/>
  <c r="Q1850" i="77"/>
  <c r="A1850" i="77"/>
  <c r="A1849" i="77"/>
  <c r="A1848" i="77"/>
  <c r="Q1847" i="77"/>
  <c r="A1847" i="77"/>
  <c r="Q1846" i="77"/>
  <c r="A1846" i="77"/>
  <c r="Q1845" i="77"/>
  <c r="A1845" i="77"/>
  <c r="A1844" i="77"/>
  <c r="Q1843" i="77"/>
  <c r="A1843" i="77"/>
  <c r="Q1842" i="77"/>
  <c r="A1842" i="77"/>
  <c r="Q1841" i="77"/>
  <c r="A1841" i="77"/>
  <c r="A1840" i="77"/>
  <c r="A1839" i="77"/>
  <c r="A1838" i="77"/>
  <c r="A1837" i="77"/>
  <c r="A1836" i="77"/>
  <c r="A1835" i="77"/>
  <c r="A1834" i="77"/>
  <c r="A1833" i="77"/>
  <c r="A1832" i="77"/>
  <c r="A1831" i="77"/>
  <c r="A1571" i="77"/>
  <c r="A1570" i="77"/>
  <c r="A1569" i="77"/>
  <c r="A1568" i="77"/>
  <c r="A1567" i="77"/>
  <c r="A1566" i="77"/>
  <c r="A1565" i="77"/>
  <c r="A1564" i="77"/>
  <c r="A1563" i="77"/>
  <c r="A1562" i="77"/>
  <c r="A1561" i="77"/>
  <c r="A1560" i="77"/>
  <c r="A1559" i="77"/>
  <c r="A1558" i="77"/>
  <c r="A1557" i="77"/>
  <c r="A1556" i="77"/>
  <c r="A1555" i="77"/>
  <c r="A1554" i="77"/>
  <c r="A1553" i="77"/>
  <c r="A1552" i="77"/>
  <c r="A1551" i="77"/>
  <c r="A1550" i="77"/>
  <c r="A1549" i="77"/>
  <c r="A1548" i="77"/>
  <c r="A1547" i="77"/>
  <c r="A1546" i="77"/>
  <c r="A1545" i="77"/>
  <c r="A1544" i="77"/>
  <c r="A1543" i="77"/>
  <c r="A1542" i="77"/>
  <c r="A1541" i="77"/>
  <c r="A1540" i="77"/>
  <c r="A1539" i="77"/>
  <c r="A1538" i="77"/>
  <c r="A1537" i="77"/>
  <c r="A1536" i="77"/>
  <c r="A1535" i="77"/>
  <c r="A1534" i="77"/>
  <c r="A1533" i="77"/>
  <c r="A1532" i="77"/>
  <c r="A1531" i="77"/>
  <c r="A1530" i="77"/>
  <c r="A1529" i="77"/>
  <c r="A1528" i="77"/>
  <c r="Q1341" i="77"/>
  <c r="Q1316" i="77"/>
  <c r="Q1315" i="77"/>
  <c r="Q1314" i="77"/>
  <c r="Q1313" i="77"/>
  <c r="Q1312" i="77"/>
  <c r="Q1311" i="77"/>
  <c r="Q1308" i="77"/>
  <c r="Q1306" i="77"/>
  <c r="Q1302" i="77"/>
  <c r="Q1277" i="77"/>
  <c r="A1274" i="77"/>
  <c r="A1273" i="77"/>
  <c r="A1272" i="77"/>
  <c r="A1271" i="77"/>
  <c r="Q1270" i="77"/>
  <c r="A1270" i="77"/>
  <c r="A1269" i="77"/>
  <c r="A1268" i="77"/>
  <c r="A1267" i="77"/>
  <c r="Q1830" i="77"/>
  <c r="A1830" i="77"/>
  <c r="Q1829" i="77"/>
  <c r="A1829" i="77"/>
  <c r="Q1828" i="77"/>
  <c r="A1828" i="77"/>
  <c r="Q1827" i="77"/>
  <c r="A1827" i="77"/>
  <c r="Q1826" i="77"/>
  <c r="A1826" i="77"/>
  <c r="Q1825" i="77"/>
  <c r="A1825" i="77"/>
  <c r="A1824" i="77"/>
  <c r="A1823" i="77"/>
  <c r="Q1822" i="77"/>
  <c r="A1822" i="77"/>
  <c r="A1666" i="77"/>
  <c r="A1665" i="77"/>
  <c r="A1664" i="77"/>
  <c r="A1663" i="77"/>
  <c r="Q1662" i="77"/>
  <c r="A1662" i="77"/>
  <c r="A1660" i="77"/>
  <c r="A1659" i="77"/>
  <c r="A1763" i="77"/>
  <c r="A1762" i="77"/>
  <c r="A1761" i="77"/>
  <c r="A1760" i="77"/>
  <c r="Q1759" i="77"/>
  <c r="A1759" i="77"/>
  <c r="A1758" i="77"/>
  <c r="A1757" i="77"/>
  <c r="A1756" i="77"/>
  <c r="A1740" i="77"/>
  <c r="A1739" i="77"/>
  <c r="A1738" i="77"/>
  <c r="A1737" i="77"/>
  <c r="A1736" i="77"/>
  <c r="A1735" i="77"/>
  <c r="A1734" i="77"/>
  <c r="A1733" i="77"/>
  <c r="Q1730" i="77"/>
  <c r="A1730" i="77"/>
  <c r="Q1729" i="77"/>
  <c r="A1729" i="77"/>
  <c r="A1728" i="77"/>
  <c r="Q1727" i="77"/>
  <c r="A1727" i="77"/>
  <c r="Q1726" i="77"/>
  <c r="A1726" i="77"/>
  <c r="Q1725" i="77"/>
  <c r="A1725" i="77"/>
  <c r="Q1724" i="77"/>
  <c r="A1724" i="77"/>
  <c r="Q1723" i="77"/>
  <c r="A1723" i="77"/>
  <c r="Q1722" i="77"/>
  <c r="A1722" i="77"/>
  <c r="A1721" i="77"/>
  <c r="Q1720" i="77"/>
  <c r="A1720" i="77"/>
  <c r="Q1719" i="77"/>
  <c r="A1719" i="77"/>
  <c r="Q1718" i="77"/>
  <c r="A1718" i="77"/>
  <c r="Q1717" i="77"/>
  <c r="A1717" i="77"/>
  <c r="Q1716" i="77"/>
  <c r="A1716" i="77"/>
  <c r="Q1715" i="77"/>
  <c r="A1715" i="77"/>
  <c r="A1714" i="77"/>
  <c r="Q1713" i="77"/>
  <c r="A1713" i="77"/>
  <c r="Q1712" i="77"/>
  <c r="A1712" i="77"/>
  <c r="Q1711" i="77"/>
  <c r="A1711" i="77"/>
  <c r="A1710" i="77"/>
  <c r="Q1709" i="77"/>
  <c r="A1709" i="77"/>
  <c r="Q1708" i="77"/>
  <c r="A1708" i="77"/>
  <c r="A1707" i="77"/>
  <c r="Q1706" i="77"/>
  <c r="A1706" i="77"/>
  <c r="Q1705" i="77"/>
  <c r="A1705" i="77"/>
  <c r="A1704" i="77"/>
  <c r="Q1703" i="77"/>
  <c r="A1703" i="77"/>
  <c r="Q1702" i="77"/>
  <c r="A1702" i="77"/>
  <c r="Q1701" i="77"/>
  <c r="A1701" i="77"/>
  <c r="A1700" i="77"/>
  <c r="A1699" i="77"/>
  <c r="A1698" i="77"/>
  <c r="A1697" i="77"/>
  <c r="A1696" i="77"/>
  <c r="A1695" i="77"/>
  <c r="A1694" i="77"/>
  <c r="A1693" i="77"/>
  <c r="A1692" i="77"/>
  <c r="A1691" i="77"/>
  <c r="A1690" i="77"/>
  <c r="A1689" i="77"/>
  <c r="A1688" i="77"/>
  <c r="Q1687" i="77"/>
  <c r="A1687" i="77"/>
  <c r="Q1686" i="77"/>
  <c r="A1686" i="77"/>
  <c r="Q1685" i="77"/>
  <c r="A1685" i="77"/>
  <c r="Q1684" i="77"/>
  <c r="A1684" i="77"/>
  <c r="Q1683" i="77"/>
  <c r="A1683" i="77"/>
  <c r="Q1682" i="77"/>
  <c r="A1682" i="77"/>
  <c r="A1681" i="77"/>
  <c r="A1680" i="77"/>
  <c r="A1679" i="77"/>
  <c r="A1678" i="77"/>
  <c r="A1677" i="77"/>
  <c r="A1676" i="77"/>
  <c r="Q1675" i="77"/>
  <c r="A1675" i="77"/>
  <c r="Q1674" i="77"/>
  <c r="A1674" i="77"/>
  <c r="Q1673" i="77"/>
  <c r="A1673" i="77"/>
  <c r="Q1672" i="77"/>
  <c r="A1672" i="77"/>
  <c r="Q1671" i="77"/>
  <c r="A1671" i="77"/>
  <c r="Q1670" i="77"/>
  <c r="A1670" i="77"/>
  <c r="A1669" i="77"/>
  <c r="A1668" i="77"/>
  <c r="Q1667" i="77"/>
  <c r="A1667" i="77"/>
  <c r="A1755" i="77"/>
  <c r="A1754" i="77"/>
  <c r="A1753" i="77"/>
  <c r="A1752" i="77"/>
  <c r="A1751" i="77"/>
  <c r="A1750" i="77"/>
  <c r="A1749" i="77"/>
  <c r="A1748" i="77"/>
  <c r="A1747" i="77"/>
  <c r="A1746" i="77"/>
  <c r="A1743" i="77"/>
  <c r="A1742" i="77"/>
  <c r="A1741" i="77"/>
  <c r="A1644" i="77"/>
  <c r="A1643" i="77"/>
  <c r="A1642" i="77"/>
  <c r="A1641" i="77"/>
  <c r="A1640" i="77"/>
  <c r="A1639" i="77"/>
  <c r="A1638" i="77"/>
  <c r="A1637" i="77"/>
  <c r="A1635" i="77"/>
  <c r="A1634" i="77"/>
  <c r="Q1633" i="77"/>
  <c r="A1633" i="77"/>
  <c r="Q1631" i="77"/>
  <c r="A1631" i="77"/>
  <c r="A1627" i="77"/>
  <c r="A1626" i="77"/>
  <c r="Q1625" i="77"/>
  <c r="A1625" i="77"/>
  <c r="Q1624" i="77"/>
  <c r="A1624" i="77"/>
  <c r="Q1623" i="77"/>
  <c r="A1623" i="77"/>
  <c r="A1622" i="77"/>
  <c r="Q1621" i="77"/>
  <c r="A1621" i="77"/>
  <c r="Q1620" i="77"/>
  <c r="A1620" i="77"/>
  <c r="Q1619" i="77"/>
  <c r="A1619" i="77"/>
  <c r="Q1618" i="77"/>
  <c r="A1618" i="77"/>
  <c r="Q1617" i="77"/>
  <c r="A1617" i="77"/>
  <c r="Q1616" i="77"/>
  <c r="A1616" i="77"/>
  <c r="A1615" i="77"/>
  <c r="Q1614" i="77"/>
  <c r="A1614" i="77"/>
  <c r="Q1613" i="77"/>
  <c r="A1613" i="77"/>
  <c r="Q1612" i="77"/>
  <c r="A1612" i="77"/>
  <c r="Q1611" i="77"/>
  <c r="A1611" i="77"/>
  <c r="Q1610" i="77"/>
  <c r="A1610" i="77"/>
  <c r="Q1609" i="77"/>
  <c r="A1609" i="77"/>
  <c r="A1608" i="77"/>
  <c r="Q1607" i="77"/>
  <c r="A1607" i="77"/>
  <c r="Q1606" i="77"/>
  <c r="A1606" i="77"/>
  <c r="Q1605" i="77"/>
  <c r="A1605" i="77"/>
  <c r="A1604" i="77"/>
  <c r="Q1603" i="77"/>
  <c r="A1603" i="77"/>
  <c r="Q1602" i="77"/>
  <c r="A1602" i="77"/>
  <c r="A1601" i="77"/>
  <c r="Q1600" i="77"/>
  <c r="A1600" i="77"/>
  <c r="Q1599" i="77"/>
  <c r="A1599" i="77"/>
  <c r="A1598" i="77"/>
  <c r="Q1597" i="77"/>
  <c r="A1597" i="77"/>
  <c r="Q1596" i="77"/>
  <c r="A1596" i="77"/>
  <c r="Q1595" i="77"/>
  <c r="A1595" i="77"/>
  <c r="A1594" i="77"/>
  <c r="A1593" i="77"/>
  <c r="A1592" i="77"/>
  <c r="A1591" i="77"/>
  <c r="A1590" i="77"/>
  <c r="A1589" i="77"/>
  <c r="A1588" i="77"/>
  <c r="A1587" i="77"/>
  <c r="A1586" i="77"/>
  <c r="A1585" i="77"/>
  <c r="A1584" i="77"/>
  <c r="A1583" i="77"/>
  <c r="A1582" i="77"/>
  <c r="Q1581" i="77"/>
  <c r="A1581" i="77"/>
  <c r="Q1580" i="77"/>
  <c r="A1580" i="77"/>
  <c r="Q1579" i="77"/>
  <c r="A1579" i="77"/>
  <c r="Q1578" i="77"/>
  <c r="A1578" i="77"/>
  <c r="Q1577" i="77"/>
  <c r="A1577" i="77"/>
  <c r="Q1576" i="77"/>
  <c r="A1576" i="77"/>
  <c r="A1575" i="77"/>
  <c r="A1574" i="77"/>
  <c r="A1573" i="77"/>
  <c r="A1572" i="77"/>
  <c r="Q1266" i="77"/>
  <c r="A1266" i="77"/>
  <c r="Q1265" i="77"/>
  <c r="A1265" i="77"/>
  <c r="Q1264" i="77"/>
  <c r="A1264" i="77"/>
  <c r="Q1263" i="77"/>
  <c r="A1263" i="77"/>
  <c r="Q1262" i="77"/>
  <c r="A1262" i="77"/>
  <c r="Q1261" i="77"/>
  <c r="A1261" i="77"/>
  <c r="A1260" i="77"/>
  <c r="A1259" i="77"/>
  <c r="Q1258" i="77"/>
  <c r="A1258" i="77"/>
  <c r="A1257" i="77"/>
  <c r="A1255" i="77"/>
  <c r="A1254" i="77"/>
  <c r="A1251" i="77"/>
  <c r="A1250" i="77"/>
  <c r="A1249" i="77"/>
  <c r="A1248" i="77"/>
  <c r="A1247" i="77"/>
  <c r="A1246" i="77"/>
  <c r="Q1245" i="77"/>
  <c r="A1245" i="77"/>
  <c r="A1244" i="77"/>
  <c r="A1243" i="77"/>
  <c r="Q1242" i="77"/>
  <c r="A1242" i="77"/>
  <c r="Q1241" i="77"/>
  <c r="A1241" i="77"/>
  <c r="Q1240" i="77"/>
  <c r="A1240" i="77"/>
  <c r="Q1239" i="77"/>
  <c r="A1239" i="77"/>
  <c r="Q1238" i="77"/>
  <c r="A1238" i="77"/>
  <c r="Q1237" i="77"/>
  <c r="A1237" i="77"/>
  <c r="A1236" i="77"/>
  <c r="Q1235" i="77"/>
  <c r="A1235" i="77"/>
  <c r="Q1234" i="77"/>
  <c r="A1234" i="77"/>
  <c r="Q1233" i="77"/>
  <c r="A1233" i="77"/>
  <c r="Q1232" i="77"/>
  <c r="A1232" i="77"/>
  <c r="Q1231" i="77"/>
  <c r="A1231" i="77"/>
  <c r="Q1230" i="77"/>
  <c r="A1230" i="77"/>
  <c r="A1229" i="77"/>
  <c r="A1228" i="77"/>
  <c r="A1227" i="77"/>
  <c r="A1226" i="77"/>
  <c r="Q1225" i="77"/>
  <c r="A1225" i="77"/>
  <c r="Q1224" i="77"/>
  <c r="A1224" i="77"/>
  <c r="Q1223" i="77"/>
  <c r="A1223" i="77"/>
  <c r="Q1222" i="77"/>
  <c r="A1222" i="77"/>
  <c r="Q1221" i="77"/>
  <c r="A1221" i="77"/>
  <c r="Q1220" i="77"/>
  <c r="A1220" i="77"/>
  <c r="Q1219" i="77"/>
  <c r="A1219" i="77"/>
  <c r="A1218" i="77"/>
  <c r="A1217" i="77"/>
  <c r="Q1216" i="77"/>
  <c r="A1216" i="77"/>
  <c r="Q1215" i="77"/>
  <c r="A1215" i="77"/>
  <c r="A1214" i="77"/>
  <c r="A1213" i="77"/>
  <c r="A1212" i="77"/>
  <c r="A1211" i="77"/>
  <c r="A1210" i="77"/>
  <c r="A1209" i="77"/>
  <c r="A1208" i="77"/>
  <c r="A1207" i="77"/>
  <c r="A1206" i="77"/>
  <c r="A1205" i="77"/>
  <c r="A1204" i="77"/>
  <c r="Q1203" i="77"/>
  <c r="A1203" i="77"/>
  <c r="A1202" i="77"/>
  <c r="Q1201" i="77"/>
  <c r="A1201" i="77"/>
  <c r="Q1200" i="77"/>
  <c r="A1200" i="77"/>
  <c r="Q1199" i="77"/>
  <c r="A1199" i="77"/>
  <c r="Q1198" i="77"/>
  <c r="A1198" i="77"/>
  <c r="Q1197" i="77"/>
  <c r="A1197" i="77"/>
  <c r="Q1196" i="77"/>
  <c r="A1196" i="77"/>
  <c r="Q1195" i="77"/>
  <c r="A1195" i="77"/>
  <c r="Q1194" i="77"/>
  <c r="A1194" i="77"/>
  <c r="Q1193" i="77"/>
  <c r="A1193" i="77"/>
  <c r="A1192" i="77"/>
  <c r="A1191" i="77"/>
  <c r="Q1190" i="77"/>
  <c r="A1190" i="77"/>
  <c r="Q1189" i="77"/>
  <c r="A1189" i="77"/>
  <c r="Q1188" i="77"/>
  <c r="A1188" i="77"/>
  <c r="A1187" i="77"/>
  <c r="A1186" i="77"/>
  <c r="A1185" i="77"/>
  <c r="A1184" i="77"/>
  <c r="A1183" i="77"/>
  <c r="A1182" i="77"/>
  <c r="A1181" i="77"/>
  <c r="A1180" i="77"/>
  <c r="A1179" i="77"/>
  <c r="A1178" i="77"/>
  <c r="A1177" i="77"/>
  <c r="Q1176" i="77"/>
  <c r="A1176" i="77"/>
  <c r="A1175" i="77"/>
  <c r="A1174" i="77"/>
  <c r="A1173" i="77"/>
  <c r="A1172" i="77"/>
  <c r="A1171" i="77"/>
  <c r="A1170" i="77"/>
  <c r="A1169" i="77"/>
  <c r="Q1168" i="77"/>
  <c r="A1168" i="77"/>
  <c r="Q1167" i="77"/>
  <c r="A1167" i="77"/>
  <c r="Q1166" i="77"/>
  <c r="A1166" i="77"/>
  <c r="Q1165" i="77"/>
  <c r="A1165" i="77"/>
  <c r="Q1164" i="77"/>
  <c r="A1164" i="77"/>
  <c r="Q1163" i="77"/>
  <c r="A1163" i="77"/>
  <c r="Q1162" i="77"/>
  <c r="A1162" i="77"/>
  <c r="A1161" i="77"/>
  <c r="A1160" i="77"/>
  <c r="Q1159" i="77"/>
  <c r="A1159" i="77"/>
  <c r="Q1158" i="77"/>
  <c r="A1158" i="77"/>
  <c r="Q1157" i="77"/>
  <c r="A1157" i="77"/>
  <c r="Q1156" i="77"/>
  <c r="A1156" i="77"/>
  <c r="A1155" i="77"/>
  <c r="A1154" i="77"/>
  <c r="Q1153" i="77"/>
  <c r="A1153" i="77"/>
  <c r="Q1152" i="77"/>
  <c r="A1152" i="77"/>
  <c r="Q1151" i="77"/>
  <c r="A1151" i="77"/>
  <c r="Q1150" i="77"/>
  <c r="A1150" i="77"/>
  <c r="Q1149" i="77"/>
  <c r="A1149" i="77"/>
  <c r="A1148" i="77"/>
  <c r="A1147" i="77"/>
  <c r="Q1146" i="77"/>
  <c r="A1146" i="77"/>
  <c r="Q1145" i="77"/>
  <c r="A1145" i="77"/>
  <c r="Q1144" i="77"/>
  <c r="A1144" i="77"/>
  <c r="Q1143" i="77"/>
  <c r="A1143" i="77"/>
  <c r="Q1142" i="77"/>
  <c r="A1142" i="77"/>
  <c r="Q1141" i="77"/>
  <c r="A1141" i="77"/>
  <c r="Q1140" i="77"/>
  <c r="A1140" i="77"/>
  <c r="Q1139" i="77"/>
  <c r="A1139" i="77"/>
  <c r="Q1138" i="77"/>
  <c r="A1138" i="77"/>
  <c r="Q1137" i="77"/>
  <c r="A1137" i="77"/>
  <c r="Q1136" i="77"/>
  <c r="A1136" i="77"/>
  <c r="Q1135" i="77"/>
  <c r="A1135" i="77"/>
  <c r="Q1134" i="77"/>
  <c r="A1134" i="77"/>
  <c r="Q1133" i="77"/>
  <c r="A1133" i="77"/>
  <c r="Q1132" i="77"/>
  <c r="A1132" i="77"/>
  <c r="A1131" i="77"/>
  <c r="Q1130" i="77"/>
  <c r="A1130" i="77"/>
  <c r="A1129" i="77"/>
  <c r="A1128" i="77"/>
  <c r="A1127" i="77"/>
  <c r="A1126" i="77"/>
  <c r="Q1125" i="77"/>
  <c r="A1125" i="77"/>
  <c r="Q1124" i="77"/>
  <c r="A1124" i="77"/>
  <c r="Q1123" i="77"/>
  <c r="A1123" i="77"/>
  <c r="Q1122" i="77"/>
  <c r="A1122" i="77"/>
  <c r="Q1121" i="77"/>
  <c r="A1121" i="77"/>
  <c r="Q1120" i="77"/>
  <c r="A1120" i="77"/>
  <c r="A1119" i="77"/>
  <c r="A1118" i="77"/>
  <c r="Q1117" i="77"/>
  <c r="A1117" i="77"/>
  <c r="A1116" i="77"/>
  <c r="Q1115" i="77"/>
  <c r="A1115" i="77"/>
  <c r="Q1114" i="77"/>
  <c r="A1114" i="77"/>
  <c r="Q1113" i="77"/>
  <c r="A1113" i="77"/>
  <c r="Q1112" i="77"/>
  <c r="A1112" i="77"/>
  <c r="Q1111" i="77"/>
  <c r="A1111" i="77"/>
  <c r="Q1110" i="77"/>
  <c r="A1110" i="77"/>
  <c r="Q1109" i="77"/>
  <c r="A1109" i="77"/>
  <c r="A1108" i="77"/>
  <c r="Q1107" i="77"/>
  <c r="A1107" i="77"/>
  <c r="Q1106" i="77"/>
  <c r="A1106" i="77"/>
  <c r="Q1105" i="77"/>
  <c r="A1105" i="77"/>
  <c r="Q1104" i="77"/>
  <c r="A1104" i="77"/>
  <c r="Q1103" i="77"/>
  <c r="A1103" i="77"/>
  <c r="Q1102" i="77"/>
  <c r="A1102" i="77"/>
  <c r="Q1101" i="77"/>
  <c r="A1101" i="77"/>
  <c r="Q1100" i="77"/>
  <c r="A1100" i="77"/>
  <c r="Q1099" i="77"/>
  <c r="A1099" i="77"/>
  <c r="Q1098" i="77"/>
  <c r="A1098" i="77"/>
  <c r="Q1097" i="77"/>
  <c r="A1097" i="77"/>
  <c r="Q1096" i="77"/>
  <c r="A1096" i="77"/>
  <c r="Q1095" i="77"/>
  <c r="A1095" i="77"/>
  <c r="Q1094" i="77"/>
  <c r="A1094" i="77"/>
  <c r="Q1093" i="77"/>
  <c r="A1093" i="77"/>
  <c r="Q1092" i="77"/>
  <c r="A1092" i="77"/>
  <c r="Q1091" i="77"/>
  <c r="A1091" i="77"/>
  <c r="Q1090" i="77"/>
  <c r="A1090" i="77"/>
  <c r="Q1089" i="77"/>
  <c r="A1089" i="77"/>
  <c r="Q1088" i="77"/>
  <c r="A1088" i="77"/>
  <c r="Q1087" i="77"/>
  <c r="A1087" i="77"/>
  <c r="Q1086" i="77"/>
  <c r="A1086" i="77"/>
  <c r="Q1085" i="77"/>
  <c r="A1085" i="77"/>
  <c r="Q1084" i="77"/>
  <c r="A1084" i="77"/>
  <c r="Q1083" i="77"/>
  <c r="A1083" i="77"/>
  <c r="Q1082" i="77"/>
  <c r="A1082" i="77"/>
  <c r="Q1081" i="77"/>
  <c r="A1081" i="77"/>
  <c r="Q1080" i="77"/>
  <c r="A1080" i="77"/>
  <c r="Q1079" i="77"/>
  <c r="A1079" i="77"/>
  <c r="Q1078" i="77"/>
  <c r="A1078" i="77"/>
  <c r="Q1077" i="77"/>
  <c r="A1077" i="77"/>
  <c r="Q1076" i="77"/>
  <c r="A1076" i="77"/>
  <c r="Q1075" i="77"/>
  <c r="A1075" i="77"/>
  <c r="A1074" i="77"/>
  <c r="Q1073" i="77"/>
  <c r="A1073" i="77"/>
  <c r="Q1072" i="77"/>
  <c r="A1072" i="77"/>
  <c r="Q1071" i="77"/>
  <c r="A1071" i="77"/>
  <c r="Q1070" i="77"/>
  <c r="A1070" i="77"/>
  <c r="Q1069" i="77"/>
  <c r="A1069" i="77"/>
  <c r="Q1068" i="77"/>
  <c r="A1068" i="77"/>
  <c r="Q1067" i="77"/>
  <c r="A1067" i="77"/>
  <c r="Q1066" i="77"/>
  <c r="A1066" i="77"/>
  <c r="A1065" i="77"/>
  <c r="Q1064" i="77"/>
  <c r="A1064" i="77"/>
  <c r="Q1063" i="77"/>
  <c r="A1063" i="77"/>
  <c r="Q1062" i="77"/>
  <c r="A1062" i="77"/>
  <c r="Q1061" i="77"/>
  <c r="A1061" i="77"/>
  <c r="Q1060" i="77"/>
  <c r="A1060" i="77"/>
  <c r="Q1059" i="77"/>
  <c r="A1059" i="77"/>
  <c r="Q1058" i="77"/>
  <c r="A1058" i="77"/>
  <c r="A1057" i="77"/>
  <c r="A1056" i="77"/>
  <c r="Q1055" i="77"/>
  <c r="A1055" i="77"/>
  <c r="Q1054" i="77"/>
  <c r="A1054" i="77"/>
  <c r="Q1053" i="77"/>
  <c r="A1053" i="77"/>
  <c r="Q1052" i="77"/>
  <c r="A1052" i="77"/>
  <c r="Q1051" i="77"/>
  <c r="A1051" i="77"/>
  <c r="Q1050" i="77"/>
  <c r="A1050" i="77"/>
  <c r="A1049" i="77"/>
  <c r="A1048" i="77"/>
  <c r="Q1047" i="77"/>
  <c r="A1047" i="77"/>
  <c r="Q1046" i="77"/>
  <c r="A1046" i="77"/>
  <c r="Q1045" i="77"/>
  <c r="A1045" i="77"/>
  <c r="Q1044" i="77"/>
  <c r="A1044" i="77"/>
  <c r="Q1043" i="77"/>
  <c r="A1043" i="77"/>
  <c r="A1042" i="77"/>
  <c r="A1041" i="77"/>
  <c r="Q1040" i="77"/>
  <c r="A1040" i="77"/>
  <c r="Q1039" i="77"/>
  <c r="A1039" i="77"/>
  <c r="Q1038" i="77"/>
  <c r="A1038" i="77"/>
  <c r="Q1037" i="77"/>
  <c r="A1037" i="77"/>
  <c r="Q1036" i="77"/>
  <c r="A1036" i="77"/>
  <c r="Q1035" i="77"/>
  <c r="A1035" i="77"/>
  <c r="A1034" i="77"/>
  <c r="Q1033" i="77"/>
  <c r="A1033" i="77"/>
  <c r="Q1032" i="77"/>
  <c r="A1032" i="77"/>
  <c r="Q1031" i="77"/>
  <c r="A1031" i="77"/>
  <c r="Q1030" i="77"/>
  <c r="A1030" i="77"/>
  <c r="Q1029" i="77"/>
  <c r="A1029" i="77"/>
  <c r="Q1028" i="77"/>
  <c r="A1028" i="77"/>
  <c r="A1027" i="77"/>
  <c r="Q1026" i="77"/>
  <c r="A1026" i="77"/>
  <c r="Q1025" i="77"/>
  <c r="A1025" i="77"/>
  <c r="Q1024" i="77"/>
  <c r="A1024" i="77"/>
  <c r="Q1023" i="77"/>
  <c r="A1023" i="77"/>
  <c r="Q1022" i="77"/>
  <c r="A1022" i="77"/>
  <c r="Q1021" i="77"/>
  <c r="A1021" i="77"/>
  <c r="Q1020" i="77"/>
  <c r="A1020" i="77"/>
  <c r="A1019" i="77"/>
  <c r="Q1018" i="77"/>
  <c r="A1018" i="77"/>
  <c r="A1017" i="77"/>
  <c r="Q1016" i="77"/>
  <c r="A1016" i="77"/>
  <c r="Q1015" i="77"/>
  <c r="A1015" i="77"/>
  <c r="Q1014" i="77"/>
  <c r="A1014" i="77"/>
  <c r="Q1013" i="77"/>
  <c r="A1013" i="77"/>
  <c r="Q1012" i="77"/>
  <c r="A1012" i="77"/>
  <c r="Q1011" i="77"/>
  <c r="A1011" i="77"/>
  <c r="A1010" i="77"/>
  <c r="A1009" i="77"/>
  <c r="A1008" i="77"/>
  <c r="Q1007" i="77"/>
  <c r="A1007" i="77"/>
  <c r="Q1006" i="77"/>
  <c r="A1006" i="77"/>
  <c r="Q1005" i="77"/>
  <c r="A1005" i="77"/>
  <c r="Q1004" i="77"/>
  <c r="A1004" i="77"/>
  <c r="Q1003" i="77"/>
  <c r="A1003" i="77"/>
  <c r="Q1002" i="77"/>
  <c r="A1002" i="77"/>
  <c r="Q1001" i="77"/>
  <c r="A1001" i="77"/>
  <c r="Q1000" i="77"/>
  <c r="A1000" i="77"/>
  <c r="Q999" i="77"/>
  <c r="A999" i="77"/>
  <c r="Q998" i="77"/>
  <c r="A998" i="77"/>
  <c r="Q997" i="77"/>
  <c r="A997" i="77"/>
  <c r="Q996" i="77"/>
  <c r="A996" i="77"/>
  <c r="Q995" i="77"/>
  <c r="A995" i="77"/>
  <c r="Q994" i="77"/>
  <c r="A994" i="77"/>
  <c r="A993" i="77"/>
  <c r="Q992" i="77"/>
  <c r="A992" i="77"/>
  <c r="Q991" i="77"/>
  <c r="A991" i="77"/>
  <c r="A990" i="77"/>
  <c r="Q989" i="77"/>
  <c r="A989" i="77"/>
  <c r="A988" i="77"/>
  <c r="A987" i="77"/>
  <c r="A986" i="77"/>
  <c r="A985" i="77"/>
  <c r="Q984" i="77"/>
  <c r="A984" i="77"/>
  <c r="A983" i="77"/>
  <c r="Q982" i="77"/>
  <c r="A982" i="77"/>
  <c r="Q981" i="77"/>
  <c r="A981" i="77"/>
  <c r="Q980" i="77"/>
  <c r="A980" i="77"/>
  <c r="Q979" i="77"/>
  <c r="A979" i="77"/>
  <c r="A978" i="77"/>
  <c r="Q977" i="77"/>
  <c r="A977" i="77"/>
  <c r="Q976" i="77"/>
  <c r="A976" i="77"/>
  <c r="Q975" i="77"/>
  <c r="A975" i="77"/>
  <c r="A974" i="77"/>
  <c r="Q973" i="77"/>
  <c r="A973" i="77"/>
  <c r="Q972" i="77"/>
  <c r="A972" i="77"/>
  <c r="A971" i="77"/>
  <c r="Q970" i="77"/>
  <c r="A970" i="77"/>
  <c r="A969" i="77"/>
  <c r="A968" i="77"/>
  <c r="Q967" i="77"/>
  <c r="A967" i="77"/>
  <c r="A966" i="77"/>
  <c r="Q965" i="77"/>
  <c r="A965" i="77"/>
  <c r="Q964" i="77"/>
  <c r="A964" i="77"/>
  <c r="Q963" i="77"/>
  <c r="A963" i="77"/>
  <c r="Q962" i="77"/>
  <c r="A962" i="77"/>
  <c r="A961" i="77"/>
  <c r="Q960" i="77"/>
  <c r="A960" i="77"/>
  <c r="Q959" i="77"/>
  <c r="A959" i="77"/>
  <c r="Q958" i="77"/>
  <c r="A958" i="77"/>
  <c r="A957" i="77"/>
  <c r="Q956" i="77"/>
  <c r="A956" i="77"/>
  <c r="Q955" i="77"/>
  <c r="A955" i="77"/>
  <c r="A954" i="77"/>
  <c r="Q953" i="77"/>
  <c r="A953" i="77"/>
  <c r="A952" i="77"/>
  <c r="A951" i="77"/>
  <c r="Q950" i="77"/>
  <c r="A950" i="77"/>
  <c r="A949" i="77"/>
  <c r="Q948" i="77"/>
  <c r="A948" i="77"/>
  <c r="Q947" i="77"/>
  <c r="A947" i="77"/>
  <c r="Q946" i="77"/>
  <c r="A946" i="77"/>
  <c r="Q945" i="77"/>
  <c r="A945" i="77"/>
  <c r="A944" i="77"/>
  <c r="Q943" i="77"/>
  <c r="A943" i="77"/>
  <c r="Q942" i="77"/>
  <c r="A942" i="77"/>
  <c r="Q941" i="77"/>
  <c r="A941" i="77"/>
  <c r="Q940" i="77"/>
  <c r="A940" i="77"/>
  <c r="Q939" i="77"/>
  <c r="A939" i="77"/>
  <c r="Q938" i="77"/>
  <c r="A938" i="77"/>
  <c r="Q937" i="77"/>
  <c r="A937" i="77"/>
  <c r="Q936" i="77"/>
  <c r="A936" i="77"/>
  <c r="Q935" i="77"/>
  <c r="A935" i="77"/>
  <c r="Q934" i="77"/>
  <c r="A934" i="77"/>
  <c r="Q933" i="77"/>
  <c r="A933" i="77"/>
  <c r="A932" i="77"/>
  <c r="Q931" i="77"/>
  <c r="A931" i="77"/>
  <c r="A930" i="77"/>
  <c r="A929" i="77"/>
  <c r="A928" i="77"/>
  <c r="A927" i="77"/>
  <c r="A926" i="77"/>
  <c r="A925" i="77"/>
  <c r="A924" i="77"/>
  <c r="Q923" i="77"/>
  <c r="A923" i="77"/>
  <c r="Q922" i="77"/>
  <c r="A922" i="77"/>
  <c r="A921" i="77"/>
  <c r="A920" i="77"/>
  <c r="A919" i="77"/>
  <c r="A918" i="77"/>
  <c r="A917" i="77"/>
  <c r="A916" i="77"/>
  <c r="A915" i="77"/>
  <c r="Q914" i="77"/>
  <c r="A914" i="77"/>
  <c r="Q913" i="77"/>
  <c r="A913" i="77"/>
  <c r="A912" i="77"/>
  <c r="Q911" i="77"/>
  <c r="A911" i="77"/>
  <c r="Q910" i="77"/>
  <c r="A910" i="77"/>
  <c r="Q909" i="77"/>
  <c r="A909" i="77"/>
  <c r="Q908" i="77"/>
  <c r="A908" i="77"/>
  <c r="A907" i="77"/>
  <c r="Q906" i="77"/>
  <c r="A906" i="77"/>
  <c r="Q905" i="77"/>
  <c r="A905" i="77"/>
  <c r="Q904" i="77"/>
  <c r="A904" i="77"/>
  <c r="Q903" i="77"/>
  <c r="A903" i="77"/>
  <c r="A902" i="77"/>
  <c r="A901" i="77"/>
  <c r="A900" i="77"/>
  <c r="Q899" i="77"/>
  <c r="A899" i="77"/>
  <c r="Q898" i="77"/>
  <c r="A898" i="77"/>
  <c r="Q897" i="77"/>
  <c r="A897" i="77"/>
  <c r="A896" i="77"/>
  <c r="Q895" i="77"/>
  <c r="A895" i="77"/>
  <c r="A894" i="77"/>
  <c r="A893" i="77"/>
  <c r="A892" i="77"/>
  <c r="A891" i="77"/>
  <c r="A890" i="77"/>
  <c r="A889" i="77"/>
  <c r="A888" i="77"/>
  <c r="A887" i="77"/>
  <c r="A886" i="77"/>
  <c r="A885" i="77"/>
  <c r="A884" i="77"/>
  <c r="A883" i="77"/>
  <c r="A882" i="77"/>
  <c r="Q881" i="77"/>
  <c r="A881" i="77"/>
  <c r="A880" i="77"/>
  <c r="Q879" i="77"/>
  <c r="A879" i="77"/>
  <c r="Q878" i="77"/>
  <c r="A878" i="77"/>
  <c r="Q877" i="77"/>
  <c r="A877" i="77"/>
  <c r="Q876" i="77"/>
  <c r="A876" i="77"/>
  <c r="A875" i="77"/>
  <c r="Q874" i="77"/>
  <c r="A874" i="77"/>
  <c r="Q873" i="77"/>
  <c r="A873" i="77"/>
  <c r="Q872" i="77"/>
  <c r="A872" i="77"/>
  <c r="Q871" i="77"/>
  <c r="A871" i="77"/>
  <c r="A870" i="77"/>
  <c r="A869" i="77"/>
  <c r="A868" i="77"/>
  <c r="Q867" i="77"/>
  <c r="A867" i="77"/>
  <c r="Q866" i="77"/>
  <c r="A866" i="77"/>
  <c r="Q865" i="77"/>
  <c r="A865" i="77"/>
  <c r="A864" i="77"/>
  <c r="Q863" i="77"/>
  <c r="A863" i="77"/>
  <c r="A862" i="77"/>
  <c r="A861" i="77"/>
  <c r="A860" i="77"/>
  <c r="A859" i="77"/>
  <c r="A858" i="77"/>
  <c r="A857" i="77"/>
  <c r="A856" i="77"/>
  <c r="A855" i="77"/>
  <c r="A854" i="77"/>
  <c r="A853" i="77"/>
  <c r="A852" i="77"/>
  <c r="A851" i="77"/>
  <c r="A850" i="77"/>
  <c r="Q849" i="77"/>
  <c r="A849" i="77"/>
  <c r="A848" i="77"/>
  <c r="Q847" i="77"/>
  <c r="A847" i="77"/>
  <c r="Q846" i="77"/>
  <c r="A846" i="77"/>
  <c r="Q845" i="77"/>
  <c r="A845" i="77"/>
  <c r="Q844" i="77"/>
  <c r="A844" i="77"/>
  <c r="A843" i="77"/>
  <c r="Q842" i="77"/>
  <c r="A842" i="77"/>
  <c r="Q841" i="77"/>
  <c r="A841" i="77"/>
  <c r="Q840" i="77"/>
  <c r="A840" i="77"/>
  <c r="Q839" i="77"/>
  <c r="A839" i="77"/>
  <c r="Q838" i="77"/>
  <c r="A838" i="77"/>
  <c r="Q837" i="77"/>
  <c r="A837" i="77"/>
  <c r="Q836" i="77"/>
  <c r="A836" i="77"/>
  <c r="Q835" i="77"/>
  <c r="A835" i="77"/>
  <c r="Q834" i="77"/>
  <c r="A834" i="77"/>
  <c r="Q833" i="77"/>
  <c r="A833" i="77"/>
  <c r="Q832" i="77"/>
  <c r="A832" i="77"/>
  <c r="A831" i="77"/>
  <c r="Q830" i="77"/>
  <c r="A830" i="77"/>
  <c r="A829" i="77"/>
  <c r="A828" i="77"/>
  <c r="A827" i="77"/>
  <c r="A826" i="77"/>
  <c r="A825" i="77"/>
  <c r="A824" i="77"/>
  <c r="A823" i="77"/>
  <c r="A822" i="77"/>
  <c r="A821" i="77"/>
  <c r="A820" i="77"/>
  <c r="A819" i="77"/>
  <c r="A818" i="77"/>
  <c r="A817" i="77"/>
  <c r="A816" i="77"/>
  <c r="A815" i="77"/>
  <c r="A814" i="77"/>
  <c r="Q813" i="77"/>
  <c r="A813" i="77"/>
  <c r="Q812" i="77"/>
  <c r="A812" i="77"/>
  <c r="A811" i="77"/>
  <c r="Q810" i="77"/>
  <c r="A810" i="77"/>
  <c r="Q809" i="77"/>
  <c r="A809" i="77"/>
  <c r="Q808" i="77"/>
  <c r="A808" i="77"/>
  <c r="Q807" i="77"/>
  <c r="A807" i="77"/>
  <c r="A806" i="77"/>
  <c r="Q805" i="77"/>
  <c r="A805" i="77"/>
  <c r="Q804" i="77"/>
  <c r="A804" i="77"/>
  <c r="Q803" i="77"/>
  <c r="A803" i="77"/>
  <c r="Q802" i="77"/>
  <c r="A802" i="77"/>
  <c r="A801" i="77"/>
  <c r="A800" i="77"/>
  <c r="A799" i="77"/>
  <c r="Q798" i="77"/>
  <c r="A798" i="77"/>
  <c r="Q797" i="77"/>
  <c r="A797" i="77"/>
  <c r="Q796" i="77"/>
  <c r="A796" i="77"/>
  <c r="A795" i="77"/>
  <c r="Q794" i="77"/>
  <c r="A794" i="77"/>
  <c r="A793" i="77"/>
  <c r="A792" i="77"/>
  <c r="A791" i="77"/>
  <c r="A790" i="77"/>
  <c r="A789" i="77"/>
  <c r="A788" i="77"/>
  <c r="A787" i="77"/>
  <c r="A786" i="77"/>
  <c r="A785" i="77"/>
  <c r="A784" i="77"/>
  <c r="A783" i="77"/>
  <c r="A782" i="77"/>
  <c r="A781" i="77"/>
  <c r="Q780" i="77"/>
  <c r="A780" i="77"/>
  <c r="A779" i="77"/>
  <c r="Q778" i="77"/>
  <c r="A778" i="77"/>
  <c r="Q777" i="77"/>
  <c r="A777" i="77"/>
  <c r="Q776" i="77"/>
  <c r="A776" i="77"/>
  <c r="Q775" i="77"/>
  <c r="A775" i="77"/>
  <c r="A774" i="77"/>
  <c r="Q773" i="77"/>
  <c r="A773" i="77"/>
  <c r="Q772" i="77"/>
  <c r="A772" i="77"/>
  <c r="Q771" i="77"/>
  <c r="A771" i="77"/>
  <c r="Q770" i="77"/>
  <c r="A770" i="77"/>
  <c r="A769" i="77"/>
  <c r="A768" i="77"/>
  <c r="A767" i="77"/>
  <c r="Q766" i="77"/>
  <c r="A766" i="77"/>
  <c r="Q765" i="77"/>
  <c r="A765" i="77"/>
  <c r="Q764" i="77"/>
  <c r="A764" i="77"/>
  <c r="A763" i="77"/>
  <c r="Q762" i="77"/>
  <c r="A762" i="77"/>
  <c r="A761" i="77"/>
  <c r="A760" i="77"/>
  <c r="A759" i="77"/>
  <c r="A758" i="77"/>
  <c r="A757" i="77"/>
  <c r="A756" i="77"/>
  <c r="A755" i="77"/>
  <c r="A754" i="77"/>
  <c r="A753" i="77"/>
  <c r="A752" i="77"/>
  <c r="A751" i="77"/>
  <c r="A750" i="77"/>
  <c r="A749" i="77"/>
  <c r="Q748" i="77"/>
  <c r="A748" i="77"/>
  <c r="A747" i="77"/>
  <c r="Q746" i="77"/>
  <c r="A746" i="77"/>
  <c r="Q745" i="77"/>
  <c r="A745" i="77"/>
  <c r="Q744" i="77"/>
  <c r="A744" i="77"/>
  <c r="Q743" i="77"/>
  <c r="A743" i="77"/>
  <c r="A742" i="77"/>
  <c r="Q741" i="77"/>
  <c r="A741" i="77"/>
  <c r="Q740" i="77"/>
  <c r="A740" i="77"/>
  <c r="Q739" i="77"/>
  <c r="A739" i="77"/>
  <c r="Q738" i="77"/>
  <c r="A738" i="77"/>
  <c r="Q737" i="77"/>
  <c r="A737" i="77"/>
  <c r="Q736" i="77"/>
  <c r="A736" i="77"/>
  <c r="Q735" i="77"/>
  <c r="A735" i="77"/>
  <c r="Q734" i="77"/>
  <c r="A734" i="77"/>
  <c r="Q733" i="77"/>
  <c r="A733" i="77"/>
  <c r="Q732" i="77"/>
  <c r="A732" i="77"/>
  <c r="Q731" i="77"/>
  <c r="A731" i="77"/>
  <c r="A730" i="77"/>
  <c r="Q729" i="77"/>
  <c r="A729" i="77"/>
  <c r="A728" i="77"/>
  <c r="A727" i="77"/>
  <c r="A726" i="77"/>
  <c r="A725" i="77"/>
  <c r="A724" i="77"/>
  <c r="A723" i="77"/>
  <c r="A722" i="77"/>
  <c r="A721" i="77"/>
  <c r="A720" i="77"/>
  <c r="A719" i="77"/>
  <c r="A718" i="77"/>
  <c r="A717" i="77"/>
  <c r="A716" i="77"/>
  <c r="A715" i="77"/>
  <c r="Q714" i="77"/>
  <c r="A714" i="77"/>
  <c r="Q713" i="77"/>
  <c r="A713" i="77"/>
  <c r="A712" i="77"/>
  <c r="Q711" i="77"/>
  <c r="A711" i="77"/>
  <c r="Q710" i="77"/>
  <c r="A710" i="77"/>
  <c r="Q709" i="77"/>
  <c r="A709" i="77"/>
  <c r="Q708" i="77"/>
  <c r="A708" i="77"/>
  <c r="A707" i="77"/>
  <c r="Q706" i="77"/>
  <c r="A706" i="77"/>
  <c r="Q705" i="77"/>
  <c r="A705" i="77"/>
  <c r="Q704" i="77"/>
  <c r="A704" i="77"/>
  <c r="Q703" i="77"/>
  <c r="A703" i="77"/>
  <c r="A702" i="77"/>
  <c r="Q701" i="77"/>
  <c r="A701" i="77"/>
  <c r="Q700" i="77"/>
  <c r="A700" i="77"/>
  <c r="Q699" i="77"/>
  <c r="A699" i="77"/>
  <c r="Q698" i="77"/>
  <c r="A698" i="77"/>
  <c r="A697" i="77"/>
  <c r="Q696" i="77"/>
  <c r="A696" i="77"/>
  <c r="A695" i="77"/>
  <c r="A694" i="77"/>
  <c r="A693" i="77"/>
  <c r="A692" i="77"/>
  <c r="A691" i="77"/>
  <c r="A690" i="77"/>
  <c r="A689" i="77"/>
  <c r="A688" i="77"/>
  <c r="A687" i="77"/>
  <c r="A686" i="77"/>
  <c r="A685" i="77"/>
  <c r="A684" i="77"/>
  <c r="Q683" i="77"/>
  <c r="A683" i="77"/>
  <c r="Q682" i="77"/>
  <c r="A682" i="77"/>
  <c r="A681" i="77"/>
  <c r="Q680" i="77"/>
  <c r="A680" i="77"/>
  <c r="Q679" i="77"/>
  <c r="A679" i="77"/>
  <c r="Q678" i="77"/>
  <c r="A678" i="77"/>
  <c r="Q677" i="77"/>
  <c r="A677" i="77"/>
  <c r="A676" i="77"/>
  <c r="Q675" i="77"/>
  <c r="A675" i="77"/>
  <c r="Q674" i="77"/>
  <c r="A674" i="77"/>
  <c r="Q673" i="77"/>
  <c r="A673" i="77"/>
  <c r="Q672" i="77"/>
  <c r="A672" i="77"/>
  <c r="A671" i="77"/>
  <c r="Q670" i="77"/>
  <c r="A670" i="77"/>
  <c r="Q669" i="77"/>
  <c r="A669" i="77"/>
  <c r="Q668" i="77"/>
  <c r="A668" i="77"/>
  <c r="Q667" i="77"/>
  <c r="A667" i="77"/>
  <c r="A666" i="77"/>
  <c r="Q665" i="77"/>
  <c r="A665" i="77"/>
  <c r="A664" i="77"/>
  <c r="A663" i="77"/>
  <c r="A662" i="77"/>
  <c r="A661" i="77"/>
  <c r="A660" i="77"/>
  <c r="A659" i="77"/>
  <c r="A658" i="77"/>
  <c r="A657" i="77"/>
  <c r="A656" i="77"/>
  <c r="A655" i="77"/>
  <c r="A654" i="77"/>
  <c r="A653" i="77"/>
  <c r="Q652" i="77"/>
  <c r="A652" i="77"/>
  <c r="Q651" i="77"/>
  <c r="A651" i="77"/>
  <c r="A650" i="77"/>
  <c r="Q649" i="77"/>
  <c r="A649" i="77"/>
  <c r="Q648" i="77"/>
  <c r="A648" i="77"/>
  <c r="Q647" i="77"/>
  <c r="A647" i="77"/>
  <c r="Q646" i="77"/>
  <c r="A646" i="77"/>
  <c r="A645" i="77"/>
  <c r="Q644" i="77"/>
  <c r="A644" i="77"/>
  <c r="Q643" i="77"/>
  <c r="A643" i="77"/>
  <c r="Q642" i="77"/>
  <c r="A642" i="77"/>
  <c r="Q641" i="77"/>
  <c r="A641" i="77"/>
  <c r="Q640" i="77"/>
  <c r="A640" i="77"/>
  <c r="Q639" i="77"/>
  <c r="A639" i="77"/>
  <c r="Q638" i="77"/>
  <c r="A638" i="77"/>
  <c r="Q637" i="77"/>
  <c r="A637" i="77"/>
  <c r="Q636" i="77"/>
  <c r="A636" i="77"/>
  <c r="Q635" i="77"/>
  <c r="A635" i="77"/>
  <c r="Q634" i="77"/>
  <c r="A634" i="77"/>
  <c r="A633" i="77"/>
  <c r="Q632" i="77"/>
  <c r="A632" i="77"/>
  <c r="A631" i="77"/>
  <c r="A630" i="77"/>
  <c r="A629" i="77"/>
  <c r="A628" i="77"/>
  <c r="A627" i="77"/>
  <c r="A626" i="77"/>
  <c r="A625" i="77"/>
  <c r="A624" i="77"/>
  <c r="A623" i="77"/>
  <c r="A622" i="77"/>
  <c r="A621" i="77"/>
  <c r="A620" i="77"/>
  <c r="A619" i="77"/>
  <c r="A618" i="77"/>
  <c r="A617" i="77"/>
  <c r="A616" i="77"/>
  <c r="Q615" i="77"/>
  <c r="A615" i="77"/>
  <c r="Q614" i="77"/>
  <c r="A614" i="77"/>
  <c r="A613" i="77"/>
  <c r="Q612" i="77"/>
  <c r="A612" i="77"/>
  <c r="Q611" i="77"/>
  <c r="A611" i="77"/>
  <c r="Q610" i="77"/>
  <c r="A610" i="77"/>
  <c r="Q609" i="77"/>
  <c r="A609" i="77"/>
  <c r="A608" i="77"/>
  <c r="Q607" i="77"/>
  <c r="A607" i="77"/>
  <c r="Q606" i="77"/>
  <c r="A606" i="77"/>
  <c r="Q605" i="77"/>
  <c r="A605" i="77"/>
  <c r="Q604" i="77"/>
  <c r="A604" i="77"/>
  <c r="A603" i="77"/>
  <c r="Q602" i="77"/>
  <c r="A602" i="77"/>
  <c r="Q601" i="77"/>
  <c r="A601" i="77"/>
  <c r="Q600" i="77"/>
  <c r="A600" i="77"/>
  <c r="Q599" i="77"/>
  <c r="A599" i="77"/>
  <c r="A598" i="77"/>
  <c r="Q597" i="77"/>
  <c r="A597" i="77"/>
  <c r="A596" i="77"/>
  <c r="A595" i="77"/>
  <c r="A594" i="77"/>
  <c r="A593" i="77"/>
  <c r="A592" i="77"/>
  <c r="A591" i="77"/>
  <c r="A590" i="77"/>
  <c r="A589" i="77"/>
  <c r="A588" i="77"/>
  <c r="A587" i="77"/>
  <c r="A586" i="77"/>
  <c r="A585" i="77"/>
  <c r="Q584" i="77"/>
  <c r="A584" i="77"/>
  <c r="Q583" i="77"/>
  <c r="A583" i="77"/>
  <c r="A582" i="77"/>
  <c r="Q581" i="77"/>
  <c r="A581" i="77"/>
  <c r="Q580" i="77"/>
  <c r="A580" i="77"/>
  <c r="Q579" i="77"/>
  <c r="A579" i="77"/>
  <c r="Q578" i="77"/>
  <c r="A578" i="77"/>
  <c r="A577" i="77"/>
  <c r="Q576" i="77"/>
  <c r="A576" i="77"/>
  <c r="Q575" i="77"/>
  <c r="A575" i="77"/>
  <c r="Q574" i="77"/>
  <c r="A574" i="77"/>
  <c r="Q573" i="77"/>
  <c r="A573" i="77"/>
  <c r="Q572" i="77"/>
  <c r="A572" i="77"/>
  <c r="Q571" i="77"/>
  <c r="A571" i="77"/>
  <c r="Q570" i="77"/>
  <c r="A570" i="77"/>
  <c r="Q569" i="77"/>
  <c r="A569" i="77"/>
  <c r="Q568" i="77"/>
  <c r="A568" i="77"/>
  <c r="Q567" i="77"/>
  <c r="A567" i="77"/>
  <c r="Q566" i="77"/>
  <c r="A566" i="77"/>
  <c r="Q565" i="77"/>
  <c r="A565" i="77"/>
  <c r="Q564" i="77"/>
  <c r="A564" i="77"/>
  <c r="Q563" i="77"/>
  <c r="A563" i="77"/>
  <c r="A562" i="77"/>
  <c r="A561" i="77"/>
  <c r="A560" i="77"/>
  <c r="A559" i="77"/>
  <c r="A558" i="77"/>
  <c r="A557" i="77"/>
  <c r="A556" i="77"/>
  <c r="A555" i="77"/>
  <c r="A554" i="77"/>
  <c r="Q553" i="77"/>
  <c r="A553" i="77"/>
  <c r="Q552" i="77"/>
  <c r="A552" i="77"/>
  <c r="A551" i="77"/>
  <c r="Q550" i="77"/>
  <c r="A550" i="77"/>
  <c r="Q549" i="77"/>
  <c r="A549" i="77"/>
  <c r="Q548" i="77"/>
  <c r="A548" i="77"/>
  <c r="Q547" i="77"/>
  <c r="A547" i="77"/>
  <c r="A546" i="77"/>
  <c r="Q545" i="77"/>
  <c r="A545" i="77"/>
  <c r="Q544" i="77"/>
  <c r="A544" i="77"/>
  <c r="Q543" i="77"/>
  <c r="A543" i="77"/>
  <c r="Q542" i="77"/>
  <c r="A542" i="77"/>
  <c r="Q541" i="77"/>
  <c r="A541" i="77"/>
  <c r="Q540" i="77"/>
  <c r="A540" i="77"/>
  <c r="Q539" i="77"/>
  <c r="A539" i="77"/>
  <c r="Q538" i="77"/>
  <c r="A538" i="77"/>
  <c r="Q537" i="77"/>
  <c r="A537" i="77"/>
  <c r="Q536" i="77"/>
  <c r="A536" i="77"/>
  <c r="Q535" i="77"/>
  <c r="A535" i="77"/>
  <c r="Q534" i="77"/>
  <c r="A534" i="77"/>
  <c r="Q533" i="77"/>
  <c r="A533" i="77"/>
  <c r="A532" i="77"/>
  <c r="A531" i="77"/>
  <c r="Q530" i="77"/>
  <c r="A530" i="77"/>
  <c r="Q529" i="77"/>
  <c r="A529" i="77"/>
  <c r="Q528" i="77"/>
  <c r="A528" i="77"/>
  <c r="Q527" i="77"/>
  <c r="A527" i="77"/>
  <c r="Q526" i="77"/>
  <c r="A526" i="77"/>
  <c r="Q525" i="77"/>
  <c r="A525" i="77"/>
  <c r="Q524" i="77"/>
  <c r="A524" i="77"/>
  <c r="Q523" i="77"/>
  <c r="A523" i="77"/>
  <c r="Q522" i="77"/>
  <c r="A522" i="77"/>
  <c r="Q521" i="77"/>
  <c r="A521" i="77"/>
  <c r="A520" i="77"/>
  <c r="Q519" i="77"/>
  <c r="A519" i="77"/>
  <c r="Q518" i="77"/>
  <c r="A518" i="77"/>
  <c r="Q517" i="77"/>
  <c r="A517" i="77"/>
  <c r="Q516" i="77"/>
  <c r="A516" i="77"/>
  <c r="Q515" i="77"/>
  <c r="A515" i="77"/>
  <c r="Q514" i="77"/>
  <c r="A514" i="77"/>
  <c r="Q513" i="77"/>
  <c r="A513" i="77"/>
  <c r="Q512" i="77"/>
  <c r="A512" i="77"/>
  <c r="A511" i="77"/>
  <c r="Q510" i="77"/>
  <c r="A510" i="77"/>
  <c r="Q509" i="77"/>
  <c r="A509" i="77"/>
  <c r="Q508" i="77"/>
  <c r="A508" i="77"/>
  <c r="Q507" i="77"/>
  <c r="A507" i="77"/>
  <c r="Q506" i="77"/>
  <c r="A506" i="77"/>
  <c r="Q505" i="77"/>
  <c r="A505" i="77"/>
  <c r="Q504" i="77"/>
  <c r="A504" i="77"/>
  <c r="Q503" i="77"/>
  <c r="A503" i="77"/>
  <c r="Q502" i="77"/>
  <c r="A502" i="77"/>
  <c r="Q501" i="77"/>
  <c r="A501" i="77"/>
  <c r="A500" i="77"/>
  <c r="Q499" i="77"/>
  <c r="A499" i="77"/>
  <c r="Q498" i="77"/>
  <c r="A498" i="77"/>
  <c r="Q497" i="77"/>
  <c r="A497" i="77"/>
  <c r="Q496" i="77"/>
  <c r="A496" i="77"/>
  <c r="Q495" i="77"/>
  <c r="A495" i="77"/>
  <c r="Q494" i="77"/>
  <c r="A494" i="77"/>
  <c r="Q493" i="77"/>
  <c r="A493" i="77"/>
  <c r="Q492" i="77"/>
  <c r="A492" i="77"/>
  <c r="Q491" i="77"/>
  <c r="A491" i="77"/>
  <c r="Q490" i="77"/>
  <c r="A490" i="77"/>
  <c r="Q489" i="77"/>
  <c r="A489" i="77"/>
  <c r="Q488" i="77"/>
  <c r="A488" i="77"/>
  <c r="Q487" i="77"/>
  <c r="A487" i="77"/>
  <c r="Q486" i="77"/>
  <c r="A486" i="77"/>
  <c r="Q485" i="77"/>
  <c r="A485" i="77"/>
  <c r="Q484" i="77"/>
  <c r="A484" i="77"/>
  <c r="A483" i="77"/>
  <c r="Q482" i="77"/>
  <c r="A482" i="77"/>
  <c r="Q481" i="77"/>
  <c r="A481" i="77"/>
  <c r="Q480" i="77"/>
  <c r="A480" i="77"/>
  <c r="Q479" i="77"/>
  <c r="A479" i="77"/>
  <c r="Q478" i="77"/>
  <c r="A478" i="77"/>
  <c r="Q477" i="77"/>
  <c r="A477" i="77"/>
  <c r="Q476" i="77"/>
  <c r="A476" i="77"/>
  <c r="Q475" i="77"/>
  <c r="A475" i="77"/>
  <c r="A474" i="77"/>
  <c r="A473" i="77"/>
  <c r="Q472" i="77"/>
  <c r="A472" i="77"/>
  <c r="Q471" i="77"/>
  <c r="A471" i="77"/>
  <c r="Q470" i="77"/>
  <c r="A470" i="77"/>
  <c r="A469" i="77"/>
  <c r="A468" i="77"/>
  <c r="A467" i="77"/>
  <c r="A466" i="77"/>
  <c r="A465" i="77"/>
  <c r="A464" i="77"/>
  <c r="Q463" i="77"/>
  <c r="A463" i="77"/>
  <c r="Q462" i="77"/>
  <c r="A462" i="77"/>
  <c r="Q461" i="77"/>
  <c r="A461" i="77"/>
  <c r="Q460" i="77"/>
  <c r="A460" i="77"/>
  <c r="Q459" i="77"/>
  <c r="A459" i="77"/>
  <c r="Q458" i="77"/>
  <c r="A458" i="77"/>
  <c r="A457" i="77"/>
  <c r="Q456" i="77"/>
  <c r="A456" i="77"/>
  <c r="Q455" i="77"/>
  <c r="A455" i="77"/>
  <c r="Q454" i="77"/>
  <c r="A454" i="77"/>
  <c r="Q453" i="77"/>
  <c r="A453" i="77"/>
  <c r="Q452" i="77"/>
  <c r="A452" i="77"/>
  <c r="Q451" i="77"/>
  <c r="A451" i="77"/>
  <c r="Q450" i="77"/>
  <c r="A450" i="77"/>
  <c r="Q449" i="77"/>
  <c r="A449" i="77"/>
  <c r="Q448" i="77"/>
  <c r="A448" i="77"/>
  <c r="Q447" i="77"/>
  <c r="A447" i="77"/>
  <c r="Q446" i="77"/>
  <c r="A446" i="77"/>
  <c r="Q445" i="77"/>
  <c r="A445" i="77"/>
  <c r="Q444" i="77"/>
  <c r="A444" i="77"/>
  <c r="Q443" i="77"/>
  <c r="A443" i="77"/>
  <c r="Q442" i="77"/>
  <c r="A442" i="77"/>
  <c r="Q441" i="77"/>
  <c r="A441" i="77"/>
  <c r="A440" i="77"/>
  <c r="Q439" i="77"/>
  <c r="A439" i="77"/>
  <c r="Q438" i="77"/>
  <c r="A438" i="77"/>
  <c r="Q437" i="77"/>
  <c r="A437" i="77"/>
  <c r="Q436" i="77"/>
  <c r="A436" i="77"/>
  <c r="Q435" i="77"/>
  <c r="A435" i="77"/>
  <c r="A434" i="77"/>
  <c r="A433" i="77"/>
  <c r="Q432" i="77"/>
  <c r="A432" i="77"/>
  <c r="Q431" i="77"/>
  <c r="A431" i="77"/>
  <c r="Q430" i="77"/>
  <c r="A430" i="77"/>
  <c r="Q429" i="77"/>
  <c r="A429" i="77"/>
  <c r="A428" i="77"/>
  <c r="A427" i="77"/>
  <c r="A426" i="77"/>
  <c r="A425" i="77"/>
  <c r="Q424" i="77"/>
  <c r="A424" i="77"/>
  <c r="A423" i="77"/>
  <c r="A422" i="77"/>
  <c r="A421" i="77"/>
  <c r="A420" i="77"/>
  <c r="A419" i="77"/>
  <c r="A418" i="77"/>
  <c r="A417" i="77"/>
  <c r="A416" i="77"/>
  <c r="A415" i="77"/>
  <c r="A414" i="77"/>
  <c r="A413" i="77"/>
  <c r="A412" i="77"/>
  <c r="A411" i="77"/>
  <c r="A410" i="77"/>
  <c r="A409" i="77"/>
  <c r="A408" i="77"/>
  <c r="A407" i="77"/>
  <c r="A406" i="77"/>
  <c r="A405" i="77"/>
  <c r="A404" i="77"/>
  <c r="A403" i="77"/>
  <c r="A402" i="77"/>
  <c r="A401" i="77"/>
  <c r="A400" i="77"/>
  <c r="A399" i="77"/>
  <c r="A398" i="77"/>
  <c r="A397" i="77"/>
  <c r="A396" i="77"/>
  <c r="A395" i="77"/>
  <c r="A394" i="77"/>
  <c r="A393" i="77"/>
  <c r="A392" i="77"/>
  <c r="A391" i="77"/>
  <c r="A390" i="77"/>
  <c r="A389" i="77"/>
  <c r="A388" i="77"/>
  <c r="A387" i="77"/>
  <c r="A386" i="77"/>
  <c r="A385" i="77"/>
  <c r="Q384" i="77"/>
  <c r="A384" i="77"/>
  <c r="Q383" i="77"/>
  <c r="A383" i="77"/>
  <c r="Q382" i="77"/>
  <c r="A382" i="77"/>
  <c r="A381" i="77"/>
  <c r="Q380" i="77"/>
  <c r="A380" i="77"/>
  <c r="Q379" i="77"/>
  <c r="A379" i="77"/>
  <c r="Q378" i="77"/>
  <c r="A378" i="77"/>
  <c r="Q377" i="77"/>
  <c r="A377" i="77"/>
  <c r="Q376" i="77"/>
  <c r="A376" i="77"/>
  <c r="Q375" i="77"/>
  <c r="A375" i="77"/>
  <c r="A374" i="77"/>
  <c r="A373" i="77"/>
  <c r="A372" i="77"/>
  <c r="A371" i="77"/>
  <c r="A370" i="77"/>
  <c r="A369" i="77"/>
  <c r="A368" i="77"/>
  <c r="A367" i="77"/>
  <c r="A366" i="77"/>
  <c r="A365" i="77"/>
  <c r="A364" i="77"/>
  <c r="A363" i="77"/>
  <c r="A362" i="77"/>
  <c r="Q361" i="77"/>
  <c r="A361" i="77"/>
  <c r="Q360" i="77"/>
  <c r="A360" i="77"/>
  <c r="Q359" i="77"/>
  <c r="A359" i="77"/>
  <c r="A358" i="77"/>
  <c r="Q357" i="77"/>
  <c r="A357" i="77"/>
  <c r="Q356" i="77"/>
  <c r="A356" i="77"/>
  <c r="Q355" i="77"/>
  <c r="A355" i="77"/>
  <c r="Q354" i="77"/>
  <c r="A354" i="77"/>
  <c r="Q353" i="77"/>
  <c r="A353" i="77"/>
  <c r="Q352" i="77"/>
  <c r="A352" i="77"/>
  <c r="A351" i="77"/>
  <c r="A350" i="77"/>
  <c r="A349" i="77"/>
  <c r="A348" i="77"/>
  <c r="A347" i="77"/>
  <c r="A346" i="77"/>
  <c r="A345" i="77"/>
  <c r="A344" i="77"/>
  <c r="A343" i="77"/>
  <c r="A342" i="77"/>
  <c r="A341" i="77"/>
  <c r="A340" i="77"/>
  <c r="A339" i="77"/>
  <c r="A338" i="77"/>
  <c r="A337" i="77"/>
  <c r="A336" i="77"/>
  <c r="A335" i="77"/>
  <c r="A334" i="77"/>
  <c r="A333" i="77"/>
  <c r="A332" i="77"/>
  <c r="A331" i="77"/>
  <c r="A330" i="77"/>
  <c r="A329" i="77"/>
  <c r="A328" i="77"/>
  <c r="A327" i="77"/>
  <c r="A326" i="77"/>
  <c r="A325" i="77"/>
  <c r="A324" i="77"/>
  <c r="A323" i="77"/>
  <c r="A322" i="77"/>
  <c r="A321" i="77"/>
  <c r="A320" i="77"/>
  <c r="A319" i="77"/>
  <c r="A318" i="77"/>
  <c r="A317" i="77"/>
  <c r="A316" i="77"/>
  <c r="A315" i="77"/>
  <c r="A314" i="77"/>
  <c r="A313" i="77"/>
  <c r="A312" i="77"/>
  <c r="A311" i="77"/>
  <c r="A310" i="77"/>
  <c r="A309" i="77"/>
  <c r="A308" i="77"/>
  <c r="A307" i="77"/>
  <c r="A306" i="77"/>
  <c r="A305" i="77"/>
  <c r="A304" i="77"/>
  <c r="A303" i="77"/>
  <c r="A302" i="77"/>
  <c r="A301" i="77"/>
  <c r="A300" i="77"/>
  <c r="A299" i="77"/>
  <c r="A298" i="77"/>
  <c r="A297" i="77"/>
  <c r="A296" i="77"/>
  <c r="A295" i="77"/>
  <c r="A294" i="77"/>
  <c r="A293" i="77"/>
  <c r="A292" i="77"/>
  <c r="A291" i="77"/>
  <c r="A290" i="77"/>
  <c r="A289" i="77"/>
  <c r="A288" i="77"/>
  <c r="A287" i="77"/>
  <c r="A286" i="77"/>
  <c r="A285" i="77"/>
  <c r="A284" i="77"/>
  <c r="A283" i="77"/>
  <c r="A282" i="77"/>
  <c r="A281" i="77"/>
  <c r="A280" i="77"/>
  <c r="A279" i="77"/>
  <c r="A278" i="77"/>
  <c r="A277" i="77"/>
  <c r="A276" i="77"/>
  <c r="A275" i="77"/>
  <c r="A274" i="77"/>
  <c r="Q273" i="77"/>
  <c r="A273" i="77"/>
  <c r="Q272" i="77"/>
  <c r="A272" i="77"/>
  <c r="Q271" i="77"/>
  <c r="A271" i="77"/>
  <c r="Q270" i="77"/>
  <c r="A270" i="77"/>
  <c r="Q269" i="77"/>
  <c r="A269" i="77"/>
  <c r="Q268" i="77"/>
  <c r="A268" i="77"/>
  <c r="A267" i="77"/>
  <c r="A266" i="77"/>
  <c r="A265" i="77"/>
  <c r="A264" i="77"/>
  <c r="Q263" i="77"/>
  <c r="A263" i="77"/>
  <c r="Q262" i="77"/>
  <c r="A262" i="77"/>
  <c r="Q261" i="77"/>
  <c r="A261" i="77"/>
  <c r="Q260" i="77"/>
  <c r="A260" i="77"/>
  <c r="Q259" i="77"/>
  <c r="A259" i="77"/>
  <c r="Q258" i="77"/>
  <c r="A258" i="77"/>
  <c r="Q257" i="77"/>
  <c r="A257" i="77"/>
  <c r="Q256" i="77"/>
  <c r="A256" i="77"/>
  <c r="Q255" i="77"/>
  <c r="A255" i="77"/>
  <c r="Q254" i="77"/>
  <c r="A254" i="77"/>
  <c r="A253" i="77"/>
  <c r="A252" i="77"/>
  <c r="A251" i="77"/>
  <c r="A250" i="77"/>
  <c r="A249" i="77"/>
  <c r="A248" i="77"/>
  <c r="A247" i="77"/>
  <c r="A246" i="77"/>
  <c r="A245" i="77"/>
  <c r="A244" i="77"/>
  <c r="Q243" i="77"/>
  <c r="A243" i="77"/>
  <c r="Q242" i="77"/>
  <c r="A242" i="77"/>
  <c r="Q241" i="77"/>
  <c r="A241" i="77"/>
  <c r="A240" i="77"/>
  <c r="A239" i="77"/>
  <c r="A238" i="77"/>
  <c r="A237" i="77"/>
  <c r="A236" i="77"/>
  <c r="A235" i="77"/>
  <c r="A234" i="77"/>
  <c r="A233" i="77"/>
  <c r="A232" i="77"/>
  <c r="A231" i="77"/>
  <c r="A230" i="77"/>
  <c r="A229" i="77"/>
  <c r="A228" i="77"/>
  <c r="A227" i="77"/>
  <c r="Q226" i="77"/>
  <c r="A226" i="77"/>
  <c r="A225" i="77"/>
  <c r="A224" i="77"/>
  <c r="Q223" i="77"/>
  <c r="A223" i="77"/>
  <c r="Q222" i="77"/>
  <c r="A222" i="77"/>
  <c r="A221" i="77"/>
  <c r="Q220" i="77"/>
  <c r="A220" i="77"/>
  <c r="Q219" i="77"/>
  <c r="A219" i="77"/>
  <c r="A218" i="77"/>
  <c r="Q217" i="77"/>
  <c r="A217" i="77"/>
  <c r="Q216" i="77"/>
  <c r="A216" i="77"/>
  <c r="Q215" i="77"/>
  <c r="A215" i="77"/>
  <c r="Q214" i="77"/>
  <c r="A214" i="77"/>
  <c r="A213" i="77"/>
  <c r="Q212" i="77"/>
  <c r="A212" i="77"/>
  <c r="Q211" i="77"/>
  <c r="A211" i="77"/>
  <c r="Q210" i="77"/>
  <c r="A210" i="77"/>
  <c r="Q209" i="77"/>
  <c r="A209" i="77"/>
  <c r="A208" i="77"/>
  <c r="Q207" i="77"/>
  <c r="A207" i="77"/>
  <c r="Q206" i="77"/>
  <c r="A206" i="77"/>
  <c r="Q205" i="77"/>
  <c r="A205" i="77"/>
  <c r="Q204" i="77"/>
  <c r="A204" i="77"/>
  <c r="Q203" i="77"/>
  <c r="A203" i="77"/>
  <c r="A202" i="77"/>
  <c r="Q201" i="77"/>
  <c r="A201" i="77"/>
  <c r="Q200" i="77"/>
  <c r="A200" i="77"/>
  <c r="Q199" i="77"/>
  <c r="A199" i="77"/>
  <c r="Q198" i="77"/>
  <c r="A198" i="77"/>
  <c r="Q197" i="77"/>
  <c r="A197" i="77"/>
  <c r="Q196" i="77"/>
  <c r="A196" i="77"/>
  <c r="A195" i="77"/>
  <c r="A194" i="77"/>
  <c r="A193" i="77"/>
  <c r="Q192" i="77"/>
  <c r="A192" i="77"/>
  <c r="Q191" i="77"/>
  <c r="A191" i="77"/>
  <c r="Q190" i="77"/>
  <c r="A190" i="77"/>
  <c r="Q189" i="77"/>
  <c r="A189" i="77"/>
  <c r="Q188" i="77"/>
  <c r="A188" i="77"/>
  <c r="Q187" i="77"/>
  <c r="A187" i="77"/>
  <c r="Q186" i="77"/>
  <c r="A186" i="77"/>
  <c r="Q185" i="77"/>
  <c r="A185" i="77"/>
  <c r="Q184" i="77"/>
  <c r="A184" i="77"/>
  <c r="Q183" i="77"/>
  <c r="A183" i="77"/>
  <c r="Q182" i="77"/>
  <c r="A182" i="77"/>
  <c r="Q181" i="77"/>
  <c r="A181" i="77"/>
  <c r="Q180" i="77"/>
  <c r="A180" i="77"/>
  <c r="Q179" i="77"/>
  <c r="A179" i="77"/>
  <c r="Q178" i="77"/>
  <c r="A178" i="77"/>
  <c r="Q177" i="77"/>
  <c r="A177" i="77"/>
  <c r="Q176" i="77"/>
  <c r="A176" i="77"/>
  <c r="Q175" i="77"/>
  <c r="A175" i="77"/>
  <c r="Q174" i="77"/>
  <c r="A174" i="77"/>
  <c r="Q173" i="77"/>
  <c r="A173" i="77"/>
  <c r="Q172" i="77"/>
  <c r="A172" i="77"/>
  <c r="Q171" i="77"/>
  <c r="A171" i="77"/>
  <c r="Q170" i="77"/>
  <c r="A170" i="77"/>
  <c r="Q169" i="77"/>
  <c r="A169" i="77"/>
  <c r="A168" i="77"/>
  <c r="A167" i="77"/>
  <c r="A166" i="77"/>
  <c r="Q165" i="77"/>
  <c r="A165" i="77"/>
  <c r="A164" i="77"/>
  <c r="Q163" i="77"/>
  <c r="A163" i="77"/>
  <c r="Q162" i="77"/>
  <c r="A162" i="77"/>
  <c r="A161" i="77"/>
  <c r="Q160" i="77"/>
  <c r="A160" i="77"/>
  <c r="Q159" i="77"/>
  <c r="A159" i="77"/>
  <c r="A158" i="77"/>
  <c r="Q157" i="77"/>
  <c r="A157" i="77"/>
  <c r="Q156" i="77"/>
  <c r="A156" i="77"/>
  <c r="Q155" i="77"/>
  <c r="A155" i="77"/>
  <c r="Q154" i="77"/>
  <c r="A154" i="77"/>
  <c r="A153" i="77"/>
  <c r="Q152" i="77"/>
  <c r="A152" i="77"/>
  <c r="Q151" i="77"/>
  <c r="A151" i="77"/>
  <c r="Q150" i="77"/>
  <c r="A150" i="77"/>
  <c r="Q149" i="77"/>
  <c r="A149" i="77"/>
  <c r="A148" i="77"/>
  <c r="Q147" i="77"/>
  <c r="A147" i="77"/>
  <c r="Q146" i="77"/>
  <c r="A146" i="77"/>
  <c r="Q145" i="77"/>
  <c r="A145" i="77"/>
  <c r="Q144" i="77"/>
  <c r="A144" i="77"/>
  <c r="Q143" i="77"/>
  <c r="A143" i="77"/>
  <c r="A142" i="77"/>
  <c r="Q141" i="77"/>
  <c r="A141" i="77"/>
  <c r="Q140" i="77"/>
  <c r="A140" i="77"/>
  <c r="Q139" i="77"/>
  <c r="A139" i="77"/>
  <c r="Q138" i="77"/>
  <c r="A138" i="77"/>
  <c r="Q137" i="77"/>
  <c r="A137" i="77"/>
  <c r="A136" i="77"/>
  <c r="Q135" i="77"/>
  <c r="A135" i="77"/>
  <c r="Q134" i="77"/>
  <c r="A134" i="77"/>
  <c r="Q133" i="77"/>
  <c r="A133" i="77"/>
  <c r="Q132" i="77"/>
  <c r="A132" i="77"/>
  <c r="Q131" i="77"/>
  <c r="A131" i="77"/>
  <c r="Q130" i="77"/>
  <c r="A130" i="77"/>
  <c r="A129" i="77"/>
  <c r="Q126" i="77"/>
  <c r="A126" i="77"/>
  <c r="Q125" i="77"/>
  <c r="A125" i="77"/>
  <c r="A124" i="77"/>
  <c r="Q123" i="77"/>
  <c r="A123" i="77"/>
  <c r="Q122" i="77"/>
  <c r="A122" i="77"/>
  <c r="Q121" i="77"/>
  <c r="A121" i="77"/>
  <c r="Q120" i="77"/>
  <c r="A120" i="77"/>
  <c r="Q119" i="77"/>
  <c r="A119" i="77"/>
  <c r="Q118" i="77"/>
  <c r="A118" i="77"/>
  <c r="Q117" i="77"/>
  <c r="A117" i="77"/>
  <c r="Q116" i="77"/>
  <c r="A116" i="77"/>
  <c r="Q115" i="77"/>
  <c r="A115" i="77"/>
  <c r="Q114" i="77"/>
  <c r="A114" i="77"/>
  <c r="Q113" i="77"/>
  <c r="A113" i="77"/>
  <c r="Q112" i="77"/>
  <c r="A112" i="77"/>
  <c r="Q111" i="77"/>
  <c r="A111" i="77"/>
  <c r="Q110" i="77"/>
  <c r="A110" i="77"/>
  <c r="Q109" i="77"/>
  <c r="A109" i="77"/>
  <c r="Q108" i="77"/>
  <c r="A108" i="77"/>
  <c r="Q107" i="77"/>
  <c r="A107" i="77"/>
  <c r="Q72" i="77"/>
  <c r="A72" i="77"/>
  <c r="A71" i="77"/>
  <c r="Q70" i="77"/>
  <c r="A70" i="77"/>
  <c r="Q69" i="77"/>
  <c r="A69" i="77"/>
  <c r="Q68" i="77"/>
  <c r="A68" i="77"/>
  <c r="Q67" i="77"/>
  <c r="A67" i="77"/>
  <c r="Q66" i="77"/>
  <c r="A66" i="77"/>
  <c r="Q65" i="77"/>
  <c r="A65" i="77"/>
  <c r="Q64" i="77"/>
  <c r="A64" i="77"/>
  <c r="Q63" i="77"/>
  <c r="A63" i="77"/>
  <c r="Q62" i="77"/>
  <c r="A62" i="77"/>
  <c r="Q61" i="77"/>
  <c r="A61" i="77"/>
  <c r="A60" i="77"/>
  <c r="Q59" i="77"/>
  <c r="A59" i="77"/>
  <c r="Q58" i="77"/>
  <c r="A58" i="77"/>
  <c r="Q57" i="77"/>
  <c r="A57" i="77"/>
  <c r="Q56" i="77"/>
  <c r="A56" i="77"/>
  <c r="A55" i="77"/>
  <c r="Q54" i="77"/>
  <c r="A54" i="77"/>
  <c r="Q53" i="77"/>
  <c r="A53" i="77"/>
  <c r="Q52" i="77"/>
  <c r="A52" i="77"/>
  <c r="Q51" i="77"/>
  <c r="A51" i="77"/>
  <c r="A50" i="77"/>
  <c r="Q49" i="77"/>
  <c r="A49" i="77"/>
  <c r="Q48" i="77"/>
  <c r="A48" i="77"/>
  <c r="Q47" i="77"/>
  <c r="A47" i="77"/>
  <c r="Q46" i="77"/>
  <c r="A46" i="77"/>
  <c r="Q45" i="77"/>
  <c r="A45" i="77"/>
  <c r="Q44" i="77"/>
  <c r="A44" i="77"/>
  <c r="A43" i="77"/>
  <c r="Q42" i="77"/>
  <c r="A42" i="77"/>
  <c r="Q41" i="77"/>
  <c r="A41" i="77"/>
  <c r="Q40" i="77"/>
  <c r="A40" i="77"/>
  <c r="Q39" i="77"/>
  <c r="A39" i="77"/>
  <c r="Q38" i="77"/>
  <c r="A38" i="77"/>
  <c r="Q37" i="77"/>
  <c r="A37" i="77"/>
  <c r="A36" i="77"/>
  <c r="Q35" i="77"/>
  <c r="A35" i="77"/>
  <c r="Q34" i="77"/>
  <c r="A34" i="77"/>
  <c r="Q33" i="77"/>
  <c r="A33" i="77"/>
  <c r="Q32" i="77"/>
  <c r="A32" i="77"/>
  <c r="Q31" i="77"/>
  <c r="A31" i="77"/>
  <c r="Q30" i="77"/>
  <c r="A30" i="77"/>
  <c r="Q29" i="77"/>
  <c r="A29" i="77"/>
  <c r="Q28" i="77"/>
  <c r="A28" i="77"/>
  <c r="Q27" i="77"/>
  <c r="A27" i="77"/>
  <c r="Q26" i="77"/>
  <c r="A26" i="77"/>
  <c r="Q25" i="77"/>
  <c r="A25" i="77"/>
  <c r="Q24" i="77"/>
  <c r="A24" i="77"/>
  <c r="Q23" i="77"/>
  <c r="A23" i="77"/>
  <c r="Q22" i="77"/>
  <c r="A22" i="77"/>
  <c r="A21" i="77"/>
  <c r="Q20" i="77"/>
  <c r="A20" i="77"/>
  <c r="Q19" i="77"/>
  <c r="A19" i="77"/>
  <c r="Q18" i="77"/>
  <c r="A18" i="77"/>
  <c r="Q17" i="77"/>
  <c r="A17" i="77"/>
  <c r="Q16" i="77"/>
  <c r="A16" i="77"/>
  <c r="Q15" i="77"/>
  <c r="A15" i="77"/>
  <c r="E10" i="77"/>
  <c r="D8" i="77"/>
  <c r="D6" i="77"/>
  <c r="D5" i="77"/>
  <c r="D4" i="77"/>
  <c r="D7" i="77"/>
  <c r="D5" i="87" l="1"/>
  <c r="D5" i="86"/>
  <c r="D6" i="86"/>
  <c r="D4" i="86"/>
  <c r="D4" i="87"/>
  <c r="D6" i="87"/>
  <c r="D6" i="85"/>
  <c r="D5" i="85"/>
  <c r="D4" i="85"/>
  <c r="D7" i="86" l="1"/>
  <c r="D7" i="87"/>
  <c r="D7" i="85"/>
</calcChain>
</file>

<file path=xl/comments1.xml><?xml version="1.0" encoding="utf-8"?>
<comments xmlns="http://schemas.openxmlformats.org/spreadsheetml/2006/main">
  <authors>
    <author>nnga</author>
    <author>VIT</author>
    <author>Hồ Thị Mỹ Trinh</author>
  </authors>
  <commentList>
    <comment ref="E11" authorId="0" shapeId="0">
      <text>
        <r>
          <rPr>
            <sz val="8"/>
            <color indexed="81"/>
            <rFont val="Tahoma"/>
            <family val="2"/>
          </rPr>
          <t>Thời gian: &lt;dd/mm/yy - dd/mm/yy&gt;
Người thực hiện: 
Bản build: &lt;Bản build dd/mm/yy&gt;</t>
        </r>
      </text>
    </comment>
    <comment ref="B31" authorId="1" shapeId="0">
      <text>
        <r>
          <rPr>
            <b/>
            <sz val="8"/>
            <color indexed="81"/>
            <rFont val="Tahoma"/>
            <family val="2"/>
          </rPr>
          <t>VIT:</t>
        </r>
        <r>
          <rPr>
            <sz val="8"/>
            <color indexed="81"/>
            <rFont val="Tahoma"/>
            <family val="2"/>
          </rPr>
          <t xml:space="preserve">
tùy thuộc framework</t>
        </r>
      </text>
    </comment>
    <comment ref="B1380" authorId="2" shapeId="0">
      <text>
        <r>
          <rPr>
            <b/>
            <sz val="8"/>
            <color indexed="81"/>
            <rFont val="Tahoma"/>
            <family val="2"/>
          </rPr>
          <t>Hồ Thị Mỹ Trinh:
11/06/2014</t>
        </r>
        <r>
          <rPr>
            <sz val="8"/>
            <color indexed="81"/>
            <rFont val="Tahoma"/>
            <family val="2"/>
          </rPr>
          <t xml:space="preserve">
Add case</t>
        </r>
      </text>
    </comment>
    <comment ref="B1418" authorId="2" shapeId="0">
      <text>
        <r>
          <rPr>
            <b/>
            <sz val="8"/>
            <color indexed="81"/>
            <rFont val="Tahoma"/>
            <family val="2"/>
          </rPr>
          <t>Hồ Thị Mỹ Trinh:
11/06/2014</t>
        </r>
        <r>
          <rPr>
            <sz val="8"/>
            <color indexed="81"/>
            <rFont val="Tahoma"/>
            <family val="2"/>
          </rPr>
          <t xml:space="preserve">
Thêm chức năng import CTKM </t>
        </r>
      </text>
    </comment>
  </commentList>
</comments>
</file>

<file path=xl/sharedStrings.xml><?xml version="1.0" encoding="utf-8"?>
<sst xmlns="http://schemas.openxmlformats.org/spreadsheetml/2006/main" count="11407" uniqueCount="3559">
  <si>
    <t>STT</t>
  </si>
  <si>
    <t xml:space="preserve">Total </t>
  </si>
  <si>
    <t>Người phê duyệt:</t>
  </si>
  <si>
    <t>Người kiểm tra:</t>
  </si>
  <si>
    <t>Người lập:</t>
  </si>
  <si>
    <t>Phiên bản mới</t>
  </si>
  <si>
    <t>Mô tả thay đổi</t>
  </si>
  <si>
    <t>Phiên bản cũ</t>
  </si>
  <si>
    <t>Nguồn gốc</t>
  </si>
  <si>
    <t>Lý do</t>
  </si>
  <si>
    <t>Vị trí thay đổi</t>
  </si>
  <si>
    <t>Ngày thay đổi</t>
  </si>
  <si>
    <t>Đường dẫn</t>
  </si>
  <si>
    <t>Phiên bản</t>
  </si>
  <si>
    <t>Tên file</t>
  </si>
  <si>
    <t>Tên tài liệu</t>
  </si>
  <si>
    <t>1 - Giới thiệu</t>
  </si>
  <si>
    <t>2 - Tài liệu tham khảo</t>
  </si>
  <si>
    <t>BẢNG GHI NHẬN THAY ĐỔI TÀI LIỆU</t>
  </si>
  <si>
    <t>GIỚI THIỆU</t>
  </si>
  <si>
    <t>Trình duyệt</t>
  </si>
  <si>
    <t>:</t>
  </si>
  <si>
    <t xml:space="preserve">Mã dự án   </t>
  </si>
  <si>
    <t>Mã tài liệu</t>
  </si>
  <si>
    <t>Tên màn hình/Tên chức năng</t>
  </si>
  <si>
    <t>Mục đích kiểm thử</t>
  </si>
  <si>
    <t>Các bước thực hiện</t>
  </si>
  <si>
    <t>Kết quả mong muốn</t>
  </si>
  <si>
    <t>Lần 1</t>
  </si>
  <si>
    <t>Lần 2</t>
  </si>
  <si>
    <t>Lần 3</t>
  </si>
  <si>
    <t>Kết quả hiện tại</t>
  </si>
  <si>
    <t>Mã lỗi</t>
  </si>
  <si>
    <t>Ghi chú</t>
  </si>
  <si>
    <t>Tên màn hình/chức năng</t>
  </si>
  <si>
    <t>Mã trường hợp kiểm thử</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</si>
  <si>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</si>
  <si>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</si>
  <si>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</si>
  <si>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</si>
  <si>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</si>
  <si>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</si>
  <si>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</si>
  <si>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</si>
  <si>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TỔNG HỢP KẾT QUẢ</t>
  </si>
  <si>
    <t>KỊCH BẢN KIỂM THỬ *</t>
  </si>
  <si>
    <t xml:space="preserve">TẬP ĐOÀN VIỄN THÔNG QUÂN ĐỘI                  </t>
  </si>
  <si>
    <t>TÀI LIỆU KỊCH BẢN KIỂM THỬ CHỨC NĂNG</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</si>
  <si>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</si>
  <si>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r>
      <t xml:space="preserve">An toàn thông tin </t>
    </r>
    <r>
      <rPr>
        <b/>
        <i/>
        <sz val="8"/>
        <rFont val="Times New Roman"/>
        <family val="1"/>
      </rPr>
      <t>(Các trường hợp kiểm thử đảm bảo an toàn thông tin theo hướng dẫn kiểm thử an toàn thông tin)</t>
    </r>
  </si>
  <si>
    <t>3 - Môi trường kiểm thử</t>
  </si>
  <si>
    <t>Firefox</t>
  </si>
  <si>
    <t>FF 3.6</t>
  </si>
  <si>
    <t>Cấu hình server test</t>
  </si>
  <si>
    <t>CPU: 4G, Duecore, Ram 8G, HDD: 320G</t>
  </si>
  <si>
    <t>Tool test</t>
  </si>
  <si>
    <t>Mục đích</t>
  </si>
  <si>
    <t>Test tiến trình</t>
  </si>
  <si>
    <t>WIN SCP</t>
  </si>
  <si>
    <t>&lt;Tên trình duyệt 2&gt;</t>
  </si>
  <si>
    <t>&lt;Tên trình duyệt 3&gt;</t>
  </si>
  <si>
    <t>&lt;Tên trình duyệt 4&gt;</t>
  </si>
  <si>
    <t>SSH secure sheel</t>
  </si>
  <si>
    <t>Viết tắt</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</si>
  <si>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</si>
  <si>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Giao diện chung</t>
  </si>
  <si>
    <t>Kiểm tra tổng thể giao diện màn hình</t>
  </si>
  <si>
    <t>Kiểm tra thứ tự di chuyển trỏ trên màn hình khi nhấn phím Tab</t>
  </si>
  <si>
    <t>Kiểm tra thứ tự con trỏ di chuyển ngược lại trên màn hình khi nhấn Shift-Tab</t>
  </si>
  <si>
    <t>Nhấn phím Shift-Tab liên tục</t>
  </si>
  <si>
    <t>Con trỏ di chuyển ngược lại theo thứ tự: từ dưới lên trên, từ phải qua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</si>
  <si>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</si>
  <si>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</si>
  <si>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</si>
  <si>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</si>
  <si>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Kiểm tra khi trường ngày tháng không đúng định dạng.</t>
  </si>
  <si>
    <t xml:space="preserve">Kiểm tra khi trường ngày tháng có định dạng DD/MM/YYYY nhưng không hợp lệ.
</t>
  </si>
  <si>
    <t xml:space="preserve">Kiểm tra khi trường ngày tháng có định dạng DD/MM/YYYY hợp lệ.
</t>
  </si>
  <si>
    <t>Ngày tháng hiển thị theo định dạng dd/mm/yyyy</t>
  </si>
  <si>
    <t>Grid</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</si>
  <si>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</si>
  <si>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</si>
  <si>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</si>
  <si>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Phân trang</t>
  </si>
  <si>
    <t>Kiểm tra cách đánh số các bản ghi</t>
  </si>
  <si>
    <t>Trong grid dữ liệu 
Kiểm tra số thứ tự các bản ghi.</t>
  </si>
  <si>
    <t xml:space="preserve">Đánh số thứ tự tăng dần và liên tục: Sốthứ tự đầu tiên của trang sau là số tiếp theo của trang trước.
</t>
  </si>
  <si>
    <t>Kiểm tra việc không hiển thị các liên kết khi số bản ghi nhỏ hơn 10</t>
  </si>
  <si>
    <t>Giả sử trong danh sách/grid có &lt;=10 bản ghi</t>
  </si>
  <si>
    <t>Không hiển thị các link "&lt;&lt;","&gt;&gt;", "..."</t>
  </si>
  <si>
    <t>Kiểm tra Số bản ghi trên 1 trang (gỉa sử là X)</t>
  </si>
  <si>
    <t>Kiểm tra số bản ghi trên một trang nếu grid (danh sách) có hơn X bản ghi"</t>
  </si>
  <si>
    <t>Hiển thị X bản ghi trên một trang</t>
  </si>
  <si>
    <t>Style của paging</t>
  </si>
  <si>
    <t>Kiểm tra cách hiển thị của chức năng phân trang</t>
  </si>
  <si>
    <t>&lt;&lt; 1, 2, 3, 4, 5, 6, 7, 8 , 9, 10 …&gt;&gt;</t>
  </si>
  <si>
    <t xml:space="preserve">Check các link khi có </t>
  </si>
  <si>
    <t>Click vào link " &lt;&lt; "</t>
  </si>
  <si>
    <t>1. Open trang 1 của dữ liệu.
2. Disable link  " &lt;&lt; "</t>
  </si>
  <si>
    <t>Click link " &gt;&gt; "</t>
  </si>
  <si>
    <t xml:space="preserve">1.Mở trang cuối cùng của danh sách (grid)
2.Link " &gt;&gt; " bị disable </t>
  </si>
  <si>
    <t>Click link " … "</t>
  </si>
  <si>
    <t>Mở trang kế tiếp trang hiện tại</t>
  </si>
  <si>
    <t>Click vào link (số trang) bất kỳ</t>
  </si>
  <si>
    <t>Mở trang tương ứng</t>
  </si>
  <si>
    <t>Kiểm tra hiển thị menu và header, footer sau khi chuyển trang</t>
  </si>
  <si>
    <t xml:space="preserve">Trên grid
Thực hiện chuyển các trang sau
</t>
  </si>
  <si>
    <t>Menu, header, footer không thay đổi</t>
  </si>
  <si>
    <t>Precondition:
- Textbox được nhập như mô tả
- Các trường còn lại dữ liệu hợp lệ</t>
  </si>
  <si>
    <t>Kiểm tra dữ liệu không được vượt quá maxlength</t>
  </si>
  <si>
    <t>Nhập dữ liệu vượt quá maxlength</t>
  </si>
  <si>
    <t>1. Thông báo độ dài dữ liệu vượt quá maxlength
2. Set focus vào trường lỗi</t>
  </si>
  <si>
    <t>Kiểm tra khi nhập dữ liệu là các ký tự đặc biệt, thẻ html</t>
  </si>
  <si>
    <t>Nhập đúng định dạng  có chứa ký tự đặc biệt, thẻ html: #@abc&amp;lt,&lt;/table&gt;….</t>
  </si>
  <si>
    <t>Tìm kiếm thành công</t>
  </si>
  <si>
    <t>Kiểm tra chức năng Trimspace</t>
  </si>
  <si>
    <t xml:space="preserve">Nhập dữ liệu hợp lệ và thêm space vào đầu và cuối </t>
  </si>
  <si>
    <t>Thực hiện tìm kiếm với dữ liệu đã trim khoảng trắng thành công</t>
  </si>
  <si>
    <t>Kiểm tra tìm kiếm với dữ liệu là chữ tiếng Việt có dấu</t>
  </si>
  <si>
    <t>Nhập dữ liệu là chữ tiếng việt có dấu</t>
  </si>
  <si>
    <t>Kiểm tra khi không nhập dữ liệu hoặc dữ liệu nhập là toàn ký tự trắng</t>
  </si>
  <si>
    <t>Không nhập dữ liệu hoặc nhập toàn các space</t>
  </si>
  <si>
    <t>Tìm kiếm với kết quả all</t>
  </si>
  <si>
    <t>Kiểm tra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</si>
  <si>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</si>
  <si>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</si>
  <si>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nhỏ hơn trường Đến ngày</t>
  </si>
  <si>
    <t>Nhập giá trị cho trường Từ ngày nhỏ hơn trường Đến ngày</t>
  </si>
  <si>
    <t>Hệ thống không báo lỗi</t>
  </si>
  <si>
    <t>Kiểm tra trường Từ ngày bằng trường Đến ngày</t>
  </si>
  <si>
    <t>Nhập giá trị cho trường Từ ngày bằng trường Đến ngày</t>
  </si>
  <si>
    <t>Kiểm tra số lượng và sắp xếp các giá trị trong combo</t>
  </si>
  <si>
    <t>1. Trên màn hình Tìm kiếm
2. Kiểm tra giá trị của trường này</t>
  </si>
  <si>
    <t xml:space="preserve">Giá trị trong combo được sắp xếp theo thứ tự alphabet </t>
  </si>
  <si>
    <t xml:space="preserve">Kiểm tra căn lề
</t>
  </si>
  <si>
    <t xml:space="preserve">1. Trên màn hìnhTìm kiếm
2. Kích vào combo box để kiểm tra căn lề của các giá trị trong combo </t>
  </si>
  <si>
    <t>Các giá trị trong combo box được căn lề trái.</t>
  </si>
  <si>
    <t>Tìm kiếm chung</t>
  </si>
  <si>
    <t>Tìm kiếm theo giá trị mặc định</t>
  </si>
  <si>
    <t>1. Giữ nguyên màn hình tìm kiếm mặc định
2. Click button 'Tìm kiếm'</t>
  </si>
  <si>
    <t>Tìm kiếm không ra kết quả</t>
  </si>
  <si>
    <t>Nhập các điều kiện tìm kiếm mà không ra kết quả nào</t>
  </si>
  <si>
    <t>Hiển thị thông báo: Không có bản ghi nào</t>
  </si>
  <si>
    <t>Tìm kiếm theo toàn bộ các tiêu chí tìm kiếm</t>
  </si>
  <si>
    <t>1. Trên màn hình tìm kiếm, nhập đầy đủ thông tin vào tất cả các trường điều kiện tìm
2. Click button 'Tìm kiếm'</t>
  </si>
  <si>
    <t>Tìm kiếm khi nhập giá trị là các ký tự space</t>
  </si>
  <si>
    <t>1. Nhập giá trị là các ký tự space
2. Click button 'Tìm kiếm'</t>
  </si>
  <si>
    <t>Tìm kiếm khi nhập giá trị là một chuỗi có ký tự space ở đầu và cuối chuỗi</t>
  </si>
  <si>
    <t>1. Nhập giá trị là một chuỗi có ký tự space ở đầu và cuối chuỗi
2. Click button 'Tìm kiếm'</t>
  </si>
  <si>
    <t>Tìm kiếm khi nhập giá trị là các ký tự đặc biệt, thẻ html</t>
  </si>
  <si>
    <t>1. Nhập giá trị là các ký tự đặc biệt: &amp;; _; (); &lt;/table&gt;...
2. Click button 'Tìm kiếm'</t>
  </si>
  <si>
    <t>Nhập dữ liệu vượt quá maxlength &gt; 50</t>
  </si>
  <si>
    <t>1. Thực hiện thành công
2. Thực hiện trim space ở đầu và cuối trường dữ liệu</t>
  </si>
  <si>
    <t>1. Thông báo lỗi phải nhập dữ liệu
2. Set focus vào trường lỗi</t>
  </si>
  <si>
    <t>Kiểm tra tính duy nhất của trường dữ liệu</t>
  </si>
  <si>
    <t>Nhập dữ liệu trùng với dữ liệu đã tồn tại</t>
  </si>
  <si>
    <t>1. Thông báo:"Dữ liệu đã  tồn tại"
2. Set focus vào trường lỗi</t>
  </si>
  <si>
    <t>1. Thực hiện thành công
2. Các ký tự đặc biệt, thẻ html không bị mã hóa khi view lên và khi lưu vào database</t>
  </si>
  <si>
    <t>1. Thực hiện thành công
2. Dữ liệu của trường dữ liệu được view lên bình thường, không bị lỗi font</t>
  </si>
  <si>
    <t>Calendar Từ ngày</t>
  </si>
  <si>
    <t>Nhập giá trị ngày tháng không đúng định dạng:
Kiểm tra với các định dạng sau:
- Định đạng MM/DD/YYYY
- YYYY/DD/MM
- abcdefgh
- DD
- DD/MM</t>
  </si>
  <si>
    <t>1. Thông báo Trường ngày tháng phải theo định dạng dd/mm/yyyy." 
2. Set focus vào trường lỗi.</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</si>
  <si>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</si>
  <si>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
2. Set focus vào trường lỗi.</t>
  </si>
  <si>
    <t xml:space="preserve">Kiểm tra với các giá trị sau:
- Ngày 31 tháng (1,3,5,7,8,10,12)
- 29/2/1980  
- 28/2/1983
- Ngày 30 tháng (4,6,9,11)
- Ngày 10/10/1983
- 1/2/1000
- 1/2/9999   </t>
  </si>
  <si>
    <t>Kiểm tra trường Từ ngày là bắt buộc nhập</t>
  </si>
  <si>
    <t>Calendar Đến ngày</t>
  </si>
  <si>
    <t>Kiểm tra combo Trạng thái</t>
  </si>
  <si>
    <r>
      <t>1. Kiểm tra title của màn hình
2. Kiểm tra focus của chuột
3. Kiểm tra các giá trị mặc định của các trường
4. Kiểm tra header, footer</t>
    </r>
    <r>
      <rPr>
        <sz val="10"/>
        <color indexed="10"/>
        <rFont val="Times New Roman"/>
        <family val="1"/>
      </rPr>
      <t xml:space="preserve">
</t>
    </r>
  </si>
  <si>
    <t>2. Chọn Đồng ý</t>
  </si>
  <si>
    <t>Không thực hiện thêm mới.</t>
  </si>
  <si>
    <r>
      <t xml:space="preserve">1. Kiểm tra về bố cục, font chữ, chính tả, màu chữ
2. Kiểm tra trường bắt buộc phải có dấu </t>
    </r>
    <r>
      <rPr>
        <sz val="10"/>
        <color indexed="10"/>
        <rFont val="Times New Roman"/>
        <family val="1"/>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</si>
  <si>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imes New Roman"/>
        <family val="1"/>
      </rPr>
      <t>*</t>
    </r>
    <r>
      <rPr>
        <sz val="10"/>
        <rFont val="Times New Roman"/>
        <family val="1"/>
      </rPr>
      <t>)
4. Kiểm tra tất cả lỗi về chính tả, cấu trúc câu, ngữ pháp trên màn hình
5. Form được bố trí hợp lý và dễ sử dụng</t>
    </r>
  </si>
  <si>
    <t>Kiểm tra phân biệt hoa thường tên đuôi file.
Ví dụ: *.XLS hoặc *.XLSX</t>
  </si>
  <si>
    <t>Kiểm tra giá trị bắt buộc nhập</t>
  </si>
  <si>
    <t>1. Không chọn file upload
2. Bấm Upload</t>
  </si>
  <si>
    <t>1.Thông báo yêu cầu chọn file upload
2. Focus vào đúng textbox chọn file</t>
  </si>
  <si>
    <t>Kiểm tra định dạng file import</t>
  </si>
  <si>
    <t>1. Nhập vào file không đúng định dạng
Nhập vào file có định dạng khác với  *.xls hoặc *.xlsx</t>
  </si>
  <si>
    <t>- Hiển thị thông báo lỗi: "Hãy chọn file dạng .xls,.xlsx"</t>
  </si>
  <si>
    <t>Kiểm tra phân biệt hoa thường tên đuôi file.</t>
  </si>
  <si>
    <t>- Cho phép upload thành công, Không phân biệt hoa thường.</t>
  </si>
  <si>
    <t>Kiểm tra upload file sai đường dẫn</t>
  </si>
  <si>
    <t>1. Nhập các thông tin đầy đủ và hợp lệ
2. Upload file ảnh đúng định dạng ( *.xls hoặc *.xlsx)
3. Sửa đường dẫn của file vừa upload
4. Bấm Upload</t>
  </si>
  <si>
    <t>- Hệ thống thông báo lỗi</t>
  </si>
  <si>
    <t>Kiểm tra upload file có tên file chứa kí tự đặc biệt</t>
  </si>
  <si>
    <t>1. Nhập các thông tin đầy đủ và hợp lệ
2. Upload file có tên file chứa các kí tự đặc biệt như !@#$%^&amp;&amp;**^/table/body
3. Bấm upload</t>
  </si>
  <si>
    <t>- Hệ thống thực hiện upload file thành công</t>
  </si>
  <si>
    <t>Kiểm tra hiển thị confirm khi nhấn "Upload"</t>
  </si>
  <si>
    <t>1. Nhấn Upload</t>
  </si>
  <si>
    <t>- Hiển thị confirm có thực hiện Nhập hay không</t>
  </si>
  <si>
    <t>- Thực hiện Nhập thành công</t>
  </si>
  <si>
    <t>3. Chọn Không</t>
  </si>
  <si>
    <t>- Không thực hiện Nhập</t>
  </si>
  <si>
    <t>Kiểm tra khi click chọn vào link Tải file excel mẫu</t>
  </si>
  <si>
    <t>1. Click vào link "Tải file excel mẫu"</t>
  </si>
  <si>
    <t>Kiểm tra các trường bắt buộc nhập</t>
  </si>
  <si>
    <t>Thông báo dữ liệu bắt buộc nhập</t>
  </si>
  <si>
    <t>- Thực tải file mẫu thành công: bao gồm các cột thông tin (Mã đơn vị, số suất). 
- Tên file: Bieu_mau_danh_muc_nppthamgiakhuyenmai_import.xls</t>
  </si>
  <si>
    <t>- Nhập vào file excel thiếu thông tin của một trong các trường sau:
+ Mã đơn vị</t>
  </si>
  <si>
    <r>
      <t>Kiểm tra hiển thị thông báo sau khi import</t>
    </r>
    <r>
      <rPr>
        <b/>
        <sz val="10"/>
        <color indexed="10"/>
        <rFont val="Times New Roman"/>
        <family val="1"/>
      </rPr>
      <t xml:space="preserve"> </t>
    </r>
  </si>
  <si>
    <t>1. Thực hiện import
2. Kiểm tra thông báo sau khi import</t>
  </si>
  <si>
    <t>1. Xuất ra dòng thông báo: "[Nhập thành công [n] dòng, thất bại [m] dòng.]. "
2. Xóa file excel import.</t>
  </si>
  <si>
    <t>Thực hiện "Import" thành công nhiều bản ghi trên file &amp; SL bản ghi &lt;= 5000 dòng</t>
  </si>
  <si>
    <t xml:space="preserve">Import thành công các bản ghi trên file &amp; lưu vào CSDL chính xác . Theo case (*)
</t>
  </si>
  <si>
    <t xml:space="preserve">Kiểm tra trim space đầu và cuối xâu ký tự của cột trước khi insert vào database </t>
  </si>
  <si>
    <t>- Thực hiện import thành công.
1. Bản ghi được hiển thị trong danh sách trên màn hình và được lưu vào database
2. Dữ liệu insert vào database được trim space đầu và cuối</t>
  </si>
  <si>
    <t>Thực hiện "Import" khi có ít nhất một bản ghi trên file lỗi</t>
  </si>
  <si>
    <t xml:space="preserve">- Thực hiện import thành công các bản ghi  hợp lệ, và xuất file lỗi với các bản ghi không hợp lệ </t>
  </si>
  <si>
    <t>Kiểm tra nội dung file lỗi</t>
  </si>
  <si>
    <t>Thực hiện "Import" khi trong file exel có 2 bản ghi trùng nhau và không trùng với bản ghi nào đã tồn tại trong hệ thống</t>
  </si>
  <si>
    <t>Thực hiện "Import" khi trong file exel có nhiều dòng trống</t>
  </si>
  <si>
    <t>- Hệ thống vẫn thực hiện "Import" thông tin vào hệ thống thành công &amp; bỏ qua các dòng trống.</t>
  </si>
  <si>
    <t>Tr.hợp thông tin trên file Import rỗng</t>
  </si>
  <si>
    <t>- Hiển thị thông báo lỗi "Thông tin trên file Import rỗng"</t>
  </si>
  <si>
    <t>1. Chọn file Import đúng định dạng và thông tin rỗng.
2. Nhấn nút Nhập từ file</t>
  </si>
  <si>
    <t>1.Tại màn hình Nhập thiết bị - khách hàng từ excel
2. Chọn file Import đúng định dạng và có nhiều dòng trống.
3. Nhấn nút Nhập từ file</t>
  </si>
  <si>
    <t>1. Chọn file Import đúng định dạng và có ít nhất 2 bản ghi trùng nhau, không trùng với bản ghi nào đã tồn tại trong hệ thống.
Ví dụ: 2 bản ghi trùng các trường sau: Mã đơn vị
2. Nhấn nút Nhập từ file</t>
  </si>
  <si>
    <t>1. Chọn file Import có một bản ghi  lỗi.
2. Nhấn nút Nhập từ file</t>
  </si>
  <si>
    <t>1. Chọn file Import đúng định dạng và có ít nhất một bản ghi trên file lỗi.
2. Nhấn nút Nhập từ file</t>
  </si>
  <si>
    <t>1. Chọn file Import đúng định dạng và thông tin trên file hợp lệ &amp; số bản ghi &lt;= Max
Dữ liệu cho cột đang xét có dấu cách đầu và cuối
2. Nhấn nút Nhập từ file</t>
  </si>
  <si>
    <t>1. Chọn file Import đúng định dạng, thông tin trên file hợp lệ 
2. Nhấn nút Nhập từ file</t>
  </si>
  <si>
    <t>Mã đơn vị</t>
  </si>
  <si>
    <t>Kiểm tra khi nhập vào Mã  đơn vị không tồn tại trong hệ thống</t>
  </si>
  <si>
    <t>1. Nhập vào file import có Mã  đơn vị không tồn tại trong hệ thống các trường khác được nhập hợp lệ 
2. Nhấn nút Nhập từ file</t>
  </si>
  <si>
    <t>- Thông báo Mã đơn vị không tồn tại</t>
  </si>
  <si>
    <t>Thông báo Mã đơn vị ở trạng thái không hoạt động</t>
  </si>
  <si>
    <t xml:space="preserve">Số suất </t>
  </si>
  <si>
    <t xml:space="preserve">1. Thông báo độ dài dữ liệu vượt quá maxlength </t>
  </si>
  <si>
    <t>Kiểm tra khi nhập dữ liệu là các ký tự thường, ký tự đặc biệt, thẻ html</t>
  </si>
  <si>
    <t>Nhập dữ liệu là các ký tự thường, hoặc có chứa ký tự đặc biệt, thẻ html: bc, f6, #@abc&amp;lt,&lt;/table&gt;….</t>
  </si>
  <si>
    <t xml:space="preserve">1. Thông báo lỗi trường dữ liệu phải là số </t>
  </si>
  <si>
    <t xml:space="preserve"> 
1 Thực hiện trim space ở đầu và cuối trường dữ liệu</t>
  </si>
  <si>
    <t>Kiểm tra khi nhập giá trị = 0</t>
  </si>
  <si>
    <t>Nhập giá trị = 0</t>
  </si>
  <si>
    <t xml:space="preserve">1. Thông báo dữ liệu nhập phải lớn hơn 0 </t>
  </si>
  <si>
    <t>Kiểm tra khi nhập dữ liệu là số lẻ</t>
  </si>
  <si>
    <t>Nhập dữ liệu là số lẻ</t>
  </si>
  <si>
    <t xml:space="preserve">1. Thông báo dữ liệu nhập phải là số nguyên </t>
  </si>
  <si>
    <t>Kiểm tra khi nhập dữ liệu là số âm</t>
  </si>
  <si>
    <t>Nhập dữ liệu là số âm</t>
  </si>
  <si>
    <t xml:space="preserve">1. Thông báo dữ liệu nhập phải là số dương </t>
  </si>
  <si>
    <t>Kiểm tra hiển thị confirm khi nhấn "Xuất file"</t>
  </si>
  <si>
    <t>1. Nhấn xuất file</t>
  </si>
  <si>
    <t>Hiển thị confirm có thực hiện xuất hay không</t>
  </si>
  <si>
    <t>Thực hiện xuất file thành công</t>
  </si>
  <si>
    <t>Không thực hiện xuất file</t>
  </si>
  <si>
    <t>Kiểm tra chức năng xuất excel</t>
  </si>
  <si>
    <t>- Bấm vào button xuất dữ liệu  trên form</t>
  </si>
  <si>
    <t xml:space="preserve">Kiểm tra font file excel </t>
  </si>
  <si>
    <t>- Bấm vào button xuất excel trên form 
- Lưu file
- Kiểm tra font file excel</t>
  </si>
  <si>
    <t>- Nội dung file excel không bị lỗi font</t>
  </si>
  <si>
    <t>Kiểm tra file chỉ xuất ra các đơn vị được hiển thị trên danh sách.</t>
  </si>
  <si>
    <t>1. Xuất  thành công
2. File chỉ xuất các đơn vị được hiển thị trên danh sách</t>
  </si>
  <si>
    <t xml:space="preserve">1. Tabđơn vị tham gia
2. Thực hiện tìm kiếm đơn vị
3. Bấm xuất file 
4. Kiểm tra file xuất </t>
  </si>
  <si>
    <t>TAB THUỘC TÍNH KHÁCH HÀNG</t>
  </si>
  <si>
    <r>
      <t xml:space="preserve">Kiểm tra trường hợp </t>
    </r>
    <r>
      <rPr>
        <b/>
        <sz val="10"/>
        <rFont val="Times New Roman"/>
        <family val="1"/>
      </rPr>
      <t xml:space="preserve">Mã đơn vị  </t>
    </r>
    <r>
      <rPr>
        <sz val="10"/>
        <rFont val="Times New Roman"/>
        <family val="1"/>
      </rPr>
      <t>ở trạng thái không hoạt động</t>
    </r>
  </si>
  <si>
    <r>
      <t>1. File import tồn tại bản ghi có</t>
    </r>
    <r>
      <rPr>
        <b/>
        <sz val="10"/>
        <rFont val="Times New Roman"/>
        <family val="1"/>
      </rPr>
      <t xml:space="preserve"> Mã đơn vị </t>
    </r>
    <r>
      <rPr>
        <sz val="10"/>
        <rFont val="Times New Roman"/>
        <family val="1"/>
      </rPr>
      <t xml:space="preserve">ở trạng thái không hoạt động
Đơn vị nhập vào  thuộc trong ds sau:
Script:
</t>
    </r>
    <r>
      <rPr>
        <i/>
        <sz val="10"/>
        <rFont val="Times New Roman"/>
        <family val="1"/>
      </rPr>
      <t>select  shop_code
from shop
where status =0 ;</t>
    </r>
    <r>
      <rPr>
        <sz val="10"/>
        <rFont val="Times New Roman"/>
        <family val="1"/>
      </rPr>
      <t xml:space="preserve">
2. Các dữ liệu khác được nhập hợp lệ
3. Thực hiện import file</t>
    </r>
  </si>
  <si>
    <t>Checkbox</t>
  </si>
  <si>
    <t>Checkbox ở trạng thái Chọn</t>
  </si>
  <si>
    <t>Textbox</t>
  </si>
  <si>
    <t>Kiểm tra với các textbox : Mã CTHTTM, Tên CTHTTM</t>
  </si>
  <si>
    <t>Kiểm tra XSS</t>
  </si>
  <si>
    <t>Nhập vào textbox đoạn script
&lt;script&gt; alert(1) &lt;/script&gt;</t>
  </si>
  <si>
    <t>Lưu thông tin, hiện thị như đã nhập &lt;script&gt; alert(1) &lt;/script&gt; và không thực thi script</t>
  </si>
  <si>
    <t>Nhập vào textbox đoạn script
&lt;script&gt; alert("test") &lt;/script&gt; nhưng được mã hóa dưới dạng Hexa : %3C%73%63%72%69%70%74%3E%61%6C%65%72%74%28%22%74%65%73%74%22%29%3C%2F%73%63%72%69%70%74%3E</t>
  </si>
  <si>
    <t>Lưu thông tin như đã nhập nếu cho phép</t>
  </si>
  <si>
    <r>
      <t xml:space="preserve">Nhập vào textbox đoạn script chứa nhiều thẻ &lt;script&gt; lồng vào nhau:
</t>
    </r>
    <r>
      <rPr>
        <b/>
        <i/>
        <sz val="10"/>
        <rFont val="Times New Roman"/>
        <family val="1"/>
      </rPr>
      <t>&lt;script&gt;&lt;script&gt;alert("test")&lt;/script&gt;&lt;/script&gt; hoặc &lt;!--script&gt; alert("test")&lt;!--/script&gt;</t>
    </r>
  </si>
  <si>
    <t xml:space="preserve">Nhập vào textbox đoạn script chứa nhiều thẻ &lt;script&gt; lồng vào nhau và mã hóa dưới dạng hexa: %3C%73%63%72%69%70%74%3E%61%6C%65%72%74%28%22%74%65%73%74%22%29%3C%2F%73%63%72%69%70%74%3E </t>
  </si>
  <si>
    <t>Kiểm tra kí tự html thay cho tag ( &lt;: &amp;lt; &gt; : &amp;gt;)</t>
  </si>
  <si>
    <t xml:space="preserve">
Nhập vào textbox: &amp;lt;script&amp;gt; alert("test") &amp;lt;/script&amp;gt;</t>
  </si>
  <si>
    <t>Hệ thông insert đúng như dữ liệu được nhập vào và không chuyển sang kiểu tag</t>
  </si>
  <si>
    <t xml:space="preserve">Combobox </t>
  </si>
  <si>
    <t>Edit các giá trị trong combobox</t>
  </si>
  <si>
    <t>1. Dùng firebug để thay đổi giá trị
2. Thực hiện Tìm kiếm</t>
  </si>
  <si>
    <t>Không thực hiện tìm kiếm theo giá trị đã thay đổi.</t>
  </si>
  <si>
    <t>Quyền</t>
  </si>
  <si>
    <t>Kiểm tra URL Manipulation</t>
  </si>
  <si>
    <t xml:space="preserve">1. Đăng nhập bằng user 1 quyền view chỉ 1 item x
2. Sửa tham số URL từ x--&gt; y </t>
  </si>
  <si>
    <t>Thông báo không có quyền view</t>
  </si>
  <si>
    <t xml:space="preserve">1.  log bằng account A 1
2. Thực hiện view thông tin 
3. Copy link URL
4. log bằng account A 2
5. Paste link URL </t>
  </si>
  <si>
    <t>Hệ thống thông báo "Bạn không có quyền view thông tin"</t>
  </si>
  <si>
    <t>1. Đăng nhập vào user X 
2. Vào chức năng A, thực hiện giao dịch
3. Mở tab mới, đăng nhập vào user Y
4. Vào lại chức năng A, Thực hiện giao dịch</t>
  </si>
  <si>
    <t>Thực hiện giao dịch với quyền, thông tin của người Y</t>
  </si>
  <si>
    <t>URL</t>
  </si>
  <si>
    <t>Thay tham số của URL bằng đoạn script
&lt;script&gt; alert(1) &lt;/script&gt;</t>
  </si>
  <si>
    <t>Hiện thị trang không tìm thấy</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</si>
  <si>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</si>
  <si>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</si>
  <si>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Thay tham số url bằng đoạn sau: &amp;lt;script&amp;gt; alert("test") &amp;lt;/script&amp;gt;</t>
  </si>
  <si>
    <t xml:space="preserve">Kiểm tra SQL Injection </t>
  </si>
  <si>
    <r>
      <t xml:space="preserve">Đối với các trang View thông tin chi tiết của 1 item nào đó có dạng:
</t>
    </r>
    <r>
      <rPr>
        <i/>
        <sz val="10"/>
        <rFont val="Times New Roman"/>
        <family val="1"/>
      </rPr>
      <t xml:space="preserve">http://www.myhost.com/shownews.asp?ID=0
</t>
    </r>
    <r>
      <rPr>
        <sz val="10"/>
        <rFont val="Times New Roman"/>
        <family val="1"/>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</si>
  <si>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Times New Roman"/>
        <family val="1"/>
      </rPr>
      <t>or 1=1</t>
    </r>
    <r>
      <rPr>
        <sz val="10"/>
        <rFont val="Times New Roman"/>
        <family val="1"/>
      </rPr>
      <t xml:space="preserve"> vào cuối URL trên
SQL: delete from tableName where id=10 or 1=1</t>
    </r>
  </si>
  <si>
    <t>Hệ thống thông báo ko hợp lệ</t>
  </si>
  <si>
    <t>KT tự động cắt các ký tự trống ở đầu và cuối xâu khi thêm mới</t>
  </si>
  <si>
    <t>Cho phép thêm mới thành công</t>
  </si>
  <si>
    <t>KT khi nhập Từ ngày &lt; Ngày hiện tại</t>
  </si>
  <si>
    <t>1. Nhập Từ ngày &lt; Ngày hiện tại
2. Nhập đầy đủ các thông tin khác
3. Click Thêm mới</t>
  </si>
  <si>
    <t>Thông báo lỗi: Từ ngày phải &gt;= Ngày hiện tại.</t>
  </si>
  <si>
    <t>1. Nhập Từ ngày &gt;= Ngày hiện tại
2. Nhập đầy đủ các thông tin khác
3. Click Thêm mới</t>
  </si>
  <si>
    <t>KT khi nhập Đến ngày &lt; Ngày hiện tại</t>
  </si>
  <si>
    <t>1. Nhập Đến ngày &lt; Ngày hiện tại
2. Nhập đầy đủ các thông tin khác
3. Click Thêm mới</t>
  </si>
  <si>
    <t>Thông báo lỗi: Đến ngày phải &gt;= Ngày hiện tại.</t>
  </si>
  <si>
    <t>1. Nhập Đến ngày &gt;= Ngày hiện tại
2. Nhập đầy đủ các thông tin khác
3. Click Thêm mới</t>
  </si>
  <si>
    <t>KT khi nhập Đến ngày &lt; Từ ngày</t>
  </si>
  <si>
    <t>1. Nhập Đến ngày &lt; Từ ngày
2. Nhập đầy đủ các thông tin khác
3. Click Thêm mới</t>
  </si>
  <si>
    <t>Thông báo lỗi: Đến ngày phải &gt;= Từ ngày</t>
  </si>
  <si>
    <t>1. Nhập Đến ngày &gt;= Từ ngày
2. Nhập đầy đủ các thông tin khác
3. Click Thêm mới</t>
  </si>
  <si>
    <t>THÊM MỚI ĐƠN VỊ THAM GIA</t>
  </si>
  <si>
    <t>Kiểm tra màn hình ở trạng thái mặc định</t>
  </si>
  <si>
    <t>Màn hình hiển thị thông tin sau:
1.Group thông tin tìm kiếm  
 - Texbox Mã Đơn vị  
 - Texbox Tên Đơn vị   
 - Button Tìm kiếm
Con trỏ focus vào trường đầu tiên trên form
2.Group danh sách đơn vị :
 - STT
 - Mã đơn vị
 - Tên đơn vị
 - Checkbox.
 - button Cập nhật</t>
  </si>
  <si>
    <t>Nhấn Tab liên tục</t>
  </si>
  <si>
    <t>Con trỏ di chuyển lần lượt theo thứ tự: Từ phải qua trái, từ dưới lên trên</t>
  </si>
  <si>
    <t>1. Nhấn phím Ctrl -
2. Nhấn phim Ctrl =</t>
  </si>
  <si>
    <t>Màn hình thu nhỏ, phóng to tương ứng và không bị vỡ giao diện</t>
  </si>
  <si>
    <t>Textbox Mã Đơn vị</t>
  </si>
  <si>
    <t>Textbox Tên Đơn vị</t>
  </si>
  <si>
    <t>Nhập dữ liệu vượt quá maxlength &gt; 250</t>
  </si>
  <si>
    <t xml:space="preserve">1. Thông báo dữ liệu nhập phải là số nguyên dương </t>
  </si>
  <si>
    <t>1. Không thông báo lỗi.</t>
  </si>
  <si>
    <t>Checkbox Chọn</t>
  </si>
  <si>
    <t>Kiểm tra hoạt động của checkbox Chọn</t>
  </si>
  <si>
    <t>1. Click chọn vào checkbox.</t>
  </si>
  <si>
    <t>2. Click vào checkbox ở trạng thái Check</t>
  </si>
  <si>
    <t>Checkbox ở trạng thái Bỏ chọn.</t>
  </si>
  <si>
    <t>Kiểm tra hoạt động của checkbox All</t>
  </si>
  <si>
    <t>1. Click vào checkbox All trên grid</t>
  </si>
  <si>
    <t>Các bản ghi hiển thị trên trang đang thao tác được ở trạng thái Chọn.</t>
  </si>
  <si>
    <t>1. Click chọn vào tất cả các checkbox trên grid</t>
  </si>
  <si>
    <t>Checkbox All được tick chọn.</t>
  </si>
  <si>
    <t>Pre : tất cả các bản ghi trên 1 trang đều được tick chọn.
1. Bỏ chọn ở 1 bản ghi trên grid</t>
  </si>
  <si>
    <t>Checkbo All ở trạng thái Bỏ chọn.</t>
  </si>
  <si>
    <t>Kiểm tra load Danh sách đơn vị mặc định</t>
  </si>
  <si>
    <t xml:space="preserve">1. Click vào dấu (+) tương ứng với dòng trên cùng của grid
2. Kiểm tra load Danh sách đơn vị mặc định </t>
  </si>
  <si>
    <t>1. Click vào dấu (+) tương ứng với 1 Miền
2. KT danh sách load Đơn vị mặc định</t>
  </si>
  <si>
    <t>1. Click vào dấu (+) tương ứng với 1 Vùng.
2. KT danh sách load Đơn vị mặc định.</t>
  </si>
  <si>
    <t>Kiểm tra giá trị mặc định của checkbox chọn trên danh sách Đơn vị</t>
  </si>
  <si>
    <t>Kiểm tra giá trị checkbox trên danh sách</t>
  </si>
  <si>
    <t>Giá trị mặc định : Uncheck</t>
  </si>
  <si>
    <t>KT enable/disable textbox Số suất KM</t>
  </si>
  <si>
    <t>1. Thêm mới Đơn vị là Miền
2. KT textbox Số suất KM</t>
  </si>
  <si>
    <t>Disable textbox Số suất KM</t>
  </si>
  <si>
    <t>1. Thêm mới Đơn vị là Vùng
2. KT textbox Số suất KM</t>
  </si>
  <si>
    <t>1. Thêm mới Đơn vị là NPP.
   Chưa tick chọn Đơn vị trên danh sách
2. KT textbox Số suất KM</t>
  </si>
  <si>
    <t>KT enable/disable checkbox chọn</t>
  </si>
  <si>
    <t>Thông báo tìm kiếm không có dữ liệu.</t>
  </si>
  <si>
    <t>Tìm kiếm theo tiêu chí đơn lẻ (các tiêu chí còn lại theo giá trị mặc định)</t>
  </si>
  <si>
    <t>Tìm kiếm theo mã đơn vị</t>
  </si>
  <si>
    <t>Tìm kiếm tương đối:
- Nhập giá trị là một phần của xâu đã tồn tại</t>
  </si>
  <si>
    <t>1. Nhập giá trị là một phần của xâu đã tồn tại
2. Click button 'Tìm kiếm'</t>
  </si>
  <si>
    <t>Tìm kiếm theo tên đơn vị</t>
  </si>
  <si>
    <t>Thêm mới</t>
  </si>
  <si>
    <t>KT confirm Cập nhật</t>
  </si>
  <si>
    <t>Check chọn 1 hoặc nhiều đơn vị trên danh sách.
Click Cập nhật</t>
  </si>
  <si>
    <t>hiển thị confirm thông báo: bạn có muốn thêm mới đơn vị tham gia này không?</t>
  </si>
  <si>
    <t>Click Đồng ý trên confirm thông báo</t>
  </si>
  <si>
    <t>Thông báo thêm mới thành công. Tự động đóng popup.</t>
  </si>
  <si>
    <t>Click Bỏ qua trên confirm thông báo</t>
  </si>
  <si>
    <t xml:space="preserve">Không thực hiện thêm mới </t>
  </si>
  <si>
    <t>KT thêm mới thành công 1 đơn vị là NPP</t>
  </si>
  <si>
    <t>KT thêm mới thành công 1 đơn vị là Vùng</t>
  </si>
  <si>
    <t>KT thêm mới thành công 1 đơn vị là Miền</t>
  </si>
  <si>
    <t>KT thêm mới khi không chọn Đơn vị</t>
  </si>
  <si>
    <t>1. Không check chọn Đơn vị nào.
2. Nhấn Cập nhật</t>
  </si>
  <si>
    <t>Thông báo lỗi. Yêu cầu chọn đơn vị.</t>
  </si>
  <si>
    <t>Kiểm tra với các textbox : mã đơn vị, Tên đơn vị</t>
  </si>
  <si>
    <t>Dùng fiirebug chỉnh sửa các giá trị trong grid</t>
  </si>
  <si>
    <t>1. Dùng firebug thay đổi giá trị mã đơn vị = Đơn vị không tồn tại, không thuộc user đăng nhập.
2,. Nhấn cập nhật</t>
  </si>
  <si>
    <t>1. Thực hiện thành công.</t>
  </si>
  <si>
    <t>1. Chỉnh sửa thông tin.
2. Click Cập nhật</t>
  </si>
  <si>
    <t>hiển thị confirm thông báo: bạn có muốn cập nhật thông tin không?</t>
  </si>
  <si>
    <t>KT cập nhật khi Đơn vị đã có Số lượng KM hưởng</t>
  </si>
  <si>
    <t>KT cập nhật khi đơn vị chưa có KM hưởng</t>
  </si>
  <si>
    <t>KT hiển thị khi cập nhật thành công</t>
  </si>
  <si>
    <t>1.Chọn 1 bản ghi sửa.
2. Cập nhật thông tin.
3. Nhấn cập nhật</t>
  </si>
  <si>
    <t>KT cập nhật giá trị không hợp lệ</t>
  </si>
  <si>
    <t>Không thực hiện cập nhật.</t>
  </si>
  <si>
    <t>KT import thành công 1 đơn vị là NPP</t>
  </si>
  <si>
    <t>KT import thành công 1 đơn vị là Vùng</t>
  </si>
  <si>
    <t>KT import thành công 1 đơn vị là Miền</t>
  </si>
  <si>
    <t>KT import khi dữ liệu đã tồn tại dữ liệu trong DB</t>
  </si>
  <si>
    <t>- Import thành công các bản ghi hợp lệ,
- Không Import dữ liệu cho  bản ghi trùng vào hệ thống và xuất file thông báo lỗi cho 2 bản ghi trùng nhau.</t>
  </si>
  <si>
    <t>Kiểm tra trường hợp mã Đơn vị không thuộc quyền user đăng nhập</t>
  </si>
  <si>
    <r>
      <t xml:space="preserve">. File import tồn tại bản ghi có Mã đơn vị không thuộc quyền của user đăng nhập.
- Đơn vị không nằm trong kết quả script sau:
</t>
    </r>
    <r>
      <rPr>
        <b/>
        <sz val="10"/>
        <rFont val="Times New Roman"/>
        <family val="1"/>
      </rPr>
      <t xml:space="preserve">Script :
</t>
    </r>
    <r>
      <rPr>
        <sz val="10"/>
        <color indexed="16"/>
        <rFont val="Times New Roman"/>
        <family val="1"/>
      </rPr>
      <t>select shop_code from (select *
from shop where status =1
start with shop_id= 1 --id shop c?a user dang nhap
connect by prior shop_id=parent_shop_id);</t>
    </r>
    <r>
      <rPr>
        <sz val="10"/>
        <rFont val="Times New Roman"/>
        <family val="1"/>
      </rPr>
      <t xml:space="preserve">
</t>
    </r>
  </si>
  <si>
    <t>- Thông báo mã đơn vị không thuộc quyền của user đăng nhập.</t>
  </si>
  <si>
    <t>Upload</t>
  </si>
  <si>
    <t>Hệ thống không cho phép upload</t>
  </si>
  <si>
    <t>Thực hiện upload file thực thi .exe,.bat,.php (nhưng đổi đuôi file)</t>
  </si>
  <si>
    <t>TAB ĐƠN VỊ THAM GIA</t>
  </si>
  <si>
    <t>1. Canh lề:
 - Text: canh lề trái
 - Số: canh lề phải
 - Ngày tháng: canh giữa.
 - HeaderName: canh giữa và bôi đậm
2. Màu nền của row đó thay đổi
3. Bố cục trong grid:
 - Cột thứ tự và tên các cột khác xếp từ trái qua phải đúng như TKMH
 - Các chức năng hành động cột cuối cùng bên phải
 - Chức năng phân trang, tổng số bản ghi được căn giữa đặt dưới cùng góc trái của grid
4. Hiển thị đúng tên tương ứng với các chức năng khi trỏ chuột vào tooltip
5. Di chuột khỏi tooltip, thông báo sẽ mất đi
6. Không phân trang trên danh sách</t>
  </si>
  <si>
    <t>KT hiển thị các link, textbox, popup Với CTHTTM có trạng thái = DỰ THẢO</t>
  </si>
  <si>
    <t>KT link Thêm mới đơn vị</t>
  </si>
  <si>
    <t>KT link Thêm mới</t>
  </si>
  <si>
    <t>Link Thêm mới chỉ hiển thị với row:
+ Row Title của grid
+ Row tương ứng với Đơn vị là Miền
+ Row tương ứng với Đơn vị là Vùng
Link Thêm mới không hiển thị với row:
+ Row tương ứng với Đơn vị là NPP</t>
  </si>
  <si>
    <t>KT link Xóa</t>
  </si>
  <si>
    <t>Link Xóa chỉ hiển thị với row:
+ Row tương ứng với Đơn vị là Miền
+ Row tương ứng với Đơn vị là Vùng
+ Row tương ứng với Đơn vị là NPP</t>
  </si>
  <si>
    <t>KT link Sửa</t>
  </si>
  <si>
    <t>Link Sửa chỉ hiển thị ở row với Đơn vị là NPP.
Khi click vào link Sửa thì enable textbox Số suất KM để sửa</t>
  </si>
  <si>
    <t>KT popup khi click vào link Thêm mới</t>
  </si>
  <si>
    <t>Click vào link thêm mới</t>
  </si>
  <si>
    <t>Hiển thị popup Chọn đơn vị</t>
  </si>
  <si>
    <t>KT link Tải file mẫu</t>
  </si>
  <si>
    <t>hiển thị lick Tải file mẫu.
Click link , thực hiện tải file mẫu thành công.</t>
  </si>
  <si>
    <t>KT button Nhập từ file</t>
  </si>
  <si>
    <t>KT buton Nhập từ file</t>
  </si>
  <si>
    <t>Hiển thị button Nhập từ file.
Click button, hiển thị popup Nhập file.</t>
  </si>
  <si>
    <t>KT button Xuất file</t>
  </si>
  <si>
    <t>Hiển thị button Xuất file.
Click thực hiện chức năng xuất file</t>
  </si>
  <si>
    <t>KT hiển thị các link, textbox, popup Với CTHTTM có trạng thái = HOẠT ĐỘNG</t>
  </si>
  <si>
    <t>Không hiển thị link Thêm mới.</t>
  </si>
  <si>
    <t>Không hiển thị link Xoá</t>
  </si>
  <si>
    <t>KT hiển thị các link, textbox, popup Với CTHTTM có trạng thái = TẠM NGƯNG</t>
  </si>
  <si>
    <t>Không hiển thị link Sửa.</t>
  </si>
  <si>
    <t>Không hiển thị link Tải file mẫu</t>
  </si>
  <si>
    <t>Không hiển thị link Nhập từ file.</t>
  </si>
  <si>
    <t>Textbox Số suất của Đơn vị</t>
  </si>
  <si>
    <t>1. Thông báo lỗi trường dữ liệu phải là số
2. Set focus vào trường lỗi
Hoặc xử lý không cho nhập ký tự</t>
  </si>
  <si>
    <t>1. Thông báo dữ liệu nhập phải lớn hơn 0
2. Set focus vào trường lỗi</t>
  </si>
  <si>
    <t>1. Thông báo dữ liệu nhập phải là số nguyên
2. Set focus vào trường lỗi
Hoặc xử lý không cho phép nhập số lẻ</t>
  </si>
  <si>
    <t>1. Thông báo dữ liệu nhập phải là số dương
2. Set focus vào trường lỗi
Hoặc xử lý không cho phép nhập số âm</t>
  </si>
  <si>
    <r>
      <t>KT khi click vào dấu ∆</t>
    </r>
    <r>
      <rPr>
        <sz val="8.5"/>
        <rFont val="Times New Roman"/>
        <family val="1"/>
      </rPr>
      <t xml:space="preserve"> </t>
    </r>
    <r>
      <rPr>
        <sz val="10"/>
        <rFont val="Times New Roman"/>
        <family val="1"/>
      </rPr>
      <t>trên row tương ứng với VNM</t>
    </r>
  </si>
  <si>
    <t>Hiển thị số suất KM, Số suất đã KM của miền và tất cả đơn vị cấp con của miền đó.</t>
  </si>
  <si>
    <r>
      <t>KT khi click vào dấu ∆</t>
    </r>
    <r>
      <rPr>
        <sz val="8.5"/>
        <rFont val="Times New Roman"/>
        <family val="1"/>
      </rPr>
      <t xml:space="preserve"> </t>
    </r>
    <r>
      <rPr>
        <sz val="10"/>
        <rFont val="Times New Roman"/>
        <family val="1"/>
      </rPr>
      <t>trên row tương ứng với Miền</t>
    </r>
  </si>
  <si>
    <t>Hiển thị số suất KM, Số suất đã KM của vùng và tất cả đơn vị cấp con của vùng đó.</t>
  </si>
  <si>
    <r>
      <t>KT khi click vào dấu ∆</t>
    </r>
    <r>
      <rPr>
        <sz val="8.5"/>
        <rFont val="Times New Roman"/>
        <family val="1"/>
      </rPr>
      <t xml:space="preserve"> </t>
    </r>
    <r>
      <rPr>
        <sz val="10"/>
        <rFont val="Times New Roman"/>
        <family val="1"/>
      </rPr>
      <t>trên row tương ứng với Vùng</t>
    </r>
  </si>
  <si>
    <t>KT khi click vào dấu ∆ trên row tương ứng với NPP</t>
  </si>
  <si>
    <t>Click vào dấu ∆ tương ứng với NPP</t>
  </si>
  <si>
    <t>Không hiển thị gì.</t>
  </si>
  <si>
    <t>Tìm kiếm</t>
  </si>
  <si>
    <t>Tìm kiếm theo đơn vị là NPP</t>
  </si>
  <si>
    <t xml:space="preserve">Hiển thị Danh sách đơn vị có 4 row:
+ Row VNM
+ Row Miền của NPP được chọn:
+ Row Vùng của NPP được chọn:
+ Row NPP được chọn:
</t>
  </si>
  <si>
    <t>KT dữ liệu hiển thị trên row VNM</t>
  </si>
  <si>
    <t>KT dữ liệu hiển thị trên row Miền</t>
  </si>
  <si>
    <t>KT dữ liệu hiển thị trên row Vùng</t>
  </si>
  <si>
    <t>KT dữ liệu hiển thị trên row NPP</t>
  </si>
  <si>
    <t>Tìm kiếm theo đơn vị là Vùng</t>
  </si>
  <si>
    <t xml:space="preserve">Hiển thị Danh sách đơn vị có 3 row:
+ Row VNM
+ Row Miền của vùng được chọn:
+ Row Vùng của vùng được chọn:
</t>
  </si>
  <si>
    <t>Tìm kiếm theo đơn vị là Miền</t>
  </si>
  <si>
    <t xml:space="preserve">Hiển thị Danh sách đơn vị có 2 row:
+ Row VNM
+ Row Miền  được chọn:
</t>
  </si>
  <si>
    <t>Tìm kiếm theo đơn vị là VNM</t>
  </si>
  <si>
    <t xml:space="preserve">Hiển thị Danh sách đơn vị có 1 row:
+ Row VNM
</t>
  </si>
  <si>
    <t>Tìm kiếm theo Số suất</t>
  </si>
  <si>
    <t xml:space="preserve">Hiển thị tất cả NPP có số suất được nhập và VNM, Miền, Vùng của NPP đó.
Chú ý: hiển thị luôn dạng cây (không cần click vào từng Miền, Vùng để mở cây)
</t>
  </si>
  <si>
    <r>
      <t xml:space="preserve">1. Hiển thị các kết quả tìm kiếm thỏa mãn giá trị nhập vào đã được cắt khoảng trắng ở đầu và cuối chuỗi </t>
    </r>
    <r>
      <rPr>
        <b/>
        <sz val="10"/>
        <rFont val="Times New Roman"/>
        <family val="1"/>
      </rPr>
      <t/>
    </r>
  </si>
  <si>
    <r>
      <t xml:space="preserve">1. Hiển thị các kết quả tìm kiếm chứa xâu đã nhập không phân biệt chữ hoa, chữ thường </t>
    </r>
    <r>
      <rPr>
        <b/>
        <sz val="10"/>
        <rFont val="Times New Roman"/>
        <family val="1"/>
      </rPr>
      <t/>
    </r>
  </si>
  <si>
    <r>
      <t>1. Hiển thị kết quả tìm kiếm chứa ký tự đã nhập</t>
    </r>
    <r>
      <rPr>
        <b/>
        <sz val="10"/>
        <rFont val="Times New Roman"/>
        <family val="1"/>
      </rPr>
      <t/>
    </r>
  </si>
  <si>
    <t>Tìm kiếm theo số suất của đơn vị</t>
  </si>
  <si>
    <t>Xóa</t>
  </si>
  <si>
    <t>KT confirm Xóa</t>
  </si>
  <si>
    <t>1. Click Xóa tương ứng với 1 bản ghi trên danh sách.</t>
  </si>
  <si>
    <t>Click Đồng ý trên confirm</t>
  </si>
  <si>
    <t>Thông báo xóa thành công.
Xóa bản ghi trên danh sách</t>
  </si>
  <si>
    <t>Click Bỏ qua trên confirm</t>
  </si>
  <si>
    <t xml:space="preserve">Không thực hiện xóa </t>
  </si>
  <si>
    <t>KT khi xóa đơn vị là NPP</t>
  </si>
  <si>
    <t>1. Xóa 1 NPP trên danh sách</t>
  </si>
  <si>
    <t>KT khi xóa đơn vị là Vùng</t>
  </si>
  <si>
    <t>KT khi xóa đơn vị là Miền</t>
  </si>
  <si>
    <t>KT khi xóa đơn vị là VNM</t>
  </si>
  <si>
    <t>Thực hiện không thành công.
Không thay đổi dữ liệu.</t>
  </si>
  <si>
    <r>
      <rPr>
        <b/>
        <sz val="10"/>
        <rFont val="Times New Roman"/>
        <family val="1"/>
      </rPr>
      <t>TH : Click Link Thêm mới ở row trên cùng , row Miền</t>
    </r>
    <r>
      <rPr>
        <sz val="10"/>
        <rFont val="Times New Roman"/>
        <family val="1"/>
      </rPr>
      <t xml:space="preserve">
. Kiểm tra title của màn hình
2. Kiểm tra focus của chuột
3. Kiểm tra các giá trị mặc định của các trường
4. Kiểm tra header, footer</t>
    </r>
    <r>
      <rPr>
        <sz val="10"/>
        <color indexed="10"/>
        <rFont val="Times New Roman"/>
        <family val="1"/>
      </rPr>
      <t xml:space="preserve">
</t>
    </r>
  </si>
  <si>
    <r>
      <rPr>
        <b/>
        <sz val="10"/>
        <rFont val="Times New Roman"/>
        <family val="1"/>
      </rPr>
      <t>TH : Click Link Thêm mới ở row Vùng</t>
    </r>
    <r>
      <rPr>
        <sz val="10"/>
        <rFont val="Times New Roman"/>
        <family val="1"/>
      </rPr>
      <t xml:space="preserve">
. Kiểm tra title của màn hình
2. Kiểm tra focus của chuột
3. Kiểm tra các giá trị mặc định của các trường
4. Kiểm tra header, footer</t>
    </r>
    <r>
      <rPr>
        <sz val="10"/>
        <color indexed="10"/>
        <rFont val="Times New Roman"/>
        <family val="1"/>
      </rPr>
      <t xml:space="preserve">
</t>
    </r>
  </si>
  <si>
    <r>
      <t xml:space="preserve">- Load danh sách là các Vùng thuộc miền,
</t>
    </r>
    <r>
      <rPr>
        <b/>
        <sz val="10"/>
        <rFont val="Times New Roman"/>
        <family val="1"/>
      </rPr>
      <t>Script :</t>
    </r>
    <r>
      <rPr>
        <sz val="10"/>
        <rFont val="Times New Roman"/>
        <family val="1"/>
      </rPr>
      <t xml:space="preserve">
</t>
    </r>
    <r>
      <rPr>
        <sz val="10"/>
        <color indexed="30"/>
        <rFont val="Times New Roman"/>
        <family val="1"/>
      </rPr>
      <t>select shop_code, shop_name from shop  where parent_shop_id = 139 -- id Mien
and shop_type_id = 10
order by shop_code asc;</t>
    </r>
  </si>
  <si>
    <r>
      <t>Load cây đơn vị mặc định</t>
    </r>
    <r>
      <rPr>
        <sz val="10"/>
        <color indexed="30"/>
        <rFont val="Times New Roman"/>
        <family val="1"/>
      </rPr>
      <t xml:space="preserve">
</t>
    </r>
  </si>
  <si>
    <r>
      <t xml:space="preserve">1. Hiển thị kết quả thỏa mãn các tiêu chí nhập dạng cây đơn vị.
</t>
    </r>
    <r>
      <rPr>
        <b/>
        <sz val="10"/>
        <rFont val="Times New Roman"/>
        <family val="1"/>
      </rPr>
      <t xml:space="preserve">script: </t>
    </r>
    <r>
      <rPr>
        <sz val="10"/>
        <color indexed="30"/>
        <rFont val="Times New Roman"/>
        <family val="1"/>
      </rPr>
      <t xml:space="preserve">
select shop_name
from shop
where status =1 and shop_type_id = 11 and PARENT_SHOP_ID in
(select shop_id from shop where shop_type_id = 10 and parent_shop_id = 2)
and upper(trim(shop_code)) like upper(trim('%chuoi_nhap_vao%'))
and upper(trim(shop_name)) like upper(trim('%chuoi_nhap_vao%'));
</t>
    </r>
  </si>
  <si>
    <r>
      <t xml:space="preserve">1. Hiển thị các kết quả tìm kiếm thỏa mãn giá trị nhập vào đã được cắt khoảng trắng ở đầu và cuối chuỗi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upper(trim(shop_code)) like upper(trim('%chuoi_nhap_vao%')) ;</t>
    </r>
  </si>
  <si>
    <r>
      <t xml:space="preserve">1. Hiển thị các kết quả tìm kiếm chứa xâu đã nhập không phân biệt chữ hoa, chữ thường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upper(trim(shop_code)) like upper(trim('%chuoi_nhap_vao%')) ;</t>
    </r>
  </si>
  <si>
    <r>
      <t xml:space="preserve">1. Hiển thị kết quả tìm kiếm chứa ký tự đã nhập,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upper(trim(shop_code)) like upper(trim('%chuoi_nhap_vao%')) ;</t>
    </r>
  </si>
  <si>
    <r>
      <t xml:space="preserve">1. Hiển thị các kết quả tìm kiếm thỏa mãn giá trị nhập vào đã được cắt khoảng trắng ở đầu và cuối chuỗi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upper(trim(shop_name)) like upper(trim('%chuoi_nhap_vao%')) ;</t>
    </r>
  </si>
  <si>
    <r>
      <t xml:space="preserve">1. Hiển thị các kết quả tìm kiếm chứa xâu đã nhập không phân biệt chữ hoa, chữ thường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upper(trim(shop_name)) like upper(trim('%chuoi_nhap_vao%')) ;</t>
    </r>
  </si>
  <si>
    <r>
      <t xml:space="preserve">1. Hiển thị kết quả tìm kiếm chứa ký tự đã nhập,  
</t>
    </r>
    <r>
      <rPr>
        <b/>
        <sz val="10"/>
        <rFont val="Times New Roman"/>
        <family val="1"/>
      </rPr>
      <t xml:space="preserve">script: </t>
    </r>
    <r>
      <rPr>
        <sz val="10"/>
        <rFont val="Times New Roman"/>
        <family val="1"/>
      </rPr>
      <t xml:space="preserve">
</t>
    </r>
    <r>
      <rPr>
        <i/>
        <sz val="10"/>
        <color indexed="30"/>
        <rFont val="Times New Roman"/>
        <family val="1"/>
      </rPr>
      <t>select shop_name
from shop
where status =1 and shop_type_id = 11 and PARENT_SHOP_ID in
(select shop_id from shop where shop_type_id = 10 and parent_shop_id = 2)
and upper(trim(shop_name)) like upper(trim('%chuoi_nhap_vao%')) ;</t>
    </r>
  </si>
  <si>
    <r>
      <t>. Kiểm tra title của màn hình
2. Kiểm tra focus của chuột
3. Kiểm tra các giá trị mặc định của các trường
4. Kiểm tra header, footer</t>
    </r>
    <r>
      <rPr>
        <sz val="10"/>
        <color indexed="10"/>
        <rFont val="Times New Roman"/>
        <family val="1"/>
      </rPr>
      <t xml:space="preserve">
</t>
    </r>
  </si>
  <si>
    <t>KT hiển thị các chức năng Thêm/ Xoá / Sửa khi click sửa 1 bản ghi</t>
  </si>
  <si>
    <t>1. Click sửa 1 bản ghi tương ứng với NPP
2. KT chức năng Xoá, Thêm, Sửa</t>
  </si>
  <si>
    <t>1. Disable các chức năng Xoá, Thêm của bản ghi đang sửa và các bản ghi khác.
2. Disable các chức năng sửa của các bản ghi khác.</t>
  </si>
  <si>
    <t>1. Chỉnh sửa thông tin.
2. Click icon sửa trên danh sách</t>
  </si>
  <si>
    <t xml:space="preserve"> Đóng dialog &amp; cập nhật lại danh sách đơn vị tham gia.
Enable các chức năng Thêm, Xoá, Sửa.</t>
  </si>
  <si>
    <t>Mã KH</t>
  </si>
  <si>
    <t xml:space="preserve">Kiểm tra TH không nhập dữ liệu </t>
  </si>
  <si>
    <t>1. Không nhập giá trị vào textbox . Các trường khác hợp lệ
2. Nhấn "Tìm kiếm"</t>
  </si>
  <si>
    <t>Thực hiện tìm kiếm thành công</t>
  </si>
  <si>
    <t>Kiểm tra TH nhập dữ liệu khoảng trắng.</t>
  </si>
  <si>
    <t>1. Nhập giá trị khoảng trắng vào textbox. Các trường khác hợp lệ
2. Nhấn  "Tìm kiếm"</t>
  </si>
  <si>
    <t xml:space="preserve">1. Nhập dữ liệu vượt quá maxlength
2. Các thông tin khác được nhập hợp lệ
</t>
  </si>
  <si>
    <t xml:space="preserve">1. Nhập X đúng định dạng  có chứa ký tự đặc biệt, thẻ html: #@abc&amp;lt,&lt;/table&gt;….
2. Các thông tin khác được nhập hợp lệ
</t>
  </si>
  <si>
    <t xml:space="preserve">Thực hiện tìm kiếm thành công
</t>
  </si>
  <si>
    <t>Nhập chữ hoa, chữ thường</t>
  </si>
  <si>
    <t>Nhập chữ hoa và chữ thường
click Tìm kiếm</t>
  </si>
  <si>
    <t>Kiểm tra chức năng Trim space</t>
  </si>
  <si>
    <t xml:space="preserve">1. Nhập dữ liệu hợp lệ và thêm space vào đầu và cuối 
2. Các thông tin khác được nhập hợp lệ
</t>
  </si>
  <si>
    <t>1. Thực hiện thành công
2. Thực hiện trim space ở đầu và cuối trường dữ liệu
Thực hiện tìm kiếm thành công</t>
  </si>
  <si>
    <t>Tên KH</t>
  </si>
  <si>
    <t>Địa chỉ</t>
  </si>
  <si>
    <t>KT load danh sách KH mặc định</t>
  </si>
  <si>
    <t>Kiểm tra load danh sách KH</t>
  </si>
  <si>
    <t>Tìm kiếm với giá trị mặc định</t>
  </si>
  <si>
    <t>1. Không nhập giá trị nhấn tìm kiếm</t>
  </si>
  <si>
    <t>1. Nhập dữ liệu tìm kiếm không ra kết quả
2. Click Tìm kiếm</t>
  </si>
  <si>
    <t>Tìm kiếm với Mã KH</t>
  </si>
  <si>
    <t>1. Nhập Mã KH
2. Nhấn tìm kiếm</t>
  </si>
  <si>
    <t>Tìm kiếm với Tên KH</t>
  </si>
  <si>
    <t>1. Nhập tên KH
2. Nhấn tìm kiếm</t>
  </si>
  <si>
    <t>Tìm kiếm với địa chỉ KH</t>
  </si>
  <si>
    <t>1. Nhập Địa chỉ KH
2. Nhấn tìm kiếm</t>
  </si>
  <si>
    <t>Tìm kiếm kết hợp 1 or nhiều tiêu chí</t>
  </si>
  <si>
    <t>1. Nhập 1 or nhiều tiêu chí tìm kiếm
2. Click Tìm kiếm</t>
  </si>
  <si>
    <t>Thực hiện tìm kiếm thành công
Hiển thị kết quả tương ứng với các giá trị nhập vào</t>
  </si>
  <si>
    <t>Tìm kiếm kết hợp all các tiêu chí</t>
  </si>
  <si>
    <t>1. Nhập tất cả các điều kiện tìm kiếm
Mã KH, Tên KH, địa chỉ
2. Click Tìm kiếm</t>
  </si>
  <si>
    <t xml:space="preserve">Thêm mới </t>
  </si>
  <si>
    <t>Kiểm  tra khi không chọn KH nhấn Cập nhật</t>
  </si>
  <si>
    <t>1. Không chọn KH
2. Nhấn cập nhật</t>
  </si>
  <si>
    <t>Thông báo lỗi bạn chưa chọn KH. Yêu cầu chọn</t>
  </si>
  <si>
    <t>Kiểm tra lưu giá trị check chọn của KH khi thực hiện tim kiếm or thay đổi số trang</t>
  </si>
  <si>
    <t xml:space="preserve">Thực hiện thêm mới thành công
</t>
  </si>
  <si>
    <t>Kiêm tra cập nhật DB</t>
  </si>
  <si>
    <t>1. Chọn 1 KH
2. Click Cập nhật</t>
  </si>
  <si>
    <t>1. Chọn n KH
2. Click Cập nhật</t>
  </si>
  <si>
    <t xml:space="preserve">KT khi thêm mới KH thành công </t>
  </si>
  <si>
    <t>Cập nhật</t>
  </si>
  <si>
    <t>Kiểm tra với các textbox : mã KH và tên KH</t>
  </si>
  <si>
    <t>Checkbox chọn</t>
  </si>
  <si>
    <t>Kiểm tra thay đổi số ID của KH được chọn</t>
  </si>
  <si>
    <t>1. dùng firebug thay đổi ID của KH được chọn là id của KH đẫ tạm ngưng or không thuộc đơn vị</t>
  </si>
  <si>
    <t>Thực hiện thêm mới không thành công. Đua thông báo lỗi</t>
  </si>
  <si>
    <t>Kiểm tra Mã đơn vị trên title Danh sách khách hàng</t>
  </si>
  <si>
    <t>Sửa KH</t>
  </si>
  <si>
    <t>1. Click vào trường cần sửa trong grid or nhấn icon Sửa</t>
  </si>
  <si>
    <t>Kiểm tra Mã KH, tên KH và địa chỉ</t>
  </si>
  <si>
    <t>1. Thực hiện Sửa Mã KH, Tên KH, địa chỉ
2. Nhấn Cập nhật</t>
  </si>
  <si>
    <t>Không thực hiện Sửa Mã KH và Tên KH và địa chỉ</t>
  </si>
  <si>
    <t xml:space="preserve">KT khi Sửa  KH thành công </t>
  </si>
  <si>
    <t>1. Sửa  KH
2. Click Cập nhật</t>
  </si>
  <si>
    <t xml:space="preserve">Xóa KH </t>
  </si>
  <si>
    <t>hiển thị confirm thông báo: bạn có muốn Xóa KH không?</t>
  </si>
  <si>
    <t>1. Xóa KH
2. Click Cập nhật</t>
  </si>
  <si>
    <t xml:space="preserve">KT khi Xóa  KH thành công </t>
  </si>
  <si>
    <t>Kiểm tra với các textbox : mã KH và tên KH, địa chỉ</t>
  </si>
  <si>
    <t>Màn hình hiển thị thông tin sau:
1. Title màn hình chung: Thuộc tính khách hàng
2. Title group : Danh sách thuộc tính 
 - Checkbox Loại Khách hàng
 - Checkbox Mức doanh số theo ngành.
 - Danh sách checkbox Thuộc tính động.
3.Title group Thuộc tính áp dụng
 - Combo Loại Khách hàng.
 - danh sách COmbo Mức doanh số theo ngành.
- TEXT : textbox
- Date  : textbox Từ - Textbox Đến 
- NUMBER : textbox Từ - Đến
- COMBO : 
Checkbox Chọn ở cạnh mỗi thuộc tính.
Con trỏ focus vào trường đầu tiên trên form
4. Button Cập nhật</t>
  </si>
  <si>
    <t>Combo-box Loại khách hàng</t>
  </si>
  <si>
    <t xml:space="preserve">Kiểm tra hiển thị checkbox </t>
  </si>
  <si>
    <t>1. Trên màn hình
2. Kích vào combo box để kiểm tra giá trị checkbox của mỗi giá trị</t>
  </si>
  <si>
    <t>hiển thị giá trị checkbox ở mỗi giá trị trong combo box.</t>
  </si>
  <si>
    <t>Combo-box mức doanh số theo ngành</t>
  </si>
  <si>
    <t>Dữ liệu dạng Text</t>
  </si>
  <si>
    <t>Dữ liệu dạng number</t>
  </si>
  <si>
    <t>KT mối quan hệ giữa2 textbox number</t>
  </si>
  <si>
    <t>KT khi nhập Từ &gt; Đến</t>
  </si>
  <si>
    <t>1. Nhập giá trị Từ &gt; Đến
2. Nhấn Cập nhật</t>
  </si>
  <si>
    <t>Thông báo lỗi. Giá trị number không chính xác.
Focus vào trường lỗi.</t>
  </si>
  <si>
    <t>KT khi nhập Từ &lt; = Đến</t>
  </si>
  <si>
    <t>1. Nhập giá trị Từ &lt;= Đến.
2. Nhấn cập nhật</t>
  </si>
  <si>
    <t>Thực hiện cập nhật thành công.</t>
  </si>
  <si>
    <t>KT khi không nhập 1 trong 2 giá trị Từ, Đến</t>
  </si>
  <si>
    <t>1. Nhập Từ = số nguyên dương
   Nhập Đến = null.
2. Nhấn cập nhật</t>
  </si>
  <si>
    <t>THực hiện cập nhật thành công.</t>
  </si>
  <si>
    <t>1. Nhập Từ = null.
 Nhập Đến = số nguyên dương
3. Nhấn cập nhật</t>
  </si>
  <si>
    <t>KT khi không nhập cả 2 giá trị Từ - Đến</t>
  </si>
  <si>
    <t>1. Giá trị Từ- Đến đều = null.
2. Nhấn cập nhật</t>
  </si>
  <si>
    <t>Dữ liệu dạng date</t>
  </si>
  <si>
    <t>Không thông báo lỗi.</t>
  </si>
  <si>
    <t>Quan hệ giữa 2 trường calendar</t>
  </si>
  <si>
    <t>Kiểm tra khi nhập 1 trong 2 giá trị Từ ngày, Đến ngày</t>
  </si>
  <si>
    <t>1. Nhập Từ ngày.
   Đến ngày =null
Hoặc 
2.Từ ngày = null.
   Nhập Đến ngày</t>
  </si>
  <si>
    <t>Kiểm tra khi không nhập Từ ngày, Đến ngày</t>
  </si>
  <si>
    <t>1. Không nhập Từ ngày.
   Không nhập Đến ngày</t>
  </si>
  <si>
    <t>Dữ liệu dạng Combo</t>
  </si>
  <si>
    <t xml:space="preserve">Dữ liệu dạng Combobox Multi-Select </t>
  </si>
  <si>
    <t>KT danh sách thuộc tính</t>
  </si>
  <si>
    <t>KT danh sách thuộc tính áp dụng</t>
  </si>
  <si>
    <t>Hiển thị dạnh sách thuộc tính áp dụng trên màn hình Thuộc tính áp dụng.
Danh sách được sắp theo SEQ</t>
  </si>
  <si>
    <t>Hiển thị thuộc tính Loại khách hàng trên màn hình Thuộc tính áp dụng.</t>
  </si>
  <si>
    <t>KT combox Loại KH</t>
  </si>
  <si>
    <r>
      <t xml:space="preserve">Hiển thị các loại KH được khai báo trong channel_type:
</t>
    </r>
    <r>
      <rPr>
        <i/>
        <sz val="10"/>
        <color indexed="30"/>
        <rFont val="Times New Roman"/>
        <family val="1"/>
      </rPr>
      <t xml:space="preserve">select 
channel_type_code||'-'||channel_type_name
from CHANNEL_TYPE 
where status = 1 and type = 3
order by channel_type_code;
</t>
    </r>
    <r>
      <rPr>
        <sz val="10"/>
        <rFont val="Times New Roman"/>
        <family val="1"/>
      </rPr>
      <t>* Cho phép chọn nhiều giá trị trên combox, hiển thị trên combox: [mã 1], [mã 2], …</t>
    </r>
  </si>
  <si>
    <r>
      <t xml:space="preserve">KT các option đã được chọn
Script: 
</t>
    </r>
    <r>
      <rPr>
        <i/>
        <sz val="10"/>
        <color indexed="30"/>
        <rFont val="Times New Roman"/>
        <family val="1"/>
      </rPr>
      <t>select ct.channel_type_code||'-'||ct.channel_type_name from PROMOTION_CUST_ATTR pca
join PROMOTION_CUST_ATTR_DETAIL pcad on pca.promotion_cust_attr_id = pcad.promotion_cust_attr_id
join channel_type ct on ct.channel_type_id = pcad.object_id
where pca.promotion_program_id = 22
and pca.status = 1
and pcad.status = 1
and ct.status = 1
and pca.object_type = 2
and ct.type = 3;</t>
    </r>
  </si>
  <si>
    <t>Hiển thị thuộc tính Mức doanh số theo ngành hàng trên màn hình Thuộc tính áp dụng.</t>
  </si>
  <si>
    <t>KT danh sách các mức doanh số hiển thị</t>
  </si>
  <si>
    <r>
      <t xml:space="preserve">Hiển thị các mức doanh số được định nghĩa trong SALE_LEVEL_CAT:
</t>
    </r>
    <r>
      <rPr>
        <i/>
        <sz val="10"/>
        <color indexed="30"/>
        <rFont val="Times New Roman"/>
        <family val="1"/>
      </rPr>
      <t xml:space="preserve">select pi.product_info_code from SALE_LEVEL_CAT slc
join product_info pi on slc.cat_id = pi.cat_id
where slc.status = 1
and pi.status = 1
and pi.type = 1
order by pi.product_info_code;
</t>
    </r>
    <r>
      <rPr>
        <sz val="10"/>
        <rFont val="Times New Roman"/>
        <family val="1"/>
      </rPr>
      <t>* Cho phép chọn nhiều giá trị trên combox, hiển thị trên combox: [mã 1], [mã 2], …</t>
    </r>
  </si>
  <si>
    <t>KT combox giá trị của mỗi ngành hàng</t>
  </si>
  <si>
    <r>
      <t xml:space="preserve">Hiển thị option các mức doanh số tương ứng với từng ngành hàng:
</t>
    </r>
    <r>
      <rPr>
        <i/>
        <sz val="10"/>
        <color indexed="30"/>
        <rFont val="Times New Roman"/>
        <family val="1"/>
      </rPr>
      <t xml:space="preserve">select sale_level_code||'-'||sale_level_name from SALE_LEVEL_CAT
where cat_id = id ngành hàng
order by sale_level_code;
 Cho phép chọn nhiều giá trị
 Hiển thị trên combo [mã mức 1], [mã mức 2], …
</t>
    </r>
  </si>
  <si>
    <r>
      <t xml:space="preserve">KT các option đã được chọn.
Script:
</t>
    </r>
    <r>
      <rPr>
        <i/>
        <sz val="10"/>
        <color indexed="30"/>
        <rFont val="Times New Roman"/>
        <family val="1"/>
      </rPr>
      <t>select slc.sale_level_code||'-'||slc.sale_level_name from PROMOTION_CUST_ATTR pca
join PROMOTION_CUST_ATTR_DETAIL pcad on pca.promotion_cust_attr_id = pcad.promotion_cust_attr_id
join SALE_LEVEL_CAT slc on slc.sale_level_cat_id = pcad.object_id
where pca.promotion_program_id = 22
and pca.status = 1
and pcad.status = 1
and slc.status = 1
and pca.object_type = 3
and plc.cat_id = id ngành hàng;</t>
    </r>
    <r>
      <rPr>
        <sz val="10"/>
        <rFont val="Times New Roman"/>
        <family val="1"/>
      </rPr>
      <t xml:space="preserve">
</t>
    </r>
  </si>
  <si>
    <t>Hiển thị thuộc tính động (1 textbox) trên màn hình Thuộc tính áp dụng.</t>
  </si>
  <si>
    <t>Hiển thị đúng thông tin trên textbox</t>
  </si>
  <si>
    <t>Hiển thị thuộc tính động (2 textbox) trên màn hình Thuộc tính áp dụng.</t>
  </si>
  <si>
    <t>Hiển thị thuộc tính động (1 combox mà chỉ được chọn 1 option) trên màn hình Thuộc tính áp dụng.</t>
  </si>
  <si>
    <t>KT các giá trị trong combox</t>
  </si>
  <si>
    <r>
      <t xml:space="preserve">Hiển thị các option theo câu lệnh:
</t>
    </r>
    <r>
      <rPr>
        <i/>
        <sz val="10"/>
        <color indexed="30"/>
        <rFont val="Times New Roman"/>
        <family val="1"/>
      </rPr>
      <t>select attribute_detail_name  from ATTRIBUTE_DETAIL
where attribute_id = 
and status = 1
order by attribute_detail_name;</t>
    </r>
  </si>
  <si>
    <t>Hiển thị thuộc tính động (1 combox được chọn nhiều option) trên màn hình Thuộc tính áp dụng.</t>
  </si>
  <si>
    <t xml:space="preserve">KT các giá trị trong combox
</t>
  </si>
  <si>
    <t xml:space="preserve">KT chuyển từ Danh sách thuộc tính sang Thuộc tính áp dụng </t>
  </si>
  <si>
    <t xml:space="preserve">1. Trên danh sách thuộc tính, check chọn thuộc tính Loại Khách hàng.
2. Click =&gt; </t>
  </si>
  <si>
    <t>Hiển thị thuộc tính loại KH.
Combo Loại KH.</t>
  </si>
  <si>
    <t>1. Trên danh sách thuộc tính, check chọn thuộc tính Mức doanh số theo ngành hàng.
2. Click =&gt;</t>
  </si>
  <si>
    <t>Hiển thị thuộc tính Mức doanh số theo ngành hàng trên màn hình Thuộc tính áp dụng.
Hiển thị danh sách combobox các mức doanh số được định nghĩa</t>
  </si>
  <si>
    <t>1. Trên danh sách thuộc tính, check chọn thuộc tính động kiểu Text.
2. Nhấn =&gt;</t>
  </si>
  <si>
    <t>1. trên danh sách thuộc tính, check chọn Thuộc tính động loại Date.
2. Nhấn =&gt;</t>
  </si>
  <si>
    <t>Hiển thị thuộc tính động( date) trên màn hình thuộc tính áp dụng.
Gồm 2 textbox Từ - Đến</t>
  </si>
  <si>
    <t>1. Trên danh sách thuộc tính, check chọn thuộc tính động kiểu number</t>
  </si>
  <si>
    <t>1. trên danh sách thuộc tính, check chọn thuộc tính Động loại Combo.
2. Click =&gt;</t>
  </si>
  <si>
    <t>Hiển thị thuộc tính động (combo)trên màn hình thuộc tính áp dụng.
Chỉ cho phép chọn 1 giá trị trong Combo.</t>
  </si>
  <si>
    <t>1. Trên danh sách thuộc tính, check chọn thuộc tính động loại combo multi-select.
2 Click =&gt;</t>
  </si>
  <si>
    <t>Hiển thị thuộc tính động (combo ) trên màn hình thuộc tính áp dụng.
Thực hiện check chọn nhiều giá trị trên combo.</t>
  </si>
  <si>
    <t>KT khi click chuyển sang Thuộc tính áp dụng thì không hiển thị thuộc tính đó bên Danh sách thuộc tính</t>
  </si>
  <si>
    <t>1. Trên danh sách thuộc tính, check chọn  thuộc tính.
2. Click =&gt;
3. KT danh sách thuộc tính</t>
  </si>
  <si>
    <t>Danh sách thuộc tính không hiển thị thuộc tính vừa chọn.</t>
  </si>
  <si>
    <t>KT chuyển từ Thuộc tính áp dụng  sang Danh sách thuộc tính</t>
  </si>
  <si>
    <t>1. Trên danh sách thuộc tính áp dụng.
2. Check chọn thuộc tính.
3. Click &lt;=</t>
  </si>
  <si>
    <t>- Thuộc tính không còn hiển thị ở Thuộc tính áp dụng.
-Hiển thị thuộc tính trên danh sách thuộc tính.
- Danh sách được order theo tên.</t>
  </si>
  <si>
    <t>KT chuyển từ Danh sách thuộc tính sang Thuộc tính áp dụng - TH Thuộc tính áp dụng đã có giá trị.</t>
  </si>
  <si>
    <t xml:space="preserve">- Hiển thị thông tin của thuộc tính </t>
  </si>
  <si>
    <t>Nhập các giá trị ở group Thuộc tinh áp dụng</t>
  </si>
  <si>
    <t>hiển thị confirm thông báo: bạn có muốn cập  nhật dữ liệu không?</t>
  </si>
  <si>
    <t>KT thêm mới thành công thuộc tính Loại KH</t>
  </si>
  <si>
    <t>1. Trên Danh sách thuộc tính, chọn thuộc tính Loại KH
2. Click =&gt; để chuyển sang Thuộc tính áp dụng.
3. Chọn 1 Loại KH trên combox
4. Click Cập nhật</t>
  </si>
  <si>
    <t>1. Trên Danh sách thuộc tính, chọn thuộc tính Loại KH
2. Click =&gt; để chuyển sang Thuộc tính áp dụng.
3. Chọn n Loại KH trên combox
4. Click Cập nhật</t>
  </si>
  <si>
    <t>KT thêm mới thành công thuộc tính Mức doanh số theo ngành hàng</t>
  </si>
  <si>
    <t>1. Trên Danh sách thuộc tính, chọn thuộc tính Mức doanh số theo ngành hàng
2. Click =&gt; để chuyển sang Thuộc tính áp dụng.
3. Chọn 1 mức doanh số trên combox tương ứng với 1 ngành hàng
4. Click Cập nhật</t>
  </si>
  <si>
    <t>1. Trên Danh sách thuộc tính, chọn thuộc tính Mức doanh số theo ngành hàng
2. Click =&gt; để chuyển sang Thuộc tính áp dụng.
3. Chọn n mức doanh số trên combox tương ứng với 1 ngành hàng
4. Click Cập nhật</t>
  </si>
  <si>
    <t>1. Trên Danh sách thuộc tính, chọn thuộc tính Mức doanh số theo ngành hàng
2. Click =&gt; để chuyển sang Thuộc tính áp dụng.
3. Chọn n mức doanh số trên combox tương ứng với 1 ngành hàng (chọn tương ứng với m ngành hàng)
4. Click Cập nhật</t>
  </si>
  <si>
    <t>KT thêm mới thành công thuộc tính động - loại Text</t>
  </si>
  <si>
    <t>1. Trên Danh sách thuộc tính, chọn thuộc tính động - loại text
2. Click =&gt; để chuyển sang Thuộc tính áp dụng.
3. Nhập thông tin trên textbox
4. Click Cập nhật</t>
  </si>
  <si>
    <t>KT thêm mới thành công thuộc tính động - loại Number</t>
  </si>
  <si>
    <t>1. Trên Danh sách thuộc tính, chọn thuộc tính động - loại Number
2. Click =&gt; để chuyển sang Thuộc tính áp dụng.
3. Nhập thông tin trên textbox
4. Click Cập nhật</t>
  </si>
  <si>
    <t>KT thêm mới thành công thuộc tính động - loại Date</t>
  </si>
  <si>
    <t>1. Trên Danh sách thuộc tính, chọn thuộc tính động - loại Date
2. Click =&gt; để chuyển sang Thuộc tính áp dụng.
3. Nhập thông tin trên textbox
4. Click Cập nhật</t>
  </si>
  <si>
    <t>KT thêm mới thành công thuộc tính động - loại Select</t>
  </si>
  <si>
    <t>1. Trên Danh sách thuộc tính, chọn thuộc tính động - loại Select
2. Click =&gt; để chuyển sang Thuộc tính áp dụng.
3. chọn 1 option trên combox
4. Click Cập nhật</t>
  </si>
  <si>
    <t>KT thêm mới thành công thuộc tính động - loại MultiSelect</t>
  </si>
  <si>
    <t>1. Trên Danh sách thuộc tính, chọn thuộc tính động - loại MultiSelect
2. Click =&gt; để chuyển sang Thuộc tính áp dụng.
3. Chọn n option trên combox
4. Click Cập nhật</t>
  </si>
  <si>
    <t>KT thêm mới thành công thuộc tính đã bị xoá</t>
  </si>
  <si>
    <t>1. KT thông báo cập nhật thành công.
KT cập nhật vào DB ( các case trên).</t>
  </si>
  <si>
    <t xml:space="preserve">KT thêm mới thành công khi trên Thuộc tính áp dụng có n thuộc tính được check,m thuộc tính uncheck </t>
  </si>
  <si>
    <t>1. Trên danh sách thuộc tính áp dụng.
2. Nhập các giá trị hợp lệ vào các thuộc tính áp dụng.
3. Bỏ check chọn n thuộc tính.
   Check chọn m thuộc tính.
4. Nhấn cập nhật</t>
  </si>
  <si>
    <t>1. Thực hiện thêm mới thành công các giá trị thuộc tính ở group Thuộc tính áp dụng, không phân biệt check, uncheck.
2. KT cập nhật vào DB( Tương ứng với từng loại thuộc tính, kiểm tra ở các case trên).</t>
  </si>
  <si>
    <t>KT cập nhật thành công thuộc tính Loại KH</t>
  </si>
  <si>
    <t>KT cập nhật khi thêm mới 1 giá trị
1. Trên thuộc tính áp dụng, loại KH, check chọn thêm  1 giá trị trên combo loại KH
4. Click Cập nhật</t>
  </si>
  <si>
    <t>KT cập nhật xoá giá trị thuộc tính.
1.  Trên thuộc tính áp dụng, thuộc tính lại KH đã có 2 giá trị được lưu trong DB
  - Bỏ check chọn 2 giá trị.
4. Click Cập nhật</t>
  </si>
  <si>
    <r>
      <t xml:space="preserve">1.Thông báo cập nhật thành công
2. KT cập nhật vào DB:
*** Cập nhật 2 bản ghi có id tương ứng với 
PROMOTION_CUST_ATTR_DETAIL với:
+ promotion_cust_attr_id =id của thuộc tính trong bảng PROMOTION_CUST_ATTR
+ object_type = 2
+ object_id =  -- id loai KH đã bỏ check
</t>
    </r>
    <r>
      <rPr>
        <b/>
        <sz val="10"/>
        <rFont val="Times New Roman"/>
        <family val="1"/>
      </rPr>
      <t>=&gt; Cập nhật  status của bản ghi  = - 1</t>
    </r>
    <r>
      <rPr>
        <sz val="10"/>
        <rFont val="Times New Roman"/>
        <family val="1"/>
      </rPr>
      <t xml:space="preserve">
</t>
    </r>
  </si>
  <si>
    <t>KT cập nhật  thành công thuộc tính Mức doanh số theo ngành hàng</t>
  </si>
  <si>
    <t>KT cập nhật khi thêm mới 1 giá trị
1. Trên thuộc tính áp dụng, thuộc tính Mức doanh số theo ngành 
Chọn n mức doanh số trên combox tương ứng với 1 ngành hàng
4. Click Cập nhật</t>
  </si>
  <si>
    <t xml:space="preserve">1.Thông báo cập nhật thành công
2. KT cập nhật vào DB:
*** Insert n bản ghi vào PROMOTION_CUST_ATTR_DETAIL với:
+ promotion_cust_attr_id = id trong bảng promotion_cust_attr
+ object_type = 3
+ object_id = sale_level_cat_id trong bảng sale_level_cat tương ứng với mức doanh số được chọn và cat_id = id ngành hàng được chọn
+ status = 1
</t>
  </si>
  <si>
    <t>KT cập nhật khi bỏ chọn 1 mức trên Ngành.
1. trên thuộc tính áp dụng, thuộc tính Mức doanh số theo ngành
Bỏ chọn 1 mức ở combo ngành.
3. Nhấn cập nhật</t>
  </si>
  <si>
    <r>
      <t xml:space="preserve">1.Thông báo cập nhật thành công
2. KT cập nhật vào DB:
Cập nhật bản ghi trong bảng PROMOTION_CUST_ATTR_DETAIL với:
+ promotion_cust_attr_id = id trong bảng promotion_cust_attr
+ object_type = 3
+ object_id = id mức
</t>
    </r>
    <r>
      <rPr>
        <b/>
        <sz val="10"/>
        <rFont val="Times New Roman"/>
        <family val="1"/>
      </rPr>
      <t>=&gt; Cập nhật bản ghi : status = -1</t>
    </r>
  </si>
  <si>
    <t>KT cập nhật thành công thuộc tính động - loại Text</t>
  </si>
  <si>
    <t>1. Trên Danh sách thuộc tính áp dụng, thuộc tính lại text
3. Nhập thông tin trên textbox
4. Click Cập nhật</t>
  </si>
  <si>
    <t>KT cập nhật  thành công thuộc tính động - loại Number</t>
  </si>
  <si>
    <t>1. Trên Danh sách thuộc tính áp dụng, thuộc tính lại number
3. Nhập thông tin trên textbox
4. Click Cập nhật</t>
  </si>
  <si>
    <t>KT cập nhật thành công thuộc tính động - loại Date</t>
  </si>
  <si>
    <t>1. Trên danh sách thuộc tính áp dụng, thuộc tính lại date
3. Nhập thông tin trên textbox
4. Click Cập nhật</t>
  </si>
  <si>
    <t>KT cập nhật thành công thuộc tính động - loại Select</t>
  </si>
  <si>
    <t>KT thêm mới 1 giá trị trong thuộc tính
1. Trên danh sách thuộc tính áp dụng, thuộc tính lại select 
3. chọn 1 option trên combox
4. Click Cập nhật</t>
  </si>
  <si>
    <t>1.Thông báo cập nhật thành công
2. KT cập nhật vào DB:
*** Insert 1 bản ghi vào PROMOTION_CUST_ATTR_DETAIL với:
+ promotion_cust_attr_id = id trong bảng promotion_cust_attr
+ object_type = 1
+ object_id = attribute_detail_id trong bảng attribute_detail tương ứng với option đã được chọn
+ status = 1</t>
  </si>
  <si>
    <t>KT cập nhật xoá giá trị thuộc tính 
1. Trên danh sahcs thuộc tính áp dụng, thuộc tính loại select 
2. không select giá trị nào
4. Click Cập nhật</t>
  </si>
  <si>
    <r>
      <t xml:space="preserve">1. Thông báo cập nhật thành công.
KT cập nhật vào DB :
Cập nhật bản ghi trong bảng PROMOTION_CUST_ATTR_DETAIL với:
+ promotion_cust_attr_id = id trong bảng promotion_cust_attr
+ object_type = 1
+ object_id =  attribute_detail_id trong bảng attribute_detail tương ứng với option đã được chọn
</t>
    </r>
    <r>
      <rPr>
        <b/>
        <sz val="10"/>
        <rFont val="Times New Roman"/>
        <family val="1"/>
      </rPr>
      <t>=&gt; Cập nhật bản ghi : status = -1</t>
    </r>
  </si>
  <si>
    <t>KT cập nhật  thành công thuộc tính động - loại MultiSelect</t>
  </si>
  <si>
    <t>1. trên danh sách thuộc tính áp dụng, thuộc tính động loại multi select
3. Chọn n option trên combox
4. Click Cập nhật</t>
  </si>
  <si>
    <t>1.Thông báo cập nhật thành công
2. KT cập nhật vào DB:
*** Insert n bản ghi vào PROMOTION_CUST_ATTR_DETAIL với:
+ promotion_cust_attr_id = id trong bảng promotion_cust_attr
+ object_type = 1
+ object_id = attribute_detail_id trong bảng attribute_detail tương ứng với option đã được chọn
+ status = 1</t>
  </si>
  <si>
    <t xml:space="preserve">KT cập nhật thành công khi trên Thuộc tính áp dụng có n thuộc tính được check,m thuộc tính uncheck </t>
  </si>
  <si>
    <t>Thông báo cập nhật thành công các thuộc tính treen dánh sách thuộc tính áp dụng không phân biệt check box được check hoặc uncheck.
KT cập nhật thành công.( các case trên).</t>
  </si>
  <si>
    <t>Xoá thuộc tính</t>
  </si>
  <si>
    <t>KT xoá thành công thuộc tính Loại KH</t>
  </si>
  <si>
    <t>1. Trên danh sách thuộc tính áp dụng, check chọn thuộc tính loại KH.
2. Nhấn &lt;=.
3. Nhấn cập nhật</t>
  </si>
  <si>
    <t>KT xoá  thành công thuộc tính Mức doanh số theo ngành hàng</t>
  </si>
  <si>
    <t>1. Trên danh sách thuộc tính mức áp dụng, check chọn thuộc tính mức doanh số theo ngành.
2. Nhấn &lt;= .
3. Nhấn cập nhật</t>
  </si>
  <si>
    <t>KT cập nhật thành công thuộc tính động</t>
  </si>
  <si>
    <t>1. Trên danh sách thuộc tính áp dụng, check chọn thuộc tính động.
2. Click &lt;=
3. Click Cập nhật</t>
  </si>
  <si>
    <t>KT hiển thị link Sửa, Xoá ở grid khách hàng</t>
  </si>
  <si>
    <t>Link Xoá chỉ hiển thị đối với các CTHTTM có trạng thái = Dự thảo.</t>
  </si>
  <si>
    <t>Link Sửa hiển thị đối với các CTHTTM có trạng thái = Hoạt động, Dự thảo.</t>
  </si>
  <si>
    <t>Link Thêm mới chỉ hiển thị với các CTHTTM có trạng thái =Dự thảo.,</t>
  </si>
  <si>
    <t>KT link Rollback</t>
  </si>
  <si>
    <t>KT hiển thị link Rollback.</t>
  </si>
  <si>
    <t>Link chỉ hiển thị khi nhấn icon Sửa.</t>
  </si>
  <si>
    <t>KT hiển thị title danh sách khách hàng</t>
  </si>
  <si>
    <t>1. Hiển thị title theo định dạng : Danh sách khách hàng (Mã đơn vị chọn ).</t>
  </si>
  <si>
    <t>KT hiển thị khi click link Tìm kiếm</t>
  </si>
  <si>
    <t>1. Click xem chi tiết ở 1 Đơn vị.
2. KT group Tìm kiếm</t>
  </si>
  <si>
    <t>Group Tìm kiếm được thu gọn. 
Link Tìm kiếm hiển thị dạng : Tìm kiếm &gt;&gt;</t>
  </si>
  <si>
    <t>1. Click xem chi tiết ở 1 đơn vị.
2. Click link Tìm kiếm &gt;&gt;</t>
  </si>
  <si>
    <t>1. Hiển thị group Tìm kiếm. Gồm : Mã KH, Tên KH, Địa chỉ.
2. link tìm kiếm &gt;&gt; được thay bằng : Đóng tìm kiếm &lt;&lt;</t>
  </si>
  <si>
    <t>Kiểm tra khi click icon rollback dữ liệu</t>
  </si>
  <si>
    <t>1. Click sửa 1 bản ghi.
2. Sửa các giá trị trên bản ghi.
3. Nhấn rollback.</t>
  </si>
  <si>
    <t>Hiển thị lại giá trị trước khi sửa của bản ghi.
Không thực hiện cập nhật lại giá trị bản ghi đã thay đổi.</t>
  </si>
  <si>
    <t>1. Nhấn icon Sửa.
2. KT hiển thị link Rollback</t>
  </si>
  <si>
    <t>Hiển thị link đè lên link Xem chi tiết.</t>
  </si>
  <si>
    <t xml:space="preserve">Chỉnh sửa file A.php thành file A.jpg (Hệ thống cho phép file type là .jpg)
Vào màn hinh có chức năng upload file
Chọn upload file trên
</t>
  </si>
  <si>
    <t xml:space="preserve">Chỉnh sửa file A.jpg thành file A.php (Hệ thống cho phép file type là .jpg)
Vào màn hinh có chức năng upload file
Chọn upload file trên
</t>
  </si>
  <si>
    <t>Hệ thống vẫn cho phép upload bình thường và lưu trong DB file có đuôi là .jpg và mime type=.jpg</t>
  </si>
  <si>
    <t xml:space="preserve">1. Dùng tool chèn code PHP,.. Vào file ảnh x.jpg (ví dụ tool edjpgcom.exe  hoặc jhead)
2. Upload file x.jpg
</t>
  </si>
  <si>
    <t>1. Thực hiên đính kèm file exe  vào file excel bằng cách:
. Ðối với Office XP/2003, mở menu Insert &gt; Object; đối với Ofiice 2007/2010, chọn thẻ Insert &gt; Object. Kế tiếp, chuyển qua thẻ Create from File, nhấn Browse để duyệt tới một file bất kỳ, đánh dấu kiểm trước mục Display as icon và nhấn OK.
2. Import file</t>
  </si>
  <si>
    <t>Thông báo lỗi, không cho import
Hoặc nếu có import thì chỉ import những dữ liệu trên file gốc và không thực thi script trên file đính kèm</t>
  </si>
  <si>
    <t>1. Chèn các đoạn script php,javascript… vào các trường dữ liệu import
VD : 
RegDelete("HKEY_LOCAL_MACHINE\Software\Microsoft\W indows\CurrentVersion\Policies\Explorer","NoRun")
RegWrite("HKEY_CURRENT_USER\Software\Policies\Micr osoft\Internet Explorer\Control Panel","Homepage","REG_DWORD","TTTT@yahoo. com.vn")
RegWrite("HKEY_CURRENT_USER\Software\Policies\Micr osoft\Internet Explorer\Control Panel","Homepage","REG_DWORD","1")
2. Import file</t>
  </si>
  <si>
    <t>Thông báo lỗi, không cho import</t>
  </si>
  <si>
    <t xml:space="preserve">Kiêm tra khi thực hiện sao chép thành công </t>
  </si>
  <si>
    <t>KT khi nhập mã Đơn vị là các ký tự khoảng trắng</t>
  </si>
  <si>
    <t>1. File import nhập mã Đơn vị là chuỗi space.
2. Các trường khác nhập hợp lệ.
3. Import</t>
  </si>
  <si>
    <t>1. Thông báo trường mã Đơn vị là bắt buộc nhập.</t>
  </si>
  <si>
    <t>Nhân viên kiểm thử</t>
  </si>
  <si>
    <t>Tạo mới</t>
  </si>
  <si>
    <t>v1.0</t>
  </si>
  <si>
    <t>Bao gồm các chức năng:</t>
  </si>
  <si>
    <t>Chương trình khuyến mại</t>
  </si>
  <si>
    <t>CTKM</t>
  </si>
  <si>
    <t>TÌM KIẾM CTKM</t>
  </si>
  <si>
    <t>Màn hình hiển thị thông tin sau:
1. Title: Chương trình khuyến mãi
2. Thông tin tìm kiếm: 
 - Texbox Mã CTKM
 - Textbox Tên CTKM
 - Combox Loại CTKM
 - Combox  Đơn vị
 - Calendar Từ ngày
 - Calendar Đến ngày
 - Combo Trạng thái
 - Button Tìm kiếm
Con trỏ focus vào trường đầu tiên trên form
3. Danh sách chương trình khuyến mãi:
 - STT
 - Mã CTKM
 - Tên CTKM
 - Loại CTKM
 - Từ ngày
 - Đến ngày
 - Trạng thái
 - Button Sửa
4. Link tải file mẫu
5. Browser cho phép nhập file từ máy tính và button Nhập từ file, button Xuất ra file</t>
  </si>
  <si>
    <r>
      <t xml:space="preserve">1. Kiểm tra về bố cục, font chữ, chính tả, màu chữ
2. Kiểm tra trường bắt buộc phải có dấu </t>
    </r>
    <r>
      <rPr>
        <sz val="10"/>
        <color indexed="10"/>
        <rFont val="Times New Roman"/>
        <family val="1"/>
      </rPr>
      <t>*</t>
    </r>
  </si>
  <si>
    <t>Phân trang trên Danh sách CTKM</t>
  </si>
  <si>
    <t>Không hiển thị các link [Đầu/Trước], [Sau/Cuối].</t>
  </si>
  <si>
    <t>[Đầu/Trước] Trang 1, 2, 3, 4, 5, 6, 7, 8 , 9, 10 ...[Sau/Cuối]</t>
  </si>
  <si>
    <t>Click vào link "Đầu"</t>
  </si>
  <si>
    <t>1. Open trang 1 của dữ liệu.
2. Disable link "Đầu"</t>
  </si>
  <si>
    <t>Click link "Cuối"</t>
  </si>
  <si>
    <t xml:space="preserve">1.Mở trang cuối cùng của danh sách (grid)
2.Link "Cuối" bị disable </t>
  </si>
  <si>
    <t>Click link "Sau"</t>
  </si>
  <si>
    <t>Click link "Trước"</t>
  </si>
  <si>
    <t>Mở trang liền trước trang hiện tại</t>
  </si>
  <si>
    <t>Kiểm tra vị trí trang sau khi thực hiện 1 thao tác(view, sửa, xóa, thêm mới,...) trên trang dữ liệu</t>
  </si>
  <si>
    <t>1. Đang ở trang thứ 4, chọn 1 item và click vào nút "View"
2. Click vào nút "Close"</t>
  </si>
  <si>
    <t>1. Item được mở ra
2. Quay lại trang thứ 4</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</si>
  <si>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</si>
  <si>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</si>
  <si>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4</t>
  </si>
  <si>
    <t>Có 11 bản ghi, chia làm 2 trang: trang 1 có 10 bản ghi, trang 2 có 1 bản ghi. 
1. Open trang thứ 2
2. Delete bản ghi thứ 11 ở trang 2</t>
  </si>
  <si>
    <t>Quay lại trang 1</t>
  </si>
  <si>
    <t xml:space="preserve">
Trên grid
Thực hiện chuyển các trang sau
</t>
  </si>
  <si>
    <t>Textbox Mã CTKM</t>
  </si>
  <si>
    <t>KT giá trị mặc định</t>
  </si>
  <si>
    <t>KT giá trị mặc định của Mã CTKM</t>
  </si>
  <si>
    <t>Hiển thị mặc định là null</t>
  </si>
  <si>
    <t>Nhập dữ liệu vượt quá maxlength 50</t>
  </si>
  <si>
    <t>1. Thông báo độ dài dữ liệu vượt quá maxlength 50
2. Set focus vào trường lỗi</t>
  </si>
  <si>
    <t>KT tính bắt buộc nhập</t>
  </si>
  <si>
    <t>1. Không nhập Mã CTKM
2. Click tìm kiếm</t>
  </si>
  <si>
    <t>Thực hiện tìm kiếm thành công, không bắt buộc nhập Mã CTKM</t>
  </si>
  <si>
    <t>Textbox Tên CTKM</t>
  </si>
  <si>
    <t>KT giá trị mặc định của Tên CTKM</t>
  </si>
  <si>
    <t>Nhập dữ liệu vượt quá maxlength 100</t>
  </si>
  <si>
    <t>1. Thông báo độ dài dữ liệu vượt quá maxlength 100
2. Set focus vào trường lỗi</t>
  </si>
  <si>
    <t>1. Không nhập Tên CTKM
2. Click tìm kiếm</t>
  </si>
  <si>
    <t>Thực hiện tìm kiếm thành công, không bắt buộc nhập Tên CTKM</t>
  </si>
  <si>
    <t>KT giá trị mặc định của Từ ngày</t>
  </si>
  <si>
    <t>KT giá trị mặc định của Đến ngày</t>
  </si>
  <si>
    <t>Kiểm tra combo Loại CTKM</t>
  </si>
  <si>
    <t>1. Kiểm tra các giá trị được load trên combo
2. Kiểm tra giá trị mặc định</t>
  </si>
  <si>
    <r>
      <t xml:space="preserve">1. Các giá trị được load, là các giá trị trả về theo script:
</t>
    </r>
    <r>
      <rPr>
        <sz val="10"/>
        <color indexed="30"/>
        <rFont val="Times New Roman"/>
        <family val="1"/>
      </rPr>
      <t>select ap_param_code||'-'||value
from ap_param
where status = 1 and type = 'PROMOTION'
order by ap_param_code;</t>
    </r>
    <r>
      <rPr>
        <sz val="10"/>
        <color indexed="10"/>
        <rFont val="Times New Roman"/>
        <family val="1"/>
      </rPr>
      <t xml:space="preserve">
</t>
    </r>
    <r>
      <rPr>
        <sz val="10"/>
        <rFont val="Times New Roman"/>
        <family val="1"/>
      </rPr>
      <t>2. Giá trị mặc định của combo: Tất cả
3. Cho phép chọn nhiều giá trị trong combox cùng lúc</t>
    </r>
  </si>
  <si>
    <r>
      <t>1. Các giá trị được load gồm các giá trị sau:
 - Tất cả
 - Tạm ngưng
 - Hoạt động
 - Dự thảo</t>
    </r>
    <r>
      <rPr>
        <sz val="10"/>
        <color indexed="10"/>
        <rFont val="Times New Roman"/>
        <family val="1"/>
      </rPr>
      <t xml:space="preserve">
</t>
    </r>
    <r>
      <rPr>
        <sz val="10"/>
        <rFont val="Times New Roman"/>
        <family val="1"/>
      </rPr>
      <t>2. Giá trị mặc định của combo: Hoạt động</t>
    </r>
  </si>
  <si>
    <t>Kiểm tra combox Đơn vị</t>
  </si>
  <si>
    <r>
      <t xml:space="preserve">1. Hiển thị danh sách đơn vị (Mã đơn vị - Tên đơn vị) theo dạng cây. Các giá trị được load, là các giá trị trả về theo script:
</t>
    </r>
    <r>
      <rPr>
        <sz val="10"/>
        <color indexed="30"/>
        <rFont val="Times New Roman"/>
        <family val="1"/>
      </rPr>
      <t>WITH temp AS
(SELECT *
FROM shop where 1=1 and status = 1 
ORDER BY shop_code)
SELECT LPAD(' ', 2 * LEVEL - 1, '-') || shop_code code, shop_name TREE, shop_id
FROM temp
START WITH shop_id = 2 -- id đơn vị của user đăng nhập
CONNECT BY PRIOR shop_id = parent_shop_id;</t>
    </r>
    <r>
      <rPr>
        <sz val="10"/>
        <color indexed="10"/>
        <rFont val="Times New Roman"/>
        <family val="1"/>
      </rPr>
      <t xml:space="preserve">
</t>
    </r>
    <r>
      <rPr>
        <sz val="10"/>
        <rFont val="Times New Roman"/>
        <family val="1"/>
      </rPr>
      <t>2. Giá trị mặc định của combo: Để trống</t>
    </r>
  </si>
  <si>
    <t>Kiểm tra danh sách mặc định khi load chức năng</t>
  </si>
  <si>
    <t>Hiển thị đúng danh sách các CTKM thỏa mãn: 
- Đang còn hiệu lực
- CTKM được áp dụng cho đơn vị đăng nhập hoặc đơn vị cấp trên của nó
- Danh sách được phân trang
- Sắp xếp DESC theo Từ ngày, DESC  theo Đến ngày (null ưu tiên trước), ASC theo Mã CTKM</t>
  </si>
  <si>
    <t>KT thực hiện tìm kiếm theo Mã CTKM</t>
  </si>
  <si>
    <t>Hiển thị danh sách CTKM thỏa mãn:
- Đang còn hiệu lực
- CTKM được áp dụng cho đơn vị được chọn hoặc đơn vị cấp trên của nó
- Mã CTKM like chuỗi nhập vào
- Danh sách được phân trang
- Sắp xếp DESC theo Từ ngày, DESC  theo Đến ngày (null ưu tiên trước), ASC theo Mã CTKM</t>
  </si>
  <si>
    <t>KT thực hiện tìm kiếm theo Tên CTKM</t>
  </si>
  <si>
    <t>Hiển thị danh sách CTKM thỏa mãn:
- Đang còn hiệu lực
- CTKM được áp dụng cho đơn vị được chọn hoặc đơn vị cấp trên của nó
- Tên CTKM like chuỗi nhập vào
- Danh sách được phân trang
- Sắp xếp DESC theo Từ ngày, DESC  theo Đến ngày (null ưu tiên trước), ASC theo Mã CTKM</t>
  </si>
  <si>
    <t>KT thực hiện tìm kiếm theo Loại CTKM</t>
  </si>
  <si>
    <t>Hiển thị danh sách CTKM thỏa mãn:
- Đang còn hiệu lực
- CTKM được áp dụng cho đơn vị được chọn hoặc đơn vị cấp trên của nó
- Theo loại CTKM được chọn
- Danh sách được phân trang
- Sắp xếp DESC theo Từ ngày, DESC  theo Đến ngày (null ưu tiên trước), ASC theo Mã CTKM</t>
  </si>
  <si>
    <t>KT thực hiện tìm kiếm theo Đơn vị</t>
  </si>
  <si>
    <t>Hiển thị danh sách CTKM thỏa mãn:
- Đang còn hiệu lực
- CTKM được áp dụng cho đơn vị được chọn hoặc đơn vị cấp trên của nó
- Danh sách được phân trang
- Sắp xếp DESC theo Từ ngày, DESC  theo Đến ngày (null ưu tiên trước), ASC theo Mã CTKM</t>
  </si>
  <si>
    <t>KT thực hiện tìm kiếm theo Từ ngày</t>
  </si>
  <si>
    <t>Hiển thị danh sách CTKM thỏa mãn:
- Đang còn hiệu lực
- Từ ngày, đến ngày có giao với FROM_DATE, TO_DATE của CTKM
- CTKM được áp dụng cho đơn vị được chọn hoặc đơn vị cấp trên của nó
- Danh sách được phân trang
- Sắp xếp DESC theo Từ ngày, DESC  theo Đến ngày (null ưu tiên trước), ASC theo Mã CTKM</t>
  </si>
  <si>
    <t>KT thực hiện tìm kiếm theo Đến ngày</t>
  </si>
  <si>
    <t>KT thực hiện tìm kiếm theo Trạng thái</t>
  </si>
  <si>
    <t>Hiển thị danh sách CTKM thỏa mãn:
- Đang còn hiệu lực
- Theo trạng thái được chọn
- CTKM được áp dụng cho đơn vị được chọn hoặc đơn vị cấp trên của nó
- Danh sách được phân trang
- Sắp xếp DESC theo Từ ngày, DESC  theo Đến ngày (null ưu tiên trước), ASC theo Mã CTKM</t>
  </si>
  <si>
    <t>KT thực hiện tìm kiếm kết hợp tất cả các điều kiện tìm kiếm</t>
  </si>
  <si>
    <t>Hiển thị đúng danh sách các CTKM thỏa mãn: 
- Đang còn hiệu lực
- Từ ngày, đến ngày có giao với FROM_DATE, TO_DATE của CTKM
- CTKM được áp dụng cho đơn vị được chọn hoặc đơn vị cấp trên của nó
- Mã CTKM, Tên CTKM: like chuỗi nhập vào
- Theo trạng thái, Loại CTKM được chọn
- Danh sách được phân trang
- Sắp xếp DESC theo Từ ngày, DESC  theo Đến ngày (null ưu tiên trước), ASC theo Mã CTKM</t>
  </si>
  <si>
    <t>Combox</t>
  </si>
  <si>
    <t>Edit các giá trị trong combobox Miền</t>
  </si>
  <si>
    <t>1. Dùng firebug để thay đổi giá trị id của 1 Miền đã tạm ngưng hoặc không tồn tại
2. Thực hiện Tìm kiếm</t>
  </si>
  <si>
    <t>Thực hiện tìm kiếm không ra kết quả</t>
  </si>
  <si>
    <t xml:space="preserve">Kiểm tra SQL Injection - Select </t>
  </si>
  <si>
    <t xml:space="preserve">Quyền </t>
  </si>
  <si>
    <t>1. Đăng nhập bằng user 1  có quyền view module CT HL nhưng có quyền vào module CTTB
2. Sửa tham số URL từ CTHL -&gt; CTTB</t>
  </si>
  <si>
    <t xml:space="preserve">1.  log bằng account A1 (vd: Admin)
2. Thực hiện view thông tin 
3. Copy link URL
4. log bằng account A 2 ( user không có quyền vào module CTTB)
5. Paste link URL </t>
  </si>
  <si>
    <t>1. Đăng nhập vào user X (vd: Admin) 
2. Vào chức năng CTTB, thực hiện giao dịch
3. Mở tab mới, đăng nhập vào user Y(NPP)
4. Vào lại chức năng CTTB, Thực hiện giao dịch</t>
  </si>
  <si>
    <t>CSRF</t>
  </si>
  <si>
    <t>Kiểm tra token</t>
  </si>
  <si>
    <r>
      <t xml:space="preserve">Ví dụ request delete có dạng : </t>
    </r>
    <r>
      <rPr>
        <b/>
        <i/>
        <sz val="10"/>
        <rFont val="Times New Roman"/>
        <family val="1"/>
      </rPr>
      <t>http://210.211.98.46/admin.php/system/security/users/delete/pk/11</t>
    </r>
    <r>
      <rPr>
        <i/>
        <sz val="10"/>
        <rFont val="Times New Roman"/>
        <family val="1"/>
      </rPr>
      <t xml:space="preserve">  (trong đó 11 là id của bản ghi cần xóa)
</t>
    </r>
    <r>
      <rPr>
        <sz val="10"/>
        <rFont val="Times New Roman"/>
        <family val="1"/>
      </rPr>
      <t>1.Người dùng đăng nhập với vai trò có quyền xóa
2.Bật tab khác ở trình duyệt đó và paste link trên</t>
    </r>
  </si>
  <si>
    <t>Hệ thống không cho phép xóa</t>
  </si>
  <si>
    <t>Thao tác file</t>
  </si>
  <si>
    <t>Kiểm tra server của hệ thống đang sử dụng là server window hay server linux</t>
  </si>
  <si>
    <t>Check kiểm soát lỗi file inclusion</t>
  </si>
  <si>
    <t>Ví dụ với 1 request để xem thông tin trang có dạng:
www.example.com/index.php?page=x
1. Với server window: mở 1 tab, paste link:
http://example.com/fileinclusion/index.php?page=g:boot.ini
2. Với server linux:
http://example.com/fileinclusion/index.php?page=/etc/passwd
hoặc :
http://example.com/fileinclusion/index.php?page=robots.txt</t>
  </si>
  <si>
    <t>Hiển thị trang không tìm thấy</t>
  </si>
  <si>
    <t>Null byte:
Ví dụ với 1 request để xem thông tin trang có dạng:
www.example.com/index.php?page=x
1. Với server window: mở 1 tab, paste link:
http://example.com/fileinclusion/index.php?page=g:boot%00
2. Với server linux:
http://example.com/fileinclusion/index.php?index.php?page =/ etc/passwd%00
hoặc :
http://example.com/fileinclusion/index.php?page=robots%00</t>
  </si>
  <si>
    <t>THÊM MỚI CTKM</t>
  </si>
  <si>
    <t>1. Click  dấu  '+' trên thanh header của grid Danh sách CTKM
2. Hiển thị pop_up thêm mới CTKM</t>
  </si>
  <si>
    <t>Không cho phép nhập ký tự đặc biệt vào Mã CTKM</t>
  </si>
  <si>
    <t>Thực hiện thêm mới với dữ liệu đã trim khoảng trắng thành công</t>
  </si>
  <si>
    <t>Thêm mới thành công</t>
  </si>
  <si>
    <t>Thông báo phải nhập Tên CTKM</t>
  </si>
  <si>
    <t>Checkbox Bội số, Tối ưu</t>
  </si>
  <si>
    <t>Kiểm tra giá trị mặc định của check box</t>
  </si>
  <si>
    <t>Kiểm tra giá trị mặc định của checkbox.</t>
  </si>
  <si>
    <t xml:space="preserve">Mặc định là không check
</t>
  </si>
  <si>
    <t xml:space="preserve">Kiểm tra việc kích chọn, bỏ kích chọn trên các checkbox
</t>
  </si>
  <si>
    <t xml:space="preserve">
1. Tích chọn,  bỏ chọn trên các checkbox</t>
  </si>
  <si>
    <t>Checkbox ở trạng thái Chọn/Bỏ chọn.</t>
  </si>
  <si>
    <t>Radiobox Và, Hoặc</t>
  </si>
  <si>
    <t>Kiểm tra giá trị mặc định</t>
  </si>
  <si>
    <t>Kiểm tra giá trị mặc định của radio</t>
  </si>
  <si>
    <t>Mặc định check radio Và, không check radio Hoặc</t>
  </si>
  <si>
    <t>Kiểm tra khi chọn giá trị của radio</t>
  </si>
  <si>
    <t xml:space="preserve">Tích chọn 1 giá trị
</t>
  </si>
  <si>
    <t>Cho phép chọn và lưu đúng lựa chọn đã tích, không cho phép chọn nhiều giá trị</t>
  </si>
  <si>
    <t>KT cho phép gõ auto complete trong combox Loại CTKM</t>
  </si>
  <si>
    <t>Focus vào Loại CTKM
Gõ trên bàn phím: ZV03</t>
  </si>
  <si>
    <t>Tự động chuyển tới option ZV03…</t>
  </si>
  <si>
    <r>
      <t>1. Các giá trị được load gồm các giá trị sau:
 - Dự thảo</t>
    </r>
    <r>
      <rPr>
        <sz val="10"/>
        <color indexed="10"/>
        <rFont val="Times New Roman"/>
        <family val="1"/>
      </rPr>
      <t xml:space="preserve">
</t>
    </r>
    <r>
      <rPr>
        <sz val="10"/>
        <rFont val="Times New Roman"/>
        <family val="1"/>
      </rPr>
      <t>2. Giá trị mặc định của combo: Dự thảo</t>
    </r>
  </si>
  <si>
    <t>1. Nhập thiếu 1 trong các điều kiện sau:
+ Mã CTKM
+ Tên CTKM
+ Từ ngày
+ Đến ngày
+ Loại CTKM
+ Trạng thái
2. Nhập đầy đủ các thông tin khác
3. click Thêm mới</t>
  </si>
  <si>
    <t>Thông báo lỗi, focus vào trường nhập thiếu tương ứng (theo thứ tự từ trái sang phải, từ trên xuống dưới)</t>
  </si>
  <si>
    <t>KT confirm Thêm mới</t>
  </si>
  <si>
    <t>1. Nhập đầy đủ thông tin
2. click Thêm mới</t>
  </si>
  <si>
    <t>Hiển thị confirm thông báo: bạn có muốn thêm mới CTKM này không?</t>
  </si>
  <si>
    <t>Thông báo thêm mới CTKM thành công</t>
  </si>
  <si>
    <t>Click Bỏ qua</t>
  </si>
  <si>
    <t>Không thêm mới CTKM, đóng confirm thêm mới</t>
  </si>
  <si>
    <t>KT thêm mới 1 CTKM thành công</t>
  </si>
  <si>
    <t xml:space="preserve">1. Thông báo thêm mới thành công.
2. Chuyển giao diện sang trạng thái giống xem thông tin CTKM
3. KT cập nhật DB: Insert 1 bản ghi vào promotion_program với:
+ PROMOTION_CODE: mã CTKM
+ PROMOTION_NAME: tên CTKM
+ TYPE: loại CTKM (ZV01, ZV02...)
+ MULTIPLE: 1 -- có check bội số; 0 -- không check bội số
+ RECURSIVE: 1 -- có check tối ưu; 0 -- không check tối ưu
+ RELATION: 0 -- và; 1 -- hoặc
+ FROM_DATE: từ ngày
+ TO_DATE: đến ngày
+ STATUS = 2 (Dự thảo)
+ CREATE_DATE: sysdate
+ CREATE_USER: mã user đăng nhập
</t>
  </si>
  <si>
    <t xml:space="preserve">1. Nhập đầy đủ các thông tin. Trong đó các thông tin sau có ký tự trống ở đầu và cuối xâu:
+ Mã CTKM
+ Tên CTKM
2. Click Thêm mới
</t>
  </si>
  <si>
    <t>Tự động cắt ký tự trống ở đầu và cuối xâu: Mã CTKM, Tên CTKM. Sau đó, thực hiện thêm mới thành công.</t>
  </si>
  <si>
    <t>KT nhập trùng Mã CTKM đã tồn tại</t>
  </si>
  <si>
    <r>
      <t xml:space="preserve">1. Nhập Mã CTKM trùng với Mã CTKM đã tồn tại (status = 0,1,2)
Script:
</t>
    </r>
    <r>
      <rPr>
        <sz val="10"/>
        <color indexed="30"/>
        <rFont val="Times New Roman"/>
        <family val="1"/>
      </rPr>
      <t>select * from promotion_program
where status in (0,1,2)
and upper(promotion_program_code) = upper(mã CTKM nhập vào, đã cắt đi khoảng trống ở đầu và cuối xâu);</t>
    </r>
    <r>
      <rPr>
        <sz val="10"/>
        <rFont val="Times New Roman"/>
        <family val="1"/>
      </rPr>
      <t xml:space="preserve">
2. Nhập đầy đủ các thông tin khác
3. Click Thêm mới</t>
    </r>
  </si>
  <si>
    <t>Thông báo lỗi: Mã CTKM này đã tồn tại và không cho phép thêm mới</t>
  </si>
  <si>
    <r>
      <t xml:space="preserve">1. Nhập Mã CTKM trùng với Mã CTKM có status = -1
Script:
</t>
    </r>
    <r>
      <rPr>
        <sz val="10"/>
        <color indexed="30"/>
        <rFont val="Times New Roman"/>
        <family val="1"/>
      </rPr>
      <t>select * from promotion_program
where status = -1
and upper(promotion_program_code) = upper(mã CTKM nhập vào, đã cắt đi khoảng trống ở đầu và cuối xâu);</t>
    </r>
    <r>
      <rPr>
        <sz val="10"/>
        <rFont val="Times New Roman"/>
        <family val="1"/>
      </rPr>
      <t xml:space="preserve">
2. Nhập đầy đủ các thông tin khác
3. Click Thêm mới</t>
    </r>
  </si>
  <si>
    <r>
      <t xml:space="preserve">1. Nhập Mã CTKM không trùng với Mã CTKM đã tồn tại 
Script:
</t>
    </r>
    <r>
      <rPr>
        <sz val="10"/>
        <color indexed="30"/>
        <rFont val="Times New Roman"/>
        <family val="1"/>
      </rPr>
      <t xml:space="preserve">select * from promotion_program
where upper(promotion_program_code) = upper(mã CTKM nhập vào, đã cắt đi khoảng trống ở đầu và cuối xâu);
</t>
    </r>
    <r>
      <rPr>
        <sz val="10"/>
        <rFont val="Times New Roman"/>
        <family val="1"/>
      </rPr>
      <t>2. Các thông tin khác nhập hợp lệ
3. Click Thêm mới</t>
    </r>
  </si>
  <si>
    <t>Edit các giá trị trong combobox Loại CTKM</t>
  </si>
  <si>
    <t>1. Dùng firebug để thay đổi giá trị id của 1 Loại CTKM đã tạm ngưng hoặc không tồn tại
2. Thực hiện Tìm kiếm</t>
  </si>
  <si>
    <t>Thực hiện Thêm mới không thành công</t>
  </si>
  <si>
    <t>Thông báo lỗi. Mã/ Tên CTKM ko chứa ký tự đặc biệt</t>
  </si>
  <si>
    <t>Trong phần thêm mới dữ liệu, nhập thông tin sau vào 1 trường nào đó 
' + (SELECT
TOP 1 FieldName FROM TableName) + '
Câu truy vấn sẽ là: INSERT INTO TableName
VALUES(' ' + (SELECT TOP 1 FieldName FROM TableName) + ' ', 'abc', 'def').</t>
  </si>
  <si>
    <t>XEM THÔNG TIN CTKM</t>
  </si>
  <si>
    <t xml:space="preserve">1. Click  link Sửa tương ứng với từng  CTKM
2. Hiển thị pop_up thông tin CTKM </t>
  </si>
  <si>
    <r>
      <t>Màn hình hiển thị thông tin sau:
1. Title màn hình chung: Thông tin chương trình khuyến mãi
2. Title tab: Thông tin CTKM</t>
    </r>
    <r>
      <rPr>
        <sz val="10"/>
        <color indexed="10"/>
        <rFont val="Times New Roman"/>
        <family val="1"/>
      </rPr>
      <t xml:space="preserve">
</t>
    </r>
    <r>
      <rPr>
        <sz val="10"/>
        <rFont val="Times New Roman"/>
        <family val="1"/>
      </rPr>
      <t>3. Thông tin thêm mới: 
 - Texbox Mã CTKM 
 - Texbox Tên CTKM 
 - Combo Loại CTKM 
 - Calendar Từ ngày 
 - Calendar Đến ngày 
 - Combo Trạng thái
 - Checkbox Bội số
 - Checkbox Tối ưu KM
 - Radio Và/Hoặc
 - Button Cập nhật và Sao chép</t>
    </r>
  </si>
  <si>
    <t>Sửa CTKM</t>
  </si>
  <si>
    <t>Kiểm tra thông tin của CTKM được chọn</t>
  </si>
  <si>
    <t xml:space="preserve">1. Trên danh sách CTKM
2.  Click link Sửa 1 CTKM
</t>
  </si>
  <si>
    <r>
      <t xml:space="preserve">Hiển thị giao diện xem thông tin chi tiết của CTKM :
Script: 
</t>
    </r>
    <r>
      <rPr>
        <b/>
        <i/>
        <sz val="10"/>
        <color indexed="56"/>
        <rFont val="Times New Roman"/>
        <family val="1"/>
      </rPr>
      <t>Select promotion_program_code, promotion_program_name, type Loai_CTKM, relation Va_hoac,multiple Boi_so,
 recursive toi_uu,from_date, to_date, status
From PROMOTION_PROGRAM 
Where promotion_program_code ='MN10121037';---Ma CTKM chon</t>
    </r>
  </si>
  <si>
    <t>Kiểm tra khi CTKM có trạng thái tạm ngưng</t>
  </si>
  <si>
    <t xml:space="preserve">1. Trên danh sách CTKM
2.  Click link Sửa 1 CTKM có trạng thái tạm ngưng
</t>
  </si>
  <si>
    <t xml:space="preserve">Chỉ được view CT không được phép chỉnh sửa
</t>
  </si>
  <si>
    <t>Kiểm tra khi CTKM có trạng thái hoạt động</t>
  </si>
  <si>
    <t xml:space="preserve">1. Trên danh sách CTKM
2.  Click link Sửa 1 CTKM có trạng thái hoạt động
</t>
  </si>
  <si>
    <t>- Thực hiện thao tác Thay đổi trạng thái: Hoạt động -&gt; tạm ngưng
- Thực hiện thay đổi to_date (đến ngày)</t>
  </si>
  <si>
    <t xml:space="preserve">Kiểm tra khi CTKM có trạng thái dự thảo </t>
  </si>
  <si>
    <t xml:space="preserve">1. Trên danh sách CTKM
2.  Click link Sửa 1 CTKM có trạng thái dự thảo </t>
  </si>
  <si>
    <t>-  Mã CTKM và Mã Loại CTKM disable
- Thực hiện cập nhật các giá trị còn lại</t>
  </si>
  <si>
    <t xml:space="preserve">Kiểm tra cập nhật DB </t>
  </si>
  <si>
    <t xml:space="preserve">Thực hiện cập nhật DB với các trường:
+  TO_DATE: Đến ngày 
+  STATUS:  Trạng thái </t>
  </si>
  <si>
    <t xml:space="preserve">Kiểm tra cập nhật các trường: trong bảng promotion_programe: 
+   PROMOTION_NAME: Tên CTKM 
+  MULTIPLE: Bội số 
+  RECURSIVE: Tối ưu 
+   RELATION: Và/Hoặc 
+  FROM_DATE: Từ ngày 
+  TO_DATE: Đến ngày 
+ STATUS: Trạng thái 
</t>
  </si>
  <si>
    <r>
      <t xml:space="preserve">Kiểm tra khi chuyển trạng thái từ dự thảo -&gt; hoạt động  </t>
    </r>
    <r>
      <rPr>
        <b/>
        <sz val="10"/>
        <rFont val="Times New Roman"/>
        <family val="1"/>
      </rPr>
      <t>(*)</t>
    </r>
  </si>
  <si>
    <t>* Chuyển trạng thái của 1 CTKM có SP chưa thuộc CTKM nào</t>
  </si>
  <si>
    <t>Thực hiện chuyển trạng thái thành công</t>
  </si>
  <si>
    <t>* Chuyển trạng thái của 1 CTKM có SP thuộc CTKM khác nhưng CTKM đó áp dụng cho đơn vị khác nhau
VD: CTKM 1 có SP A thuộc CTKM2. CTKM1 áp dụng cho đơn vị B, và CTKM2 áp dụng cho đơn vị C</t>
  </si>
  <si>
    <t>* Chuyển trạng thái của 1 CTKM1 có SP thuộc CTKM2 cùng áp dụng cho shop A 
+ CTKM1 áp dụng đến đơn vị A
+ CTKM2 áp dụng đến KH1 của đơn vị A</t>
  </si>
  <si>
    <t>Thực hiện chuyển trạng thái không thành công. ( 1 Kh không thể đồng thời tham gia 2 CTKM)</t>
  </si>
  <si>
    <t>* Chuyển trạng thái của 1 CTKM1 có SP thuộc CTKM2 cùng áp dụng cho shop A
+  CTKM1 áp dụng đến KH1  của shop A
+ CTKM2 áp dụng đến KH2 của shop A</t>
  </si>
  <si>
    <t>* Chuyển trạng thái của 1 CTKM1 có SP thuộc CTKM2 cùng áp dụng cho shop A
+  CTKM1 áp dụng với các thuộc tính KH 1 của shop A
+ CTKM2 áp dụng với các thuộc tính  KH2 của shop A
Trong đó thuộc tính KH1 khác với thuộc tính KH2</t>
  </si>
  <si>
    <t>Thực hiện chuyển trạng thái không thành công</t>
  </si>
  <si>
    <t>* Chuyển trạng thái của 1 CTKM1 có SP thuộc CTKM2 cùng áp dụng cho shop A
+  CTKM1 áp dụng với các thuộc tính KH 1 của shop A
+ CTKM2 áp dụng với các thuộc tính  KH2 của shop A
Trong đó thuộc tính KH1 giao với thuộc tính KH2
với điều kiện tập tập giao đó có giá trị thuộc tính trùng lắp nhau</t>
  </si>
  <si>
    <t>Thực hiện chuyển trạng thái không thành công (1 KH có thể thuộc tập giao thuộc tính trùng lắp nhau)</t>
  </si>
  <si>
    <t xml:space="preserve">* Chuyển trạng thái của 1 CTKM1 có SP thuộc CTKM2 cùng áp dụng cho shop A
+  CTKM1 áp dụng với các thuộc tính KH 1 của shop A
+ CTKM2 áp dụng với các thuộc tính  KH2 của shop A
Trong đó thuộc tính KH1 giao với thuộc tính KH2
với điều kiện tập tập giao đó có giá trị thuộc tính khác nhau </t>
  </si>
  <si>
    <t xml:space="preserve">* Chuyển trạng thái của 1 CTKM1 có SP thuộc CTKM2 cùng áp dụng cho shop A
+  CTKM1 áp dụng shop A
+ CTKM2 áp dụng với các thuộc tính  KH2 của shop A
</t>
  </si>
  <si>
    <t>Kiểm tra chuyển trạng thái về  tạm ngưng</t>
  </si>
  <si>
    <t>* CTKM có trạng thái dự thảo
Thực hiện chuyển trạng thái về tạm ngưng</t>
  </si>
  <si>
    <t>* CTKM có trạng thái hoạt động 
Thực hiện chuyển trạng thái về tạm ngưng</t>
  </si>
  <si>
    <t>Kiểm tra chỉnh sửa to_date của CTKM đang hoạt động</t>
  </si>
  <si>
    <t>Thực hiện chỉnh sửa to_date của CTKM đang hoạt động với giá trị  to_date &lt;sysdate</t>
  </si>
  <si>
    <t>Thực hiện cập nhật không thành công.
Thông báo lỗi:" đến ngày &gt;= ngày hiện tại"</t>
  </si>
  <si>
    <t>Thực hiện chỉnh sửa to_date của CTKM đang hoạt động với giá trị  to_date  &gt;= sysdate</t>
  </si>
  <si>
    <t>Thực hiện check các điều kiện như case (*)</t>
  </si>
  <si>
    <t>Sao chép</t>
  </si>
  <si>
    <t>Kiểm tra Click button Sao chép</t>
  </si>
  <si>
    <t>1. Tại giao diện màn hình xem thông tin CTKM
2. Click Button Sao chép</t>
  </si>
  <si>
    <t>Hiển thị form Sao chép CTKM:
Title: Thông tin CTKM
+ Mã CTKM
+ Tên CTKM
 + Button Sao chép</t>
  </si>
  <si>
    <t>Kiểm tra hiển thị button Sao chép với các CTKM và trạng thái (tạm ngưng, hoạt động, dự thảo)</t>
  </si>
  <si>
    <t>Button Sao chép được hiển thị tất cả các CTKM với các trạng thái tạm ngưng, dự thảo, hoạt động</t>
  </si>
  <si>
    <t>Kiểm tra trạng thái của CTKM sao chép</t>
  </si>
  <si>
    <t>1. Click Button Sao chép trên from view thông tin CTKM
2. Nhập Mã CTKM, Nhập tên CTKM
3. Click Sao chép</t>
  </si>
  <si>
    <t>Thực hiện tạo mới thành công 1 CTKM có trạng thái dự thảo với all các dữ liệu của CTKM được sao chép: : loại KM, thời gian, sản phẩm, đơn vị, thuộc tính khách hàng</t>
  </si>
  <si>
    <t>Kiểm tra so sánh sao chép, cập nhật dữ liệu vào DB của CTKM sao chép</t>
  </si>
  <si>
    <r>
      <t xml:space="preserve">1. Kiểm tra thông tin CTKM sao chép với thông tin CTKM được sao chép
Script: Thông tin khuyến mại của CTKM được sao chép
</t>
    </r>
    <r>
      <rPr>
        <b/>
        <i/>
        <sz val="10"/>
        <color indexed="56"/>
        <rFont val="Times New Roman"/>
        <family val="1"/>
      </rPr>
      <t>Select promotion_program_code, promotion_program_name, type Loai_CTKM, relation Va_hoac,multiple Boi_so,
 recursive toi_uu,from_date, to_date, status
From PROMOTION_PROGRAM 
Where promotion_program_code ='MN10121037';---Ma CTKM được sao chép</t>
    </r>
  </si>
  <si>
    <r>
      <t xml:space="preserve">Thông tin của CTKM sao chép giống như thông tin của CTKM được sao chép: Loại CTKM, bội số, tối ưu, va/hoặc, từ ngày, đến ngày
Script: Thông tin của CTKM sao chép;
</t>
    </r>
    <r>
      <rPr>
        <b/>
        <i/>
        <sz val="10"/>
        <color indexed="56"/>
        <rFont val="Times New Roman"/>
        <family val="1"/>
      </rPr>
      <t>Select promotion_program_code, promotion_program_name, type Loai_CTKM, relation Va_hoac,multiple Boi_so,
 recursive toi_uu,from_date, to_date, status
From PROMOTION_PROGRAM 
Where promotion_program_code ='MN10121037';---Ma CTKM được sao chép</t>
    </r>
  </si>
  <si>
    <r>
      <t xml:space="preserve">1. Kiểm tra thông tin SP của CTKM sao chép với thông tin SP của CTKM được sao chép
Script: Lấy thông tin SP của CTKM được sao chép
VD: CTKM là ZV08
</t>
    </r>
    <r>
      <rPr>
        <b/>
        <i/>
        <sz val="10"/>
        <color indexed="56"/>
        <rFont val="Times New Roman"/>
        <family val="1"/>
      </rPr>
      <t>select p.product_code, ppd.SALE_QTY , ppd.DISC_AMT , ppd.REQUIRED 
from PROMOTION_PROGRAM_DETAIL ppd 
join product p on ppd.product_id = p.product_id
where ppd.promotion_program_id = 23 -- id CTKM được sao chép
order by p.product_code, ppd.SALE_QTY ;</t>
    </r>
  </si>
  <si>
    <r>
      <t xml:space="preserve">Thông tin SP của CTKM sao chép giống thông tin của CTKM được sao chép
Script: Kiểm tra SP thuộc CTKM sao chép
</t>
    </r>
    <r>
      <rPr>
        <b/>
        <i/>
        <sz val="10"/>
        <color indexed="56"/>
        <rFont val="Times New Roman"/>
        <family val="1"/>
      </rPr>
      <t>select p.product_code, ppd.SALE_QTY , ppd.DISC_AMT , ppd.REQUIRED 
from PROMOTION_PROGRAM_DETAIL ppd 
join product p on ppd.product_id = p.product_id
where ppd.promotion_program_id = 23 -- id CTKM sao chép
order by p.product_code, ppd.SALE_QTY ;</t>
    </r>
  </si>
  <si>
    <r>
      <t xml:space="preserve">1. Kiểm tra thông tin đơn vị tham gia CTKM sao chép với thông tin đơn vị tham gia CTKM được sao chép
Script: Lấy thông tin đơn vị tham gia CTKM được sao chép
</t>
    </r>
    <r>
      <rPr>
        <b/>
        <i/>
        <sz val="10"/>
        <color indexed="56"/>
        <rFont val="Times New Roman"/>
        <family val="1"/>
      </rPr>
      <t xml:space="preserve">
Select * from promotion_shop_map where promotion_program_id =23 ---id CTKM được sao chép 
and status =1;</t>
    </r>
  </si>
  <si>
    <r>
      <t xml:space="preserve">Thông tin đơn vị của CTKM sao chép giống thông tin của CTKM được sao chép
Script: Kiểm tra đơn vị thuộc CTKM sao chép
</t>
    </r>
    <r>
      <rPr>
        <b/>
        <i/>
        <sz val="10"/>
        <color indexed="56"/>
        <rFont val="Times New Roman"/>
        <family val="1"/>
      </rPr>
      <t>Select * from promotion_shop_map where promotion_program_id =23 ---id CTKM sao chép 
and status =1;;</t>
    </r>
  </si>
  <si>
    <r>
      <t xml:space="preserve">1. Kiểm tra thông tin KH của đơn vị tham gia CTKM sao chép áp dụng đến từng KH với thông tin KH của đơn vị tham gia CTKM được sao chép áp dụng đến từng KH
Script: Lấy thông tin  KH của đơn vị tham gia CTKM được sao chép
</t>
    </r>
    <r>
      <rPr>
        <b/>
        <i/>
        <sz val="10"/>
        <color indexed="56"/>
        <rFont val="Times New Roman"/>
        <family val="1"/>
      </rPr>
      <t xml:space="preserve">
Select * from promotion_customer_map 
where promotion_shop_map_id in (Select promotion_shop_map_id from promotion_shop_map where promotion_program_id =23 --id CTKM dc sao chep 
and status =1)
and status =1;</t>
    </r>
  </si>
  <si>
    <r>
      <t xml:space="preserve">Thông tin KH của đơn vị tham gia CTKM sao chép áp dụng đến từng KH với thông tin KH của đơn vị tham gia CTKM được sao chép áp dụng đến từng KH
Script: Lấy thông tin KH của đơn vị tham gia CTKM  sao chép
</t>
    </r>
    <r>
      <rPr>
        <b/>
        <i/>
        <sz val="10"/>
        <color indexed="56"/>
        <rFont val="Times New Roman"/>
        <family val="1"/>
      </rPr>
      <t xml:space="preserve">
Select * from promotion_customer_map 
where promotion_shop_map_id in (Select promotion_shop_map_id from promotion_shop_map where promotion_program_id =23 --id CTKM sao chep 
and status =1)
and status =1;</t>
    </r>
  </si>
  <si>
    <r>
      <t xml:space="preserve">1. Kiểm tra thông tin thuộc tính KH của CTKM sao chép với thông tin thuộc tính KH  của CTKM được sao chép
Script: Lấy thông tin SP của CTKM được sao chép
</t>
    </r>
    <r>
      <rPr>
        <b/>
        <i/>
        <sz val="10"/>
        <color indexed="56"/>
        <rFont val="Times New Roman"/>
        <family val="1"/>
      </rPr>
      <t>select p.product_code, ppd.SALE_QTY , ppd.DISC_AMT , ppd.REQUIRED 
from PROMOTION_PROGRAM_DETAIL ppd 
join product p on ppd.product_id = p.product_id
where ppd.promotion_program_id = 23 -- id CTKM được sao chép
order by p.product_code, ppd.SALE_QTY ;</t>
    </r>
  </si>
  <si>
    <r>
      <t xml:space="preserve">Thông tin thuộc tính khách hàng của CTKM sao chép giống thông tin của CTKM được sao chép
Script: Kiểm tra thuộc tính khách hàng thuộc CTKM sao chép
</t>
    </r>
    <r>
      <rPr>
        <b/>
        <i/>
        <sz val="10"/>
        <color indexed="56"/>
        <rFont val="Times New Roman"/>
        <family val="1"/>
      </rPr>
      <t>select p.product_code, ppd.SALE_QTY , ppd.DISC_AMT , ppd.REQUIRED 
from PROMOTION_PROGRAM_DETAIL ppd 
join product p on ppd.product_id = p.product_id
where ppd.promotion_program_id = 23 -- id CTKM sao chép
order by p.product_code, ppd.SALE_QTY ;</t>
    </r>
  </si>
  <si>
    <t>1. Tại giao diện màn hình xem thông tin CTKM
2. Click Button Sao chép
3. Nhập Mã CTKM, Tên CTKM
4. Click Sao chép</t>
  </si>
  <si>
    <t>Hiển thị form xem chi tiết CTKM của CTKM sao chép</t>
  </si>
  <si>
    <t>Thông báo lỗi. Tên CTKM ko chứa ký tự đặc biệt</t>
  </si>
  <si>
    <t>Thông báo lỗi. Tên CTKM  ko chứa ký tự đặc biệt</t>
  </si>
  <si>
    <t>TAB SẢN PHẨM KHUYẾN MÃI</t>
  </si>
  <si>
    <t>Click tab Sản phẩm khuyến mại trên popup Thêm mới hoặc sửa CTKM</t>
  </si>
  <si>
    <t>Kiểm tra giao diện mặc định tương ứng với các ZV</t>
  </si>
  <si>
    <t>KT màn hình ở trạng thái mặc định của ZV01</t>
  </si>
  <si>
    <r>
      <t>Chọn Thêm mới hoặc sửa CTKM loại KM là ZV01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</si>
  <si>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 Tên SP
 - SL mua
 - % KM tiền
 - Link Sửa, Xóa
4. Button Cập nhật
5. STT: căn lề giữa. 
    Mã SP, Tên SP căn trái
    SL mua, % KM tiền: căn phải
6. Các header của grid được in đậm và căn giữa.</t>
    </r>
  </si>
  <si>
    <t>KT màn hình ở trạng thái mặc định của ZV02</t>
  </si>
  <si>
    <r>
      <t>Chọn Thêm mới hoặc sửa CTKM loại KM là ZV02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</si>
  <si>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 Tên SP
 - SL mua
 - TT khuyến mại
 - Link Sửa, Xóa
4. Button Cập nhật
5. STT: căn lề giữa. 
    Mã SP, Tên SP căn trái
    SL mua, % KM tiền: căn phải
6. Các header của grid được in đậm và căn giữa.</t>
    </r>
  </si>
  <si>
    <t>KT màn hình ở trạng thái mặc định của ZV03</t>
  </si>
  <si>
    <r>
      <t>Chọn Thêm mới hoặc sửa CTKM loại KM là ZV03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</si>
  <si>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mua
 - Tên SP mua
 - SL mua
 - SP khuyến mại
 - Link Sửa, Xóa
4. Button Cập nhật
5. STT: căn lề giữa. 
    Mã SP, Tên SP căn trái
    SL mua, % KM tiền: căn phải
6. Các header của grid được in đậm và căn giữa.</t>
    </r>
  </si>
  <si>
    <t>KT màn hình ở trạng thái mặc định của ZV04</t>
  </si>
  <si>
    <r>
      <t>Chọn Thêm mới hoặc sửa CTKM loại KM là ZV04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</si>
  <si>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 Tên SP
 - TT mua
 - % KM tiền
 - Link Sửa, Xóa
4. Button Cập nhật
5. STT: căn lề giữa. 
    Mã SP, Tên SP căn trái
    SL mua, % KM tiền: căn phải
6. Các header của grid được in đậm và căn giữa.</t>
    </r>
  </si>
  <si>
    <t>KT màn hình ở trạng thái mặc định của ZV05</t>
  </si>
  <si>
    <r>
      <t>Chọn Thêm mới hoặc sửa CTKM loại KM là ZV05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</si>
  <si>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 Tên SP
 - TT mua
 - TT khuyến mại
 - Link Sửa, Xóa
4. Button Cập nhật
5. STT: căn lề giữa. 
    Mã SP, Tên SP căn trái
    SL mua, % KM tiền: căn phải
6. Các header của grid được in đậm và căn giữa.</t>
    </r>
  </si>
  <si>
    <t>KT màn hình ở trạng thái mặc định của ZV06</t>
  </si>
  <si>
    <r>
      <t>Chọn Thêm mới hoặc sửa CTKM loại KM là ZV06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</si>
  <si>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Mã SP
 - Tên SP
 - TT mua
 - SP khuyến mại
 - Link Sửa, Xóa
4. Button Cập nhật
5. STT: căn lề giữa. 
    Mã SP, Tên SP căn trái
    SL mua, % KM tiền: căn phải
6. Các header của grid được in đậm và căn giữa.</t>
    </r>
  </si>
  <si>
    <t>KT màn hình ở trạng thái mặc định của ZV07</t>
  </si>
  <si>
    <r>
      <t>Chọn Thêm mới hoặc sửa CTKM loại KM là ZV07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</si>
  <si>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SL mua
 - % KM tiền
 - Link Sửa, Xóa
Với mỗi row thì có 1 grid con, bao gồm:
    + STT
    + Mã SP mua
    + Tên SP mua
    + Checkbox BB mua
    + Link Sửa, Xóa
4. Button Cập nhật
5. STT: căn lề giữa. 
    Mã SP, Tên SP căn trái
    SL mua, % KM tiền: căn phải
6. Các header của grid được in đậm và căn giữa.</t>
    </r>
  </si>
  <si>
    <t>KT màn hình ở trạng thái mặc định của ZV08</t>
  </si>
  <si>
    <r>
      <t>Chọn Thêm mới hoặc sửa CTKM loại KM là ZV08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</si>
  <si>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(Hiển thị dấu * với SP bắt buộc mua)
 - SL mua
 - TT Khuyến mại
 - Link Sửa, Xóa
Với mỗi row thì có 1 grid con, bao gồm:
    + STT
    + Mã SP mua
    + Tên SP mua
    + Checkbox BB mua
    + Link Xóa
4. Button Cập nhật
5. STT: căn lề giữa. 
    Mã SP, Tên SP căn trái
    SL mua, TT KM: căn phải
6. Các header của grid được in đậm và căn giữa.</t>
    </r>
  </si>
  <si>
    <t>KT màn hình ở trạng thái mặc định của ZV09</t>
  </si>
  <si>
    <r>
      <t>Chọn Thêm mới hoặc sửa CTKM loại KM là ZV09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</si>
  <si>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SL mua
 - SP Khuyến mại
 - Link  Xóa
Với mỗi row  SP Mua thì có 1 grid con, bao gồm:
    + STT
    + Mã SP mua
    + Tên SP mua
    + Checkbox BB mua
    + Link  Xóa
Tương mỗi row  SP Mua thì có row SP Khuyến mại 1 grid con, bao gồm:
    + STT
    + Mã SP KM
    + Tên SP KM
    + Số lượng
    + Link  Xóa
4. Button Cập nhật
5. STT: căn lề giữa. 
    Mã SP, Tên SP căn trái
    SL : căn phải
6. Các header của grid được in đậm và căn giữa.</t>
    </r>
  </si>
  <si>
    <t>KT màn hình ở trạng thái mặc định của ZV10</t>
  </si>
  <si>
    <r>
      <t>Chọn Thêm mới hoặc sửa CTKM loại KM là ZV10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</si>
  <si>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TT mua
 - % KM tiền
 - Link  Xóa
Với mỗi row thì có 1 grid con, bao gồm:
    + STT
    + Mã SP mua
    + Tên SP mua
    + Checkbox BB mua
    + Link Xóa
4. Button Cập nhật
5. STT: căn lề giữa. 
    Mã SP, Tên SP căn trái
    TT mua, % KM tiền: căn phải
6. Các header của grid được in đậm và căn giữa.</t>
    </r>
  </si>
  <si>
    <t>KT màn hình ở trạng thái mặc định của ZV11</t>
  </si>
  <si>
    <r>
      <t>Chọn Thêm mới hoặc sửa CTKM loại KM là ZV11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</si>
  <si>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TT mua
 - TT Khuyến mại
 - Link  Xóa
Với mỗi row thì có 1 grid con, bao gồm:
    + STT
    + Mã SP mua
    + Tên SP mua
    + Checkbox BB mua
    + Link Xóa
4. Button Cập nhật
5. STT: căn lề giữa. 
    Mã SP, Tên SP căn trái
    TT mua, TT khuyến mại: căn phải
6. Các header của grid được in đậm và căn giữa.</t>
    </r>
  </si>
  <si>
    <t>KT màn hình ở trạng thái mặc định của ZV12</t>
  </si>
  <si>
    <r>
      <t>Chọn Thêm mới hoặc sửa CTKM loại KM là ZV12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</si>
  <si>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TT mua
 - SP  Khuyến mại
 - Link  Xóa
Với mỗi row thì có 1 grid con, bao gồm:
    + STT
    + Mã SP mua
    + Tên SP mua
    + Checkbox BB mua
    + Link Xóa
Tương ứng với mỗi row SP mua có row SP khuyến mại 
 +STT 
+ Mã SPKM
 + Tên SPKM
+ Số lượng
+ Link Xóa
4. Button Cập nhật
5. STT: căn lề giữa. 
    Mã SP, Tên SP căn trái
    TT mua,  căn phải
6. Các header của grid được in đậm và căn giữa.</t>
    </r>
  </si>
  <si>
    <t>KT màn hình ở trạng thái mặc định của ZV13</t>
  </si>
  <si>
    <r>
      <t>Chọn Thêm mới hoặc sửa CTKM loại KM là ZV13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</si>
  <si>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 khuyến mại
 - Link  Xóa
Với mỗi row thì có 1 grid con, bao gồm:
    + STT
    + Mã SP mua
    + Tên SP mua
    + SL Mua
    + Link Xóa
4. Button Cập nhật
5. STT: căn lề giữa. 
    Mã SP, Tên SP căn trái
   SL Mua: căn phải
6. Các header của grid được in đậm và căn giữa.</t>
    </r>
  </si>
  <si>
    <t>KT màn hình ở trạng thái mặc định của ZV14</t>
  </si>
  <si>
    <r>
      <t>Chọn Thêm mới hoặc sửa CTKM loại KM là ZV14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</si>
  <si>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TT khuyến mại
 - Link  Xóa
Với mỗi row thì có 1 grid con, bao gồm:
    + STT
    + Mã SP mua
    + Tên SP mua
    + SL Mua
    + Link Xóa
4. Button Cập nhật
5. STT: căn lề giữa. 
    Mã SP, Tên SP căn trái
   SL Mua: căn phải
6. Các header của grid được in đậm và căn giữa.</t>
    </r>
  </si>
  <si>
    <t>KT màn hình ở trạng thái mặc định của ZV15</t>
  </si>
  <si>
    <r>
      <t>Chọn Thêm mới hoặc sửa CTKM loại KM là ZV15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</si>
  <si>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SP Khuyến mại
 - Link  Xóa
Với mỗi row thì có 1 grid con, bao gồm:
    + STT
    + Mã SP mua
    + Tên SP mua
    + Số lượng
    + Link  Xóa
Tương ứng với SP mua có SP Khuyến mại
   + STT
   + Mã SPKM
   + Tên SPKM
   + Số lượng
   + Link Xóa
4. Button Cập nhật
5. STT: căn lề giữa. 
    Mã SP, Tên SP căn trái
    SL  căn phải
6. Các header của grid được in đậm và căn giữa.</t>
    </r>
  </si>
  <si>
    <t>KT màn hình ở trạng thái mặc định của ZV16</t>
  </si>
  <si>
    <r>
      <t>Chọn Thêm mới hoặc sửa CTKM loại KM là ZV16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</si>
  <si>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 KM tiền
 - Link  Xóa
Với mỗi row thì có 1 grid con, bao gồm:
    + STT
    + Mã SP mua
    + Tên SP mua
    + TT mua
    + Link  Xóa
4. Button Cập nhật
5. STT: căn lề giữa. 
    Mã SP, Tên SP căn trái
    TT mua, % khuyến mại: căn phải
6. Các header của grid được in đậm và căn giữa.</t>
    </r>
  </si>
  <si>
    <t>KT màn hình ở trạng thái mặc định của ZV17</t>
  </si>
  <si>
    <r>
      <t>Chọn Thêm mới hoặc sửa CTKM loại KM là ZV17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</si>
  <si>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TT Khuyến mại
 - Link Xóa
Với mỗi row thì có 1 grid con, bao gồm:
    + STT
    + Mã SP mua
    + Tên SP mua
    + TT Mua
    + Link  Xóa
4. Button Cập nhật
5. STT: căn lề giữa. 
    Mã SP, Tên SP căn trái
    TT mua, TT KM: căn phải
6. Các header của grid được in đậm và căn giữa.</t>
    </r>
  </si>
  <si>
    <t>KT màn hình ở trạng thái mặc định của ZV18</t>
  </si>
  <si>
    <r>
      <t>Chọn Thêm mới hoặc sửa CTKM loại KM là ZV18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</si>
  <si>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SP mua
 - SP Khuyên mại
 - Link Xóa
Với mỗi row thì có 1 grid con, bao gồm:
    + STT
    + Mã SP mua
    + Tên SP mua
    + TT Mua
    + Link  Xóa
tương ứng với SP mua có SP khuyến mại:
 + STT
+ Mã SPKM
 + Tên SP KM
+ Số lượng
+ Link Xóa
4. Button Cập nhật
5. STT: căn lề giữa. 
    Mã SP, Tên SP căn trái
    TT mua, Số lượng KM: căn phải
6. Các header của grid được in đậm và căn giữa.</t>
    </r>
  </si>
  <si>
    <t>KT màn hình ở trạng thái mặc định của ZV19</t>
  </si>
  <si>
    <r>
      <t>Chọn Thêm mới hoặc sửa CTKM loại KM là ZV19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</si>
  <si>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TT mua
 - % Khuyến mại
- Link Xóa
4. Button Cập nhật
5. STT: căn lề giữa. 
    Mã SP, Tên SP căn trái
    TT mua, % KM tiền: căn phải
6. Các header của grid được in đậm và căn giữa.</t>
    </r>
  </si>
  <si>
    <t>KT màn hình ở trạng thái mặc định của ZV20</t>
  </si>
  <si>
    <r>
      <t>Chọn Thêm mới hoặc sửa CTKM loại KM là ZV20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</si>
  <si>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TT mua
 - TT Khuyến mại
- Link Xóa
4. Button Cập nhật
5. STT: căn lề giữa. 
    Mã SP, Tên SP căn trái
    TT mua, TT KM tiền: căn phải
6. Các header của grid được in đậm và căn giữa.</t>
    </r>
  </si>
  <si>
    <t>KT màn hình ở trạng thái mặc định của ZV21</t>
  </si>
  <si>
    <r>
      <t>Chọn Thêm mới hoặc sửa CTKM loại KM là ZV21
1. Kiểm tra title của màn hình
2. Kiểm tra focus của chuột
3. Kiểm tra các giá trị mặc định của các trường
4. Kiểm tra header, footer</t>
    </r>
    <r>
      <rPr>
        <sz val="10"/>
        <color indexed="10"/>
        <rFont val="Times New Roman"/>
        <family val="1"/>
      </rPr>
      <t xml:space="preserve">
</t>
    </r>
  </si>
  <si>
    <r>
      <t>Màn hình hiển thị thông tin sau:
1. Title màn hình chung: Thông tin chương trình khuyến mãi
2. Title tab: SP khuyến mãi</t>
    </r>
    <r>
      <rPr>
        <sz val="10"/>
        <color indexed="10"/>
        <rFont val="Times New Roman"/>
        <family val="1"/>
      </rPr>
      <t xml:space="preserve">
</t>
    </r>
    <r>
      <rPr>
        <sz val="10"/>
        <rFont val="Times New Roman"/>
        <family val="1"/>
      </rPr>
      <t>3. Grid Danh sách SPKM
 - TT Mua
 - SP Khuyến mại
 - Link Sửa, Xóa
Với mỗi row TT mua có grid SP khuyến mại:
    + STT
    + Mã SP KM
    + Tên SP KM
    + Số lượng
    + Link  Xóa
4. Button Cập nhật
5. STT: căn lề giữa. 
    Mã SP, Tên SP căn trái
    TT Mua: căn phải
6. Các header của grid được in đậm và căn giữa.</t>
    </r>
  </si>
  <si>
    <t>Kiểm tra grid chọn  SP  Mua của ZV01, ZV02, ZV03, ZV04, ZV05</t>
  </si>
  <si>
    <t>1. Focus chuột vào 1 textbox Mã SP của dòng trong grid
2. Hiển thị grid danh sách SP mua</t>
  </si>
  <si>
    <t xml:space="preserve">Kiểm tra giao diện mặc định </t>
  </si>
  <si>
    <t>Kiểm tra giao diện của Danh sách SP mua</t>
  </si>
  <si>
    <t>Hiển thị danh sách SP mua với: các trường:
STT, Mã SP, Tên SP</t>
  </si>
  <si>
    <t>Kiểm tra hiển thị số bản ghi mặc định trên grid</t>
  </si>
  <si>
    <t>1. Hiển thị mặc định 5 bản ghi đầu tiên</t>
  </si>
  <si>
    <t>Kiểm tra thay đổi SP trên grid khi nhập mã SP tương ứng</t>
  </si>
  <si>
    <t>1. Nhập mã SP bất kỳ</t>
  </si>
  <si>
    <t>Danh sách SP trên grid sẽ hiển thị 5 SP đầu tiên có Mã SP tương ứng như Mã SP nhập vào</t>
  </si>
  <si>
    <t>Kiểm tra grid chọn  SP  Mua của ZV07,  ZV08,  ZV09, ZV10, ZV11, ZV12</t>
  </si>
  <si>
    <t>1. Hiển thị danh sách SP mua với: các trường:
STT, checkbox,Mã SP, Tên SP, checkbox BB mua
2. Textbox Nhập dữ liệu tìm kiếm SP 
3. Button chọn</t>
  </si>
  <si>
    <t>1. Hiển thị mặc định tất cả danh sách SP đang hoạt đông
2. Hiển thị thanh roll để kéo xuống xem dữ liệu</t>
  </si>
  <si>
    <t>Kiểm tra thay đổi SP trên grid khi nhập mã SP tương ứng trên textbox Tìm kiếm</t>
  </si>
  <si>
    <t xml:space="preserve">1. Nhập mã SP </t>
  </si>
  <si>
    <t>Danh sách SP trên grid sẽ hiển thị tất cả SP đầu tiên có Mã SP giống như Mã SP nhập vào</t>
  </si>
  <si>
    <t xml:space="preserve">Kiểm tra khi Click icon Xóa </t>
  </si>
  <si>
    <t xml:space="preserve">1. Nhập Mã SP
2. Click Xóa </t>
  </si>
  <si>
    <t xml:space="preserve">Thực hiện xóa tất cả dữ liệu nhập trên textbox về null </t>
  </si>
  <si>
    <t>Kiểm tra checkbox check chọn và checkbox BB mua</t>
  </si>
  <si>
    <t xml:space="preserve">1. Kiểm tra việc thực hiện bỏ check và check lại các checkbox </t>
  </si>
  <si>
    <t xml:space="preserve">Thực hiện thao tác bỏ check và check các checkbox </t>
  </si>
  <si>
    <t>Kiểm tra lưu giá trị check chọn khi thực hiện các thao tác tìm kiếm</t>
  </si>
  <si>
    <t>1. Lần tìm kiếm 1 chọn 2 SP
2. Lần tìm kiếm 2 chọn 2 SP
3. Click CHọn</t>
  </si>
  <si>
    <t>Thực hiện thêm mới tất cả các SP được chọn trong các lần tìm kiếm khác nhau vào danh sách SP mua với trường bắt buộc mua tương ứng nếu chọn</t>
  </si>
  <si>
    <t>Kiểm tra button chọn</t>
  </si>
  <si>
    <t>1. Không chọn SP nào nhấn ChỌn</t>
  </si>
  <si>
    <t>Thông báo lỗi:" Bạn chưa chọn SP nào. Yêu cầu chọn"</t>
  </si>
  <si>
    <t>1. Chọn 1 or nhiều SP
2. Click Chọn</t>
  </si>
  <si>
    <t>Hiển thị các SP đã chọn Trên grid danh sách SP mua của CTTB</t>
  </si>
  <si>
    <t xml:space="preserve">Kiểm tra hiển thị danh sách SP Mua trên textbox SP mua </t>
  </si>
  <si>
    <t>Kiểm tra hiển thị danh sách SP Mua trên textbox SP mua</t>
  </si>
  <si>
    <t>1. Các SP Mua tương ứng với SP mua được hiển thị trên cùng 1 textbox, cách nhau bởi dấu ' ,'
2. Hiển thị dấu * đối với các SP bất buộc mua</t>
  </si>
  <si>
    <t>Kiểm tra textbox Nhập dữ liệu tìm kiếm: Thực hiện tìm kiếm theo Mã or tên SP (Tìm kiếm không dấu + có dấu)</t>
  </si>
  <si>
    <t xml:space="preserve">1. Nhập dữ liệu vượt quá maxlength 
2. Các thông tin khác được nhập hợp lệ
3. click Tìm kiếm 
</t>
  </si>
  <si>
    <t>Thông báo lỗi.nhập ký tự vượt quá maxlenght</t>
  </si>
  <si>
    <t>Thực hiện tìm kiếm kết quả tương ứng</t>
  </si>
  <si>
    <t xml:space="preserve">1. Nhập dữ liệu hợp lệ và thêm space vào đầu và cuối 
2. Các thông tin khác được nhập hợp lệ
3. click Tìm kiếm 
</t>
  </si>
  <si>
    <t xml:space="preserve">1. Thực hiện thành công
2. Thực hiện trim space ở đầu và cuối trường dữ liệu
</t>
  </si>
  <si>
    <t>Kiểm tra thực hiện thành công khi dữ liệu là chữ tiếng Việt có dấu</t>
  </si>
  <si>
    <t xml:space="preserve">1. Nhập dữ liệu là chữ tiếng việt có dấu
2. Các thông tin khác được nhập hợp lệ
3. click Tìm kiếm 
</t>
  </si>
  <si>
    <t xml:space="preserve">1. Thực hiện tìm kiếm  thành công
</t>
  </si>
  <si>
    <t>Kiểm tra thực hiện thành công khi dữ liệu là chữ tiếng Việt  không dấu</t>
  </si>
  <si>
    <t xml:space="preserve">1. Nhập dữ liệu là chữ tiếng việt không dấu
2. Các thông tin khác được nhập hợp lệ
3. click Tìm kiếm 
</t>
  </si>
  <si>
    <t>Kiểm tra thực hiện chữ hoa chữ thường</t>
  </si>
  <si>
    <t xml:space="preserve">1. Nhập dữ liệu là chữ hoa chữ thường
2. Các thông tin khác được nhập hợp lệ
3. click Tìm kiếm 
</t>
  </si>
  <si>
    <t xml:space="preserve">Kiểm tra grid chọn SP  Mua của  ZV06, ZV13, ZV14, ZV15 </t>
  </si>
  <si>
    <t>1. Hiển thị danh sách SP mua với: các trường:
STT, checkbox,Mã SP, Tên SP, Textbox Số lượng
2. Textbox Nhập dữ liệu tìm kiếm SP 
3. Button chọn</t>
  </si>
  <si>
    <t>1. Hiển thị tất cả danh sách SP  đang hoạt động
2. Hiển thị thanh roll kéo lên kéo  xuống danh sách SP</t>
  </si>
  <si>
    <t>Thực hiện thêm mới tất cả các SP được chọn trong các lần tìm kiếm khác nhau vào danh sách SP mua với trường số lượng mua đã nhập tương ứng</t>
  </si>
  <si>
    <t>1. Không chọn SP nào nhấn Chọn</t>
  </si>
  <si>
    <t>Hiển thị các SP đã chọn Trên grid danh sách SP Mua của CTTB</t>
  </si>
  <si>
    <t xml:space="preserve">1. Chọn SP
2.ko nhập Số lượng Mua cho SP
3. Click Chọn
</t>
  </si>
  <si>
    <t>Thông báo lỗi:"Bạn chưa nhập số lượng. Yêu cầu nhập"</t>
  </si>
  <si>
    <t xml:space="preserve">1. Chọn SP
2. nhập Số lượng Mua cho SP
3. Click Chọn
</t>
  </si>
  <si>
    <t>Hiển thị SP đã chọn trên grid SP Mua</t>
  </si>
  <si>
    <t>Kiểm tra hiển thị danh sách SP Mua trên textbox SP khuyến mại</t>
  </si>
  <si>
    <t>1. Các SP Mua tương ứng với SP mua được hiển thị trên cùng 1 textbox, cách nhau bởi dấu ' , 'và hiển thị số lượng đi kèm  trong ()</t>
  </si>
  <si>
    <t>Kiểm tra textbox số lượng</t>
  </si>
  <si>
    <t>Kiểm tra số lượng không hợp lệ</t>
  </si>
  <si>
    <t xml:space="preserve">1. Nhập số lượng không hợp lệ:
 + Số âm
+ Số thập phân
 + Số 0
 + abc
+ ký tự đặc biệt: @ &lt;td&gt;
 + dd/mm/yy
</t>
  </si>
  <si>
    <t xml:space="preserve">Thông báo lỗi: Số lượng không hợp lệ. Số lượng là số nguyên dương
</t>
  </si>
  <si>
    <t>Kiểm tra grid chọn SP  Mua của  ZV17, ZV18</t>
  </si>
  <si>
    <t>1. Hiển thị danh sách SP mua với: các trường:
STT, checkbox,Mã SP, Tên SP, Textbox TT mua 
2. Textbox Nhập dữ liệu tìm kiếm SP 
3. Button chọn</t>
  </si>
  <si>
    <t>Thực hiện thêm mới tất cả các SP được chọn trong các lần tìm kiếm khác nhau vào danh sách SP mua với trườn TT mua đã nhập tương ứng</t>
  </si>
  <si>
    <t xml:space="preserve">1. Chọn SP
2.ko nhập TT Mua cho SP
3. Click Chọn
</t>
  </si>
  <si>
    <t>Thông báo lỗi:"Bạn chưa nhập TT Mua. Yêu cầu nhập"</t>
  </si>
  <si>
    <t xml:space="preserve">1. Chọn SP
2. nhập TT Mua cho SP
3. Click Chọn
</t>
  </si>
  <si>
    <t>1. Các SP Mua tương ứng với SP mua được hiển thị trên cùng 1 textbox, cách nhau bởi dấu ' , 'và hiển thị TT Mua đi kèm  trong ()</t>
  </si>
  <si>
    <t>Kiểm tra textbox TT mua</t>
  </si>
  <si>
    <t>Kiểm tra grid chọn SP  Khuyến mại của ZV03 , ZV06, ZV09, ZV15 , ZV21</t>
  </si>
  <si>
    <t>Kiểm tra giao diện của Danh sách SP KM</t>
  </si>
  <si>
    <t>1. Không chọn SP nào nhấn CHỌn</t>
  </si>
  <si>
    <t>Hiển thị các SP đã chọn Trên grid danh sách SP KM của CTTB</t>
  </si>
  <si>
    <t xml:space="preserve">1. Chọn SP
2.ko nhập Số lượng KM cho SP
3. Click Chọn
</t>
  </si>
  <si>
    <t xml:space="preserve">1. Chọn SP
2. nhập Số lượng KM cho SP
3. Click Chọn
</t>
  </si>
  <si>
    <t>Hiển thị SP đã chọn trên grid SP Khuyến mại</t>
  </si>
  <si>
    <t>Kiểm tra hiển thị danh sách SP KM trên textbox SP khuyến mại</t>
  </si>
  <si>
    <t>1. Các SP khuyến mại tương ứng với SP mua được hiển thị trên cùng 1 textbox, cách nhau bởi dấu ' , 'và hiển thị số lượng đi kèm  trong ()</t>
  </si>
  <si>
    <t>Kiểm tra grid Danh sách chi tiết  SP Mua của ZV07 - &gt; ZV19</t>
  </si>
  <si>
    <t>1. Click dấu  +  bến trái cạnh dòng SP mua trên danh sách
2. Hiển thị chi tiết từng SP là SP mua với Tên SP và Số lượng mua / bắt buộc mua/ Tổng tiền mua tương ứng</t>
  </si>
  <si>
    <t>Kiểm tra giao diện của Danh sách chi tiết từng SP mua</t>
  </si>
  <si>
    <t>Hiển thị danh sách SP mua với: các trường:
STT, Mã SP, Tên SP, số lượng/ bắt buộc mua/ Tổng tiền mua tương ứng</t>
  </si>
  <si>
    <t>Hiển thị tất cả danh sách  chi tiết các SP mua thuộc Textbox  SP Mua</t>
  </si>
  <si>
    <t>1. Thay đổi SP bất kỳ trên grid danh sách or nhấn Enter thêm mới SP vào danh sách</t>
  </si>
  <si>
    <t xml:space="preserve">1. Hiển thị grid chọn SP thêm mới </t>
  </si>
  <si>
    <t xml:space="preserve">Kiểm tra grid chon SP thêm mới </t>
  </si>
  <si>
    <t>Kiểm tra giao diện grid chọn SP thêm mới</t>
  </si>
  <si>
    <t>Kiểm tra grid Danh sách chi tiết  SP Khuyến mại của ZV03 , ZV06, ZV09,  ZV12,  ZV15, ZV18, ZV21</t>
  </si>
  <si>
    <t>1. Click dấu  +  bến trái cạnh dòng SP KM trên danh sách
2. Hiển thị chi tiết từng SP là SP khuyến mại khi mua SP mua tương ứng</t>
  </si>
  <si>
    <t>Hiển thị danh sách SP mua với: các trường:
STT, Mã SP, Tên SP, số lượng KM</t>
  </si>
  <si>
    <t>Hiển thị tất cả danh sách các SP khuyến mại thuộc Textbox  SP khuyến mại</t>
  </si>
  <si>
    <t>Kiểm tra Textbox SL mua của ZV01, ZV02, ZV03, ZV07, ZV08, ZV09, ZV13, ZV14, ZV16</t>
  </si>
  <si>
    <t xml:space="preserve">Thông báo lỗi: Số lượng mua không hợp lệ. Số lượng là số nguyên dương
</t>
  </si>
  <si>
    <t>Kiểm tra Textbox TT Mua  của ZV04, ZV05, ZV06, ZV10, ZV11, ZV12 , ZV17, ZV18, ZV119, ZV20, ZV21</t>
  </si>
  <si>
    <t xml:space="preserve">Thông báo lỗi: TT Mua không hợp lệ. Số lượng là số nguyên dương
</t>
  </si>
  <si>
    <t>Kiểm tra Textbox % KM tiền của ZV07, ZV10, ZV13, ZV16, ZV19</t>
  </si>
  <si>
    <t>1. Nhập %KM &gt;100</t>
  </si>
  <si>
    <t>Thông báo lỗi. 100% KM &lt;100</t>
  </si>
  <si>
    <t>1. Nhập %KM &lt; 100</t>
  </si>
  <si>
    <t>Thực hiện thêm mới thành công</t>
  </si>
  <si>
    <t xml:space="preserve">Thông báo lỗi: % KM  không hợp lệ. Số lượng là số nguyên dương và &lt;100%
</t>
  </si>
  <si>
    <t>Kiểm tra Textbox TT khuyến mại ZV05, ZV08, ZV11, ZV14, ZV17, ZV20</t>
  </si>
  <si>
    <t xml:space="preserve">Thông báo lỗi: TT KM không hợp lệ. Số lượng là số nguyên dương
</t>
  </si>
  <si>
    <t>Thêm mới CTKM</t>
  </si>
  <si>
    <t xml:space="preserve">Kiểm tra Load danh sách với grid thêm mới  SP </t>
  </si>
  <si>
    <t xml:space="preserve">* Kiểm tra với grid hiển thị tối đa 5 SP trên grid
1. Focus chuột textbox tương ứng với cột Mã SP trên grid
2. Hiển thị danh sách SP với 5 SP đầu tiên  được order theo Mã SP </t>
  </si>
  <si>
    <r>
      <t xml:space="preserve">Hiển thị 5 SP đang hoạt động và đầu tiên trong danh sách SP được order theo Mã SP
Script:
</t>
    </r>
    <r>
      <rPr>
        <b/>
        <i/>
        <sz val="10"/>
        <color indexed="56"/>
        <rFont val="Times New Roman"/>
        <family val="1"/>
      </rPr>
      <t>Select product_code, product_name
From (Select * from product 
where status =1
Order by product_code asc)
where ROWNUM &lt; 6
Order by product_code;</t>
    </r>
  </si>
  <si>
    <t>* Kiểm tra với grid hiển thị tất cả SP và có thanh roll
1. Focus chuột textbox tương ứng với cột Mã SP trên grid
2. Hiển thị danh sách SP với all SP đang hoạt động được order theo mã và hiển thị thanh roll</t>
  </si>
  <si>
    <r>
      <t xml:space="preserve">Hiển thị tất cả  SP đang hoạt động vdanh sách SP được order theo Mã SP. Hiển thị thanh roll trong grid
Script:
</t>
    </r>
    <r>
      <rPr>
        <b/>
        <i/>
        <sz val="10"/>
        <color indexed="56"/>
        <rFont val="Times New Roman"/>
        <family val="1"/>
      </rPr>
      <t>Select product_code, product_name
From  product
where status =1
Order by product_code;</t>
    </r>
  </si>
  <si>
    <t>Khuyến mại ZV01</t>
  </si>
  <si>
    <t>KT hiển thị danh sách SPKM</t>
  </si>
  <si>
    <t>Pre: Chọn 1 chương trình khuyến mại ZV01
KT danh sách SPKM</t>
  </si>
  <si>
    <r>
      <t xml:space="preserve">Hiển thị danh sách sản phẩm thuộc CTKM theo câu lệnh:
</t>
    </r>
    <r>
      <rPr>
        <sz val="10"/>
        <color indexed="30"/>
        <rFont val="Times New Roman"/>
        <family val="1"/>
      </rPr>
      <t xml:space="preserve">select p.product_code, p.product_name, ppd.sale_qty,ppd.disc_per||'%' 
from PROMOTION_PROGRAM_DETAIL ppd 
join product p on ppd.product_id = p.product_id
where ppd.promotion_program_id = 23
order by p.product_code;
</t>
    </r>
    <r>
      <rPr>
        <sz val="10"/>
        <rFont val="Times New Roman"/>
        <family val="1"/>
      </rPr>
      <t>* Nếu không có dữ liệu thì không hiển thị bản ghi nào trên danh sách.</t>
    </r>
  </si>
  <si>
    <t>1. Thực hiện thêm mới hoặc sửa, hoặc xóa sản phẩm trên danh sách
2. Click cập nhật</t>
  </si>
  <si>
    <t>Hiển thị confirm thông báo: bạn có muốn cập nhật danh sách spkm này không?</t>
  </si>
  <si>
    <t>Thông báo cập nhật thành công</t>
  </si>
  <si>
    <t>Không cập nhật dữ liệu, tự động đóng confirm.</t>
  </si>
  <si>
    <t>KT thêm mới sản phẩm khuyến mãi thành công</t>
  </si>
  <si>
    <t xml:space="preserve">Trên row mới của danh sách SPKM:
1. Click vào ô Mã SP. Nhập Mã SP
2. Click vào ô SL mua. Nhập vào SL mua
3. Click vào ô % KM tiền. Nhập vào % KM tiền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</si>
  <si>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sale_qty: SL mua
+ sale_uom: lấy từ product.oum1 (tương ứng với sp bán)
+ disc_per: % KM tiền
+ create_date: sysdate
+ create_user: mã user đăng nhập
+ Các trường khác để null.</t>
  </si>
  <si>
    <t>KT thêm mới không thành công do trùng (SP và SL mua)</t>
  </si>
  <si>
    <t>Pre: Chọn 1 chương trình khuyến mại ZV01
1. Thực hiện thêm mới sản phẩm A với SL mua = 10 =&gt; thêm mới thành công
2. Tiếp tục thêm mới sản phẩm A với SL mua = 10</t>
  </si>
  <si>
    <t>Thông báo lỗi: Sản phẩm A với SL mua này đã tồn tại, không cho phép thêm mới</t>
  </si>
  <si>
    <t>Pre: Chọn 1 chương trình khuyến mại ZV01
1. Thực hiện thêm mới sản phẩm A với SL mua = 10 =&gt; thêm mới thành công
2. Tiếp tục thêm mới sản phẩm A với SL mua = 5</t>
  </si>
  <si>
    <t>KT thêm mới sản phẩm khuyến mại khác nhau</t>
  </si>
  <si>
    <t>Pre: Chọn 1 chương trình khuyến mại ZV01
1. Thực hiện thêm mới sản phẩm A với SL mua = 10
2. Tiếp tục thêm mới sản phẩm B với SL mua = 10
3. Tiếp tục thêm mới sản phẩm C với SL mua = 5</t>
  </si>
  <si>
    <t>Thêm mới thành công cả 3 lần.
KT cập nhật vào DB: insert 3 bản ghi vào PROMOTION_PROGRAM_DETAIL với:
+ promotion_program_detail_id: tự tăng
+ promotion_program_id: id của CTKM được chọn
+ product_id: id sp đã nhập
+ sale_qty: SL mua
+ sale_uom: lấy từ product.oum1 (tương ứng với sp bán)
+ disc_per: % KM tiền
+ create_date: sysdate
+ create_user: mã user đăng nhập
+ Các trường khác để null.</t>
  </si>
  <si>
    <t>Sửa</t>
  </si>
  <si>
    <t>KT tự động cập nhật Tên SP khi chọn lại Mã SP</t>
  </si>
  <si>
    <t>1. Chọn lại Mã SP
2. KT Tên SP</t>
  </si>
  <si>
    <t>Tự động hiển thị Tên SP theo Mã SP được chọn</t>
  </si>
  <si>
    <t>KT sửa sản phẩm khuyến mại thành công</t>
  </si>
  <si>
    <t>Pre: Chọn 1 chương trình khuyến mại ZV01
1. Chọn 1 row trong Danh sách SPKM
2. Click vào link Sửa
3. Sửa 1 số thông tin:  SL mua, %KM tiền
4. Click Cập nhật</t>
  </si>
  <si>
    <t>1. thông báo cập nhật thành công.
2. KT cập nhật dữ liệu vào DB:
update bản ghi trong PROMOTION_PROGRAM_DETAIL với promotion_program_detail_id = id bản ghi được chọn:
+ sale_qty: SL mua
+ sale_uom: lấy từ product.oum1 (tương ứng với sp bán)
+ disc_per: % KM tiền
+ update_date: sysdate
+ update_user: mã user đăng nhập
+ Các trường khác không cập nhật.</t>
  </si>
  <si>
    <t>KT sửa sản phẩm không thành công do trùng (SP và SL mua)</t>
  </si>
  <si>
    <r>
      <t xml:space="preserve">Pre: Chọn 1 chương trình khuyến mại ZV01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10.
3. Click Cập nhật</t>
    </r>
  </si>
  <si>
    <t>Thông báo lỗi: Sản phẩm A với SL mua này đã tồn tại, không cho phép cập nhật</t>
  </si>
  <si>
    <r>
      <t xml:space="preserve">Pre: Chọn 1 chương trình khuyến mại ZV01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12.
3. Click Cập nhật</t>
    </r>
  </si>
  <si>
    <t>KT xóa sản phẩm khuyến mại thành công</t>
  </si>
  <si>
    <t>Pre: Chọn 1 chương trình khuyến mại ZV01
1. Chọn 1 row trong Danh sách SPKM
2. Click vào link Xóa
3. Click Cập nhật</t>
  </si>
  <si>
    <t>1. thông báo cập nhật thành công.
2. KT cập nhật dữ liệu vào DB:
xóa bản ghi trong PROMOTION_PROGRAM_DETAIL với promotion_program_detail_id = id bản ghi được chọn</t>
  </si>
  <si>
    <t>Khuyến mại ZV02</t>
  </si>
  <si>
    <t>Pre: Chọn 1 chương trình khuyến mại ZV02
KT danh sách SPKM</t>
  </si>
  <si>
    <r>
      <t xml:space="preserve">Hiển thị danh sách sản phẩm thuộc CTKM theo câu lệnh:
</t>
    </r>
    <r>
      <rPr>
        <sz val="10"/>
        <color indexed="30"/>
        <rFont val="Times New Roman"/>
        <family val="1"/>
      </rPr>
      <t xml:space="preserve">select p.product_code, p.product_name, ppd.sale_qty, ppd.disc_amt
from PROMOTION_PROGRAM_DETAIL ppd 
join product p on ppd.product_id = p.product_id
where ppd.promotion_program_id = 23
order by p.product_code;
</t>
    </r>
    <r>
      <rPr>
        <sz val="10"/>
        <rFont val="Times New Roman"/>
        <family val="1"/>
      </rPr>
      <t>* Nếu không có dữ liệu thì không hiển thị bản ghi nào trên danh sách.</t>
    </r>
  </si>
  <si>
    <t xml:space="preserve">Trên row mới của danh sách SPKM:
1. Click vào ô Mã SP. Nhập Mã SP
2. Click vào ô SL mua. Nhập vào SL mua
3. Click vào ô TT khuyến mại. Nhập vào TT khuyến mãi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</si>
  <si>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sale_qty: SL mua
+ sale_uom: lấy từ product.oum1 (tương ứng với sp bán)
+ disc_amt: TT khuyến mãi
+ create_date: sysdate
+ create_user: mã user đăng nhập
+ Các trường khác để null.</t>
  </si>
  <si>
    <t>Pre: Chọn 1 chương trình khuyến mại ZV02
1. Thực hiện thêm mới sản phẩm A với SL mua = 10 =&gt; thêm mới thành công
2. Tiếp tục thêm mới sản phẩm A với SL mua = 10</t>
  </si>
  <si>
    <t>Pre: Chọn 1 chương trình khuyến mại ZV02
1. Thực hiện thêm mới sản phẩm A với SL mua = 10 =&gt; thêm mới thành công
2. Tiếp tục thêm mới sản phẩm A với SL mua = 5</t>
  </si>
  <si>
    <t>Pre: Chọn 1 chương trình khuyến mại ZV02
1. Thực hiện thêm mới sản phẩm A với SL mua = 10
2. Tiếp tục thêm mới sản phẩm B với SL mua = 10
3. Tiếp tục thêm mới sản phẩm C với SL mua = 5</t>
  </si>
  <si>
    <t>Thêm mới thành công cả 3 lần.
KT cập nhật vào DB: insert 3 bản ghi vào PROMOTION_PROGRAM_DETAIL với:
+ promotion_program_detail_id: tự tăng
+ promotion_program_id: id của CTKM được chọn
+ product_id: id sp đã nhập
+ sale_qty: SL mua
+ sale_uom: lấy từ product.oum1 (tương ứng với sp bán)
+ disc_amt: TT khuyến mãi
+ create_date: sysdate
+ create_user: mã user đăng nhập
+ Các trường khác để null.</t>
  </si>
  <si>
    <t>Pre: Chọn 1 chương trình khuyến mại ZV02
1. Chọn 1 row trong Danh sách SPKM
2. Click vào link Sửa
3. Sửa 1 số thông tin:  SL mua, TT khuyến mãi
4. Click Cập nhật</t>
  </si>
  <si>
    <t>1. thông báo cập nhật thành công.
2. KT cập nhật dữ liệu vào DB:
update bản ghi trong PROMOTION_PROGRAM_DETAIL với promotion_program_detail_id = id bản ghi được chọn:
+ product_id: id sp đã nhập
+ sale_qty: SL mua
+ sale_uom: lấy từ product.oum1 (tương ứng với sp bán)
+ disc_amt: TT khuyến mãi
+ update_date: sysdate
+ update_user: mã user đăng nhập
+ Các trường khác không cập nhật.</t>
  </si>
  <si>
    <r>
      <t xml:space="preserve">Pre: Chọn 1 chương trình khuyến mại ZV02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10.
3. Click Cập nhật</t>
    </r>
  </si>
  <si>
    <t>Pre: Chọn 1 chương trình khuyến mại ZV02
1. Click vào link sửa của 1 row trong Danh sách SPKM.
Trường hợp tồn tại SP A với SL mua = 10 với CTKM được chọn.
Script:
select  product_id, sale_qty from promotion_program_detail
where promotion_program_id = id CTKM được chọn
and promotion_program_detail_id != id của row được chọn;
2. Sửa lại Mã SP = A; SL mua = 12.
3. Click Cập nhật</t>
  </si>
  <si>
    <t>Pre: Chọn 1 chương trình khuyến mại ZV02
1. Chọn 1 row trong Danh sách SPKM
2. Click vào link Xóa
3. Click Cập nhật</t>
  </si>
  <si>
    <t>Khuyến mại ZV03</t>
  </si>
  <si>
    <t>Pre: Chọn 1 chương trình khuyến mại ZV03
KT danh sách SPKM</t>
  </si>
  <si>
    <r>
      <t xml:space="preserve">Hiển thị danh sách sản phẩm thuộc CTKM theo câu lệnh:
</t>
    </r>
    <r>
      <rPr>
        <sz val="10"/>
        <color indexed="30"/>
        <rFont val="Times New Roman"/>
        <family val="1"/>
      </rPr>
      <t xml:space="preserve">select p.product_code, ppd.sale_qty,
(select product_code from product where product_id = ppd.free_product_id), ppd.free_qty
from PROMOTION_PROGRAM_DETAIL ppd 
join product p on ppd.product_id = p.product_id
where ppd.promotion_program_id = 23 -- id CTKM được chọn
order by p.product_code, ppd.sale_qty;
</t>
    </r>
    <r>
      <rPr>
        <sz val="10"/>
        <rFont val="Times New Roman"/>
        <family val="1"/>
      </rPr>
      <t>* Hiển thị theo dạng:
SP mua   SL mua              SP KM
01SX01    10          01AB01(5), 02AB02(7)</t>
    </r>
    <r>
      <rPr>
        <sz val="10"/>
        <color indexed="30"/>
        <rFont val="Times New Roman"/>
        <family val="1"/>
      </rPr>
      <t xml:space="preserve">
</t>
    </r>
    <r>
      <rPr>
        <sz val="10"/>
        <rFont val="Times New Roman"/>
        <family val="1"/>
      </rPr>
      <t>* Nếu không có dữ liệu thì không hiển thị bản ghi nào trên danh sách.</t>
    </r>
  </si>
  <si>
    <t xml:space="preserve">Trên row mới của danh sách SPKM:
1. Click vào ô Mã SP. Nhập Mã SP
2. Click vào ô SL mua. Nhập vào SL mua
3. Click vào ô SP khuyến mại. Chọn 1 SP khuyến mại trên danh sách
4. Click Cập nhật
</t>
  </si>
  <si>
    <t xml:space="preserve">1. Thông báo cập nhật thành công
2. KT cập nhật dữ liệu vào DB:
Insert 1 bản ghi vào PROMOTION_PROGRAM_DETAIL với:
+ promotion_program_detail_id: tự tăng
+ promotion_program_id: id của CTKM được chọn
+ product_id: id sp đã nhập
+ sale_qty: SL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1 bản ghi với SP khuyến mại hiển thị theo kiểu: 
[MaSP1]([SL]), [MaSP2] ([SL]), </t>
  </si>
  <si>
    <t xml:space="preserve">Trên row mới của danh sách SPKM:
1. Click vào ô Mã SP. Nhập Mã SP
2. Click vào ô SL mua. Nhập vào SL mua
3. Click vào ô SP khuyến mại. Chọn n SP khuyến mại trên danh sách
4. Click Cập nhật
</t>
  </si>
  <si>
    <t xml:space="preserve">1. Thông báo cập nhật thành công
2. KT cập nhật dữ liệu vào DB:
Insert n bản ghi vào PROMOTION_PROGRAM_DETAIL với:
+ promotion_program_detail_id: tự tăng
+ promotion_program_id: id của CTKM được chọn
+ product_id: id sp đã nhập
+ sale_qty: SL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1 bản ghi với SP khuyến mại hiển thị theo kiểu: 
[MaSP1]([SL]), [MaSP2] ([SL]), </t>
  </si>
  <si>
    <t>Pre: Chọn 1 chương trình khuyến mại ZV03
1. Thực hiện thêm mới sản phẩm A với SL mua = 10 =&gt; thêm mới thành công
2. Tiếp tục thêm mới sản phẩm A với SL mua = 10</t>
  </si>
  <si>
    <t>Pre: Chọn 1 chương trình khuyến mại ZV03
1. Thực hiện thêm mới sản phẩm A với SL mua = 10 =&gt; thêm mới thành công
2. Tiếp tục thêm mới sản phẩm A với SL mua = 5</t>
  </si>
  <si>
    <t>Pre: Chọn 1 chương trình khuyến mại ZV03
1. Thực hiện thêm mới sản phẩm A với SL mua = 10
2. Tiếp tục thêm mới sản phẩm B với SL mua = 10
3. Tiếp tục thêm mới sản phẩm C với SL mua = 5
Mỗi sản phẩm bán tương ứng với 2 sp khuyến mãi.</t>
  </si>
  <si>
    <t xml:space="preserve">Thêm mới thành công cả 3 lần.
KT cập nhật vào DB: insert 6 bản ghi vào PROMOTION_PROGRAM_DETAIL với:
+ promotion_program_detail_id: tự tăng
+ promotion_program_id: id của CTKM được chọn
+ product_id: id sp đã nhập
+ sale_qty: SL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3 bản ghi với SP khuyến mại hiển thị theo kiểu: 
[MaSP1]([SL]), [MaSP2] ([SL]), </t>
  </si>
  <si>
    <t>Kiểm tra thêm mới SP KM trong cùng 1 nhóm</t>
  </si>
  <si>
    <t>Pre. Chọn 1 CTKM ZV3
Với SP mua 1  với 2 SP KM A1(10), A2(5)
1. Thêm mới SP A1 vào nhóm SPKM
2. Click Cập nhật</t>
  </si>
  <si>
    <t>Thực hiện thêm mới không thành  công. Thông báo lỗi: SP trong nhóm không trùng nhau</t>
  </si>
  <si>
    <t>Pre. Chọn 1 CTKM ZV3
Với SP mua 1  với 2 SP KM A1(10), A2(5)
1. Thêm mới SP A3 vào nhóm SPKM
2. Click Cập nhật</t>
  </si>
  <si>
    <t>Pre: Chọn 1 chương trình khuyến mại ZV03
1. Chọn 1 row trong Danh sách SPKM
2. Click vào link Sửa
3. Sửa 1 số thông tin: Mã SP, SL mua
4. Click Cập nhật</t>
  </si>
  <si>
    <t>Pre: Chọn 1 chương trình khuyến mại ZV03
1. Chọn 1 row trong Danh sách SPKM
2. Click vào link Sửa
3. Xóa đi n SP khuyến mại
4. Click Cập nhật</t>
  </si>
  <si>
    <t xml:space="preserve">1. thông báo cập nhật thành công.
2. KT cập nhật dữ liệu vào DB:
xóa n bản ghi trong PROMOTION_PROGRAM_DETAIL với promotion_program_detail_id = id bản ghi tương ứng với các SP khuyến mại bị xóa
3. Cập nhật lại SP khuyến mại hiển thị theo kiểu: 
[MaSP1]([SL]), [MaSP2] ([SL]), </t>
  </si>
  <si>
    <t>Pre: Chọn 1 chương trình khuyến mại ZV03
1. Chọn 1 row trong Danh sách SPKM
2. Click vào link Sửa
3. Thêm n SP khuyến mại
4. Click Cập nhật</t>
  </si>
  <si>
    <t xml:space="preserve">1. thông báo cập nhật thành công.
2. KT cập nhật dữ liệu vào DB:
Insert n bản ghi vào PROMOTION_PROGRAM_DETAIL với:
+ promotion_program_detail_id: tự tăng
+ promotion_program_id: id của CTKM được chọn
+ product_id: id sp đã nhập
+ sale_qty: SL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Cập nhật lại SP khuyến mại hiển thị theo kiểu: 
[MaSP1]([SL]), [MaSP2] ([SL]), </t>
  </si>
  <si>
    <r>
      <t xml:space="preserve">Pre: Chọn 1 chương trình khuyến mại ZV03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10.
3. Click Cập nhật</t>
    </r>
  </si>
  <si>
    <r>
      <t xml:space="preserve">Pre: Chọn 1 chương trình khuyến mại ZV03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12.
3. Click Cập nhật</t>
    </r>
  </si>
  <si>
    <t>Pre: Chọn 1 chương trình khuyến mại ZV03
1. Chọn 1 row trong Danh sách SPKM
2. Click vào link Xóa
3. Click Cập nhật</t>
  </si>
  <si>
    <t>Thêm mới, Sửa, Xóa SPKM</t>
  </si>
  <si>
    <t>KT thêm mới 1 bản ghi SPKM thành công</t>
  </si>
  <si>
    <t xml:space="preserve">Trên row mới của grid SPKM:
1. Click vào 1 row mới, nhập đầy đủ thông tin: Mã SPKM, Tên SPKM, SL khuyến mãi
</t>
  </si>
  <si>
    <t>1 bản ghi được thêm mới vào grid SPKM</t>
  </si>
  <si>
    <t>KT sửa 1 bản ghi SPKM thành công</t>
  </si>
  <si>
    <t xml:space="preserve">Trên row của grid SPKM. Click link Sửa
Sửa lại 1 trong các thông tin: Mã SPKM, SL khuyến mại
</t>
  </si>
  <si>
    <t>Tên SPKM  được cập nhật lại theo Mã SPKM vừa chọn.
Các thông tin được sửa thành công.</t>
  </si>
  <si>
    <t>KT xóa 1 bản ghi SPKM thành công</t>
  </si>
  <si>
    <t xml:space="preserve">Trên row của grid SPKM. Click link Xóa
</t>
  </si>
  <si>
    <t>1. Trên grid SPKM không hiển thị row vừa chọn
2. Trên bản ghi khuyến mại tương ứng: cập nhật lại SP khuyến mãi theo kiểu:
[MaSP1]([SL]), [MaSP2] ([SL]),…
Trong đó, loại bỏ SPKM vừa bị xóa.</t>
  </si>
  <si>
    <t>Khuyến mại ZV04</t>
  </si>
  <si>
    <t>Pre: Chọn 1 chương trình khuyến mại ZV04
KT danh sách SPKM</t>
  </si>
  <si>
    <r>
      <t xml:space="preserve">Hiển thị danh sách sản phẩm thuộc CTKM theo câu lệnh:
</t>
    </r>
    <r>
      <rPr>
        <sz val="10"/>
        <color indexed="30"/>
        <rFont val="Times New Roman"/>
        <family val="1"/>
      </rPr>
      <t xml:space="preserve">select p.product_code, p.product_name, ppd.sale_amt, ppd.disc_per||'%' 
from PROMOTION_PROGRAM_DETAIL ppd 
join product p on ppd.product_id = p.product_id
where ppd.promotion_program_id = 23
order by p.product_code;
</t>
    </r>
    <r>
      <rPr>
        <sz val="10"/>
        <rFont val="Times New Roman"/>
        <family val="1"/>
      </rPr>
      <t>* Nếu không có dữ liệu thì không hiển thị bản ghi nào trên danh sách.</t>
    </r>
  </si>
  <si>
    <t xml:space="preserve">Trên row mới của danh sách SPKM:
1. Click vào ô Mã SP. Nhập Mã SP
2. Click vào ô TT mua. Nhập vào TT mua
3. Click vào ô % KM tiền. Nhập vào % KM tiền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</si>
  <si>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sale_amt: TT mua
+ sale_uom: lấy từ product.oum1 (tương ứng với sp bán)
+ disc_per: % KM tiền
+ create_date: sysdate
+ create_user: mã user đăng nhập
+ Các trường khác để null.</t>
  </si>
  <si>
    <t>Pre: Chọn 1 chương trình khuyến mại ZV04
1. Thực hiện thêm mới sản phẩm A với TT mua = 10K =&gt; thêm mới thành công
2. Tiếp tục thêm mới sản phẩm A với TT mua = 10K</t>
  </si>
  <si>
    <t>Thông báo lỗi: Sản phẩm A với TT mua này đã tồn tại, không cho phép thêm mới</t>
  </si>
  <si>
    <t>Pre: Chọn 1 chương trình khuyến mại ZV04
1. Thực hiện thêm mới sản phẩm A với TT mua = 10K=&gt; thêm mới thành công
2. Tiếp tục thêm mới sản phẩm A với TT mua = 5K</t>
  </si>
  <si>
    <t>Pre: Chọn 1 chương trình khuyến mại ZV04
1. Thực hiện thêm mới sản phẩm A với TT mua = 10K
2. Tiếp tục thêm mới sản phẩm B với TT mua = 10K
3. Tiếp tục thêm mới sản phẩm C với TT mua = 5K</t>
  </si>
  <si>
    <t>Thêm mới thành công cả 3 lần.
KT cập nhật vào DB: insert 3 bản ghi vào PROMOTION_PROGRAM_DETAIL với:
+ promotion_program_detail_id: tự tăng
+ promotion_program_id: id của CTKM được chọn
+ product_id: id sp đã nhập
+ sale_amt: TT mua
+ sale_uom: lấy từ product.oum1 (tương ứng với sp bán)
+ disc_per: % KM tiền
+ create_date: sysdate
+ create_user: mã user đăng nhập
+ Các trường khác để null.</t>
  </si>
  <si>
    <t>Pre: Chọn 1 chương trình khuyến mại ZV04
1. Chọn 1 row trong Danh sách SPKM
2. Click vào link Sửa
3. Sửa 1 số thông tin: Mã SP, TT mua, %KM tiền
4. Click Cập nhật</t>
  </si>
  <si>
    <t>1. thông báo cập nhật thành công.
2. KT cập nhật dữ liệu vào DB:
update bản ghi trong PROMOTION_PROGRAM_DETAIL với promotion_program_detail_id = id bản ghi được chọn:
+ product_id: id sp đã nhập
+ sale_amt: TT mua
+ sale_uom: lấy từ product.oum1 (tương ứng với sp bán)
+ disc_per: % KM tiền
+ update_date: sysdate
+ update_user: mã user đăng nhập
+ Các trường khác không cập nhật.</t>
  </si>
  <si>
    <t>KT sửa sản phẩm không thành công do trùng (SP và TT mua)</t>
  </si>
  <si>
    <r>
      <t xml:space="preserve">Pre: Chọn 1 chương trình khuyến mại ZV04
1. Click vào link sửa của 1 row trong Danh sách SPKM.
Trường hợp tồn tại SP A với TT mua = 10K với CTKM được chọn.
Script:
</t>
    </r>
    <r>
      <rPr>
        <sz val="10"/>
        <color indexed="30"/>
        <rFont val="Times New Roman"/>
        <family val="1"/>
      </rPr>
      <t>select  product_id, sale_amt from promotion_program_detail
where promotion_program_id = id CTKM được chọn
and promotion_program_detail_id != id của row được chọn;</t>
    </r>
    <r>
      <rPr>
        <sz val="10"/>
        <rFont val="Times New Roman"/>
        <family val="1"/>
      </rPr>
      <t xml:space="preserve">
2. Sửa lại Mã SP = A; TT mua = 10K.
3. Click Cập nhật</t>
    </r>
  </si>
  <si>
    <t>Thông báo lỗi: Sản phẩm A với TT mua này đã tồn tại, không cho phép cập nhật</t>
  </si>
  <si>
    <r>
      <t xml:space="preserve">Pre: Chọn 1 chương trình khuyến mại ZV04
1. Click vào link sửa của 1 row trong Danh sách SPKM.
Trường hợp tồn tại SP A với SL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SL mua = 12.
3. Click Cập nhật</t>
    </r>
  </si>
  <si>
    <t>Pre: Chọn 1 chương trình khuyến mại ZV04
1. Chọn 1 row trong Danh sách SPKM
2. Click vào link Xóa
3. Click Cập nhật</t>
  </si>
  <si>
    <t>Khuyến mại ZV05</t>
  </si>
  <si>
    <t>Pre: Chọn 1 chương trình khuyến mại ZV05
KT danh sách SPKM</t>
  </si>
  <si>
    <r>
      <t xml:space="preserve">Hiển thị danh sách sản phẩm thuộc CTKM theo câu lệnh:
</t>
    </r>
    <r>
      <rPr>
        <sz val="10"/>
        <color indexed="30"/>
        <rFont val="Times New Roman"/>
        <family val="1"/>
      </rPr>
      <t xml:space="preserve">select p.product_code, p.product_name, ppd.sale_amt, ppd.disc_amt
from PROMOTION_PROGRAM_DETAIL ppd 
join product p on ppd.product_id = p.product_id
where ppd.promotion_program_id = 23
order by p.product_code;
</t>
    </r>
    <r>
      <rPr>
        <sz val="10"/>
        <rFont val="Times New Roman"/>
        <family val="1"/>
      </rPr>
      <t>* Nếu không có dữ liệu thì không hiển thị bản ghi nào trên danh sách.</t>
    </r>
  </si>
  <si>
    <t xml:space="preserve">Trên row mới của danh sách SPKM:
1. Click vào ô Mã SP. Nhập Mã SP
2. Click vào ô TT mua. Nhập vào TT mua
3. Click vào ô TT khuyến mại. Nhập vào TT khuyến mãi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</si>
  <si>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sale_amt: TT mua
+ sale_uom: lấy từ product.oum1 (tương ứng với sp bán)
+ disc_amt: TT khuyến mãi
+ create_date: sysdate
+ create_user: mã user đăng nhập
+ Các trường khác để null.</t>
  </si>
  <si>
    <t>KT thêm mới không thành công do trùng (SP và TT mua)</t>
  </si>
  <si>
    <t>Pre: Chọn 1 chương trình khuyến mại ZV05
1. Thực hiện thêm mới sản phẩm A với TT mua = 10K =&gt; thêm mới thành công
2. Tiếp tục thêm mới sản phẩm A với TT mua = 10</t>
  </si>
  <si>
    <t>Pre: Chọn 1 chương trình khuyến mại ZV05
1. Thực hiện thêm mới sản phẩm A với TT mua = 10K =&gt; thêm mới thành công
2. Tiếp tục thêm mới sản phẩm A với TT mua = 5</t>
  </si>
  <si>
    <t>Pre: Chọn 1 chương trình khuyến mại ZV05
1. Thực hiện thêm mới sản phẩm A với TT mua = 10
2. Tiếp tục thêm mới sản phẩm B với TT mua = 10
3. Tiếp tục thêm mới sản phẩm C với TT mua = 5</t>
  </si>
  <si>
    <t>Thêm mới thành công cả 3 lần.
KT cập nhật vào DB: insert 3 bản ghi vào PROMOTION_PROGRAM_DETAIL với:
+ promotion_program_detail_id: tự tăng
+ promotion_program_id: id của CTKM được chọn
+ product_id: id sp đã nhập
+ sale_amt: TT mua
+ sale_uom: lấy từ product.oum1 (tương ứng với sp bán)
+ disc_amt: TT khuyến mãi
+ create_date: sysdate
+ create_user: mã user đăng nhập
+ Các trường khác để null.</t>
  </si>
  <si>
    <t>Kiểm tra khi nhập TT KM &gt; TT mua</t>
  </si>
  <si>
    <t>1. Nhập TT KM &gt; TT mua</t>
  </si>
  <si>
    <t>Hiển thị warming:"Bạn nhập TTKM &gt; TT mua. Bạn có muốn lưu" 2 button Có và không</t>
  </si>
  <si>
    <t>1. Nhấn CÓ</t>
  </si>
  <si>
    <t>Nhấn Không</t>
  </si>
  <si>
    <t>Thực hiện đóng dialog và focus chuột vào textbox TT KM</t>
  </si>
  <si>
    <t>Pre: Chọn 1 chương trình khuyến mại ZV05
1. Chọn 1 row trong Danh sách SPKM
2. Click vào link Sửa
3. Sửa 1 số thông tin: Mã SP, TT mua, TT khuyến mãi
4. Click Cập nhật</t>
  </si>
  <si>
    <t>1. thông báo cập nhật thành công.
2. KT cập nhật dữ liệu vào DB:
update bản ghi trong PROMOTION_PROGRAM_DETAIL với promotion_program_detail_id = id bản ghi được chọn:
+ product_id: id sp đã nhập
+ sale_amt: TT mua
+ sale_uom: lấy từ product.oum1 (tương ứng với sp bán)
+ disc_amt: TT khuyến mãi
+ update_date: sysdate
+ update_user: mã user đăng nhập
+ Các trường khác không cập nhật.</t>
  </si>
  <si>
    <r>
      <t xml:space="preserve">Pre: Chọn 1 chương trình khuyến mại ZV05
1. Click vào link sửa của 1 row trong Danh sách SPKM.
Trường hợp tồn tại SP A với TT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TT mua = 10.
3. Click Cập nhật</t>
    </r>
  </si>
  <si>
    <r>
      <t xml:space="preserve">Pre: Chọn 1 chương trình khuyến mại ZV05
1. Click vào link sửa của 1 row trong Danh sách SPKM.
Trường hợp tồn tại SP A với TT mua = 10 với CTKM được chọn.
Script:
</t>
    </r>
    <r>
      <rPr>
        <sz val="10"/>
        <color indexed="30"/>
        <rFont val="Times New Roman"/>
        <family val="1"/>
      </rPr>
      <t>select  product_id, sale_qty from promotion_program_detail
where promotion_program_id = id CTKM được chọn
and promotion_program_detail_id != id của row được chọn;</t>
    </r>
    <r>
      <rPr>
        <sz val="10"/>
        <rFont val="Times New Roman"/>
        <family val="1"/>
      </rPr>
      <t xml:space="preserve">
2. Sửa lại Mã SP = A; TT mua = 12.
3. Click Cập nhật</t>
    </r>
  </si>
  <si>
    <t>Pre: Chọn 1 chương trình khuyến mại ZV05
1. Chọn 1 row trong Danh sách SPKM
2. Click vào link Xóa
3. Click Cập nhật</t>
  </si>
  <si>
    <t>Khuyến mại ZV06</t>
  </si>
  <si>
    <t>Pre: Chọn 1 chương trình khuyến mại ZV06
KT danh sách SPKM</t>
  </si>
  <si>
    <r>
      <t xml:space="preserve">Hiển thị danh sách sản phẩm thuộc CTKM theo câu lệnh:
</t>
    </r>
    <r>
      <rPr>
        <sz val="10"/>
        <color indexed="30"/>
        <rFont val="Times New Roman"/>
        <family val="1"/>
      </rPr>
      <t>select p.product_code, ppd.sale_amt,
(select product_code from product where product_id = ppd.free_product_id), ppd.free_qty
from PROMOTION_PROGRAM_DETAIL ppd 
join product p on ppd.product_id = p.product_id
where ppd.promotion_program_id = 23 -- id CTKM được chọn
order by p.product_code, ppd.sale_amt;</t>
    </r>
    <r>
      <rPr>
        <sz val="10"/>
        <rFont val="Times New Roman"/>
        <family val="1"/>
      </rPr>
      <t xml:space="preserve">
* Hiển thị theo dạng:
SP mua   TT mua              SP KM
01SX01    10          01AB01(5), 02AB02(7)
* Nếu không có dữ liệu thì không hiển thị bản ghi nào trên danh sách.</t>
    </r>
  </si>
  <si>
    <t xml:space="preserve">Trên row mới của danh sách SPKM:
1. Click vào ô Mã SP. Nhập Mã SP
2. Click vào ô TT mua. Nhập vào TT mua
3. Click vào ô SP khuyến mại. Chọn 1 SP khuyến mại trên danh sách
4. Click Cập nhật
</t>
  </si>
  <si>
    <t xml:space="preserve">1. Thông báo cập nhật thành công
2. KT cập nhật dữ liệu vào DB:
Insert 1 bản ghi vào PROMOTION_PROGRAM_DETAIL với:
+ promotion_program_detail_id: tự tăng
+ promotion_program_id: id của CTKM được chọn
+ product_id: id sp đã nhập
+ sale_amt: TT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1 bản ghi với SP khuyến mại hiển thị theo kiểu: 
[MaSP1]([TT]), [MaSP2] ([TT]), </t>
  </si>
  <si>
    <t xml:space="preserve">Trên row mới của danh sách SPKM:
1. Click vào ô Mã SP. Nhập Mã SP
2. Click vào ô TT mua. Nhập vào TT mua
3. Click vào ô SP khuyến mại. Chọn n SP khuyến mại trên danh sách
4. Click Cập nhật
</t>
  </si>
  <si>
    <t xml:space="preserve">1. Thông báo cập nhật thành công
2. KT cập nhật dữ liệu vào DB:
Insert n bản ghi vào PROMOTION_PROGRAM_DETAIL với:
+ promotion_program_detail_id: tự tăng
+ promotion_program_id: id của CTKM được chọn
+ product_id: id sp đã nhập
+ sale_amt: TT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1 bản ghi với SP khuyến mại hiển thị theo kiểu: 
[MaSP1]([TT]), [MaSP2] ([TT]), </t>
  </si>
  <si>
    <t>Pre: Chọn 1 chương trình khuyến mại ZV06
1. Thực hiện thêm mới sản phẩm A với TT mua = 10 =&gt; thêm mới thành công
2. Tiếp tục thêm mới sản phẩm A với TT mua = 10</t>
  </si>
  <si>
    <t>Pre: Chọn 1 chương trình khuyến mại ZV06
1. Thực hiện thêm mới sản phẩm A với TT mua = 10 =&gt; thêm mới thành công
2. Tiếp tục thêm mới sản phẩm A với TT mua = 5</t>
  </si>
  <si>
    <t>Pre: Chọn 1 chương trình khuyến mại ZV06
1. Thực hiện thêm mới sản phẩm A với TT mua = 10
2. Tiếp tục thêm mới sản phẩm B với TT mua = 10
3. Tiếp tục thêm mới sản phẩm C với TT mua = 5
Mỗi sản phẩm bán tương ứng với 2 sp khuyến mãi.</t>
  </si>
  <si>
    <t xml:space="preserve">Thêm mới thành công cả 3 lần.
KT cập nhật vào DB: insert 6 bản ghi vào PROMOTION_PROGRAM_DETAIL với:
+ promotion_program_detail_id: tự tăng
+ promotion_program_id: id của CTKM được chọn
+ product_id: id sp đã nhập
+ sale_amt: TT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Danh sách SPKM có thêm 3 bản ghi với SP khuyến mại hiển thị theo kiểu: 
[MaSP1]([TT]), [MaSP2] ([TT]), </t>
  </si>
  <si>
    <t>Pre. Chọn 1 CTKM ZV6
Với SP mua  TT mua =1000 với 2 SP KM A1(10), A2(5)
1. Thêm mới SP A1 vào nhóm SPKM
2. Click Cập nhật</t>
  </si>
  <si>
    <t>Pre. Chọn 1 CTKM ZV6
Với SP mua  TT mua =1000 với 2 SP KM A1(10), A2(5)
1. Thêm mới SP A3 vào nhóm SPKM
2. Click Cập nhật</t>
  </si>
  <si>
    <t>Pre: Chọn 1 chương trình khuyến mại ZV06
1. Chọn 1 row trong Danh sách SPKM
2. Click vào link Sửa
3. Sửa 1 số thông tin: Mã SP, TT mua
4. Click Cập nhật</t>
  </si>
  <si>
    <t>Pre: Chọn 1 chương trình khuyến mại ZV06
1. Chọn 1 row trong Danh sách SPKM
2. Click vào link Sửa
3. Xóa đi n SP khuyến mại
4. Click Cập nhật</t>
  </si>
  <si>
    <t xml:space="preserve">1. thông báo cập nhật thành công.
2. KT cập nhật dữ liệu vào DB:
xóa n bản ghi trong PROMOTION_PROGRAM_DETAIL với promotion_program_detail_id = id bản ghi tương ứng với các SP khuyến mại bị xóa
3. Cập nhật lại SP khuyến mại hiển thị theo kiểu: 
[MaSP1]([TT]), [MaSP2] ([TT]), </t>
  </si>
  <si>
    <t>Pre: Chọn 1 chương trình khuyến mại ZV06
1. Chọn 1 row trong Danh sách SPKM
2. Click vào link Sửa
3. Thêm n SP khuyến mại
4. Click Cập nhật</t>
  </si>
  <si>
    <t xml:space="preserve">1. thông báo cập nhật thành công.
2. KT cập nhật dữ liệu vào DB:
Insert n bản ghi vào PROMOTION_PROGRAM_DETAIL với:
+ promotion_program_detail_id: tự tăng
+ promotion_program_id: id của CTKM được chọn
+ product_id: id sp đã nhập
+ sale_amt: TT mua
+ sale_uom: lấy từ product.oum1 (tương ứng với sp bán)
+ free_product_id: SP khuyến mại
+ free_qty: số lượng SP khuyến mãi
+ free_uom: lấy từ product.oum1 (tương ứng với sp khuyến mãi)
+ create_date: sysdate
+ create_user: mã user đăng nhập
+ Các trường khác để null.
3. Cập nhật lại SP khuyến mại hiển thị theo kiểu: 
[MaSP1]([TT]), [MaSP2] ([TT]), </t>
  </si>
  <si>
    <t>Pre: Chọn 1 chương trình khuyến mại ZV06
1. Click vào link sửa của 1 row trong Danh sách SPKM.
Trường hợp tồn tại SP A với TT mua = 10 với CTKM được chọn.
Script:
select  product_id, sale_amt from promotion_program_detail
where promotion_program_id = id CTKM được chọn
and promotion_program_detail_id != id của row được chọn;
2. Sửa lại Mã SP = A; TT mua = 10.
3. Click Cập nhật</t>
  </si>
  <si>
    <t>Pre: Chọn 1 chương trình khuyến mại ZV06
1. Click vào link sửa của 1 row trong Danh sách SPKM.
Trường hợp tồn tại SP A với TT mua = 10 với CTKM được chọn.
Script:
select  product_id, sale_amt from promotion_program_detail
where promotion_program_id = id CTKM được chọn
and promotion_program_detail_id != id của row được chọn;
2. Sửa lại Mã SP = A; TT mua = 12.
3. Click Cập nhật</t>
  </si>
  <si>
    <t>Pre: Chọn 1 chương trình khuyến mại ZV06
1. Chọn 1 row trong Danh sách SPKM
2. Click vào link Xóa
3. Click Cập nhật</t>
  </si>
  <si>
    <t xml:space="preserve">Trên row mới của grid SPKM:
1. Click vào 1 row mới, nhập đầy đủ thông tin: Mã SPKM, Tên SPKM, TT khuyến mãi
</t>
  </si>
  <si>
    <t xml:space="preserve">Trên row của grid SPKM. Click link Sửa
Sửa lại 1 trong các thông tin: Mã SPKM, TT khuyến mại
</t>
  </si>
  <si>
    <t>1. Trên grid SPKM không hiển thị row vừa chọn
2. Trên bản ghi khuyến mại tương ứng: cập nhật lại SP khuyến mãi theo kiểu:
[MaSP1]([TT]), [MaSP2] ([TT]),…
Trong đó, loại bỏ SPKM vừa bị xóa.</t>
  </si>
  <si>
    <t>Khuyến mại ZV07</t>
  </si>
  <si>
    <t>Pre: Chọn 1 chương trình khuyến mại ZV07
KT danh sách SPKM</t>
  </si>
  <si>
    <t>Kiểm tra thêm mới SP mua trong cùng 1 nhóm</t>
  </si>
  <si>
    <t>Pre. Chọn 1 CTKM ZV07
Với nhóm SP mua gồm 3 SP: A,B,C với SL mua = 10 và % Khuyến mại =10 và bắt buộc mua
1. Thêm mới SP A vào nhóm nhưng không bắt buộc mua
2. Click Cập nhật</t>
  </si>
  <si>
    <t>Pre. Chọn 1 CTKM ZV0
Với nhóm SP mua gồm 3 SP: A,B,C với SL mua = 10 và TT Khuyến mại =10 và bắt buộc mua
1. Thêm mới SP A vào nhóm và bắt buộc mua
2. Click Cập nhật</t>
  </si>
  <si>
    <t>Pre. Chọn 1 CTKM ZV07
Với nhóm SP mua gồm 3 SP: A,B,C với SL mua = 10 và %  Khuyến mại =10và bắt buộc mua
1. Thêm mới SP D vào nhóm và bắt buộc mua or không bắt buộc
2. Click Cập nhật</t>
  </si>
  <si>
    <t>KT thêm mới khi  trùng (SP và SL mua)</t>
  </si>
  <si>
    <t>Pre: Chọn 1 chương trình khuyến mại ZV07
1. Thực hiện thêm mới sản phẩm A or nhóm SP (A,B,C)với SL mua = 10 =&gt; thêm mới thành công
2. Tiếp tục thêm mới sản phẩm A or nhóm SP (A,B,C) với SL mua = 10
3. Click Cập nhật</t>
  </si>
  <si>
    <t>Thông báo lỗi: Sản phẩm A  or nhóm SP (A,B,C) với SLmua này đã tồn tại, không cho phép thêm mới</t>
  </si>
  <si>
    <t xml:space="preserve"> Kiểm tra các nhóm cùng SP mua &amp; BB mua</t>
  </si>
  <si>
    <t>Pre: Chọn 1 chương trình khuyến mại ZV07
1. Thực hiện thêm mới sản phẩm A or nhóm SP (A,B,C với AC là bắt buộc mua) với SL mua = 10 =&gt; thêm mới thành công
2. Tiếp tục thêm mới sản phẩm A or nhóm SP (A,B,C với AC không bắt buộc mua) với SL mua = 5
3. Click Cập nhật</t>
  </si>
  <si>
    <t xml:space="preserve">Thực hiện thêm mới không thành công. Thông báo nhóm cùng SP mua và BB mua </t>
  </si>
  <si>
    <t>Pre: Chọn 1 chương trình khuyến mại ZV07
1. Thực hiện thêm mới sản phẩm A or nhóm SP (A,B,C với AC là bắt buộc mua) với SL mua = 10 =&gt; thêm mới thành công
2. Tiếp tục thêm mới nhóm SP mua (D, F, F) SL mua = 5
3. Click Cập nhật</t>
  </si>
  <si>
    <t>Pre: Chọn 1 chương trình khuyến mại ZV07
1. Thực hiện thêm mới sản phẩm A or nhóm SP (A,B,C với AC cùng bắt buộc mua) với SL mua = 10 =&gt; thêm mới thành công
2. Tiếp tục thêm mới sản phẩm A or nhóm SP (A,B,C với AC cùng bắt buộc mua) với SL mua = 5
3. Click Cập nhật</t>
  </si>
  <si>
    <t>Kiểm tra thêm mới SP mua vào nhóm SP mua</t>
  </si>
  <si>
    <t>Pre: Chọn 1 chương trình khuyến mại ZV07 có &gt;2 nhóm SP mua với SL mua khác nhau
VD: Nhóm 1 (A1,B1,C1) với SL mua =10
      Nhóm 2 (A1,B1,C1) với SL mua =5
1. Trong grid Chi tiết SP mua thuộc nhóm 1 thực hiện thêm mới SP D1
2. Click Cập nhật</t>
  </si>
  <si>
    <t>Thực hiện thêm mới không thành công. Thông báo lỗi. Nhóm SP mua không trùng nhau</t>
  </si>
  <si>
    <t>Pre: Chọn 1 chương trình khuyến mại ZV07 có &gt;2 nhóm SP mua với SL mua khác nhau
VD: Nhóm 1 (A1,B1,C1) với SL mua =10
      Nhóm 2 (A1,B1,C1) với SL mua =5
1. Trong grid Chi tiết SP mua thuộc nhóm 1 thực hiện thêm mới SP D1
2. Trong grid Chi tiết SP mua thuộc nhóm 2 thực hiện thêm mới SP D1
3. Click Cập nhật</t>
  </si>
  <si>
    <t>Pre: Chọn 1 chương trình khuyến mại ZV07
1. Thực hiện thêm mới sản phẩm A với TT mua = 10
2. Tiếp tục thêm mới sản phẩm B với TT mua = 10
3. Tiếp tục thêm mới sản phẩm C với TT mua = 5
Mỗi sản phẩm bán tương ứng với 2 sp khuyến mãi.</t>
  </si>
  <si>
    <t>Pre: Chọn 1 chương trình khuyến mại ZV07
1. Chọn 1 row trong Danh sách SPKM
2. Click vào link Sửa
3. Sửa 1 số thông tin: Mã SP, TT mua
4. Click Cập nhật</t>
  </si>
  <si>
    <t>Pre: Chọn 1 chương trình khuyến mại ZV07
1. Chọn 1 row trong Danh sách SPKM
2. Click vào link Sửa
3. Xóa đi n SP khuyến mại
4. Click Cập nhật</t>
  </si>
  <si>
    <t>Pre: Chọn 1 chương trình khuyến mại ZV07
1. Chọn 1 row trong Danh sách SPKM
2. Click vào link Sửa
3. Thêm n SP khuyến mại
4. Click Cập nhật</t>
  </si>
  <si>
    <t>Pre: Chọn 1 chương trình khuyến mại ZV07
1. Click vào link sửa của 1 row trong Danh sách SPKM.
Trường hợp tồn tại SP A với TT mua = 10 với CTKM được chọn.
Script:
select  product_id, sale_amt from promotion_program_detail
where promotion_program_id = id CTKM được chọn
and promotion_program_detail_id != id của row được chọn;
2. Sửa lại Mã SP = A; TT mua = 10.
3. Click Cập nhật</t>
  </si>
  <si>
    <t>Pre: Chọn 1 chương trình khuyến mại ZV07
1. Click vào link sửa của 1 row trong Danh sách SPKM.
Trường hợp tồn tại SP A với TT mua = 10 với CTKM được chọn.
Script:
select  product_id, sale_amt from promotion_program_detail
where promotion_program_id = id CTKM được chọn
and promotion_program_detail_id != id của row được chọn;
2. Sửa lại Mã SP = A; TT mua = 12.
3. Click Cập nhật</t>
  </si>
  <si>
    <t>Pre: Chọn 1 chương trình khuyến mại ZV07
1. Chọn 1 row trong Danh sách SPKM
2. Click vào link Xóa
3. Click Cập nhật</t>
  </si>
  <si>
    <t>Khuyến mại ZV08</t>
  </si>
  <si>
    <t>Pre: Chọn 1 chương trình khuyến mại ZV08
KT danh sách SPKM</t>
  </si>
  <si>
    <r>
      <t xml:space="preserve">Hiển thị danh sách sản phẩm thuộc CTKM theo câu lệnh:
</t>
    </r>
    <r>
      <rPr>
        <sz val="10"/>
        <color indexed="30"/>
        <rFont val="Times New Roman"/>
        <family val="1"/>
      </rPr>
      <t>select p.product_code, ppd.SALE_QTY , ppd.DISC_AMT , ppd.REQUIRED 
from PROMOTION_PROGRAM_DETAIL ppd 
join product p on ppd.product_id = p.product_id
where ppd.promotion_program_id = 23 -- id CTKM du?c ch?n
order by p.product_code, ppd.SALE_QTY ;</t>
    </r>
    <r>
      <rPr>
        <sz val="10"/>
        <rFont val="Times New Roman"/>
        <family val="1"/>
      </rPr>
      <t xml:space="preserve">
* Hiển thị theo dạng:
SP mua                   SL mua              TT KM
01SX01*, 01AB01,   1000                  10
* Nếu không có dữ liệu thì không hiển thị bản ghi nào trên danh sách.
* ppd.REQUIRED = 1 là bắt buộc mua. Các SP được hiển htj trên cùng 1 row nếu có cùng SL mua và TT khuyến mại</t>
    </r>
  </si>
  <si>
    <t xml:space="preserve">Trên row mới của danh sách SPKM:
1. Click vào ô Mã SP. Nhập Mã SP. Chọn n SP Mua
 và thực hiện check chọn Bắt buộc or không check bắt buộc
2. Click vào ô SL Mua. Nhập vào SL mua
3. Click vào ô TT Khuyến mãi. Nhập TT khuyến mãi
4.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</si>
  <si>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SALE_QTY: TT mua
+ sale_uom: lấy từ product.oum1 (tương ứng với sp bán)
 + DISC_AMT: Tổng tiền khuyến mãi 
+ REQUIRED : 1 bắt buộc mua, 0 không bắt buộc
+ create_date: sysdate
+ create_user: mã user đăng nhập
+ Các trường khác để null.
3. Danh sách SPKM có thêm 1 bản ghi với SP khuyến mại hiển thị theo kiểu: 
[MaSP1]*, [MaSP2], 
Dấu * hiển thị là bắt buộc mua.</t>
  </si>
  <si>
    <t xml:space="preserve">Trên danh sách SP chỉ tiết của row SPKM:
1. Click vào ô Mã SP. Nhập Mã SP
2. Click vào checkbox Bắt buộc. Check or uncheck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</si>
  <si>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SALE_QTY: TT mua --- của TT mua của row (nhóm) mà SP thêm mới thuộc
+ sale_uom: lấy từ product.oum1 (tương ứng với sp bán)
 + DISC_AMT: Tổng tiền khuyến mãi  lấy từ row (nhóm) mà SP thêm mới thuộc
+ REQUIRED : 1 bắt buộc mua, 0 không bắt buộc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</si>
  <si>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Kiểm tra không nhập SL mua và TT khuyến mại</t>
  </si>
  <si>
    <t>1. Trên row(nhóm) thêm mới SP khuyến mại không nhập SL mua và TT khuyến mại tương ứng
2. Nhấn Cập nhật</t>
  </si>
  <si>
    <t>Thực hiện thêm mới không thành công. Thông báo lỗi yêu cầu nhập SL mua và TT khuyến mại
Thực hiện focus chuột vào trường lỗi đầu tiên</t>
  </si>
  <si>
    <t>Pre. Chọn 1 CTKM ZV08
Với nhóm SP mua gồm 3 SP: A,B,C với SL mua = 10 và TT Khuyến mại =1000 và bắt buộc mua
1. Thêm mới SP A vào nhóm nhưng không bắt buộc mua
2. Click Cập nhật</t>
  </si>
  <si>
    <t>Pre. Chọn 1 CTKM ZV08
Với nhóm SP mua gồm 3 SP: A,B,C với SL mua = 10 và TT Khuyến mại =1000 và bắt buộc mua
1. Thêm mới SP A vào nhóm và bắt buộc mua
2. Click Cập nhật</t>
  </si>
  <si>
    <t>Pre. Chọn 1 CTKM ZV08
Với nhóm SP mua gồm 3 SP: A,B,C với SL mua = 10 và TT Khuyến mại =1000 và bắt buộc mua
1. Thêm mới SP D vào nhóm và bắt buộc mua or không bắt buộc
2. Click Cập nhật</t>
  </si>
  <si>
    <t>Pre: Chọn 1 chương trình khuyến mại ZV08
1. Thực hiện thêm mới sản phẩm A or nhóm SP (A,B,C)với SL mua = 10 =&gt; thêm mới thành công
2. Tiếp tục thêm mới sản phẩm A or nhóm SP (A,B,C) với SL mua = 10
3. Click Cập nhật</t>
  </si>
  <si>
    <t>Pre: Chọn 1 chương trình khuyến mại ZV08
1. Thực hiện thêm mới sản phẩm A or nhóm SP (A,B,C với AC là bắt buộc mua) với SL mua = 10 =&gt; thêm mới thành công
2. Tiếp tục thêm mới sản phẩm A or nhóm SP (A,B,C với AC không bắt buộc mua) với SL mua = 5
3. Click Cập nhật</t>
  </si>
  <si>
    <t>Pre: Chọn 1 chương trình khuyến mại ZV08
1. Thực hiện thêm mới sản phẩm A or nhóm SP (A,B,C với AC là bắt buộc mua) với SL mua = 10 =&gt; thêm mới thành công
2. Tiếp tục thêm mới nhóm SP mua (D, F, F) SL mua = 5
3. Click Cập nhật</t>
  </si>
  <si>
    <t>Pre: Chọn 1 chương trình khuyến mại ZV08
1. Thực hiện thêm mới sản phẩm A or nhóm SP (A,B,C với AC cùng bắt buộc mua) với SL mua = 10 =&gt; thêm mới thành công
2. Tiếp tục thêm mới sản phẩm A or nhóm SP (A,B,C với AC cùng bắt buộc mua) với SL mua = 5
3. Click Cập nhật</t>
  </si>
  <si>
    <t>Pre: Chọn 1 chương trình khuyến mại ZV08 có &gt;2 nhóm SP mua với SL mua khác nhau
VD: Nhóm 1 (A1,B1,C1) với SL mua =10
      Nhóm 2 (A1,B1,C1) với SL mua =5
1. Trong grid Chi tiết SP mua thuộc nhóm 1 thực hiện thêm mới SP D1
2. Click Cập nhật</t>
  </si>
  <si>
    <t>Pre: Chọn 1 chương trình khuyến mại ZV08 có &gt;2 nhóm SP mua với SL mua khác nhau
VD: Nhóm 1 (A1,B1,C1) với SL mua =10
      Nhóm 2 (A1,B1,C1) với SL mua =5
1. Trong grid Chi tiết SP mua thuộc nhóm 1 thực hiện thêm mới SP D1
2. Trong grid Chi tiết SP mua thuộc nhóm 2 thực hiện thêm mới SP D1
3. Click Cập nhật</t>
  </si>
  <si>
    <t>Kiểm tra load grid danh sách chi tiết SP mua thuộc nhóm</t>
  </si>
  <si>
    <t>1. Thực hiện thêm mới nhóm (row) SP thành công
2. Click dấu + bên trái cạnh nhóm SPKM</t>
  </si>
  <si>
    <t>Hiển thị chi tiết grid chi tiết danh sách SP mua thuộc nhóm với các thông tin: STT, Mã SP, Tên SP, checkbox Bắt buộc</t>
  </si>
  <si>
    <t>1. Click chuột vào vị trí cần sửa trên grid
2. Thực hiện chỉnh sửa các giá trị</t>
  </si>
  <si>
    <t>Pre: Chọn 1 chương trình khuyến mại ZV08
1. Chọn 1 row trong Danh sách SPKM
2. Click vào các vị trí tương ứng của thông tin cần sửa
3. Sửa 1 số thông tin: Mã SP, SL mua, SL Mua, TT khuyến mại, bắt buộc
4. Click Cập nhật</t>
  </si>
  <si>
    <t>Pre: Chọn 1 chương trình khuyến mại ZV08
1. Chọn 1 row trong Danh sách SPKM
2. Click vào vị trí cần sửa. Thực hiện xóa SL mua or xóa TT khuyến mại
4. Click Cập nhật</t>
  </si>
  <si>
    <t>Thông báo cập nhật không thành công. Yêu cầu nhập SL mua/ TT khuyến mại</t>
  </si>
  <si>
    <t>Pre: Chọn 1 chương trình khuyến mại ZV08
1. Click vào vị trí cần sửa của 1 row trong Danh sách SPKM.
2. Sửa lại nhóm SP mua và SL mua đã tồn tại trong danh sách
3. Click Cập nhật</t>
  </si>
  <si>
    <t>Thông báo lỗi: Nhóm SP này đã tồn tại</t>
  </si>
  <si>
    <t>Kiểm tra sửa checkbox bắt buộc trên grid danh sách chi tiết SP mua</t>
  </si>
  <si>
    <t>1. Thực hiện thêm mới nhóm (row) SP thành công
2. Click dấu + bên trái cạnh nhóm SPKM
3. Thực hiện thay đổi trường bắt buộc mua của SP
4. Click Cập nhật</t>
  </si>
  <si>
    <t>Thực hiện cập nhật thành công. Cập nhật trường:
PROMOTION_PROGRAM_DETAIL với promotion_program_detail_id = id bản ghi được chọn:
+ promotion_program_detail_id của SP tương ứng
+ REQUIRED: 1 bắt buộc, 0 không bắt buộc
+ update_date: sysdate
+ update_user: mã user đăng nhập
+ Các trường khác không cập nhật.</t>
  </si>
  <si>
    <t>KT xóa nhóm (row) sản phẩm khuyến mại thành công</t>
  </si>
  <si>
    <t>Pre: Chọn 1 chương trình khuyến mại ZV08
1. Chọn 1 row trong Danh sách SPKM
2. Click vào link Xóa
3. Click Cập nhật</t>
  </si>
  <si>
    <t>1. thông báo cập nhật thành công.
2. KT cập nhật dữ liệu vào DB:
Thực hiện xóa n bản ghi tương ứng với n SP thuộc nhóm SP vừa xóa trong bảng PROMOTION_PROGRAM_DETAIL với promotion_program_detail của các Sản phẩm trong nhóm với  CTKM và SL mua tương ứng :  status =-1</t>
  </si>
  <si>
    <t>Kiểm tra cập nhật danh sách SP KM</t>
  </si>
  <si>
    <t>1. Thực hiện xóa nhóm (row) SPKM thành công</t>
  </si>
  <si>
    <t>1. Caập nhật lại danh sách SPKM của CTKM
2. SP xóa không hiển trị trên danh sách</t>
  </si>
  <si>
    <t>Kiểm tra xóa 1 SP mua trên grid SP của nhóm SP KM</t>
  </si>
  <si>
    <t>1. Click dấu  + cạnh nhóm SPKM
2. Hiển thị chi tiết SP mua  thuộc nhóm
3. Thực hiện xóa SP thuộc nhóm
4. Click Cập nhật</t>
  </si>
  <si>
    <t>1. SP mua được xóa khỏi nhóm
2. Cập nhật lại danh sách Nhóm SP KM
3. Cập nhật DB bảng  promotion_programe_detail với promotion_programe_detail_id là id tương ứng của SP được xóa với status =-1</t>
  </si>
  <si>
    <t>Khuyến mại ZV09</t>
  </si>
  <si>
    <t>Pre: Chọn 1 chương trình khuyến mại ZV09
KT danh sách SPKM</t>
  </si>
  <si>
    <r>
      <t xml:space="preserve">Hiển thị danh sách sản phẩm thuộc CTKM theo câu lệnh:
</t>
    </r>
    <r>
      <rPr>
        <sz val="10"/>
        <color indexed="30"/>
        <rFont val="Times New Roman"/>
        <family val="1"/>
      </rPr>
      <t>select p.product_code, ppd.SALE_QTY ,  ppd.REQUIRED, p2.product_code, ppd.free_qty
from PROMOTION_PROGRAM_DETAIL ppd 
join product p on ppd.product_id = p.product_id
join product p2 on ppd.free_product_id = p2.product_id
where ppd.promotion_program_id = 23 -- id CTKM du?c ch?n
order by p.product_code, ppd.SALE_QTY ;</t>
    </r>
    <r>
      <rPr>
        <sz val="10"/>
        <rFont val="Times New Roman"/>
        <family val="1"/>
      </rPr>
      <t xml:space="preserve">
* Hiển thị theo dạng:
SP mua                 |  SL mua    | SP KM
01SX01*, 01AB01|  1000 |SPA(10), SPB(20)
* Nếu không có dữ liệu thì không hiển thị bản ghi nào trên danh sách.
* ppd.REQUIRED = 1 là bắt buộc mua. Các SP được hiển thị trên cùng 1 row nếu có cùng SL mua 
Mỗi SP KM sẽ đi kèm với số lượng tương ứng</t>
    </r>
  </si>
  <si>
    <t xml:space="preserve">Trên row mới của danh sách SPKM:
1. Click vào ô Mã SP. Nhập Mã SP. Chọn n SP Mua
 và thực hiện check chọn Bắt buộc or không check bắt buộc
2. Click vào ô SL Mua. Nhập vào SL mua
3. Click textbox SPKM chọn SP KM: chọn 1 or m SP KM với SL KM tương ứng
4. Click Cập nhật
</t>
  </si>
  <si>
    <t>1. Thông báo cập nhật thành công
2. KT cập nhật dữ liệu vào DB: Tương ứng với n SP mua và m SP KM sẽ có m*n bản ghi được
Insert vào PROMOTION_PROGRAM_DETAIL : mỗi 1 SP mua sẽ đi kèm với m SPKM =&gt; sẽ có n*m bản ghi tương ứng:
+ promotion_program_detail_id: tự tăng
+ promotion_program_id: id của CTKM được chọn
+ product_id: id sp đã nhập
+ SALE_QTY: SL mua
+ sale_uom: lấy từ product.oum1 (tương ứng với sp bán)
+ REQUIRED : 1 bắt buộc mua, 0 không bắt buộc
+ free_product_id : id SP KM
+ free_qty: Số lượng SPKKM
+ create_date: sysdate
+ create_user: mã user đăng nhập
+ Các trường khác để null.
3. Danh sách SPKM có thêm 1 bản ghi với SP khuyến mại hiển thị theo kiểu: 
[MaSP1]*, [MaSP2], 
Dấu * hiển thị là bắt buộc mua.</t>
  </si>
  <si>
    <t xml:space="preserve">Trên danh sách SP mua chỉ tiết của nhóm (row) mua có m SPKM
1. Click vào ô Mã SP mua. Nhập Mã SP mua
2. Click vào checkbox Bắt buộc. Check or uncheck
4. Click Cập nhật
</t>
  </si>
  <si>
    <t>1. Thông báo cập nhật thành công
2. KT cập nhật dữ liệu vào DB:
Insert 1*m  bản ghi vào PROMOTION_PROGRAM_DETAIL với:
+ promotion_program_detail_id: tự tăng
+ promotion_program_id: id của CTKM được chọn
+ product_id: id sp đã nhập
+ SALE_QTY: SL mua --- của TT mua của row (nhóm) mà SP thêm mới thuộc
+ sale_uom: lấy từ product.oum1 (tương ứng với sp bán)
+ REQUIRED : 1 bắt buộc mua, 0 không bắt buộc
+ free_product_id : id SP KM thuộc nhóm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</si>
  <si>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Trên danh sách SP KM chỉ tiết của nhóm (row) KM có n SP mua
1. Click vào ô Mã SP KM. Nhập Mã SP KM
2. Nhập số lượng
4. Click Cập nhật</t>
  </si>
  <si>
    <t>1. Thông báo cập nhật thành công
2. KT cập nhật dữ liệu vào DB:
Insert n*1  bản ghi vào PROMOTION_PROGRAM_DETAIL với:
+ promotion_program_detail_id: tự tăng
+ promotion_program_id: id của CTKM được chọn
+ product_id: id sp mua thuộc nhóm
+ SALE_QTY: TT mua --- của TT mua của row (nhóm) mà SP thêm mới thuộc
+ sale_uom: lấy từ product.oum1 (tương ứng với sp bán)
+ REQUIRED : 1 bắt buộc mua, 0 không bắt buộc
+ free_product_id : id SP KM  đã chọn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</si>
  <si>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Kiểm tra không nhập SL mua , số lượng KM</t>
  </si>
  <si>
    <t>1. Trên row(nhóm) thêm mới SP khuyến mại không nhập SL mua và SLKM  tương ứng
2. Nhấn Cập nhật</t>
  </si>
  <si>
    <t>Thực hiện thêm mới không thành công. Thông báo lỗi yêu cầu nhập SL mua và SLKM
Thực hiện focus chuột vào trường lỗi đầu tiên</t>
  </si>
  <si>
    <t>KT tự động cập nhật Tên SP khi chọn lại Mã SP trên grid chi tiết SP mua/ SPKM</t>
  </si>
  <si>
    <t>Pre. Chọn 1 CTKM ZV09
Với nhóm SP mua gồm 3 SP: A,B,C với SL mua = 10 , 5SPKM và bắt buộc mua
1. Thêm mới SP A vào nhóm nhưng không bắt buộc mua
2. Click Cập nhật</t>
  </si>
  <si>
    <t>Pre. Chọn 1 CTKM ZV09
Với nhóm SP mua gồm 3 SP: A,B,C với SL mua = 10 , 5SPKM và bắt buộc mua
1. Thêm mới SP A vào nhóm và bắt buộc mua
2. Click Cập nhật</t>
  </si>
  <si>
    <t>Pre. Chọn 1 CTKM ZV09
Với nhóm SP mua gồm 3 SP: A,B,C với SL mua = 10 , 5SPKM và bắt buộc mua
1. Thêm mới SP D vào nhóm và bắt buộc mua or không bắt buộc
2. Click Cập nhật</t>
  </si>
  <si>
    <t>Pre. Chọn 1 CTKM ZV09
Với nhóm SP KM gồm 3 SP: A,B,C với SL  = 10 , 
1. Thêm mới SP D vào nhóm SPKM với số lượng tương ứng khác số lượng đã tồn tại trong DB
2. Click Cập nhật</t>
  </si>
  <si>
    <t>Pre. Chọn 1 CTKM ZV09
Với nhóm SP KM gồm 3 SP: A,B,C với SL  = 10 , 
1. Thêm mới SP D vào nhóm và số lượng KM tương ứng
2. Click Cập nhật</t>
  </si>
  <si>
    <t>Pre: Chọn 1 chương trình khuyến mại ZV09
1. Thực hiện thêm mới sản phẩm A or nhóm SP (A,B,C)với SL mua = 10 =&gt; thêm mới thành công
2. Tiếp tục thêm mới sản phẩm A or nhóm SP (A,B,C) với SL mua = 10
3. Click Cập nhật</t>
  </si>
  <si>
    <t>Pre: Chọn 1 chương trình khuyến mại ZV09
1. Thực hiện thêm mới sản phẩm A or nhóm SP (A,B,C với AC là bắt buộc mua) với SL mua = 10 =&gt; thêm mới thành công
2. Tiếp tục thêm mới sản phẩm A or nhóm SP (A,B,C với AC không bắt buộc mua) với SL mua = 5
3. Click Cập nhật</t>
  </si>
  <si>
    <t>Pre: Chọn 1 chương trình khuyến mại ZV09
1. Thực hiện thêm mới sản phẩm A or nhóm SP (A,B,C với AC là bắt buộc mua) với SL mua = 10 =&gt; thêm mới thành công
2. Tiếp tục thêm mới nhóm SP mua (D, F, F) SL mua = 5
3. Click Cập nhật</t>
  </si>
  <si>
    <t>Pre: Chọn 1 chương trình khuyến mại ZV09
1. Thực hiện thêm mới sản phẩm A or nhóm SP (A,B,C với AC cùng bắt buộc mua) với SL mua = 10 =&gt; thêm mới thành công
2. Tiếp tục thêm mới sản phẩm A or nhóm SP (A,B,C với AC cùng bắt buộc mua) với SL mua = 5
3. Click Cập nhật</t>
  </si>
  <si>
    <t>Pre: Chọn 1 chương trình khuyến mại ZV09 có &gt;2 nhóm SP mua với SL mua khác nhau
VD: Nhóm 1 (A1,B1,C1) với SL mua =10
      Nhóm 2 (A1,B1,C1) với SL mua =5
1. Trong grid Chi tiết SP mua thuộc nhóm 1 thực hiện thêm mới SP D1
2. Click Cập nhật</t>
  </si>
  <si>
    <t>Pre: Chọn 1 chương trình khuyến mại ZV09 có &gt;2 nhóm SP mua với SL mua khác nhau
VD: Nhóm 1 (A1,B1,C1) với SL mua =10
      Nhóm 2 (A1,B1,C1) với SL mua =5
1. Trong grid Chi tiết SP mua thuộc nhóm 1 thực hiện thêm mới SP D1
2. Trong grid Chi tiết SP mua thuộc nhóm 2 thực hiện thêm mới SP D1
3. Click Cập nhật</t>
  </si>
  <si>
    <t>Kiểm tra load grid danh sách chi tiết SP KM thuộc nhóm</t>
  </si>
  <si>
    <t>Hiển thị chi tiết grid chi tiết danh sách SP KM thuộc nhóm với các thông tin: STT, Mã SP, Tên SP, số lượng</t>
  </si>
  <si>
    <t xml:space="preserve">Sửa SP </t>
  </si>
  <si>
    <t>KT sửa sản phẩm mua thành công</t>
  </si>
  <si>
    <t>Pre: Chọn 1 chương trình khuyến mại ZV09
1. Chọn 1 row trong Danh sách SPKM
2. Click vào các vị trí tương ứng của thông tin cần sửa
3. Sửa 1 số thông tin: SL mua
4. Click Cập nhật</t>
  </si>
  <si>
    <t>1. thông báo cập nhật thành công.
2. KT cập nhật dữ liệu vào DB:
update bản ghi trong PROMOTION_PROGRAM_DETAIL với promotion_program_detail_id = id bản ghi được chọn:
+ product_id: id sp đã nhập
+ sale_qty: SL mua
+ sale_uom: lấy từ product.oum1 (tương ứng với sp bán)
+ update_date: sysdate
+ update_user: mã user đăng nhập
+ Các trường khác không cập nhật.</t>
  </si>
  <si>
    <t>Pre: Chọn 1 chương trình khuyến mại ZV09
1. Chọn 1 row trong Danh sách SPKM
2. Click vào vị trí cần sửa. Thực hiện xóa SL mua 
4. Click Cập nhật</t>
  </si>
  <si>
    <t>Thông báo cập nhật không thành công. Yêu cầu nhập SL mua</t>
  </si>
  <si>
    <t>KT sửa sản phẩm KM thành công</t>
  </si>
  <si>
    <t>Pre: Chọn 1 chương trình khuyến mại ZV09
1. Chọn 1 row trong Danh sách SPKM
2. Click vào các vị trí tương ứng của thông tin cần sửa
3. Sửa 1 số thông tin: SL của SPKM
4. Click Cập nhật</t>
  </si>
  <si>
    <t>1. thông báo cập nhật thành công.
2. KT cập nhật dữ liệu vào DB:
update bản ghi trong PROMOTION_PROGRAM_DETAIL với promotion_program_detail_id = id bản ghi được chọn:
+ free_product_id: Id SP khuyến mại tương ứng
+  free_qty: Số lượng KM
+ update_date: sysdate
+ update_user: mã user đăng nhập
+ Các trường khác không cập nhật.</t>
  </si>
  <si>
    <t>Pre: Chọn 1 chương trình khuyến mại ZV09
1. Chọn 1 row trong Danh sách SPKM
2. Click vào vị trí cần sửa. Thực hiện xóa SL 
4. Click Cập nhật</t>
  </si>
  <si>
    <t xml:space="preserve">Thông báo cập nhật không thành công. Yêu cầu nhập SL </t>
  </si>
  <si>
    <t>Pre: Chọn 1 chương trình khuyến mại ZV09
1. Click vào vị trí cần sửa của 1 row trong Danh sách SPKM.
2. Sửa lại nhóm SP mua và SL mua đã tồn tại trong danh sách
3. Click Cập nhật</t>
  </si>
  <si>
    <t>Xóa SP mua</t>
  </si>
  <si>
    <t>Pre: Chọn 1 chương trình khuyến mại ZV09
1. Chọn 1 row trong Danh sách SPKM
2. Click vào link Xóa
3. Click Cập nhật</t>
  </si>
  <si>
    <t>1. thông báo cập nhật thành công.
2. KT cập nhật dữ liệu vào DB:
Thực hiện xóa n*m bản ghi tương ứng với n SP thuộc nhóm SP và m SP khuyến mại trong bảng PROMOTION_PROGRAM_DETAIL với promotion_program_detail của các Sản phẩm trong nhóm với  CTKM và SL mua, SPKM tương ,  ứng :  status =-1</t>
  </si>
  <si>
    <t>Kiểm tra xóa 1 SP Mua trên grid SP của nhóm SP Mua</t>
  </si>
  <si>
    <t>1. Click dấu  + cạnh nhóm SPKM
2. Hiển thị chi tiết SP mua  thuộc nhóm với nhóm có m SPKM tương ứng
3. Thực hiện xóa SP thuộc nhóm
4. Click Cập nhật</t>
  </si>
  <si>
    <t>1. SP mua được xóa khỏi nhóm
2. Cập nhật lại danh sách Nhóm SP KM
3. Cập nhật DB bảng  promotion_programe_detail với 1* m bản ghi  với  promotion_programe_detail_id là id tương ứng của SP được xóa với id SP khuyến mại tương ứng : status =-1</t>
  </si>
  <si>
    <t>Kiểm tra xóa 1 SP KM trên grid SP của nhóm SP KM</t>
  </si>
  <si>
    <t>1. Click dấu  + cạnh nhóm SPKM
2. Hiển thị chi tiết SP KM  thuộc nhóm với nhóm có n SP Mua tương ứng
3. Thực hiện xóa SP thuộc nhóm
4. Click Cập nhật</t>
  </si>
  <si>
    <t>1. SP mua được xóa khỏi nhóm
2. Cập nhật lại danh sách Nhóm SP KM
3. Cập nhật DB bảng  promotion_programe_detail với n*1 bản ghi  với  promotion_programe_detail_id là id tương ứng của n SP mua với  id SP khuyến mại xóa : status =-1</t>
  </si>
  <si>
    <t>Khuyến mại ZV10</t>
  </si>
  <si>
    <t>Pre: Chọn 1 chương trình khuyến mại ZV10
KT danh sách SPKM</t>
  </si>
  <si>
    <r>
      <t xml:space="preserve">Hiển thị danh sách sản phẩm thuộc CTKM theo câu lệnh:
</t>
    </r>
    <r>
      <rPr>
        <sz val="10"/>
        <color indexed="30"/>
        <rFont val="Times New Roman"/>
        <family val="1"/>
      </rPr>
      <t>select p.product_code, ppd.sale_amt , ppd.disc_per , ppd.REQUIRED 
from PROMOTION_PROGRAM_DETAIL ppd 
join product p on ppd.product_id = p.product_id 
where ppd.promotion_program_id = 23 -- id CTKM du?c ch?n
order by p.product_code, ppd.sale_amt ;</t>
    </r>
    <r>
      <rPr>
        <sz val="10"/>
        <rFont val="Times New Roman"/>
        <family val="1"/>
      </rPr>
      <t xml:space="preserve">
* Hiển thị theo dạng:
SP mua                   TT mua              % KM
01SX01*, 01AB01,   1000                  10%
* Nếu không có dữ liệu thì không hiển thị bản ghi nào trên danh sách.
* ppd.REQUIRED = 1 là bắt buộc mua. Các SP được hiển htj trên cùng 1 row nếu có cùng SL mua và TT khuyến mại</t>
    </r>
  </si>
  <si>
    <t xml:space="preserve">Trên row mới của danh sách SPKM:
1. Click vào ô Mã SP. Nhập Mã SP. Chọn n SP Mua
 và thực hiện check chọn Bắt buộc or không check bắt buộc
2. Click vào ô TT Mua. Nhập vào TTmua
3. Click vào ô % Khuyến mãi. Nhập % khuyến mãi
4.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</si>
  <si>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sale_amt:  TT mua --- của TT mua của row (nhóm) mà SP thêm mới thuộc
+ sale_uom: lấy từ product.oum1 (tương ứng với sp bán)
 + disc_per: % khuyến mãi  lấy từ row 
+ REQUIRED : 1 bắt buộc mua, 0 không bắt buộc
+ create_date: sysdate
+ create_user: mã user đăng nhập
+ Các trường khác để null.
3. Danh sách SPKM có thêm 1 bản ghi với SP khuyến mại hiển thị theo kiểu: 
[MaSP1]*, [MaSP2], 
Dấu * hiển thị là bắt buộc mua.</t>
  </si>
  <si>
    <t>1. Thông báo cập nhật thành công
2. KT cập nhật dữ liệu vào DB:
Insert 1 bản ghi vào PROMOTION_PROGRAM_DETAIL với:
+ promotion_program_detail_id: tự tăng
+ promotion_program_id: id của CTKM được chọn
+ product_id: id sp đã nhập
+ sale_amt:  TT mua --- của TT mua của row (nhóm) mà SP thêm mới thuộc
+ sale_uom: lấy từ product.oum1 (tương ứng với sp bán)
 + disc_per: % khuyến mãi  lấy từ row (nhóm) mà SP thêm mới thuộc
+ REQUIRED : 1 bắt buộc mua, 0 không bắt buộc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</si>
  <si>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Kiểm tra không nhập TT mua và %  khuyến mại</t>
  </si>
  <si>
    <t>1. Trên row(nhóm) thêm mới SP khuyến mại không nhập TT mua và % khuyến mại tương ứng
2. Nhấn Cập nhật</t>
  </si>
  <si>
    <t>Thực hiện thêm mới không thành công. Thông báo lỗi yêu cầu nhập TT mua và % khuyến mại
Thực hiện focus chuột vào trường lỗi đầu tiên</t>
  </si>
  <si>
    <t>Pre. Chọn 1 CTKM ZV10
Với nhóm SP mua gồm 3 SP: A,B,C với TT mua = 1000 và % Khuyến mại =1% và bắt buộc mua
1. Thêm mới SP A vào nhóm nhưng không bắt buộc mua
2. Click Cập nhật</t>
  </si>
  <si>
    <t>Pre. Chọn 1 CTKM ZV10
Với nhóm SP mua gồm 3 SP: A,B,C với TT mua = 1000 và % Khuyến mại =1% và bắt buộc mua
1. Thêm mới SP A vào nhóm và bắt buộc mua
2. Click Cập nhật</t>
  </si>
  <si>
    <t>Pre. Chọn 1 CTKM ZV10
Với nhóm SP mua gồm 3 SP: A,B,C với TT mua = 1000 và % Khuyến mại =1% và bắt buộc mua
1. Thêm mới SP D vào nhóm và bắt buộc mua or không bắt buộc
2. Click Cập nhật</t>
  </si>
  <si>
    <t>Pre: Chọn 1 chương trình khuyến mại ZV10
1. Thực hiện thêm mới sản phẩm A or nhóm SP (A,B,C)với TT mua = 1000 =&gt; thêm mới thành công
2. Tiếp tục thêm mới sản phẩm A or nhóm SP (A,B,C) với TT mua = 1000
3. Click Cập nhật</t>
  </si>
  <si>
    <t>Pre: Chọn 1 chương trình khuyến mại ZV10
1. Thực hiện thêm mới sản phẩm A or nhóm SP (A,B,C với AC là bắt buộc mua) với TT mua = 10 =&gt; thêm mới thành công
2. Tiếp tục thêm mới sản phẩm A or nhóm SP (A,B,C với AC không bắt buộc mua) với TT mua = 5
3. Click Cập nhật</t>
  </si>
  <si>
    <t>Pre: Chọn 1 chương trình khuyến mại ZV10
1. Thực hiện thêm mới sản phẩm A or nhóm SP (A,B,C với AC là bắt buộc mua) với SL mua = 10 =&gt; thêm mới thành công
2. Tiếp tục thêm mới nhóm SP mua (D, F, F) SL mua = 5
3. Click Cập nhật</t>
  </si>
  <si>
    <t>Pre: Chọn 1 chương trình khuyến mại ZV10
1. Thực hiện thêm mới sản phẩm A or nhóm SP (A,B,C với AC cùng bắt buộc mua) với TT  mua = 10 =&gt; thêm mới thành công
2. Tiếp tục thêm mới sản phẩm A or nhóm SP (A,B,C với AC cùng bắt buộc mua) với TT mua = 5
3. Click Cập nhật</t>
  </si>
  <si>
    <t>Pre: Chọn 1 chương trình khuyến mại ZV10 có &gt;2 nhóm SP mua với TT mua khác nhau
VD: Nhóm 1 (A1,B1,C1) với TT mua =10
      Nhóm 2 (A1,B1,C1) với TT mua =5
1. Trong grid Chi tiết SP mua thuộc nhóm 1 thực hiện thêm mới SP D1
2. Click Cập nhật</t>
  </si>
  <si>
    <t>Pre: Chọn 1 chương trình khuyến mại ZV10 có &gt;2 nhóm SP mua với SL mua khác nhau
VD: Nhóm 1 (A1,B1,C1) với TT mua =10
      Nhóm 2 (A1,B1,C1) với TT mua =5
1. Trong grid Chi tiết SP mua thuộc nhóm 1 thực hiện thêm mới SP D1
2. Trong grid Chi tiết SP mua thuộc nhóm 2 thực hiện thêm mới SP D1
3. Click Cập nhật</t>
  </si>
  <si>
    <t>Pre: Chọn 1 chương trình khuyến mại ZV10
1. Chọn 1 row trong Danh sách SPKM
2. Click vào các vị trí tương ứng của thông tin cần sửa
3. Sửa 1 số thông tin: TT mua,% khuyến mại,
4. Click Cập nhật</t>
  </si>
  <si>
    <t>1. thông báo cập nhật thành công.
2. KT cập nhật dữ liệu vào DB:
update bản ghi trong PROMOTION_PROGRAM_DETAIL với promotion_program_detail_id = id bản ghi được chọn:
+ product_id: id sp đã nhập
+ sale_amt:  TT mua
+ sale_uom: lấy từ product.oum1 (tương ứng với sp bán)
+ disc_per: % khuyến mãi
+ update_date: sysdate
+ update_user: mã user đăng nhập
+ Các trường khác không cập nhật.</t>
  </si>
  <si>
    <t>Pre: Chọn 1 chương trình khuyến mại ZV10
1. Chọn 1 row trong Danh sách SPKM
2. Click vào vị trí cần sửa. Thực hiện xóa TT mua or xóa % khuyến mại
4. Click Cập nhật</t>
  </si>
  <si>
    <t>Thông báo cập nhật không thành công. Yêu cầu nhập TT mua/ %khuyến mại</t>
  </si>
  <si>
    <t>Pre: Chọn 1 chương trình khuyến mại ZV10
1. Click vào vị trí cần sửa của 1 row trong Danh sách SPKM.
2. Sửa lại nhóm SP mua và TT mua đã tồn tại trong danh sách
3. Click Cập nhật</t>
  </si>
  <si>
    <t>Pre: Chọn 1 chương trình khuyến mại ZV10
1. Chọn 1 row trong Danh sách SPKM
2. Click vào link Xóa
3. Click Cập nhật</t>
  </si>
  <si>
    <t>1. Cập nhật lại danh sách SPKM của CTKM
2. SP xóa không hiển trị trên danh sách</t>
  </si>
  <si>
    <t>Khuyến mại ZV11</t>
  </si>
  <si>
    <t>Pre: Chọn 1 chương trình khuyến mại ZV11
KT danh sách SPKM</t>
  </si>
  <si>
    <r>
      <t xml:space="preserve">Hiển thị danh sách sản phẩm thuộc CTKM theo câu lệnh:
</t>
    </r>
    <r>
      <rPr>
        <sz val="10"/>
        <color indexed="30"/>
        <rFont val="Times New Roman"/>
        <family val="1"/>
      </rPr>
      <t>select p.product_code, ppd.sale_amt , ppd.DISC_AMT  , ppd.REQUIRED 
from PROMOTION_PROGRAM_DETAIL ppd 
join product p on ppd.product_id = p.product_id 
where ppd.promotion_program_id = 23 -- id CTKM du?c ch?n
order by p.product_code, ppd.sale_amt ;</t>
    </r>
    <r>
      <rPr>
        <sz val="10"/>
        <rFont val="Times New Roman"/>
        <family val="1"/>
      </rPr>
      <t xml:space="preserve">
* Hiển thị theo dạng:
SP mua                   TT mua              TT KM
01SX01*, 01AB01,   1000                  10
* Nếu không có dữ liệu thì không hiển thị bản ghi nào trên danh sách.
* ppd.REQUIRED = 1 là bắt buộc mua. Các SP được hiển htj trên cùng 1 row nếu có cùng SL mua và TT khuyến mại</t>
    </r>
  </si>
  <si>
    <t xml:space="preserve">Trên row mới của danh sách SPKM:
1. Click vào ô Mã SP. Nhập Mã SP. Chọn n SP Mua
 và thực hiện check chọn Bắt buộc or không check bắt buộc
2. Click vào ô TT Mua. Nhập vào TTmua
3. Click vào ô TT Khuyến mãi. Nhập TT khuyến mãi
4.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</si>
  <si>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sale_amt: TT mua
+ sale_uom: lấy từ product.oum1 (tương ứng với sp bán)
 + DISC_AMT: Tổng tiền khuyến mãi 
+ REQUIRED : 1 bắt buộc mua, 0 không bắt buộc
+ create_date: sysdate
+ create_user: mã user đăng nhập
+ Các trường khác để null.
3. Danh sách SPKM có thêm 1 bản ghi với SP khuyến mại hiển thị theo kiểu: 
[MaSP1]*, [MaSP2], 
Dấu * hiển thị là bắt buộc mua.</t>
  </si>
  <si>
    <t xml:space="preserve">Trên danh sách SP chỉ tiết của row SPKM: (*)
1. Click vào ô Mã SP. Nhập Mã SP
2. Click vào checkbox Bắt buộc. Check or uncheck
4. Click Cập nhật
</t>
  </si>
  <si>
    <t>1. Thông báo cập nhật thành công
2. KT cập nhật dữ liệu vào DB:
Insert 1 bản ghi vào PROMOTION_PROGRAM_DETAIL với:
+ promotion_program_detail_id: tự tăng
+ promotion_program_id: id của CTKM được chọn
+ product_id: id sp đã nhập
+ sale_amt: TT mua
+ sale_uom: lấy từ product.oum1 (tương ứng với sp bán)
 + DISC_AMT: Tổng tiền khuyến mãi 
+ REQUIRED : 1 bắt buộc mua, 0 không bắt buộc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</si>
  <si>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Kiểm tra không nhập TT mua và TT  khuyến mại</t>
  </si>
  <si>
    <t>1. Trên row(nhóm) thêm mới SP khuyến mại không nhập TT mua và TT khuyến mại tương ứng
2. Nhấn Cập nhật</t>
  </si>
  <si>
    <t>Thực hiện thêm mới không thành công. Thông báo lỗi yêu cầu nhập TT mua và TT khuyến mại
Thực hiện focus chuột vào trường lỗi đầu tiên</t>
  </si>
  <si>
    <t>Pre. Chọn 1 CTKM ZV11
Với nhóm SP mua gồm 3 SP: A,B,C với TT mua = 1000 và TT Khuyến mại =10 và bắt buộc mua
1. Thêm mới SP A vào nhóm nhưng không bắt buộc mua
2. Click Cập nhật</t>
  </si>
  <si>
    <t>Pre. Chọn 1 CTKM ZV11
Với nhóm SP mua gồm 3 SP: A,B,C với TT mua = 1000 và TT Khuyến mại =10 và bắt buộc mua
1. Thêm mới SP A vào nhóm và bắt buộc mua
2. Click Cập nhật</t>
  </si>
  <si>
    <t>Pre. Chọn 1 CTKM ZV11
Với nhóm SP mua gồm 3 SP: A,B,C với TT mua = 1000 và TT Khuyến mại =10 và bắt buộc mua
1. Thêm mới SP D vào nhóm và bắt buộc mua or không bắt buộc
2. Click Cập nhật</t>
  </si>
  <si>
    <t>KT thêm mới khi  trùng (SP và TT mua)</t>
  </si>
  <si>
    <t>Pre: Chọn 1 chương trình khuyến mại ZV11
1. Thực hiện thêm mới sản phẩm A or nhóm SP (A,B,C)với TT mua = 1000 =&gt; thêm mới thành công
2. Tiếp tục thêm mới sản phẩm A or nhóm SP (A,B,C) với TT mua = 1000
3. Click Cập nhật</t>
  </si>
  <si>
    <t>Pre: Chọn 1 chương trình khuyến mại ZV11
1. Thực hiện thêm mới sản phẩm A or nhóm SP (A,B,C với AC là bắt buộc mua) với TT mua = 10 =&gt; thêm mới thành công
2. Tiếp tục thêm mới sản phẩm A or nhóm SP (A,B,C với AC không bắt buộc mua) với TT mua = 5
3. Click Cập nhật</t>
  </si>
  <si>
    <t>Pre: Chọn 1 chương trình khuyến mại ZV11
1. Thực hiện thêm mới sản phẩm A or nhóm SP (A,B,C với AC là bắt buộc mua) với SL mua = 10 =&gt; thêm mới thành công
2. Tiếp tục thêm mới nhóm SP mua (D, F, F) SL mua = 5
3. Click Cập nhật</t>
  </si>
  <si>
    <t>Pre: Chọn 1 chương trình khuyến mại ZV11
1. Thực hiện thêm mới sản phẩm A or nhóm SP (A,B,C với AC cùng bắt buộc mua) với TT  mua = 10 =&gt; thêm mới thành công
2. Tiếp tục thêm mới sản phẩm A or nhóm SP (A,B,C với AC cùng bắt buộc mua) với TT mua = 5
3. Click Cập nhật</t>
  </si>
  <si>
    <t>Pre: Chọn 1 chương trình khuyến mại ZV11 có &gt;2 nhóm SP mua với TT mua khác nhau
VD: Nhóm 1 (A1,B1,C1) với TT mua =10
      Nhóm 2 (A1,B1,C1) với TT mua =5
1. Trong grid Chi tiết SP mua thuộc nhóm 1 thực hiện thêm mới SP D1
2. Click Cập nhật</t>
  </si>
  <si>
    <t>Pre: Chọn 1 chương trình khuyến mại ZV11 có &gt;2 nhóm SP mua với SL mua khác nhau
VD: Nhóm 1 (A1,B1,C1) với TT mua =10
      Nhóm 2 (A1,B1,C1) với TT mua =5
1. Trong grid Chi tiết SP mua thuộc nhóm 1 thực hiện thêm mới SP D1
2. Trong grid Chi tiết SP mua thuộc nhóm 2 thực hiện thêm mới SP D1
3. Click Cập nhật</t>
  </si>
  <si>
    <t>Thực hiện thêm mới thành công. Cập nhật dữ liệu như case (*)</t>
  </si>
  <si>
    <t>Pre: Chọn 1 chương trình khuyến mại ZV11
1. Chọn 1 row trong Danh sách SPKM
2. Click vào các vị trí tương ứng của thông tin cần sửa
3. Sửa 1 số thông tin: TT mua,TT khuyến mại,
4. Click Cập nhật</t>
  </si>
  <si>
    <t>1. thông báo cập nhật thành công.
2. KT cập nhật dữ liệu vào DB:
update bản ghi trong PROMOTION_PROGRAM_DETAIL với promotion_program_detail_id = id bản ghi được chọn:
+ product_id: id sp đã nhập
+ sale_amt:  TT mua
+ sale_uom: lấy từ product.oum1 (tương ứng với sp bán)
+ DISC_AMTr: TT khuyến mãi
+ update_date: sysdate
+ update_user: mã user đăng nhập
+ Các trường khác không cập nhật.</t>
  </si>
  <si>
    <t>Pre: Chọn 1 chương trình khuyến mại ZV11
1. Chọn 1 row trong Danh sách SPKM
2. Click vào vị trí cần sửa. Thực hiện xóa TT mua or xóa TT khuyến mại
4. Click Cập nhật</t>
  </si>
  <si>
    <t>Thông báo cập nhật không thành công. Yêu cầu nhập TT mua/ TTkhuyến mại</t>
  </si>
  <si>
    <t>Pre: Chọn 1 chương trình khuyến mại ZV11
1. Click vào vị trí cần sửa của 1 row trong Danh sách SPKM.
2. Sửa lại nhóm SP mua và TT mua đã tồn tại trong danh sách
3. Click Cập nhật</t>
  </si>
  <si>
    <t>Pre: Chọn 1 chương trình khuyến mại ZV11
1. Chọn 1 row trong Danh sách SPKM
2. Click vào link Xóa
3. Click Cập nhật</t>
  </si>
  <si>
    <t>1. thông báo cập nhật thành công.
2. KT cập nhật dữ liệu vào DB:
Thực hiện xóa n bản ghi tương ứng với n SP thuộc nhóm SP vừa xóa trong bảng PROMOTION_PROGRAM_DETAIL với promotion_program_detail của các Sản phẩm trong nhóm với  CTKM và TT mua tương ứng :  status =-1</t>
  </si>
  <si>
    <t>Khuyến mại ZV12</t>
  </si>
  <si>
    <t>Pre: Chọn 1 chương trình khuyến mại ZV12
KT danh sách SPKM</t>
  </si>
  <si>
    <r>
      <t xml:space="preserve">Hiển thị danh sách sản phẩm thuộc CTKM theo câu lệnh:
</t>
    </r>
    <r>
      <rPr>
        <sz val="10"/>
        <color indexed="30"/>
        <rFont val="Times New Roman"/>
        <family val="1"/>
      </rPr>
      <t>select p.product_code, ppd.sale_amt ,  ppd.REQUIRED, p2.product_code, ppd.free_qty
from PROMOTION_PROGRAM_DETAIL ppd 
join product p on ppd.product_id = p.product_id
join product p2 on ppd.free_product_id = p2.product_id
where ppd.promotion_program_id = 23 -- id CTKM du?c ch?n
order by p.product_code, ppd.SALE_QTY ;</t>
    </r>
    <r>
      <rPr>
        <sz val="10"/>
        <rFont val="Times New Roman"/>
        <family val="1"/>
      </rPr>
      <t xml:space="preserve">
* Hiển thị theo dạng:
SP mua                 |  TT mua    | SP KM
01SX01*, 01AB01|  1000 |SPA(10), SPB(20)
* Nếu không có dữ liệu thì không hiển thị bản ghi nào trên danh sách.
* ppd.REQUIRED = 1 là bắt buộc mua. Các SP được hiển thị trên cùng 1 row nếu có cùng SL mua 
Mỗi SP KM sẽ đi kèm với số lượng tương ứng</t>
    </r>
  </si>
  <si>
    <t xml:space="preserve">Trên row mới của danh sách SPKM:
1. Click vào ô Mã SP. Nhập Mã SP. Chọn n SP Mua
 và thực hiện check chọn Bắt buộc or không check bắt buộc
2. Click vào ô TT Mua. Nhập vào TT mua
3. Click textbox SPKM chọn SP KM: chọn 1 or m SP KM với SL KM tương ứng
4. Click Cập nhật
</t>
  </si>
  <si>
    <t>1. Thông báo cập nhật thành công
2. KT cập nhật dữ liệu vào DB: Tương ứng với n SP mua và m SP KM sẽ có m*n bản ghi được
Insert vào PROMOTION_PROGRAM_DETAIL : mỗi 1 SP mua sẽ đi kèm với m SPKM =&gt; sẽ có n*m bản ghi tương ứng:
+ promotion_program_detail_id: tự tăng
+ promotion_program_id: id của CTKM được chọn
+ product_id: id sp đã nhập
+ sale_amt: TT mua
+ sale_uom: lấy từ product.oum1 (tương ứng với sp bán)
+ REQUIRED : 1 bắt buộc mua, 0 không bắt buộc
+ free_product_id : id SP KM
+ free_qty: Số lượng SPKKM
+ create_date: sysdate
+ create_user: mã user đăng nhập
+ Các trường khác để null.
3. Danh sách SPKM có thêm 1 bản ghi với SP khuyến mại hiển thị theo kiểu: 
[MaSP1]*, [MaSP2], 
Dấu * hiển thị là bắt buộc mua.</t>
  </si>
  <si>
    <t>1. Thông báo cập nhật thành công
2. KT cập nhật dữ liệu vào DB:
Insert 1*m  bản ghi vào PROMOTION_PROGRAM_DETAIL với:
+ promotion_program_detail_id: tự tăng
+ promotion_program_id: id của CTKM được chọn
+ product_id: id sp đã nhập
+ sale_amt: TT mua --- của TT mua của row (nhóm) mà SP thêm mới thuộc
+ sale_uom: lấy từ product.oum1 (tương ứng với sp bán)
+ REQUIRED : 1 bắt buộc mua, 0 không bắt buộc
+ free_product_id : id SP KM thuộc nhóm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</si>
  <si>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1. Thông báo cập nhật thành công
2. KT cập nhật dữ liệu vào DB:
Insert n*1  bản ghi vào PROMOTION_PROGRAM_DETAIL với:
+ promotion_program_detail_id: tự tăng
+ promotion_program_id: id của CTKM được chọn
+ product_id: id sp mua thuộc nhóm
+sale_amt: TT mua --- của TT mua của row (nhóm) mà SP thêm mới thuộc
+ sale_uom: lấy từ product.oum1 (tương ứng với sp bán)
+ REQUIRED : 1 bắt buộc mua, 0 không bắt buộc
+ free_product_id : id SP KM  đã chọn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</si>
  <si>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Kiểm tra không nhập TT mua , số lượng KM</t>
  </si>
  <si>
    <t>1. Trên row(nhóm) thêm mới SP khuyến mại không nhập TT mua và SLKM  tương ứng
2. Nhấn Cập nhật</t>
  </si>
  <si>
    <t>Thực hiện thêm mới không thành công. Thông báo lỗi yêu cầu nhập TT  mua và SLKM
Thực hiện focus chuột vào trường lỗi đầu tiên</t>
  </si>
  <si>
    <t>Pre. Chọn 1 CTKM ZV12
Với nhóm SP mua gồm 3 SP: A,B,C với TT mua = 10 , 5 SPKM và bắt buộc mua
1. Thêm mới SP A vào nhóm nhưng không bắt buộc mua
2. Click Cập nhật</t>
  </si>
  <si>
    <t>Pre. Chọn 1 CTKM ZV12
Với nhóm SP mua gồm 3 SP: A,B,C với TT mua = 10 , 5 SPKM và bắt buộc mua
1. Thêm mới SP A vào nhóm và bắt buộc mua
2. Click Cập nhật</t>
  </si>
  <si>
    <t>Pre. Chọn 1 CTKM ZV12
Với nhóm SP mua gồm 3 SP: A,B,C với TT mua = 10 , 5SPKM và bắt buộc mua
1. Thêm mới SP D vào nhóm và bắt buộc mua or không bắt buộc
2. Click Cập nhật</t>
  </si>
  <si>
    <t>Pre. Chọn 1 CTKM ZV12
Với nhóm SP KM gồm 3 SP: A,B,C với SL  = 10 , 
1. Thêm mới SP D vào nhóm SPKM với số lượng tương ứng khác số lượng đã tồn tại trong DB
2. Click Cập nhật</t>
  </si>
  <si>
    <t>Pre. Chọn 1 CTKM ZV12
Với nhóm SP KM gồm 3 SP: A,B,C với SL  = 10 , 
1. Thêm mới SP D vào nhóm và số lượng KM tương ứng
2. Click Cập nhật</t>
  </si>
  <si>
    <t>KT thêm mới khi  trùng (SP và TTmua)</t>
  </si>
  <si>
    <t>Pre: Chọn 1 chương trình khuyến mại ZV12
1. Thực hiện thêm mới sản phẩm A or nhóm SP (A,B,C)với TT mua = 10 =&gt; thêm mới thành công
2. Tiếp tục thêm mới sản phẩm A or nhóm SP (A,B,C) với TT mua = 10
3. Click Cập nhật</t>
  </si>
  <si>
    <t>Thông báo lỗi: Sản phẩm A  or nhóm SP (A,B,C) với TTmua này đã tồn tại, không cho phép thêm mới</t>
  </si>
  <si>
    <t>Pre: Chọn 1 chương trình khuyến mại ZV12
1. Thực hiện thêm mới sản phẩm A or nhóm SP (A,B,C với AC là bắt buộc mua) với TT mua = 10 =&gt; thêm mới thành công
2. Tiếp tục thêm mới sản phẩm A or nhóm SP (A,B,C với AC không bắt buộc mua) với TT mua = 5
3. Click Cập nhật</t>
  </si>
  <si>
    <t>Pre: Chọn 1 chương trình khuyến mại ZV12
1. Thực hiện thêm mới sản phẩm A or nhóm SP (A,B,C với AC là bắt buộc mua) với SL mua = 10 =&gt; thêm mới thành công
2. Tiếp tục thêm mới nhóm SP mua (D, F, F) SL mua = 5
3. Click Cập nhật</t>
  </si>
  <si>
    <t>Pre: Chọn 1 chương trình khuyến mại ZV12
1. Thực hiện thêm mới sản phẩm A or nhóm SP (A,B,C với AC cùng bắt buộc mua) với TT mua = 10 =&gt; thêm mới thành công
2. Tiếp tục thêm mới sản phẩm A or nhóm SP (A,B,C với AC cùng bắt buộc mua) với TT mua = 5
3. Click Cập nhật</t>
  </si>
  <si>
    <t>Pre: Chọn 1 chương trình khuyến mại ZV12
1. Chọn 1 row trong Danh sách SPKM
2. Click vào các vị trí tương ứng của thông tin cần sửa
3. Sửa 1 số thông tin: TT mua
4. Click Cập nhật</t>
  </si>
  <si>
    <t>Pre: Chọn 1 chương trình khuyến mại ZV12
1. Chọn 1 row trong Danh sách SPKM
2. Click vào vị trí cần sửa. Thực hiện xóa TT mua 
4. Click Cập nhật</t>
  </si>
  <si>
    <t>Pre: Chọn 1 chương trình khuyến mại ZV12
1. Chọn 1 row trong Danh sách SPKM
2. Click vào các vị trí tương ứng của thông tin cần sửa
3. Sửa 1 số thông tin: SL của SPKM
4. Click Cập nhật</t>
  </si>
  <si>
    <t>Pre: Chọn 1 chương trình khuyến mại ZV12
1. Chọn 1 row trong Danh sách SPKM
2. Click vào vị trí cần sửa. Thực hiện xóa SL 
4. Click Cập nhật</t>
  </si>
  <si>
    <t>Pre: Chọn 1 chương trình khuyến mại ZV12
1. Click vào vị trí cần sửa của 1 row trong Danh sách SPKM.
2. Sửa lại nhóm SP mua và TT mua đã tồn tại trong danh sách
3. Click Cập nhật</t>
  </si>
  <si>
    <t>Thông báo lỗi: Nhóm SP VÀ TT MUA này đã tồn tại</t>
  </si>
  <si>
    <t>Pre: Chọn 1 chương trình khuyến mại ZV12
1. Chọn 1 row trong Danh sách SPKM
2. Click vào link Xóa
3. Click Cập nhật</t>
  </si>
  <si>
    <t>Khuyến mại ZV13</t>
  </si>
  <si>
    <t>Pre: Chọn 1 chương trình khuyến mại ZV13
KT danh sách SPKM</t>
  </si>
  <si>
    <r>
      <t xml:space="preserve">Hiển thị danh sách sản phẩm thuộc CTKM theo câu lệnh:
</t>
    </r>
    <r>
      <rPr>
        <sz val="10"/>
        <color indexed="30"/>
        <rFont val="Times New Roman"/>
        <family val="1"/>
      </rPr>
      <t>select p.product_code, ppd.SALE_QTY , ppd.disc_per 
from PROMOTION_PROGRAM_DETAIL ppd 
join product p on ppd.product_id = p.product_id
where ppd.promotion_program_id = 23 -- id CTKM du?c ch?n
order by p.product_code, ppd.SALE_QTY ;</t>
    </r>
    <r>
      <rPr>
        <sz val="10"/>
        <rFont val="Times New Roman"/>
        <family val="1"/>
      </rPr>
      <t xml:space="preserve">
* Hiển thị theo dạng:
SP mua                             % KM
01SX01(10), 01AB01(20),     10%
* Nếu không có dữ liệu thì không hiển thị bản ghi nào trên danh sách.
* Hiển thị số lượng mua kèm theo từng SP()</t>
    </r>
  </si>
  <si>
    <t xml:space="preserve">Trên row mới của danh sách SPKM:
1. Click vào ô Mã SP. Nhập Mã SP. Chọn n SP Mua
 và thực hiện nhập SL mua tương ứng với từng SP mua
2. Click vào ô % Khuyến mãi. Nhập % khuyến mãi
3.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</si>
  <si>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sale_qty:  TT mua --- của TT mua của từng SP mua
+ sale_uom: lấy từ product.oum1 (tương ứng với sp bán)
 + disc_per: % khuyến mãi  lấy từ row 
+ create_date: sysdate
+ create_user: mã user đăng nhập
+ Các trường khác để null.
3. Danh sách SPKM có thêm 1 bản ghi với SP khuyến mại hiển thị theo kiểu: 
[MaSP1](10), [MaSP2](12), 
() số lượng mua của từng SP mua.</t>
  </si>
  <si>
    <t>Kiểm tra không nhập SL mua và %  khuyến mại</t>
  </si>
  <si>
    <t>1. Trên row(nhóm) thêm mới SP khuyến mại không nhập SL mua và % khuyến mại tương ứng
2. Nhấn Cập nhật</t>
  </si>
  <si>
    <t>Thực hiện thêm mới không thành công. Thông báo lỗi yêu cầu nhập SL mua và % khuyến mại
Thực hiện focus chuột vào trường lỗi đầu tiên</t>
  </si>
  <si>
    <t>Pre. Chọn 1 CTKM ZV13
Với nhóm SP mua gồm 3 SP: A (10),B(20),C(5) và % Khuyến mại =1% 
1. Thêm mới SP A vào nhómvới SL mua = 10
2. Click Cập nhật</t>
  </si>
  <si>
    <t>Pre. Chọn 1 CTKM ZV13
Với nhóm SP mua gồm 3 SP: A (10),B(20),C(5) và % Khuyến mại =1% 
1. Thêm mới SP A vào nhómvới SL mua = 5
2. Click Cập nhật</t>
  </si>
  <si>
    <t>Pre. Chọn 1 CTKM ZV13
Với nhóm SP mua gồm 3 SP: A (10),B(20),C(5) và % Khuyến mại =1% 
1. Thêm mới SP D vào nhómvới SL mua = 5
2. Click Cập nhật</t>
  </si>
  <si>
    <t>Pre: Chọn 1 chương trình khuyến mại ZV13
1. Thực hiện thêm mới nhóm SP A(10)B(12) C(5)=&gt; thêm mới thành công
2. Thực hiện thêm mới nhóm SP A(10)B(12) C(5)
3. Click Cập nhật</t>
  </si>
  <si>
    <t xml:space="preserve"> Kiểm tra các nhóm cùng SP mua </t>
  </si>
  <si>
    <t>Pre: Chọn 1 chương trình khuyến mại ZV13
1. Thực hiện thêm mới nhóm SP A(10)B(12) C(5) =&gt; thêm mới thành công
2. Thực hiện thêm mới nhóm SP A(10)D(12) C(5)
3. Click Cập nhật</t>
  </si>
  <si>
    <t xml:space="preserve">Thực hiện thêm mới không thành công. Thông báo nhóm cùng SP mua </t>
  </si>
  <si>
    <t>Pre: Chọn 1 chương trình khuyến mại ZV13
1. Thực hiện thêm mới nhóm SP A(10)B(12) C(5) =&gt; thêm mới thành công
2. Thực hiện thêm mới nhóm SP A(2)B(3) C(4)
3. Click Cập nhật</t>
  </si>
  <si>
    <t xml:space="preserve"> Kiểm tra các nhóm SP mua &amp; SL mua phải theo mức (SL mua của các SP mua ở các nhóm phải cùng lớn hơn hoặc cùng nhỏ hơn so với nhóm khác)</t>
  </si>
  <si>
    <r>
      <t>Pre: Chọn 1 chương trình khuyến mại ZV13
1. Thực hiện thêm mới nhóm SP A(10)B(12) C(5) =&gt; thêm mới thành công
2. Thực hiện thêm mới nhóm SP A(5)</t>
    </r>
    <r>
      <rPr>
        <b/>
        <sz val="10"/>
        <rFont val="Times New Roman"/>
        <family val="1"/>
      </rPr>
      <t>B</t>
    </r>
    <r>
      <rPr>
        <sz val="10"/>
        <rFont val="Times New Roman"/>
        <family val="1"/>
      </rPr>
      <t>(3) C(4)
3. Click Cập nhật</t>
    </r>
  </si>
  <si>
    <r>
      <t>Pre: Chọn 1 chương trình khuyến mại ZV13
1. Thực hiện thêm mới nhóm SP A(10)B(12) C(5) =&gt; thêm mới thành công
2. Thực hiện thêm mới nhóm SP A(5)</t>
    </r>
    <r>
      <rPr>
        <b/>
        <sz val="10"/>
        <rFont val="Times New Roman"/>
        <family val="1"/>
      </rPr>
      <t>B</t>
    </r>
    <r>
      <rPr>
        <sz val="10"/>
        <rFont val="Times New Roman"/>
        <family val="1"/>
      </rPr>
      <t>(13) C(6)
3. Click Cập nhật</t>
    </r>
  </si>
  <si>
    <t>Thực hiện thêm mới không thành công. 
SL mua của các SP mua ở  nhóm phải cùng lớn hơn hoặc cùng nhỏ hơn so với nhóm khác</t>
  </si>
  <si>
    <t>Pre: Chọn 1 chương trình khuyến mại ZV13 có &gt;2 nhóm SP mua với SLmua khác nhau
VD: Nhóm 1 (A1(10),B1(12),C1(15)) 
      Nhóm 2 (A1(5),B1(6),C1(7)) 
1. Trong grid Chi tiết SP mua thuộc nhóm 1 thực hiện thêm mới SP D1 (9)
2. Click Cập nhật</t>
  </si>
  <si>
    <t>Pre: Chọn 1 chương trình khuyến mại ZV13 có &gt;2 nhóm SP mua với SLmua khác nhau
VD: Nhóm 1 (A1(10),B1(12),C1(15)) 
      Nhóm 2 (A1(5),B1(6),C1(7)) 
1. Trong grid Chi tiết SP mua thuộc nhóm 1 thực hiện thêm mới SP D1 (9)
2. Trong grid Chi tiết SP mua thuộc nhóm 2 thực hiện thêm mới SP D1 (6) 
Note: Thêm mới SP thuộc nhóm phải cùng nhỏ hơn or lớn hơn với nhóm khác
3. Click Cập nhật</t>
  </si>
  <si>
    <t>Pre: Chọn 1 chương trình khuyến mại ZV13
1. Chọn 1 row trong Danh sách SPKM
2. Click vào các vị trí tương ứng của thông tin cần sửa
3. Sửa 1 số thông tin: % khuyến mại,
4. Click Cập nhật</t>
  </si>
  <si>
    <t>1. thông báo cập nhật thành công.
2. KT cập nhật dữ liệu vào DB:
update bản ghi trong PROMOTION_PROGRAM_DETAIL với promotion_program_detail_id = id bản ghi được chọn:
+ product_id: id sp đã nhập
+ SALE_QTY: SL mua của từng SP mua
+ sale_uom: lấy từ product.oum1 (tương ứng với sp bán)
+ disc_per: % khuyến mãi
+ update_date: sysdate
+ update_user: mã user đăng nhập
+ Các trường khác không cập nhật.</t>
  </si>
  <si>
    <t>Pre: Chọn 1 chương trình khuyến mại ZV13
1. Click vào vị trí cần sửa của 1 row trong Danh sách SPKM.
2. Sửa lại nhóm SP mua và SL mua  của từng SP mua đã tồn tại trong danh sách
3. Click Cập nhật</t>
  </si>
  <si>
    <t>Pre: Chọn 1 chương trình khuyến mại ZV13
1. Chọn 1 row trong Danh sách SPKM
2. Click vào link Xóa
3. Click Cập nhật</t>
  </si>
  <si>
    <t>Khuyến mại ZV14</t>
  </si>
  <si>
    <t>Pre: Chọn 1 chương trình khuyến mại ZV14
KT danh sách SPKM</t>
  </si>
  <si>
    <r>
      <t xml:space="preserve">Hiển thị danh sách sản phẩm thuộc CTKM theo câu lệnh:
</t>
    </r>
    <r>
      <rPr>
        <sz val="10"/>
        <color indexed="30"/>
        <rFont val="Times New Roman"/>
        <family val="1"/>
      </rPr>
      <t>select p.product_code, ppd.SALE_QTY , ppd.DISC_AMT 
from PROMOTION_PROGRAM_DETAIL ppd 
join product p on ppd.product_id = p.product_id
where ppd.promotion_program_id = 23 -- id CTKM du?c ch?n
order by p.product_code, ppd.SALE_QTY ;</t>
    </r>
    <r>
      <rPr>
        <sz val="10"/>
        <rFont val="Times New Roman"/>
        <family val="1"/>
      </rPr>
      <t xml:space="preserve">
* Hiển thị theo dạng:
SP mua                             % KM
01SX01(10), 01AB01(20),     10%
* Nếu không có dữ liệu thì không hiển thị bản ghi nào trên danh sách.
* Hiển thị số lượng mua kèm theo từng SP()</t>
    </r>
  </si>
  <si>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sale_qty:  TT mua --- của TT mua của từng SP mua
+ sale_uom: lấy từ product.oum1 (tương ứng với sp bán)
 + DISC_AMT : % khuyến mãi  lấy từ row 
+ create_date: sysdate
+ create_user: mã user đăng nhập
+ Các trường khác để null.
3. Danh sách SPKM có thêm 1 bản ghi với SP khuyến mại hiển thị theo kiểu: 
[MaSP1](10), [MaSP2](12), 
() số lượng mua của từng SP mua.</t>
  </si>
  <si>
    <t>Kiểm tra không nhập SL mua và TT  khuyến mại</t>
  </si>
  <si>
    <t>1. Trên row(nhóm) thêm mới SP khuyến mại không nhập SL mua và TTkhuyến mại tương ứng
2. Nhấn Cập nhật</t>
  </si>
  <si>
    <t>Pre. Chọn 1 CTKM ZV14
Với nhóm SP mua gồm 3 SP: A (10),B(20),C(5) và TT Khuyến mại =100 
1. Thêm mới SP A vào nhómvới SL mua = 10
2. Click Cập nhật</t>
  </si>
  <si>
    <t>Pre. Chọn 1 CTKM ZV14
Với nhóm SP mua gồm 3 SP: A (10),B(20),C(5) và TT  Khuyến mại =12 
1. Thêm mới SP A vào nhómvới SL mua = 5
2. Click Cập nhật</t>
  </si>
  <si>
    <t>Pre. Chọn 1 CTKM ZV14
Với nhóm SP mua gồm 3 SP: A (10),B(20),C(5) và TT Khuyến mại =123
1. Thêm mới SP D vào nhómvới SL mua = 5
2. Click Cập nhật</t>
  </si>
  <si>
    <t>Pre: Chọn 1 chương trình khuyến mại ZV14
1. Thực hiện thêm mới nhóm SP A(10)B(12) C(5)=&gt; thêm mới thành công
2. Thực hiện thêm mới nhóm SP A(10)B(12) C(5)
3. Click Cập nhật</t>
  </si>
  <si>
    <t>Pre: Chọn 1 chương trình khuyến mại ZV14
1. Thực hiện thêm mới nhóm SP A(10)B(12) C(5) =&gt; thêm mới thành công
2. Thực hiện thêm mới nhóm SP A(10)D(12) C(5)
3. Click Cập nhật</t>
  </si>
  <si>
    <t>Pre: Chọn 1 chương trình khuyến mại ZV14
1. Thực hiện thêm mới nhóm SP A(10)B(12) C(5) =&gt; thêm mới thành công
2. Thực hiện thêm mới nhóm SP A(2)B(3) C(4)
3. Click Cập nhật</t>
  </si>
  <si>
    <r>
      <t>Pre: Chọn 1 chương trình khuyến mại ZV14
1. Thực hiện thêm mới nhóm SP A(10)B(12) C(5) =&gt; thêm mới thành công
2. Thực hiện thêm mới nhóm SP A(5)</t>
    </r>
    <r>
      <rPr>
        <b/>
        <sz val="10"/>
        <rFont val="Times New Roman"/>
        <family val="1"/>
      </rPr>
      <t>D</t>
    </r>
    <r>
      <rPr>
        <sz val="10"/>
        <rFont val="Times New Roman"/>
        <family val="1"/>
      </rPr>
      <t>(3) C(4)
3. Click Cập nhật</t>
    </r>
  </si>
  <si>
    <r>
      <t>Pre: Chọn 1 chương trình khuyến mại ZV14
1. Thực hiện thêm mới nhóm SP A(10)B(12) C(5) =&gt; thêm mới thành công
2. Thực hiện thêm mới nhóm SP A(5)</t>
    </r>
    <r>
      <rPr>
        <b/>
        <sz val="10"/>
        <rFont val="Times New Roman"/>
        <family val="1"/>
      </rPr>
      <t>B</t>
    </r>
    <r>
      <rPr>
        <sz val="10"/>
        <rFont val="Times New Roman"/>
        <family val="1"/>
      </rPr>
      <t>(13) C(6)
3. Click Cập nhật</t>
    </r>
  </si>
  <si>
    <t>Pre: Chọn 1 chương trình khuyến mại ZV14 có &gt;2 nhóm SP mua với SLmua khác nhau
VD: Nhóm 1 (A1(10),B1(12),C1(15)) 
      Nhóm 2 (A1(5),B1(6),C1(7)) 
1. Trong grid Chi tiết SP mua thuộc nhóm 1 thực hiện thêm mới SP D1 (9)
2. Click Cập nhật</t>
  </si>
  <si>
    <t>Pre: Chọn 1 chương trình khuyến mại ZV14 có &gt;2 nhóm SP mua với SLmua khác nhau
VD: Nhóm 1 (A1(10),B1(12),C1(15)) 
      Nhóm 2 (A1(5),B1(6),C1(7)) 
1. Trong grid Chi tiết SP mua thuộc nhóm 1 thực hiện thêm mới SP D1 (9)
2. Trong grid Chi tiết SP mua thuộc nhóm 2 thực hiện thêm mới SP D1 (6) 
Note: Thêm mới SP thuộc nhóm phải cùng nhỏ hơn or lớn hơn với nhóm khác
3. Click Cập nhật</t>
  </si>
  <si>
    <t>Pre: Chọn 1 chương trình khuyến mại ZV14
1. Chọn 1 row trong Danh sách SPKM
2. Click vào các vị trí tương ứng của thông tin cần sửa
3. Sửa 1 số thông tin: TT khuyến mại,
4. Click Cập nhật</t>
  </si>
  <si>
    <t>1. thông báo cập nhật thành công.
2. KT cập nhật dữ liệu vào DB:
update bản ghi trong PROMOTION_PROGRAM_DETAIL với promotion_program_detail_id = id bản ghi được chọn:
+ product_id: id sp đã nhập
+ sale_uom: lấy từ product.oum1 (tương ứng với sp bán)
+ DISC_AMT : TT khuyến mãi
+ update_date: sysdate
+ update_user: mã user đăng nhập
+ Các trường khác không cập nhật.</t>
  </si>
  <si>
    <t>Pre: Chọn 1 chương trình khuyến mại ZV14
1. Click vào vị trí cần sửa của 1 row trong Danh sách SPKM.
2. Sửa lại nhóm SP mua và SL mua  của từng SP mua đã tồn tại trong danh sách
3. Click Cập nhật</t>
  </si>
  <si>
    <r>
      <t>Pre: Chọn 1 chương trình khuyến mại ZV14
1. Thực hiện thêm mới nhóm SP A(10)B(12) C(5) =&gt; thêm mới thành công
2. Thực hiện thêm mới nhóm SP A(5)</t>
    </r>
    <r>
      <rPr>
        <b/>
        <sz val="10"/>
        <rFont val="Times New Roman"/>
        <family val="1"/>
      </rPr>
      <t>B</t>
    </r>
    <r>
      <rPr>
        <sz val="10"/>
        <rFont val="Times New Roman"/>
        <family val="1"/>
      </rPr>
      <t>(3) C(4)
3. Click Cập nhật</t>
    </r>
  </si>
  <si>
    <t>Pre: Chọn 1 chương trình khuyến mại ZV14
1. Chọn 1 row trong Danh sách SPKM
2. Click vào link Xóa
3. Click Cập nhật</t>
  </si>
  <si>
    <t>Khuyến mại ZV15</t>
  </si>
  <si>
    <t>Pre: Chọn 1 chương trình khuyến mại ZV15
KT danh sách SPKM</t>
  </si>
  <si>
    <r>
      <t xml:space="preserve">Hiển thị danh sách sản phẩm thuộc CTKM theo câu lệnh:
</t>
    </r>
    <r>
      <rPr>
        <sz val="10"/>
        <color indexed="30"/>
        <rFont val="Times New Roman"/>
        <family val="1"/>
      </rPr>
      <t>select p.product_code, ppd.sale_Qty , p2.product_code, ppd.free_qty
from PROMOTION_PROGRAM_DETAIL ppd 
join product p on ppd.product_id = p.product_id
join product p2 on ppd.free_product_id = p2.product_id
where ppd.promotion_program_id = 23 -- id CTKM du?c ch?n
order by p.product_code, ppd.SALE_QTY ;</t>
    </r>
    <r>
      <rPr>
        <sz val="10"/>
        <rFont val="Times New Roman"/>
        <family val="1"/>
      </rPr>
      <t xml:space="preserve">
* Hiển thị theo dạng:
SP mua                             | SP KM
01SX01(12), 01AB01(12)|SPA(10), SPB(20)
* Nếu không có dữ liệu thì không hiển thị bản ghi nào trên danh sách.
* Mỗi SP mua kem với SL mua tương ứng
Mỗi SP KM sẽ đi kèm với số lượng tương ứng</t>
    </r>
  </si>
  <si>
    <t xml:space="preserve">Trên row mới của danh sách SPKM:
1. Click vào ô Mã SP. Nhập Mã SP. Chọn n SP Mua
Nhập vào SL mua tương ứng với từng SP mua
3. Click textbox SPKM chọn SP KM: chọn 1 or m SP KM với SL KM tương ứng
4. Click Cập nhật
</t>
  </si>
  <si>
    <t>1. Thông báo cập nhật thành công
2. KT cập nhật dữ liệu vào DB: Tương ứng với n SP mua và m SP KM sẽ có m*n bản ghi được
Insert vào PROMOTION_PROGRAM_DETAIL : mỗi 1 SP mua sẽ đi kèm với m SPKM =&gt; sẽ có n*m bản ghi tương ứng:
+ promotion_program_detail_id: tự tăng
+ promotion_program_id: id của CTKM được chọn
+ product_id: id sp đã nhập
+ sale_qty: SL mua  tương ứng của từng SP
+ sale_uom: lấy từ product.oum1 (tương ứng với sp bán)
+ free_product_id : id SP KM
+ free_qty: Số lượng SPKKM
+ create_date: sysdate
+ create_user: mã user đăng nhập
+ Các trường khác để null.
3. Danh sách SPKM có thêm 1 bản ghi với SP khuyến mại hiển thị theo kiểu: 
[MaSP1](), [MaSP2](), 
() hiển thị SL  mua của từng SP.</t>
  </si>
  <si>
    <t xml:space="preserve">Trên danh sách SP mua chỉ tiết của nhóm (row) mua có m SPKM
1. Click vào ô Mã SP mua. Nhập Mã SP mua với SL mua 
4. Click Cập nhật
</t>
  </si>
  <si>
    <t>1. Thông báo cập nhật thành công
2. KT cập nhật dữ liệu vào DB:
Insert 1*m  bản ghi vào PROMOTION_PROGRAM_DETAIL với:
+ promotion_program_detail_id: tự tăng
+ promotion_program_id: id của CTKM được chọn
+ product_id: id sp đã nhập
+ sale_qty: SL  mua --- của SL mua tương ứng với SP
+ sale_uom: lấy từ product.oum1 (tương ứng với sp bán)
+ free_product_id : id SP KM thuộc nhóm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</si>
  <si>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1. Thông báo cập nhật thành công
2. KT cập nhật dữ liệu vào DB:
Insert n*1  bản ghi vào PROMOTION_PROGRAM_DETAIL với:
+ promotion_program_detail_id: tự tăng
+ promotion_program_id: id của CTKM được chọn
+ product_id: id sp mua thuộc nhóm
+sale_qty: SL mua --- của  SL mua tương ứng của từng SP
+ sale_uom: lấy từ product.oum1 (tương ứng với sp bán)
+ free_product_id : id SP KM  đã chọn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()hiển thị số lượng mua của SP</t>
  </si>
  <si>
    <t>Thực hiện thêm mới không thành công. Thông báo lỗi yêu cầu nhập SL  mua và SLKM
Thực hiện focus chuột vào trường lỗi đầu tiên</t>
  </si>
  <si>
    <t>Pre. Chọn 1 CTKM ZV15
Với nhóm SP mua gồm 2 SP: A(12)B(13) với 2 SP KM A1(10), A2(5)
1. Thêm mới SP A vào nhóm với số lượng mua =10
2. Click Cập nhật</t>
  </si>
  <si>
    <t>Pre. Chọn 1 CTKM ZV15
Với nhóm SP mua gồm 2 SP: A(12)B(13) với 2 SP KM A1(10), A2(5)
1. Thêm mới SP D(12)
Note: điều kiện mới tồn tại 1 nhóm SP mua trong danh sách SPKM của CTKM ZV15
2. Click Cập nhật</t>
  </si>
  <si>
    <t>Pre. Chọn 1 CTKM ZV15
Với nhóm SP mua gồm 2 SP: A(12)B(13) với 2 SP KM A1(10), A2(5)
1. Thêm mới SP A1 vào nhóm SPKM
2. Click Cập nhật</t>
  </si>
  <si>
    <t>Pre. Chọn 1 CTKM ZV15
Với nhóm SP mua gồm 2 SP: A(12)B(13) với 2 SP KM A1(10), A2(5)
1. Thêm mới SP A3 vào nhóm SPKM
2. Click Cập nhật</t>
  </si>
  <si>
    <t>Pre: Chọn 1 chương trình khuyến mại ZV12
1. Thực hiện thêm mới  nhóm SP 2 SP: A(12)B(13) =&gt; thêm mới thành công
2. Tiếp tục thêm mới nhóm SP 2 SP: A(12)B(13)
3. Click Cập nhật</t>
  </si>
  <si>
    <t>Thông báo lỗi: nhóm SP 2 SP: A(12)B(13) này đã tồn tại, không cho phép thêm mới</t>
  </si>
  <si>
    <t>Pre: Chọn 1 chương trình khuyến mại ZV15
1. Thực hiện thêm mới  nhóm A(12)B(13) =&gt; thêm mới thành công
2. Tiếp tục thêm mới  nhóm A(12)B(13)C(5)
3. Click Cập nhật</t>
  </si>
  <si>
    <t>Pre: Chọn 1 chương trình khuyến mại ZV15
1. Thực hiện thêm mới  nhóm A(12)B(13) =&gt; thêm mới thành công
2. Tiếp tục thêm mới  nhóm A(8)B(8)
3. Click Cập nhật</t>
  </si>
  <si>
    <r>
      <t>Pre: Chọn 1 chương trình khuyến mại ZV15
1. Thực hiện thêm mới nhóm SP A(10)B(12) C(5) =&gt; thêm mới thành công
2. Thực hiện thêm mới nhóm SP A(5)</t>
    </r>
    <r>
      <rPr>
        <b/>
        <sz val="10"/>
        <rFont val="Times New Roman"/>
        <family val="1"/>
      </rPr>
      <t>B</t>
    </r>
    <r>
      <rPr>
        <sz val="10"/>
        <rFont val="Times New Roman"/>
        <family val="1"/>
      </rPr>
      <t>(3) C(4)
3. Click Cập nhật</t>
    </r>
  </si>
  <si>
    <r>
      <t>Pre: Chọn 1 chương trình khuyến mại ZV15
1. Thực hiện thêm mới nhóm SP A(10)B(12) C(5) =&gt; thêm mới thành công
2. Thực hiện thêm mới nhóm SP A(5)</t>
    </r>
    <r>
      <rPr>
        <b/>
        <sz val="10"/>
        <rFont val="Times New Roman"/>
        <family val="1"/>
      </rPr>
      <t>B</t>
    </r>
    <r>
      <rPr>
        <sz val="10"/>
        <rFont val="Times New Roman"/>
        <family val="1"/>
      </rPr>
      <t>(13) C(6)
3. Click Cập nhật</t>
    </r>
  </si>
  <si>
    <t>Pre: Chọn 1 chương trình khuyến mại ZV15 có &gt;2 nhóm SP mua với SLmua khác nhau
VD: Nhóm 1 (A1(10),B1(12),C1(15)) 
      Nhóm 2 (A1(5),B1(6),C1(7)) 
1. Trong grid Chi tiết SP mua thuộc nhóm 1 thực hiện thêm mới SP D1 (9)
2. Click Cập nhật</t>
  </si>
  <si>
    <t>Pre: Chọn 1 chương trình khuyến mại ZV15 có &gt;2 nhóm SP mua với SLmua khác nhau
VD: Nhóm 1 (A1(10),B1(12),C1(15)) 
      Nhóm 2 (A1(5),B1(6),C1(7)) 
1. Trong grid Chi tiết SP mua thuộc nhóm 1 thực hiện thêm mới SP D1 (9)
2. Trong grid Chi tiết SP mua thuộc nhóm 2 thực hiện thêm mới SP D1 (6) 
Note: Thêm mới SP thuộc nhóm phải cùng nhỏ hơn or lớn hơn với nhóm khác
3. Click Cập nhật</t>
  </si>
  <si>
    <t>Hiển thị chi tiết grid chi tiết danh sách SP mua thuộc nhóm với các thông tin: STT, Mã SP, Tên SP, SL mua</t>
  </si>
  <si>
    <t>Pre: Chọn 1 chương trình khuyến mại ZV15
1. Chọn 1 row trong Danh sách SPKM
2. Click vào các vị trí tương ứng của thông tin cần sửa
3. Sửa 1 số thông tin: SL mua
4. Click Cập nhật</t>
  </si>
  <si>
    <t>Pre: Chọn 1 chương trình khuyến mại ZV15
1. Chọn 1 row trong Danh sách SPKM
2. Click vào vị trí cần sửa. Thực hiện xóa SL mua 
4. Click Cập nhật</t>
  </si>
  <si>
    <t>Pre: Chọn 1 chương trình khuyến mại ZV15
1. Chọn 1 row trong Danh sách SPKM
2. Click vào các vị trí tương ứng của thông tin cần sửa
3. Sửa 1 số thông tin: SL của SPKM
4. Click Cập nhật</t>
  </si>
  <si>
    <t>Pre: Chọn 1 chương trình khuyến mại ZV15
1. Chọn 1 row trong Danh sách SPKM
2. Click vào vị trí cần sửa. Thực hiện xóa SL 
4. Click Cập nhật</t>
  </si>
  <si>
    <t>Pre: Chọn 1 chương trình khuyến mại ZV15
1. Click vào vị trí cần sửa của 1 row trong Danh sách SPKM.
2. Sửa lại nhóm SP mua và TT mua đã tồn tại trong danh sách
3. Click Cập nhật</t>
  </si>
  <si>
    <t>Pre: Chọn 1 chương trình khuyến mại ZV15
1. Chọn 1 row trong Danh sách SPKM
2. Click vào link Xóa
3. Click Cập nhật</t>
  </si>
  <si>
    <t>Khuyến mại ZV16</t>
  </si>
  <si>
    <t>Pre: Chọn 1 chương trình khuyến mại ZV16
KT danh sách SPKM</t>
  </si>
  <si>
    <r>
      <t xml:space="preserve">Hiển thị danh sách sản phẩm thuộc CTKM theo câu lệnh:
</t>
    </r>
    <r>
      <rPr>
        <sz val="10"/>
        <color indexed="30"/>
        <rFont val="Times New Roman"/>
        <family val="1"/>
      </rPr>
      <t>select p.product_code, ppd.SALE_AMT  , ppd.disc_per 
from PROMOTION_PROGRAM_DETAIL ppd 
join product p on ppd.product_id = p.product_id
where ppd.promotion_program_id = 23 -- id CTKM du?c ch?n
order by p.product_code, ppd.SALE_AMT  ;</t>
    </r>
    <r>
      <rPr>
        <sz val="10"/>
        <rFont val="Times New Roman"/>
        <family val="1"/>
      </rPr>
      <t xml:space="preserve">
* Hiển thị theo dạng:
SP mua                             % KM
01SX01(10), 01AB01(20),     10%
* Nếu không có dữ liệu thì không hiển thị bản ghi nào trên danh sách.
* Hiển thị Tổng tiền  mua kèm theo từng SP()</t>
    </r>
  </si>
  <si>
    <t xml:space="preserve">Trên row mới của danh sách SPKM:
1. Click vào ô Mã SP. Nhập Mã SP. Chọn n SP Mua
 và thực hiện nhập TT mua tương ứng với từng SP mua
2. Click vào ô % Khuyến mãi. Nhập % khuyến mãi
3.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</si>
  <si>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sale_amt:  TT mua --- của TT mua của từng SP mua
+ sale_uom: lấy từ product.oum1 (tương ứng với sp bán)
 + disc_per: % khuyến mãi  lấy từ row 
+ create_date: sysdate
+ create_user: mã user đăng nhập
+ Các trường khác để null.
3. Danh sách SPKM có thêm 1 bản ghi với SP khuyến mại hiển thị theo kiểu: 
[MaSP1](10), [MaSP2](12), 
() số lượng mua của từng SP mua.</t>
  </si>
  <si>
    <t>Thực hiện thêm mới không thành công. Thông báo lỗi yêu cầu nhập TT  mua và % khuyến mại
Thực hiện focus chuột vào trường lỗi đầu tiên</t>
  </si>
  <si>
    <t>Pre. Chọn 1 CTKM ZV16
Với nhóm SP mua gồm 3 SP: A (10),B(20),C(5) và % Khuyến mại =1% 
1. Thêm mới SP A vào nhómvới TT mua = 10
2. Click Cập nhật</t>
  </si>
  <si>
    <t>Pre. Chọn 1 CTKM ZV16
Với nhóm SP mua gồm 3 SP: A (10),B(20),C(5) và % Khuyến mại =1% 
1. Thêm mới SP A vào nhómvới TT mua = 5
2. Click Cập nhật</t>
  </si>
  <si>
    <t>Pre. Chọn 1 CTKM ZV16
Với nhóm SP mua gồm 3 SP: A (10),B(20),C(5) và % Khuyến mại =1% 
1. Thêm mới SP D vào nhómvới TT mua = 5
2. Click Cập nhật</t>
  </si>
  <si>
    <t>Pre: Chọn 1 chương trình khuyến mại ZV16
1. Thực hiện thêm mới nhóm SP A(10)B(12) C(5)=&gt; thêm mới thành công
2. Thực hiện thêm mới nhóm SP A(10)B(12) C(5)
3. Click Cập nhật</t>
  </si>
  <si>
    <t>Thông báo lỗi: Sản phẩm A  or nhóm SP (A,B,C) với TT mua này đã tồn tại, không cho phép thêm mới</t>
  </si>
  <si>
    <t>Pre: Chọn 1 chương trình khuyến mại ZV16
1. Thực hiện thêm mới nhóm SP A(10)B(12) C(5) =&gt; thêm mới thành công
2. Thực hiện thêm mới nhóm SP A(10)D(12) C(5)
3. Click Cập nhật</t>
  </si>
  <si>
    <t>Pre: Chọn 1 chương trình khuyến mại ZV16
1. Thực hiện thêm mới nhóm SP A(10)B(12) C(5) =&gt; thêm mới thành công
2. Thực hiện thêm mới nhóm SP A(2)B(3) C(4)
3. Click Cập nhật</t>
  </si>
  <si>
    <t xml:space="preserve"> Kiểm tra các nhóm SP mua &amp; TT  mua phải theo mức (TT  mua của các SP mua ở các nhóm phải cùng lớn hơn hoặc cùng nhỏ hơn so với nhóm khác)</t>
  </si>
  <si>
    <r>
      <t>Pre: Chọn 1 chương trình khuyến mại ZV16
1. Thực hiện thêm mới nhóm SP A(10)B(12) C(5) =&gt; thêm mới thành công
2. Thực hiện thêm mới nhóm SP A(5)</t>
    </r>
    <r>
      <rPr>
        <b/>
        <sz val="10"/>
        <rFont val="Times New Roman"/>
        <family val="1"/>
      </rPr>
      <t>B</t>
    </r>
    <r>
      <rPr>
        <sz val="10"/>
        <rFont val="Times New Roman"/>
        <family val="1"/>
      </rPr>
      <t>(3) C(4)
3. Click Cập nhật</t>
    </r>
  </si>
  <si>
    <r>
      <t>Pre: Chọn 1 chương trình khuyến mại ZV16
1. Thực hiện thêm mới nhóm SP A(10)B(12) C(5) =&gt; thêm mới thành công
2. Thực hiện thêm mới nhóm SP A(5)</t>
    </r>
    <r>
      <rPr>
        <b/>
        <sz val="10"/>
        <rFont val="Times New Roman"/>
        <family val="1"/>
      </rPr>
      <t>B</t>
    </r>
    <r>
      <rPr>
        <sz val="10"/>
        <rFont val="Times New Roman"/>
        <family val="1"/>
      </rPr>
      <t>(13) C(6)
3. Click Cập nhật</t>
    </r>
  </si>
  <si>
    <t>Pre: Chọn 1 chương trình khuyến mại ZV16 có &gt;2 nhóm SP mua với TT mua khác nhau
VD: Nhóm 1 (A1(10),B1(12),C1(15)) 
      Nhóm 2 (A1(5),B1(6),C1(7)) 
1. Trong grid Chi tiết SP mua thuộc nhóm 1 thực hiện thêm mới SP D1 (9)
2. Click Cập nhật</t>
  </si>
  <si>
    <t>Pre: Chọn 1 chương trình khuyến mại ZV16 có &gt;2 nhóm SP mua với TTmua khác nhau
VD: Nhóm 1 (A1(10),B1(12),C1(15)) 
      Nhóm 2 (A1(5),B1(6),C1(7)) 
1. Trong grid Chi tiết SP mua thuộc nhóm 1 thực hiện thêm mới SP D1 (9)
2. Trong grid Chi tiết SP mua thuộc nhóm 2 thực hiện thêm mới SP D1 (6) 
Note: Thêm mới SP thuộc nhóm phải cùng nhỏ hơn or lớn hơn với nhóm khác
3. Click Cập nhật</t>
  </si>
  <si>
    <t>Pre: Chọn 1 chương trình khuyến mại ZV16
1. Chọn 1 row trong Danh sách SPKM
2. Click vào các vị trí tương ứng của thông tin cần sửa
3. Sửa 1 số thông tin: % khuyến mại,TT mua
4. Click Cập nhật</t>
  </si>
  <si>
    <t>1. thông báo cập nhật thành công.
2. KT cập nhật dữ liệu vào DB:
update bản ghi trong PROMOTION_PROGRAM_DETAIL với promotion_program_detail_id = id bản ghi được chọn:
+ product_id: id sp đã nhập
+ SALE_AMT: TT mua của từng SP mua
+ sale_uom: lấy từ product.oum1 (tương ứng với sp bán)
+ disc_per: % khuyến mãi
+ update_date: sysdate
+ update_user: mã user đăng nhập
+ Các trường khác không cập nhật.</t>
  </si>
  <si>
    <t>Pre: Chọn 1 chương trình khuyến mại ZV16
1. Click vào vị trí cần sửa của 1 row trong Danh sách SPKM.
2. Sửa lại nhóm SP mua và  TT mua  của từng SP mua đã tồn tại trong danh sách
3. Click Cập nhật</t>
  </si>
  <si>
    <t>Pre: Chọn 1 chương trình khuyến mại ZV16
1. Chọn 1 row trong Danh sách SPKM
2. Click vào link Xóa
3. Click Cập nhật</t>
  </si>
  <si>
    <t>Khuyến mại ZV17</t>
  </si>
  <si>
    <t>Pre: Chọn 1 chương trình khuyến mại ZV17
KT danh sách SPKM</t>
  </si>
  <si>
    <r>
      <t xml:space="preserve">Hiển thị danh sách sản phẩm thuộc CTKM theo câu lệnh:
</t>
    </r>
    <r>
      <rPr>
        <sz val="10"/>
        <color indexed="30"/>
        <rFont val="Times New Roman"/>
        <family val="1"/>
      </rPr>
      <t>select p.product_code, ppd.SALE_AMT  , ppd.DISC_AMT 
from PROMOTION_PROGRAM_DETAIL ppd 
join product p on ppd.product_id = p.product_id
where ppd.promotion_program_id = 23 -- id CTKM du?c ch?n
order by p.product_code, ppd.SALE_AMT  ;</t>
    </r>
    <r>
      <rPr>
        <sz val="10"/>
        <rFont val="Times New Roman"/>
        <family val="1"/>
      </rPr>
      <t xml:space="preserve">
* Hiển thị theo dạng:
SP mua                               TT KM
01SX01(10), 01AB01(20),     10
* Nếu không có dữ liệu thì không hiển thị bản ghi nào trên danh sách.
* Hiển thị Tổng tiền  mua kèm theo từng SP()</t>
    </r>
  </si>
  <si>
    <t xml:space="preserve">Trên row mới của danh sách SPKM:
1. Click vào ô Mã SP. Nhập Mã SP. Chọn n SP Mua
 và thực hiện nhập TT mua tương ứng với từng SP mua
2. Click vào ô TT  Khuyến mãi. Nhập TT khuyến mãi
3. Click Cập nhật
</t>
  </si>
  <si>
    <t>1. Thông báo cập nhật thành công
2. KT cập nhật dữ liệu vào DB: Tương ứng với 1 SP mua
Insert 1 bản ghi vào PROMOTION_PROGRAM_DETAIL với:
+ promotion_program_detail_id: tự tăng
+ promotion_program_id: id của CTKM được chọn
+ product_id: id sp đã nhập
+ SALE_AMT:  TT mua --- của TT mua của từng SP mua
+ sale_uom: lấy từ product.oum1 (tương ứng với sp bán)
 + DISC_AMT: TT Khuyến mãi lấy theo nhóm
+ create_date: sysdate
+ create_user: mã user đăng nhập
+ Các trường khác để null.
3. Danh sách SPKM có thêm 1 bản ghi với SP khuyến mại hiển thị theo kiểu: 
[MaSP1](10), [MaSP2](12), 
() số lượng mua của từng SP mua.</t>
  </si>
  <si>
    <t>Thực hiện thêm mới không thành công. Thông báo lỗi yêu cầu nhập TT  mua và TT khuyến mại
Thực hiện focus chuột vào trường lỗi đầu tiên</t>
  </si>
  <si>
    <t>Pre. Chọn 1 CTKM ZV17
Với nhóm SP mua gồm 3 SP: A (10),B(20),C(5) và TT Khuyến mại =12
1. Thêm mới SP A vào nhómvới TT mua = 10
2. Click Cập nhật</t>
  </si>
  <si>
    <t>Pre. Chọn 1 CTKM ZV17
Với nhóm SP mua gồm 3 SP: A (10),B(20),C(5) và TT Khuyến mại =1
1. Thêm mới SP A vào nhómvới TT mua = 5
2. Click Cập nhật</t>
  </si>
  <si>
    <t>Pre. Chọn 1 CTKM ZV17
Với nhóm SP mua gồm 3 SP: A (10),B(20),C(5) và TT  Khuyến mại =10 
1. Thêm mới SP D vào nhómvới TT mua = 5
2. Click Cập nhật</t>
  </si>
  <si>
    <t>Pre: Chọn 1 chương trình khuyến mại ZV17
1. Thực hiện thêm mới nhóm SP A(10)B(12) C(5)=&gt; thêm mới thành công
2. Thực hiện thêm mới nhóm SP A(10)B(12) C(5)
3. Click Cập nhật</t>
  </si>
  <si>
    <t>Pre: Chọn 1 chương trình khuyến mại ZV17
1. Thực hiện thêm mới nhóm SP A(10)B(12) C(5) =&gt; thêm mới thành công
2. Thực hiện thêm mới nhóm SP A(10)D(12) C(5)
3. Click Cập nhật</t>
  </si>
  <si>
    <t>Pre: Chọn 1 chương trình khuyến mại ZV17
1. Thực hiện thêm mới nhóm SP A(10)B(12) C(5) =&gt; thêm mới thành công
2. Thực hiện thêm mới nhóm SP A(2)B(3) C(4)
3. Click Cập nhật</t>
  </si>
  <si>
    <r>
      <t>Pre: Chọn 1 chương trình khuyến mại ZV17
1. Thực hiện thêm mới nhóm SP A(10)B(12) C(5) =&gt; thêm mới thành công
2. Thực hiện thêm mới nhóm SP A(5)</t>
    </r>
    <r>
      <rPr>
        <b/>
        <sz val="10"/>
        <rFont val="Times New Roman"/>
        <family val="1"/>
      </rPr>
      <t>B</t>
    </r>
    <r>
      <rPr>
        <sz val="10"/>
        <rFont val="Times New Roman"/>
        <family val="1"/>
      </rPr>
      <t>(3) C(4)
3. Click Cập nhật</t>
    </r>
  </si>
  <si>
    <r>
      <t>Pre: Chọn 1 chương trình khuyến mại ZV17
1. Thực hiện thêm mới nhóm SP A(10)B(12) C(5) =&gt; thêm mới thành công
2. Thực hiện thêm mới nhóm SP A(5)</t>
    </r>
    <r>
      <rPr>
        <b/>
        <sz val="10"/>
        <rFont val="Times New Roman"/>
        <family val="1"/>
      </rPr>
      <t>B</t>
    </r>
    <r>
      <rPr>
        <sz val="10"/>
        <rFont val="Times New Roman"/>
        <family val="1"/>
      </rPr>
      <t>(13) C(6)
3. Click Cập nhật</t>
    </r>
  </si>
  <si>
    <t>Pre: Chọn 1 chương trình khuyến mại ZV17 có &gt;2 nhóm SP mua với TT mua khác nhau
VD: Nhóm 1 (A1(10),B1(12),C1(15)) 
      Nhóm 2 (A1(5),B1(6),C1(7)) 
1. Trong grid Chi tiết SP mua thuộc nhóm 1 thực hiện thêm mới SP D1 (9)
2. Click Cập nhật</t>
  </si>
  <si>
    <t>Pre: Chọn 1 chương trình khuyến mại ZV17 có &gt;2 nhóm SP mua với TTmua khác nhau
VD: Nhóm 1 (A1(10),B1(12),C1(15)) 
      Nhóm 2 (A1(5),B1(6),C1(7)) 
1. Trong grid Chi tiết SP mua thuộc nhóm 1 thực hiện thêm mới SP D1 (9)
2. Trong grid Chi tiết SP mua thuộc nhóm 2 thực hiện thêm mới SP D1 (6) 
Note: Thêm mới SP thuộc nhóm phải cùng nhỏ hơn or lớn hơn với nhóm khác
3. Click Cập nhật</t>
  </si>
  <si>
    <t>Pre: Chọn 1 chương trình khuyến mại ZV17
1. Chọn 1 row trong Danh sách SPKM
2. Click vào các vị trí tương ứng của thông tin cần sửa
3. Sửa 1 số thông tin: TT khuyến mại,TT mua
4. Click Cập nhật</t>
  </si>
  <si>
    <t>Pre: Chọn 1 chương trình khuyến mại ZV17
1. Click vào vị trí cần sửa của 1 row trong Danh sách SPKM.
2. Sửa lại nhóm SP mua và  TT mua  của từng SP mua đã tồn tại trong danh sách
3. Click Cập nhật</t>
  </si>
  <si>
    <t>Pre: Chọn 1 chương trình khuyến mại ZV17
1. Chọn 1 row trong Danh sách SPKM
2. Click vào link Xóa
3. Click Cập nhật</t>
  </si>
  <si>
    <t>Khuyến mại ZV18</t>
  </si>
  <si>
    <t>Pre: Chọn 1 chương trình khuyến mại ZV18
KT danh sách SPKM</t>
  </si>
  <si>
    <r>
      <t xml:space="preserve">Hiển thị danh sách sản phẩm thuộc CTKM theo câu lệnh:
</t>
    </r>
    <r>
      <rPr>
        <sz val="10"/>
        <color indexed="30"/>
        <rFont val="Times New Roman"/>
        <family val="1"/>
      </rPr>
      <t>select p.product_code, ppd.SALE_AMT , p2.product_code, ppd.free_qty
from PROMOTION_PROGRAM_DETAIL ppd 
join product p on ppd.product_id = p.product_id
join product p2 on ppd.free_product_id = p2.product_id
where ppd.promotion_program_id = 23 -- id CTKM du?c ch?n
order by p.product_code, ppd.SALE_AMT ;</t>
    </r>
    <r>
      <rPr>
        <sz val="10"/>
        <rFont val="Times New Roman"/>
        <family val="1"/>
      </rPr>
      <t xml:space="preserve">
* Hiển thị theo dạng:
SP mua                             | SP KM
01SX01(12), 01AB01(12)|SPA(10), SPB(20)
* Nếu không có dữ liệu thì không hiển thị bản ghi nào trên danh sách.
* Mỗi SP mua kem với TT mua tương ứng
Mỗi SP KM sẽ đi kèm với TT mua tương ứng</t>
    </r>
  </si>
  <si>
    <t xml:space="preserve">Trên row mới của danh sách SPKM:
1. Click vào ô Mã SP. Nhập Mã SP. Chọn n SP Mua
Nhập vào TT mua tương ứng với từng SP mua
3. Click textbox SPKM chọn SP KM: chọn 1 or m SP KM với SL KM tương ứng
4. Click Cập nhật
</t>
  </si>
  <si>
    <t>1. Thông báo cập nhật thành công
2. KT cập nhật dữ liệu vào DB: Tương ứng với n SP mua và m SP KM sẽ có m*n bản ghi được
Insert vào PROMOTION_PROGRAM_DETAIL : mỗi 1 SP mua sẽ đi kèm với m SPKM =&gt; sẽ có n*m bản ghi tương ứng:
+ promotion_program_detail_id: tự tăng
+ promotion_program_id: id của CTKM được chọn
+ product_id: id sp đã nhập
+ sale_amt: TT mua  tương ứng của từng SP
+ sale_uom: lấy từ product.oum1 (tương ứng với sp bán)
+ free_product_id : id SP KM
+ free_qty: Số lượng SPKKM
+ create_date: sysdate
+ create_user: mã user đăng nhập
+ Các trường khác để null.
3. Danh sách SPKM có thêm 1 bản ghi với SP khuyến mại hiển thị theo kiểu: 
[MaSP1](), [MaSP2](), 
() hiển thị SL  mua của từng SP.</t>
  </si>
  <si>
    <t xml:space="preserve">Trên danh sách SP mua chỉ tiết của nhóm (row) mua có m SPKM
1. Click vào ô Mã SP mua. Nhập Mã SP mua với TT  mua 
4. Click Cập nhật
</t>
  </si>
  <si>
    <t>1. Thông báo cập nhật thành công
2. KT cập nhật dữ liệu vào DB:
Insert 1*m  bản ghi vào PROMOTION_PROGRAM_DETAIL với:
+ promotion_program_detail_id: tự tăng
+ promotion_program_id: id của CTKM được chọn
+ product_id: id sp đã nhập
+ sale_atm: SL  mua --- của SL mua tương ứng với SP
+ sale_uom: lấy từ product.oum1 (tương ứng với sp bán)
+ free_product_id : id SP KM thuộc nhóm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 hiển thị là bắt buộc mua.</t>
  </si>
  <si>
    <t>1. Thông báo cập nhật thành công
2. KT cập nhật dữ liệu vào DB:
Insert n*1  bản ghi vào PROMOTION_PROGRAM_DETAIL với:
+ promotion_program_detail_id: tự tăng
+ promotion_program_id: id của CTKM được chọn
+ product_id: id sp mua thuộc nhóm
+sale_atm: SL mua --- của  SL mua tương ứng của từng SP
+ sale_uom: lấy từ product.oum1 (tương ứng với sp bán)
+ free_product_id : id SP KM  đã chọn
+ free_qty: Số lượng tương ứng với từng SP KM
+ create_date: sysdate
+ create_user: mã user đăng nhập
+ Các trường khác để null.
3. Thực hiện cập nhật SP vừa thêm vào nhóm (row)
 Danh sách SPKM có thêm 1 bản ghi với SP khuyến mại hiển thị theo kiểu: 
[MaSP1](), [MaSP2](), 
Dấu ()hiển thị số lượng mua của SP</t>
  </si>
  <si>
    <t>Pre. Chọn 1 CTKM ZV18
Với nhóm SP mua gồm 2 SP: A(12)B(13) với 2 SP KM A1(10), A2(5)
1. Thêm mới SP A vào nhóm với TT mua =10
2. Click Cập nhật</t>
  </si>
  <si>
    <t>Pre. Chọn 1 CTKM ZV18
Với nhóm SP mua gồm 2 SP: A(12)B(13) với 2 SP KM A1(10), A2(5)
1. Thêm mới SP D(12)
Note: điều kiện  tồn tại 1 nhóm SP mua trong danh sách SPKM của CTKM ZV18
2. Click Cập nhật</t>
  </si>
  <si>
    <t>Pre. Chọn 1 CTKM ZV18
Với nhóm SP mua gồm 2 SP: A(12)B(13) với 2 SP KM A1(10), A2(5)
1. Thêm mới SP A1 vào nhóm SPKM
2. Click Cập nhật</t>
  </si>
  <si>
    <t>Pre. Chọn 1 CTKM ZV18
Với nhóm SP mua gồm 2 SP: A(12)B(13) với 2 SP KM A1(10), A2(5)
1. Thêm mới SP A3 vào nhóm SPKM
2. Click Cập nhật</t>
  </si>
  <si>
    <t>Pre: Chọn 1 chương trình khuyến mại ZV18
1. Thực hiện thêm mới  nhóm SP 2 SP: A(12)B(13) =&gt; thêm mới thành công
2. Tiếp tục thêm mới nhóm SP 2 SP: A(12)B(13)
3. Click Cập nhật</t>
  </si>
  <si>
    <t>Pre: Chọn 1 chương trình khuyến mại ZV18
1. Thực hiện thêm mới  nhóm A(12)B(13) =&gt; thêm mới thành công
2. Tiếp tục thêm mới  nhóm A(12)B(13)C(5)
3. Click Cập nhật</t>
  </si>
  <si>
    <t>Pre: Chọn 1 chương trình khuyến mại ZV18
1. Thực hiện thêm mới  nhóm A(12)B(13) =&gt; thêm mới thành công
2. Tiếp tục thêm mới  nhóm A(5)B(6)
3. Click Cập nhật</t>
  </si>
  <si>
    <t xml:space="preserve"> Kiểm tra các nhóm SP mua &amp; TT mua phải theo mức (TT mua của các SP mua ở các nhóm phải cùng lớn hơn hoặc cùng nhỏ hơn so với nhóm khác)</t>
  </si>
  <si>
    <r>
      <t>Pre: Chọn 1 chương trình khuyến mại ZV18
1. Thực hiện thêm mới nhóm SP A(10)B(12) C(5) =&gt; thêm mới thành công
2. Thực hiện thêm mới nhóm SP A(5)</t>
    </r>
    <r>
      <rPr>
        <b/>
        <sz val="10"/>
        <rFont val="Times New Roman"/>
        <family val="1"/>
      </rPr>
      <t>B</t>
    </r>
    <r>
      <rPr>
        <sz val="10"/>
        <rFont val="Times New Roman"/>
        <family val="1"/>
      </rPr>
      <t>(3) C(4)
3. Click Cập nhật</t>
    </r>
  </si>
  <si>
    <r>
      <t>Pre: Chọn 1 chương trình khuyến mại ZV18
1. Thực hiện thêm mới nhóm SP A(10)B(12) C(5) =&gt; thêm mới thành công
2. Thực hiện thêm mới nhóm SP A(5)</t>
    </r>
    <r>
      <rPr>
        <b/>
        <sz val="10"/>
        <rFont val="Times New Roman"/>
        <family val="1"/>
      </rPr>
      <t>B</t>
    </r>
    <r>
      <rPr>
        <sz val="10"/>
        <rFont val="Times New Roman"/>
        <family val="1"/>
      </rPr>
      <t>(13) C(6)
3. Click Cập nhật</t>
    </r>
  </si>
  <si>
    <t>Pre: Chọn 1 chương trình khuyến mại ZV18 có &gt;2 nhóm SP mua với TT mua khác nhau
VD: Nhóm 1 (A1(10),B1(12),C1(15)) 
      Nhóm 2 (A1(5),B1(6),C1(7)) 
1. Trong grid Chi tiết SP mua thuộc nhóm 1 thực hiện thêm mới SP D1 (9)
2. Click Cập nhật</t>
  </si>
  <si>
    <t>Pre: Chọn 1 chương trình khuyến mại ZV18 có &gt;2 nhóm SP mua với SLmua khác nhau
VD: Nhóm 1 (A1(10),B1(12),C1(15)) 
      Nhóm 2 (A1(5),B1(6),C1(7)) 
1. Trong grid Chi tiết SP mua thuộc nhóm 1 thực hiện thêm mới SP D1 (9)
2. Trong grid Chi tiết SP mua thuộc nhóm 2 thực hiện thêm mới SP D1 (6) 
Note: Thêm mới SP thuộc nhóm phải  có TT mua cùng nhỏ hơn or lớn hơn với nhóm khác
3. Click Cập nhật</t>
  </si>
  <si>
    <t>Hiển thị chi tiết grid chi tiết danh sách SP mua thuộc nhóm với các thông tin: STT, Mã SP, Tên SP, TT mua</t>
  </si>
  <si>
    <t>Pre: Chọn 1 chương trình khuyến mại ZV18
1. Chọn 1 row trong Danh sách SPKM
2. Click vào các vị trí tương ứng của thông tin cần sửa
3. Sửa 1 số thông tin: TT mua
4. Click Cập nhật</t>
  </si>
  <si>
    <t>1. thông báo cập nhật thành công.
2. KT cập nhật dữ liệu vào DB:
update bản ghi trong PROMOTION_PROGRAM_DETAIL với promotion_program_detail_id = id bản ghi được chọn:
+ product_id: id sp đã nhập
+ sale_atm: SL mua
+ sale_uom: lấy từ product.oum1 (tương ứng với sp bán)
+ update_date: sysdate
+ update_user: mã user đăng nhập
+ Các trường khác không cập nhật.</t>
  </si>
  <si>
    <t>Pre: Chọn 1 chương trình khuyến mại ZV18
1. Chọn 1 row trong Danh sách SPKM
2. Click vào vị trí cần sửa. Thực hiện xóa TT mua 
4. Click Cập nhật</t>
  </si>
  <si>
    <t>Pre: Chọn 1 chương trình khuyến mại ZV18
1. Chọn 1 row trong Danh sách SPKM
2. Click vào các vị trí tương ứng của thông tin cần sửa
3. Sửa 1 số thông tin: SL của SPKM
4. Click Cập nhật</t>
  </si>
  <si>
    <t>Pre: Chọn 1 chương trình khuyến mại ZV18
1. Chọn 1 row trong Danh sách SPKM
2. Click vào vị trí cần sửa. Thực hiện xóa SL 
4. Click Cập nhật</t>
  </si>
  <si>
    <t>Pre: Chọn 1 chương trình khuyến mại ZV18
1. Click vào vị trí cần sửa của 1 row trong Danh sách SPKM.
2. Sửa lại nhóm SP mua và TT mua đã tồn tại trong danh sách
3. Click Cập nhật</t>
  </si>
  <si>
    <t>Pre: Chọn 1 chương trình khuyến mại ZV18
1. Chọn 1 row trong Danh sách SPKM
2. Click vào link Xóa
3. Click Cập nhật</t>
  </si>
  <si>
    <t>Khuyến mại ZV19</t>
  </si>
  <si>
    <t>Pre: Chọn 1 chương trình khuyến mại ZV19
KT danh sách SPKM</t>
  </si>
  <si>
    <r>
      <t xml:space="preserve">Hiển thị danh sách sản phẩm thuộc CTKM theo câu lệnh:
</t>
    </r>
    <r>
      <rPr>
        <sz val="10"/>
        <color indexed="30"/>
        <rFont val="Times New Roman"/>
        <family val="1"/>
      </rPr>
      <t>select  ppd.SALE_AMT ,ppd.DISC_PER 
from PROMOTION_PROGRAM_DETAIL ppd 
where ppd.promotion_program_id = 23 -- id CTKM du?c ch?n
order by ppd.create_date asc;</t>
    </r>
    <r>
      <rPr>
        <sz val="10"/>
        <rFont val="Times New Roman"/>
        <family val="1"/>
      </rPr>
      <t xml:space="preserve">
* Hiển thị theo dạng:
TT mua                             | % khuyến mại
 123                                      12
* Nếu không có dữ liệu thì không hiển thị bản ghi nào trên danh sách.
</t>
    </r>
  </si>
  <si>
    <t xml:space="preserve">Trên row mới của danh sách SPKM:
1. Click vào TT mua: Nhập TT nua
2. Click vào % khuyến mại: Nhập % khuyến mại
3. Click Cập nhật
</t>
  </si>
  <si>
    <t xml:space="preserve">1. Thông báo cập nhật thành công
2. KT cập nhật dữ liệu vào DB: 
Insert vào PROMOTION_PROGRAM_DETAIL : bản ghi tương ứng:
+ promotion_program_detail_id: tự tăng
+ promotion_program_id: id của CTKM được chọn
+ sale_amt: TT mua  
+ disc_per: % khuyến mãi
+ create_date: sysdate
+ create_user: mã user đăng nhập
+ Các trường khác để null.
</t>
  </si>
  <si>
    <t>Kiểm tra ko nhập TT mua và % KM</t>
  </si>
  <si>
    <t>1. Chọn CTKM ZV19
2. Không nhập TT mua và % KM
3. Click Cập nhật</t>
  </si>
  <si>
    <t>Thông báo lỗi. Yêu cầu nhập TT mua và % KM</t>
  </si>
  <si>
    <t>Kiểm tra TT mua không được trùng nhau</t>
  </si>
  <si>
    <t xml:space="preserve">1. CHọn CTKM ZV19: Tồn tại TT mua =10000 với % KM =5
2. Nhập TT mua = 10000 với % KM tiền = 100
3. Click Cập nhật </t>
  </si>
  <si>
    <t>Thông báo lỗi: TT mua là duy nhất trong 1 CTKM ZV19</t>
  </si>
  <si>
    <t xml:space="preserve">Sửa </t>
  </si>
  <si>
    <t xml:space="preserve">1. CHọn CTKM ZV19: Tồn tại TT mua =10000 với % KM =5
2. Cập nhật 1 row thành   TT mua = 10000 với % KM tiền = 100 
3. Click Cập nhật </t>
  </si>
  <si>
    <t xml:space="preserve">KT cập nhật DB </t>
  </si>
  <si>
    <t xml:space="preserve">1. Thông báo cập nhật thành công
2. KT cập nhật dữ liệu vào DB: 
Insert vào PROMOTION_PROGRAM_DETAIL : bản ghi tương ứng:
+ promotion_program_id: id của CTKM được chọn
+ sale_amt: TT mua  
+ disc_per: % khuyến mãi
+ update_date: sysdate
+ update_user: mã user đăng nhập
+ Các trường khác để null.
</t>
  </si>
  <si>
    <t xml:space="preserve">Xóa </t>
  </si>
  <si>
    <t>Pre: Chọn 1 chương trình khuyến mại ZV19
1. Chọn 1 row trong Danh sách SPKM
2. Click vào link Xóa
3. Click Cập nhật</t>
  </si>
  <si>
    <t>1. thông báo cập nhật thành công.
2. KT cập nhật dữ liệu vào DB:
Thực hiện xóa bản ghi tương ứng  trong bảng PROMOTION_PROGRAM_DETAIL:  status =-1</t>
  </si>
  <si>
    <t>Khuyến mại ZV20</t>
  </si>
  <si>
    <t>Pre: Chọn 1 chương trình khuyến mại ZV20
KT danh sách SPKM</t>
  </si>
  <si>
    <r>
      <t xml:space="preserve">Hiển thị danh sách sản phẩm thuộc CTKM theo câu lệnh:
</t>
    </r>
    <r>
      <rPr>
        <sz val="10"/>
        <color indexed="30"/>
        <rFont val="Times New Roman"/>
        <family val="1"/>
      </rPr>
      <t>select  ppd.SALE_AMT ,ppd.DISC_amt
from PROMOTION_PROGRAM_DETAIL ppd 
where ppd.promotion_program_id = 23 -- id CTKM du?c ch?n
order by ppd.create_date asc;</t>
    </r>
    <r>
      <rPr>
        <sz val="10"/>
        <rFont val="Times New Roman"/>
        <family val="1"/>
      </rPr>
      <t xml:space="preserve">
* Hiển thị theo dạng:
TT mua                             | % khuyến mại
 123                                      12
* Nếu không có dữ liệu thì không hiển thị bản ghi nào trên danh sách.
</t>
    </r>
  </si>
  <si>
    <t xml:space="preserve">Trên row mới của danh sách SPKM:
1. Click vào TT mua: Nhập TT nua
2. Click vào TT khuyến mại: Nhập TT khuyến mại
3. Click Cập nhật
</t>
  </si>
  <si>
    <t xml:space="preserve">1. Thông báo cập nhật thành công
2. KT cập nhật dữ liệu vào DB: 
Insert vào PROMOTION_PROGRAM_DETAIL : bản ghi tương ứng:
+ promotion_program_detail_id: tự tăng
+ promotion_program_id: id của CTKM được chọn
+ sale_amt: TT mua  
+ disc_amt: TT khuyến mãi
+ create_date: sysdate
+ create_user: mã user đăng nhập
+ Các trường khác để null.
</t>
  </si>
  <si>
    <t>Kiểm tra ko nhập TT mua và TT KM</t>
  </si>
  <si>
    <t>1. Chọn CTKM ZV20
2. Không nhập TT mua và TT KM
3. Click Cập nhật</t>
  </si>
  <si>
    <t>Thông báo lỗi. Yêu cầu nhập TT mua và TT KM</t>
  </si>
  <si>
    <t xml:space="preserve">1. CHọn CTKM ZV20: Tồn tại TT mua =10000 với TT KM =5
2. Nhập TT mua = 10000 với TT KM tiền = 100
3. Click Cập nhật </t>
  </si>
  <si>
    <t xml:space="preserve">Thông báo lỗi: TT mua là duy nhất trong 1 CTKM ZV20 </t>
  </si>
  <si>
    <t>1. Chọn CTKM ZV20
2. Không nhập TT mua và % KM
3. Click Cập nhật</t>
  </si>
  <si>
    <t xml:space="preserve">1. CHọn CTKM ZV20: Tồn tại TT mua =10000 với % KM =5
2. Cập nhật 1 row thành   TT mua = 10000 với % KM tiền = 100 
3. Click Cập nhật </t>
  </si>
  <si>
    <t xml:space="preserve">Trên row mới của danh sách SPKM:
1. Click vào TT mua: Nhập TT nua
2. Click vào TT  khuyến mại: Nhập TT khuyến mại
3. Click Cập nhật
</t>
  </si>
  <si>
    <t xml:space="preserve">1. Thông báo cập nhật thành công
2. KT cập nhật dữ liệu vào DB: 
Insert vào PROMOTION_PROGRAM_DETAIL : bản ghi tương ứng:
+ promotion_program_id: id của CTKM được chọn
+ sale_amt: TT mua  
+ disc_amt: TT khuyến mãi
+ update_date: sysdate
+ update_user: mã user đăng nhập
+ Các trường khác để null.
</t>
  </si>
  <si>
    <t>Pre: Chọn 1 chương trình khuyến mại ZV20
1. Chọn 1 row trong Danh sách SPKM
2. Click vào link Xóa
3. Click Cập nhật</t>
  </si>
  <si>
    <t>Khuyến mại ZV21</t>
  </si>
  <si>
    <t>Pre: Chọn 1 chương trình khuyến mại ZV21
KT danh sách SPKM</t>
  </si>
  <si>
    <r>
      <t xml:space="preserve">Hiển thị danh sách sản phẩm thuộc CTKM theo câu lệnh:
</t>
    </r>
    <r>
      <rPr>
        <sz val="10"/>
        <color indexed="30"/>
        <rFont val="Times New Roman"/>
        <family val="1"/>
      </rPr>
      <t>select  ppd.SALE_AMT , p.product_code SPKM, ppd.free_qty
from PROMOTION_PROGRAM_DETAIL ppd 
join product p on ppd.free_product_id = p.product_id
where ppd.promotion_program_id = 23 -- id CTKM du?c ch?n
order by ppd.create_date asc;</t>
    </r>
    <r>
      <rPr>
        <sz val="10"/>
        <rFont val="Times New Roman"/>
        <family val="1"/>
      </rPr>
      <t xml:space="preserve">
* Hiển thị theo dạng:
TT mua                             | % khuyến mại
 123                                      12
* Nếu không có dữ liệu thì không hiển thị bản ghi nào trên danh sách.
</t>
    </r>
  </si>
  <si>
    <t xml:space="preserve">Trên row mới của danh sách SPKM:
1. Click vào TT mua: Nhập TT nua
2. Click SPKM: CHọn n SPKM và Số lượng tương ứng
3. Click Cập nhật
</t>
  </si>
  <si>
    <t xml:space="preserve">1. Thông báo cập nhật thành công
2. KT cập nhật dữ liệu vào DB: 
Insert vào PROMOTION_PROGRAM_DETAIL : 1 * n bản ghi tương ứng:
+ promotion_program_detail_id: tự tăng
+ promotion_program_id: id của CTKM được chọn
+ sale_amt: TT mua  
+ FREE_PRODUCT_ID : SPKM
+  FREE_UOM : DVT cua SP
+  FREE_QTY : Số lượng KM
+ create_date: sysdate
+ create_user: mã user đăng nhập
+ Các trường khác để null.
</t>
  </si>
  <si>
    <t>Kiểm tra ko nhập TT mua và số lượng cua  KM</t>
  </si>
  <si>
    <t>1. Chọn CTKM ZV21
2. Không nhập TT mua và Số lượng cho SP KM
3. Click Cập nhật</t>
  </si>
  <si>
    <t>Thông báo lỗi. Yêu cầu nhập TT mua và số lượng của SP KM</t>
  </si>
  <si>
    <t xml:space="preserve">1. CHọn CTKM ZV20: Tồn tại TT mua =10000 với SPM: a(1), b(2)
2. Nhập TT mua = 10000 với SPM: a(1), b(2)
3. Click Cập nhật </t>
  </si>
  <si>
    <t>Thông báo lỗi: TT mua là duy nhất trong 1 CTKM ZV21</t>
  </si>
  <si>
    <t>Pre. Chọn 1 CTKM ZV21
Với nhóm TT mua =1000 với 2 SP KM A1(10), A2(5)
1. Thêm mới SP A1 vào nhóm SPKM
2. Click Cập nhật</t>
  </si>
  <si>
    <t>Pre. Chọn 1 CTKM ZV21
Với nhóm TT mua =1000  với 2 SP KM A1(10), A2(5)
1. Thêm mới SP A3 vào nhóm SPKM
2. Click Cập nhật</t>
  </si>
  <si>
    <t>Kiểm tra ko nhập TT mua và số lượng KM</t>
  </si>
  <si>
    <t>1. Chọn CTKM ZV21
2. Không nhập TT mua và Số lượng  KM
3. Click Cập nhật</t>
  </si>
  <si>
    <t>Thông báo lỗi. Yêu cầu nhập TT mua và số lượng KM</t>
  </si>
  <si>
    <t xml:space="preserve">Trên row mới của danh sách SPKM:
1. Click vào TT mua: Nhập TT nua
2. Click vào SP khuyến mại: Sửa SL KM
3. Click Cập nhật
</t>
  </si>
  <si>
    <t xml:space="preserve">1. Thông báo cập nhật thành công
2. KT cập nhật dữ liệu vào DB: 
Insert vào PROMOTION_PROGRAM_DETAIL : bản ghi tương ứng:
+ promotion_program_id: id của CTKM được chọn
+ sale_amt: TT mua được sửa
+ FREE_PRODUCT_ID : SPKM
+  FREE_UOM : DVT cua SP
+  FREE_QTY : Số lượng KM được sửa
+ update_date: sysdate
+ update_user: mã user đăng nhập
+ Các trường khác để null.
</t>
  </si>
  <si>
    <t>Pre: Chọn 1 chương trình khuyến mại ZV21
1. Chọn 1 row trong Danh sách SPKM
2. Click vào link Xóa
3. Click Cập nhật</t>
  </si>
  <si>
    <t>Thực hiện tìm kiếm thành công.</t>
  </si>
  <si>
    <t>Đối với trang tìm kiếm, nhập dữ liệu vào ô tìm kiếm như sau: ' union select * from trans_approve;
SQL: select * from trans_approve where staff_id=&lt;id staff&gt; and (trans_Date between tu ngay den ngay) and msisdn='' union select * from trans_approve</t>
  </si>
  <si>
    <t>Hệ thống thông báo không tìm thấy dữ liệu</t>
  </si>
  <si>
    <r>
      <t xml:space="preserve">Nhập vào ô tìm kiếm như sau
</t>
    </r>
    <r>
      <rPr>
        <b/>
        <i/>
        <sz val="10"/>
        <rFont val="Times New Roman"/>
        <family val="1"/>
      </rPr>
      <t xml:space="preserve"> ' ; drop table_name; </t>
    </r>
    <r>
      <rPr>
        <i/>
        <sz val="10"/>
        <rFont val="Times New Roman"/>
        <family val="1"/>
      </rPr>
      <t>( xóa dữ liệu trong bảng)</t>
    </r>
    <r>
      <rPr>
        <b/>
        <i/>
        <sz val="10"/>
        <rFont val="Times New Roman"/>
        <family val="1"/>
      </rPr>
      <t xml:space="preserve">
</t>
    </r>
    <r>
      <rPr>
        <i/>
        <sz val="10"/>
        <rFont val="Times New Roman"/>
        <family val="1"/>
      </rPr>
      <t>Hoặc</t>
    </r>
    <r>
      <rPr>
        <b/>
        <i/>
        <sz val="10"/>
        <rFont val="Times New Roman"/>
        <family val="1"/>
      </rPr>
      <t xml:space="preserve"> ' show tables (</t>
    </r>
    <r>
      <rPr>
        <i/>
        <sz val="10"/>
        <rFont val="Times New Roman"/>
        <family val="1"/>
      </rPr>
      <t>để xem tên tất cả các bảng có trong DB</t>
    </r>
    <r>
      <rPr>
        <b/>
        <i/>
        <sz val="10"/>
        <rFont val="Times New Roman"/>
        <family val="1"/>
      </rPr>
      <t xml:space="preserve">)
</t>
    </r>
    <r>
      <rPr>
        <i/>
        <sz val="10"/>
        <rFont val="Times New Roman"/>
        <family val="1"/>
      </rPr>
      <t>SQL: select * from tableName where fieldName=''; drop tableName;'</t>
    </r>
  </si>
  <si>
    <t>Kiểm tra thay đỏi id của SP cảu checkbox đã chọn</t>
  </si>
  <si>
    <t>Thực hiện thay đổi id của SP đã chọn là SP không tồn tại hoặc tạm ngưng</t>
  </si>
  <si>
    <t>Thực hiện thêm mới không thành công</t>
  </si>
  <si>
    <t>Kiểm tra load danh sách thông tin đơn vị tham gia CTKM mặc định</t>
  </si>
  <si>
    <r>
      <t xml:space="preserve">Script:
</t>
    </r>
    <r>
      <rPr>
        <i/>
        <sz val="10"/>
        <color indexed="30"/>
        <rFont val="Times New Roman"/>
        <family val="1"/>
      </rPr>
      <t xml:space="preserve">        select 
(select shop_code||'-'||shop_name from shop where status = 1 and shop_id = 15) DonVi, -- id VNM
SoSuat, DaHuong from
(
select count(*) Dem, nvl(sum(quantity_max),0) SoSuat, nvl(sum(quantity_received),0) DaHuong
from promotion_shop_map 
where status = 1 
and promotion_program_id = 395 -- id CTKM
and shop_id in
(SELECT   shop_id
              FROM shop
        START WITH shop_id = 1 -- id VNM
        CONNECT BY PRIOR shop_id = parent_shop_id)
)
where Dem &gt; 0;</t>
    </r>
  </si>
  <si>
    <t xml:space="preserve">- Hiển thị đúng danh sách là VNM tham gia CTKM
Nếu tồn tại 1 đơn vị cấp con của VNM hoặc VNM tham gia CTKM thì sẽ hiển thị VNM.
Nếu không tồn tại, thì Danh sách đơn vị để trống </t>
  </si>
  <si>
    <r>
      <t xml:space="preserve">1. click vào dấu ∆ tương ứng với VNM
2. KT danh sách miền được hiển thị.
Script:
</t>
    </r>
    <r>
      <rPr>
        <i/>
        <sz val="10"/>
        <color indexed="30"/>
        <rFont val="Times New Roman"/>
        <family val="1"/>
      </rPr>
      <t>select s.shop_id, s.shop_code, s.shop_name from shop s where s.parent_shop_id = 15 and EXISTS
(
select *
from promotion_shop_map
where status = 1 
and promotion_program_id = 22 -- id CTKM
and shop_id in
(SELECT   shop_id
              FROM shop
        START WITH shop_id = s.shop_id
        CONNECT BY PRIOR shop_id = parent_shop_id)
);</t>
    </r>
  </si>
  <si>
    <t xml:space="preserve">Hiển thị danh sách các miền tham gia CTKM.
* Nếu tồn tại 1 đơn vị cấp con của Miền hoặc Miền đó tham gia CTKM thì sẽ hiển thị lên danh sách.
Nếu không tồn tại, thì không hiển thị miền đó.
</t>
  </si>
  <si>
    <r>
      <t xml:space="preserve">KT Số suất KM, Số suất đã KM của 1 miền
Script:
</t>
    </r>
    <r>
      <rPr>
        <i/>
        <sz val="10"/>
        <color indexed="30"/>
        <rFont val="Times New Roman"/>
        <family val="1"/>
      </rPr>
      <t>select nvl(sum(quantity_max),0), nvl(sum(quantity_received),0)
from promotion_shop_map
where status = 1 
and promotion_program_id = 22 -- id CTKM
and shop_id in
(SELECT   shop_id
              FROM shop
        START WITH shop_id = id miền
        CONNECT BY PRIOR shop_id = parent_shop_id);</t>
    </r>
  </si>
  <si>
    <r>
      <t xml:space="preserve">1. click vào dấu ∆ tương ứng với Miền
2. KT danh sách vùng được hiển thị.
Script:
</t>
    </r>
    <r>
      <rPr>
        <i/>
        <sz val="10"/>
        <color indexed="30"/>
        <rFont val="Times New Roman"/>
        <family val="1"/>
      </rPr>
      <t>select s.shop_id, s.shop_code, s.shop_name from shop s where s.parent_shop_id = id miền and EXISTS
(
select *
from promotion_shop_map
where status = 1 
and promotion_program_id = 22 -- id CTKM
and shop_id in
(SELECT   shop_id
              FROM shop
        START WITH shop_id = s.shop_id
        CONNECT BY PRIOR shop_id = parent_shop_id)
);</t>
    </r>
  </si>
  <si>
    <t xml:space="preserve">Hiển thị danh sách các vùng tham gia CTKM.
* Nếu tồn tại 1 đơn vị cấp con của Vùng hoặc chính Vùng đó tham gia CTKM thì sẽ hiển thị lên danh sách.
Nếu không tồn tại, thì không hiển thị vùng đó.
</t>
  </si>
  <si>
    <r>
      <t xml:space="preserve">KT Số suất KM, Số suất đã KM của 1 miền
Script:
</t>
    </r>
    <r>
      <rPr>
        <i/>
        <sz val="10"/>
        <color indexed="30"/>
        <rFont val="Times New Roman"/>
        <family val="1"/>
      </rPr>
      <t>select nvl(sum(quantity_max),0), nvl(sum(quantity_received),0)
from promotion_shop_map
where status = 1 
and promotion_program_id = 22 -- id CTKM
and shop_id in
(SELECT   shop_id
              FROM shop
        START WITH shop_id = id vùng
        CONNECT BY PRIOR shop_id = parent_shop_id);</t>
    </r>
  </si>
  <si>
    <r>
      <t xml:space="preserve">1. click vào dấu ∆ tương ứng với Vùng
2. KT danh sách vùng được hiển thị.
Script:
</t>
    </r>
    <r>
      <rPr>
        <i/>
        <sz val="10"/>
        <color indexed="30"/>
        <rFont val="Times New Roman"/>
        <family val="1"/>
      </rPr>
      <t>select s.shop_id, s.shop_code, s.shop_name from shop s where s.parent_shop_id = id Vùng and EXISTS
(
select *
from promotion_shop_map
where status = 1 
and promotion_program_id = 22 -- id CTKM
and shop_id in
(SELECT   shop_id
              FROM shop
        START WITH shop_id = s.shop_id
        CONNECT BY PRIOR shop_id = parent_shop_id)
);</t>
    </r>
  </si>
  <si>
    <t xml:space="preserve">Hiển thị danh sách các NPP tham gia CTKM.
* Nếu tồn tại 1 đơn vị cấp con của Vùng hoặc chính Vùng đó tham gia CTKM thì sẽ hiển thị lên danh sách.
Nếu không tồn tại, thì không hiển thị vùng đó.
</t>
  </si>
  <si>
    <r>
      <t xml:space="preserve">KT Số suất KM, Số suất đã KM của 1 Vùng
Script:
</t>
    </r>
    <r>
      <rPr>
        <i/>
        <sz val="10"/>
        <color indexed="30"/>
        <rFont val="Times New Roman"/>
        <family val="1"/>
      </rPr>
      <t>select nvl(sum(quantity_max),0), nvl(sum(quantity_received),0)
from promotion_shop_map
where status = 1 
and promotion_program_id = 22 -- id CTKM
and shop_id in
(SELECT   shop_id
              FROM shop
        START WITH shop_id = id vùng
        CONNECT BY PRIOR shop_id = parent_shop_id);</t>
    </r>
  </si>
  <si>
    <r>
      <t xml:space="preserve">Script:
</t>
    </r>
    <r>
      <rPr>
        <i/>
        <sz val="10"/>
        <color indexed="30"/>
        <rFont val="Times New Roman"/>
        <family val="1"/>
      </rPr>
      <t xml:space="preserve">        select 
(select shop_code||'-'||shop_name from shop where status = 1 and shop_id = 15) DonVi, -- id VNM
SoSuat, DaHuong from
(
select count(*) Dem, nvl(sum(quantity_max),0) SoSuat, nvl(sum(quantity_received),0) DaHuong
from promotion_shop_map 
where status = 1 
and promotion_program_id = 395 -- id CTKM
and shop_id in
(SELECT   shop_id
              FROM shop
        START WITH shop_id = 15 -- id VNM
        CONNECT BY PRIOR shop_id = parent_shop_id)
)
where Dem &gt; 0;</t>
    </r>
  </si>
  <si>
    <t xml:space="preserve">- Hiển thị đúng danh sách là VNM tham gia CTKM
Chú ý: Nếu tồn tại 1 đơn vị cấp con của VNM hoặc VNM tham gia CTKM thì sẽ hiển thị VNM.
Nếu không tồn tại, thì Danh sách đơn vị để trống </t>
  </si>
  <si>
    <r>
      <t xml:space="preserve">1. Hiển thị danh sách kết quả thỏa mãn các tiêu chí nhập vào theo 
</t>
    </r>
    <r>
      <rPr>
        <b/>
        <sz val="10"/>
        <rFont val="Times New Roman"/>
        <family val="1"/>
      </rPr>
      <t xml:space="preserve">script: </t>
    </r>
    <r>
      <rPr>
        <sz val="10"/>
        <color indexed="30"/>
        <rFont val="Times New Roman"/>
        <family val="1"/>
      </rPr>
      <t xml:space="preserve">
select s.shop_code, s.shop_name, psm.quantity_max KM_DuocHuong, psm.quantity_received KM_DaHuong, s.status
from promotion_shop_map psm join shop s on psm.shop_id = s.shop_id
where 
promotion_program_id = 22 -- id CTKM
and upper(s.shop_code) like trim(upper('%chuoi_nhap%'))
and upper(s.shop_name) like trim(upper('%chuoi_nhap%'))
and upper(psm.quantity_max) like trim(upper('%chuoi_nhap%'))
and upper(psm.status)  = 'trang_thai_chon'
order by s.shop_code;</t>
    </r>
    <r>
      <rPr>
        <sz val="10"/>
        <rFont val="Times New Roman"/>
        <family val="1"/>
      </rPr>
      <t xml:space="preserve">
- Danh sách kết quả được sắp xếp theo shop_code.</t>
    </r>
  </si>
  <si>
    <t>1. Nhập mã đơn vị hoặc Tên đơn vị là NPP có tham gia CTKM
2. Click Tìm kiếm
3. KT Danh sách đơn vị</t>
  </si>
  <si>
    <r>
      <t xml:space="preserve">+ Đơn vị: shop_code||'-'||shop_name (tương ứng với shop_id của VNM)
+ Số suất KM và Số suất đã KM:
</t>
    </r>
    <r>
      <rPr>
        <i/>
        <sz val="10"/>
        <color indexed="30"/>
        <rFont val="Times New Roman"/>
        <family val="1"/>
      </rPr>
      <t>select nvl(sum(quantity_max),0), nvl(sum(quantity_received),0)
from promotion_shop_map
where status = 1 
and promotion_program_id = 22 -- id CTKM
and shop_id in
(SELECT   shop_id
              FROM shop
        START WITH shop_id = id VNM
        CONNECT BY PRIOR shop_id = parent_shop_id);</t>
    </r>
    <r>
      <rPr>
        <sz val="10"/>
        <rFont val="Times New Roman"/>
        <family val="1"/>
      </rPr>
      <t xml:space="preserve">
</t>
    </r>
  </si>
  <si>
    <r>
      <t xml:space="preserve">+ Đơn vị: shop_code||'-'||shop_name (tương ứng với shop_id của miền)
+ Số suất KM và Số suất đã KM:
</t>
    </r>
    <r>
      <rPr>
        <i/>
        <sz val="10"/>
        <color indexed="30"/>
        <rFont val="Times New Roman"/>
        <family val="1"/>
      </rPr>
      <t>select nvl(sum(quantity_max),0), nvl(sum(quantity_received),0)
from promotion_shop_map
where status = 1 
and promotion_program_id = 22 -- id CTKM
and shop_id in
(SELECT   shop_id
              FROM shop
        START WITH shop_id = id miền
        CONNECT BY PRIOR shop_id = parent_shop_id);</t>
    </r>
    <r>
      <rPr>
        <sz val="10"/>
        <rFont val="Times New Roman"/>
        <family val="1"/>
      </rPr>
      <t xml:space="preserve">
</t>
    </r>
  </si>
  <si>
    <r>
      <t xml:space="preserve">+ Đơn vị: shop_code||'-'||shop_name (tương ứng với shop_id của vùng)
+ Số suất KM và Số suất đã KM:
</t>
    </r>
    <r>
      <rPr>
        <i/>
        <sz val="10"/>
        <color indexed="30"/>
        <rFont val="Times New Roman"/>
        <family val="1"/>
      </rPr>
      <t>select nvl(sum(quantity_max),0), nvl(sum(quantity_received),0)
from promotion_shop_map
where status = 1 
and promotion_program_id = 22 -- id CTKM
and shop_id in
(SELECT   shop_id
              FROM shop
        START WITH shop_id = id vùng
        CONNECT BY PRIOR shop_id = parent_shop_id);</t>
    </r>
    <r>
      <rPr>
        <sz val="10"/>
        <rFont val="Times New Roman"/>
        <family val="1"/>
      </rPr>
      <t xml:space="preserve">
</t>
    </r>
  </si>
  <si>
    <r>
      <t xml:space="preserve">Dữ liệu hiển thị theo câu lệnh:
</t>
    </r>
    <r>
      <rPr>
        <i/>
        <sz val="10"/>
        <color indexed="30"/>
        <rFont val="Times New Roman"/>
        <family val="1"/>
      </rPr>
      <t>select 
s.shop_code||'-'||s.shop_name DonVi,
nvl(quantity_max,0) SoSuatKM, nvl (quantity_received,0) SoSuatDaKM
from promotion_shop_map psm
join shop s on psm.shop_id = s.shop_id
where psm.status = 1 
and psm.promotion_program_id = 22 -- id CTKM
and psm.shop_id = id NPP:</t>
    </r>
  </si>
  <si>
    <t>1. Nhập mã đơn vị hoặc Tên đơn vị là Vùng có tham gia CTKM (hoặc là cấp dưới của Vùng tham gia CTKM)
2. Click Tìm kiếm
3. KT Danh sách đơn vị</t>
  </si>
  <si>
    <t>1. Nhập mã đơn vị hoặc Tên đơn vị là Miền có tham gia CTKM (hoặc là cấp dưới của Miền tham gia CTKM)
2. Click Tìm kiếm
3. KT Danh sách đơn vị</t>
  </si>
  <si>
    <t>1. Nhập mã đơn vị hoặc Tên đơn vị là VNM có tham gia CTKM (hoặc là cấp dưới của VNM tham gia CTKM)
2. Click Tìm kiếm
3. KT Danh sách đơn vị</t>
  </si>
  <si>
    <t>1. Nhập vào Số suất = 10
2. Click tìm kiếm
3. KT danh sách đơn vị
Trường hợp: CTKM có 2 NPP có quantity_max = 10</t>
  </si>
  <si>
    <t>Hiển thị confirm thông báo: bạn có muốn xóa đơn vị tham gia này ra khỏi CTKM?</t>
  </si>
  <si>
    <r>
      <t xml:space="preserve">Thông báo xóa thành công.
KT cập nhật dữ liệu vào DB:
Cập nhật bảng PROMOTION_SHOP_MAP với bản ghi với shop_id = id NPP; promotion_program_id của CTKM; status = 1:
+ STATUS = -1
+ UPDATE_USER = mã user đăng nhập
+ UPDATE_DATE = sysdate
*** Update promotion_shop_map cho các đơn vị cấp trên của NPP với promotion_program_id: id CTKM; status = 1; shop_id = id đơn vị cấp trên của NPP
+ </t>
    </r>
    <r>
      <rPr>
        <b/>
        <sz val="10"/>
        <rFont val="Times New Roman"/>
        <family val="1"/>
      </rPr>
      <t>status = -1</t>
    </r>
    <r>
      <rPr>
        <sz val="10"/>
        <rFont val="Times New Roman"/>
        <family val="1"/>
      </rPr>
      <t xml:space="preserve">
+ update_date: sysdate
+ udpate_user: mã user đăng nhập</t>
    </r>
  </si>
  <si>
    <r>
      <t xml:space="preserve">1. Xóa 1 Vùng trên danh sách
Script:
</t>
    </r>
    <r>
      <rPr>
        <i/>
        <sz val="10"/>
        <color indexed="30"/>
        <rFont val="Times New Roman"/>
        <family val="1"/>
      </rPr>
      <t>select *
from promotion_shop_map
where status = 1 
and promotion_program_id = 22 -- id CTKM
and shop_id in
(SELECT   shop_id
              FROM shop
        START WITH shop_id = id vùng
        CONNECT BY PRIOR shop_id = parent_shop_id)</t>
    </r>
  </si>
  <si>
    <r>
      <t xml:space="preserve">Thông báo xóa thành công.
KT cập nhật dữ liệu vào DB:
Cập nhật bảng PROMOTION_SHOP_MAP với bản ghi với shop_id = id Vùng và tất cả NPP của Vùng đó; promotion_program_id của CTKM:
+ STATUS = -1
+ UPDATE_USER = mã user đăng nhập
+ UPDATE_DATE = sysdate
Cập nhật 
*** Update promotion_shop_map cho các đơn vị cấp trên của NPP với promotion_program_id: id CTKM; status = 1; shop_id = id đơn vị cấp trên của Vùng
</t>
    </r>
    <r>
      <rPr>
        <b/>
        <sz val="10"/>
        <rFont val="Times New Roman"/>
        <family val="1"/>
      </rPr>
      <t>+ status = -1</t>
    </r>
    <r>
      <rPr>
        <sz val="10"/>
        <rFont val="Times New Roman"/>
        <family val="1"/>
      </rPr>
      <t xml:space="preserve">
+ update_date: sysdate
+ udpate_user: mã user đăng nhập</t>
    </r>
  </si>
  <si>
    <r>
      <t xml:space="preserve">1. Xóa 1 Miền trên danh sách
Script:
</t>
    </r>
    <r>
      <rPr>
        <i/>
        <sz val="10"/>
        <color indexed="30"/>
        <rFont val="Times New Roman"/>
        <family val="1"/>
      </rPr>
      <t>select *
from promotion_shop_map
where status = 1 
and promotion_program_id = 22 -- id CTKM
and shop_id in
(SELECT   shop_id
              FROM shop
        START WITH shop_id = id Miền
        CONNECT BY PRIOR shop_id = parent_shop_id)</t>
    </r>
  </si>
  <si>
    <r>
      <t xml:space="preserve">Thông báo xóa thành công.
KT cập nhật dữ liệu vào DB:
Cập nhật bảng PROMOTION_SHOP_MAP với bản ghi với shop_id = id Miền và tất cả NPP của Miền đó; promotion_program_id của CTKM:
+ STATUS = -1
+ UPDATE_USER = mã user đăng nhập
+ UPDATE_DATE = sysdate
Cập nhật 
*** Update promotion_shop_map cho các đơn vị cấp trên của NPP với promotion_program_id: id CTKM; status = 1; shop_id = id đơn vị cấp trên của Miền
</t>
    </r>
    <r>
      <rPr>
        <b/>
        <sz val="10"/>
        <rFont val="Times New Roman"/>
        <family val="1"/>
      </rPr>
      <t>+ status = -1</t>
    </r>
    <r>
      <rPr>
        <sz val="10"/>
        <rFont val="Times New Roman"/>
        <family val="1"/>
      </rPr>
      <t xml:space="preserve">
+ update_date: sysdate
+ udpate_user: mã user đăng nhập</t>
    </r>
  </si>
  <si>
    <r>
      <t xml:space="preserve">1. Xóa 1 VNM trên danh sách
Script:
</t>
    </r>
    <r>
      <rPr>
        <i/>
        <sz val="10"/>
        <color indexed="30"/>
        <rFont val="Times New Roman"/>
        <family val="1"/>
      </rPr>
      <t>select *
from promotion_shop_map
where status = 1 
and promotion_program_id = 22 -- id CTKM
and shop_id in
(SELECT   shop_id
              FROM shop
        START WITH shop_id = id VNM
        CONNECT BY PRIOR shop_id = parent_shop_id)</t>
    </r>
  </si>
  <si>
    <r>
      <t xml:space="preserve">Thông báo xóa thành công.
KT cập nhật dữ liệu vào DB:
Cập nhật bảng PROMOTION_SHOP_MAP với bản ghi với shop_id = id VNM và tất cả NPP của VNM đó; promotion_program_id của CTKM:
</t>
    </r>
    <r>
      <rPr>
        <b/>
        <sz val="10"/>
        <rFont val="Times New Roman"/>
        <family val="1"/>
      </rPr>
      <t>+ STATUS = -1</t>
    </r>
    <r>
      <rPr>
        <sz val="10"/>
        <rFont val="Times New Roman"/>
        <family val="1"/>
      </rPr>
      <t xml:space="preserve">
+ UPDATE_USER = mã user đăng nhập
+ UPDATE_DATE = sysdate
Cập nhật </t>
    </r>
  </si>
  <si>
    <t>KT xoá đơn vị khi đơn vị cha vẫn còn Đơn vị tham gia CTKM</t>
  </si>
  <si>
    <t>Tạo dữ liệu có :
Vùng A có 2 NPP tham gia CTKM.
1. Click Xoá 1 NPP.
2. Kiểm tra cập nhật DB</t>
  </si>
  <si>
    <r>
      <t>Thông báo xoá thành công.
KT cập nhật dữ liệu vào DB:
Cập nhật bảng PROMOTION_SHOP_MAP với bản ghi với shop_id = id NPP chọn xoá promotion_program_id của CTKM; status = 1:
+</t>
    </r>
    <r>
      <rPr>
        <b/>
        <sz val="10"/>
        <rFont val="Times New Roman"/>
        <family val="1"/>
      </rPr>
      <t xml:space="preserve"> STATUS = -1</t>
    </r>
    <r>
      <rPr>
        <sz val="10"/>
        <rFont val="Times New Roman"/>
        <family val="1"/>
      </rPr>
      <t xml:space="preserve">
+ UPDATE_USER = mã user đăng nhập
+ UPDATE_DATE = sysdate</t>
    </r>
  </si>
  <si>
    <t>KT thực hiện xoá Đơn vị tham gia của CTKM khác</t>
  </si>
  <si>
    <t>1. Dùng firebug chỉnh sửa thông tin Mã Đơn vị = Mã đơn vị không thuộc CTKM nhưng tham gia ở CTKM khác.
2. Click Xoá</t>
  </si>
  <si>
    <t>Chỉ thực hiện thao tác với các CTKM có trạng thái = Dự thảo</t>
  </si>
  <si>
    <r>
      <t xml:space="preserve">- Load danh sách là Miền thuộc đơn vi user đăng nhập.
</t>
    </r>
    <r>
      <rPr>
        <b/>
        <sz val="10"/>
        <rFont val="Times New Roman"/>
        <family val="1"/>
      </rPr>
      <t xml:space="preserve"> Script :</t>
    </r>
    <r>
      <rPr>
        <sz val="10"/>
        <rFont val="Times New Roman"/>
        <family val="1"/>
      </rPr>
      <t xml:space="preserve">
</t>
    </r>
    <r>
      <rPr>
        <sz val="10"/>
        <color indexed="30"/>
        <rFont val="Times New Roman"/>
        <family val="1"/>
      </rPr>
      <t xml:space="preserve">select shop_code, shop_name from shop  where parent_shop_id = 139 -- id VNM
and shop_type_id = 9 -- Mien
</t>
    </r>
    <r>
      <rPr>
        <b/>
        <sz val="10"/>
        <rFont val="Times New Roman"/>
        <family val="1"/>
      </rPr>
      <t xml:space="preserve">** Tồn tại đơn vị cấp dưới VNM này tham gia vào CTKM </t>
    </r>
    <r>
      <rPr>
        <sz val="10"/>
        <color indexed="30"/>
        <rFont val="Times New Roman"/>
        <family val="1"/>
      </rPr>
      <t xml:space="preserve">
select *
from promotion_shop_map
where status = 1 
and promotion_program_id = 22 -- id CTKM
and shop_id in
(SELECT   shop_id
              FROM shop
        START WITH shop_id = id VNM
        CONNECT BY PRIOR shop_id= parent_shop_id)
);</t>
    </r>
  </si>
  <si>
    <r>
      <t xml:space="preserve">- Load danh sách là các NPP thuộc Vùng chọn, và chưa tham gia vào CTKM thao tác.
</t>
    </r>
    <r>
      <rPr>
        <b/>
        <sz val="10"/>
        <rFont val="Times New Roman"/>
        <family val="1"/>
      </rPr>
      <t>Script :</t>
    </r>
    <r>
      <rPr>
        <sz val="10"/>
        <rFont val="Times New Roman"/>
        <family val="1"/>
      </rPr>
      <t xml:space="preserve">
</t>
    </r>
    <r>
      <rPr>
        <sz val="10"/>
        <color indexed="30"/>
        <rFont val="Times New Roman"/>
        <family val="1"/>
      </rPr>
      <t>select shop_code, shop_name from shop  where parent_shop_id = 139 -- id Vung
and shop_type_id = 11
order by shop_code asc;</t>
    </r>
  </si>
  <si>
    <r>
      <t xml:space="preserve">1. Click vào dấu (+) tương ứng trên dòng trên cùng của grid
TH : ** Tồn tại đơn vị cấp dưới VNM này tham gia vào CTKM 
Tức script có dữ liệu :
</t>
    </r>
    <r>
      <rPr>
        <sz val="10"/>
        <color indexed="30"/>
        <rFont val="Times New Roman"/>
        <family val="1"/>
      </rPr>
      <t>select *
from promotion_shop_map
where status = 1 
and promotion_program_id = 22 -- id CTKM
and shop_id in
(SELECT   shop_id
              FROM shop
        START WITH shop_id = id VNM
        CONNECT BY PRIOR shop_id= parent_shop_id)
);</t>
    </r>
  </si>
  <si>
    <t>Disable Checkbox Chọn tương ứng với Miền đã tham gia CTKM</t>
  </si>
  <si>
    <r>
      <t xml:space="preserve">1. Click vào dấu (+) tương ứng trên dòng Miền
TH : ** Tồn tại đơn vị cấp dưới  Miền này tham gia vào CTKM 
Tức script có dữ liệu :
</t>
    </r>
    <r>
      <rPr>
        <sz val="10"/>
        <color indexed="30"/>
        <rFont val="Times New Roman"/>
        <family val="1"/>
      </rPr>
      <t>select *
from promotion_shop_map
where status = 1 
and promotion_program_id = 22 -- id CTKM
and shop_id in
(SELECT   shop_id
              FROM shop
        START WITH shop_id = id Mien
        CONNECT BY PRIOR shop_id= parent_shop_id)
);</t>
    </r>
  </si>
  <si>
    <t>Disable Checkbox Chọn tương ứng với  Miền, vùng đã tham gia CTKM</t>
  </si>
  <si>
    <r>
      <t xml:space="preserve">1. Click vào dấu (+) tương ứng trên dòng Vùng 
TH : ** Tồn tại đơn vị cấp dưới  Vùng này tham gia vào CTKM 
Tức script có dữ liệu :
</t>
    </r>
    <r>
      <rPr>
        <sz val="10"/>
        <color indexed="30"/>
        <rFont val="Times New Roman"/>
        <family val="1"/>
      </rPr>
      <t>select *
from promotion_shop_map
where status = 1 
and promotion_program_id = 22 -- id CTKM
and shop_id in
(SELECT   shop_id
              FROM shop
        START WITH shop_id = id Vung
        CONNECT BY PRIOR shop_id= parent_shop_id)
);</t>
    </r>
  </si>
  <si>
    <t>Disable Checkbox Chọn tương ứng với Vùng, Đơn vị đã tham gia CTKM.</t>
  </si>
  <si>
    <r>
      <t xml:space="preserve">1. Check chọn 1 NPP.
2. Nhập số suất hoặc không nhập Số suất.
3. Click Cập nhật.
Trường hợp chưa có đơn vị cấp trên nào của NPP này tham gia vào CTKM
Script:
</t>
    </r>
    <r>
      <rPr>
        <i/>
        <sz val="10"/>
        <color indexed="30"/>
        <rFont val="Times New Roman"/>
        <family val="1"/>
      </rPr>
      <t>select *
from promotion_shop_map
where status = 1 
and promotion_program_id = 22 -- id CTKM
and shop_id in
(SELECT   shop_id
              FROM shop
        START WITH shop_id = id NPP
        CONNECT BY PRIOR parent_shop_id = shop_id)
);</t>
    </r>
  </si>
  <si>
    <t>1. Thông báo thêm mới thành công.
2. KT cập nhật dữ liệu vào DB:
Insert 1 bản ghi vào promotion_shop_map với:
+ promotion_shop_map_id: tự tăng
+ promotion_program_id: id CTKM
+ shop_id: id NPP được chọn
+ quantity_max: số suất được nhập (nếu không nhập thì để trống)
+ quantity_received: null
+ status = 1
+ create_date: sysdate
+ create_user: mã user đăng nhập
+ update_date: null
+ udpate_user: null</t>
  </si>
  <si>
    <r>
      <t xml:space="preserve">1. Check chọn 1 NPP.
2. Nhập số suất hoặc không nhập Số suất.
3. Click Cập nhật.
Trường hợp đã có đơn vị cấp trên của NPP này tham gia vào CTKM
Script:
</t>
    </r>
    <r>
      <rPr>
        <i/>
        <sz val="10"/>
        <color indexed="30"/>
        <rFont val="Times New Roman"/>
        <family val="1"/>
      </rPr>
      <t>select *
from promotion_shop_map
where status = 1 
and promotion_program_id = 22 -- id CTKM
and shop_id in
(SELECT   shop_id
              FROM shop
        START WITH shop_id = id NPP
        CONNECT BY PRIOR parent_shop_id = shop_id)
);</t>
    </r>
  </si>
  <si>
    <t xml:space="preserve">1. Thông báo thêm mới thành công.
2. KT cập nhật dữ liệu vào DB:
*** Insert 1 bản ghi vào promotion_shop_map với:
+ promotion_shop_map_id: tự tăng
+ promotion_program_id: id CTKM
+ shop_id: id NPP được chọn
+ quantity_max: số suất được nhập (nếu không nhập thì để trống)
+ quantity_received: null
+ status = 1
+ create_date: sysdate
+ create_user: mã user đăng nhập
+ update_date: null
+ udpate_user: null
*** Update promotion_shop_map cho các đơn vị cấp trên của NPP với promotion_program_id: id CTKM; status = 1; shop_id = id đơn vị cấp trên của NPP
+ status = -1
+ update_date: sysdate
+ udpate_user: mã user đăng nhập
</t>
  </si>
  <si>
    <r>
      <t xml:space="preserve">1. Check chọn 1 Vùng.
3. Click Cập nhật.
*** Trường hợp chưa có đơn vị cấp trên nào của Vùng này tham gia vào CTKM
Script:
</t>
    </r>
    <r>
      <rPr>
        <i/>
        <sz val="10"/>
        <color indexed="30"/>
        <rFont val="Times New Roman"/>
        <family val="1"/>
      </rPr>
      <t xml:space="preserve">select *
from promotion_shop_map
where status = 1 
and promotion_program_id = 22 -- id CTKM
and shop_id in
(SELECT   shop_id
              FROM shop
        START WITH shop_id = id Vùng
        CONNECT BY PRIOR parent_shop_id = shop_id)
);
</t>
    </r>
    <r>
      <rPr>
        <sz val="10"/>
        <rFont val="Times New Roman"/>
        <family val="1"/>
      </rPr>
      <t>*** Trường hợp chưa có đơn vị cấp dưới nào của Vùng này tham gia vào CTKM</t>
    </r>
    <r>
      <rPr>
        <i/>
        <sz val="10"/>
        <color indexed="30"/>
        <rFont val="Times New Roman"/>
        <family val="1"/>
      </rPr>
      <t xml:space="preserve">
Script:
select *
from promotion_shop_map
where status = 1 
and promotion_program_id = 22 -- id CTKM
and shop_id in
(SELECT   shop_id
              FROM shop
        START WITH shop_id = id Vùng
        CONNECT BY PRIOR shop_id = parent_shop_id)
);</t>
    </r>
  </si>
  <si>
    <t>1. Thông báo thêm mới thành công.
2. KT cập nhật dữ liệu vào DB:
Insert 1 bản ghi vào promotion_shop_map với:
+ promotion_shop_map_id: tự tăng
+ promotion_program_id: id CTKM
+ shop_id: id Vùng được chọn
+ quantity_max: null
+ quantity_received: null
+ status = 1
+ create_date: sysdate
+ create_user: mã user đăng nhập
+ update_date: null
+ udpate_user: null</t>
  </si>
  <si>
    <r>
      <t xml:space="preserve">1. Check chọn 1 Vùng.
3. Click Cập nhật.
*** Trường hợp đã có đơn vị cấp trên của Vùng này tham gia vào CTKM
Script:
</t>
    </r>
    <r>
      <rPr>
        <i/>
        <sz val="10"/>
        <color indexed="30"/>
        <rFont val="Times New Roman"/>
        <family val="1"/>
      </rPr>
      <t xml:space="preserve">select *
from promotion_shop_map
where status = 1 
and promotion_program_id = 22 -- id CTKM
and shop_id in
(SELECT   shop_id
              FROM shop
        START WITH shop_id = id Vùng
        CONNECT BY PRIOR parent_shop_id = shop_id)
);
</t>
    </r>
    <r>
      <rPr>
        <sz val="10"/>
        <rFont val="Times New Roman"/>
        <family val="1"/>
      </rPr>
      <t>*** Trường hợp chưa có đơn vị cấp dưới nào của Vùng này tham gia vào CTKM</t>
    </r>
    <r>
      <rPr>
        <i/>
        <sz val="10"/>
        <color indexed="30"/>
        <rFont val="Times New Roman"/>
        <family val="1"/>
      </rPr>
      <t xml:space="preserve">
Script:
select *
from promotion_shop_map
where status = 1 
and promotion_program_id = 22 -- id CTKM
and shop_id in
(SELECT   shop_id
              FROM shop
        START WITH shop_id = id Vùng
        CONNECT BY PRIOR shop_id= parent_shop_id)
);</t>
    </r>
  </si>
  <si>
    <t xml:space="preserve">1. Thông báo thêm mới thành công.
2. KT cập nhật dữ liệu vào DB:
*** Insert 1 bản ghi vào promotion_shop_map với:
+ promotion_shop_map_id: tự tăng
+ promotion_program_id: id CTKM
+ shop_id: id Vùng được chọn
+ quantity_max: null
+ quantity_received: null
+ status = 1
+ create_date: sysdate
+ create_user: mã user đăng nhập
+ update_date: null
+ udpate_user: null
*** Update promotion_shop_map cho các đơn vị cấp trên của Vùng với promotion_program_id: id CTKM; status = 1; shop_id = id đơn vị cấp trên của Vùng
+ status = -1
+ update_date: sysdate
+ udpate_user: mã user đăng nhập
</t>
  </si>
  <si>
    <r>
      <t xml:space="preserve">1. Check chọn 1 Vùng.
3. Click Cập nhật.
*** Trường hợp chưa có đơn vị cấp trên nào của Vùng này tham gia vào CTKM
Script:
</t>
    </r>
    <r>
      <rPr>
        <i/>
        <sz val="10"/>
        <color indexed="30"/>
        <rFont val="Times New Roman"/>
        <family val="1"/>
      </rPr>
      <t xml:space="preserve">select *
from promotion_shop_map
where status = 1 
and promotion_program_id = 22 -- id CTKM
and shop_id in
(SELECT   shop_id
              FROM shop
        START WITH shop_id = id Vùng
        CONNECT BY PRIOR parent_shop_id = shop_id)
);
</t>
    </r>
    <r>
      <rPr>
        <sz val="10"/>
        <rFont val="Times New Roman"/>
        <family val="1"/>
      </rPr>
      <t>*** Trường hợp Đã có đơn vị cấp dưới của Vùng này tham gia vào CTKM</t>
    </r>
    <r>
      <rPr>
        <i/>
        <sz val="10"/>
        <color indexed="30"/>
        <rFont val="Times New Roman"/>
        <family val="1"/>
      </rPr>
      <t xml:space="preserve">
Script:
select *
from promotion_shop_map
where status = 1 
and promotion_program_id = 22 -- id CTKM
and shop_id in
(SELECT   shop_id
              FROM shop
        START WITH shop_id = id Vùng
        CONNECT BY PRIOR shop_id= parent_shop_id  )
);</t>
    </r>
  </si>
  <si>
    <t>1. Thông báo Vùng đã tham gia CTKM</t>
  </si>
  <si>
    <r>
      <t xml:space="preserve">1. Check chọn 1 Miền.
3. Click Cập nhật.
*** Trường hợp chưa có đơn vị cấp trên nào của Miền này tham gia vào CTKM
Script:
</t>
    </r>
    <r>
      <rPr>
        <i/>
        <sz val="10"/>
        <color indexed="30"/>
        <rFont val="Times New Roman"/>
        <family val="1"/>
      </rPr>
      <t xml:space="preserve">select *
from promotion_shop_map
where status = 1 
and promotion_program_id = 22 -- id CTKM
and shop_id in
(SELECT   shop_id
              FROM shop
        START WITH shop_id = id Miền
        CONNECT BY PRIOR parent_shop_id = shop_id)
);
</t>
    </r>
    <r>
      <rPr>
        <sz val="10"/>
        <rFont val="Times New Roman"/>
        <family val="1"/>
      </rPr>
      <t>*** Trường hợp chưa có đơn vị cấp dưới nào của Vùng này tham gia vào CTKM</t>
    </r>
    <r>
      <rPr>
        <i/>
        <sz val="10"/>
        <color indexed="30"/>
        <rFont val="Times New Roman"/>
        <family val="1"/>
      </rPr>
      <t xml:space="preserve">
Script:
select *
from promotion_shop_map
where status = 1 
and promotion_program_id = 22 -- id CTKM
and shop_id in
(SELECT   shop_id
              FROM shop
        START WITH shop_id = id Miền
        CONNECT BY PRIOR shop_id= parent_shop_id)
);</t>
    </r>
  </si>
  <si>
    <t>1. Thông báo thêm mới thành công.
2. KT cập nhật dữ liệu vào DB:
Insert 1 bản ghi vào promotion_shop_map với:
+ promotion_shop_map_id: tự tăng
+ promotion_program_id: id CTKM
+ shop_id: id Miền được chọn
+ quantity_max: null
+ quantity_received: null
+ status = 1
+ create_date: sysdate
+ create_user: mã user đăng nhập
+ update_date: null
+ udpate_user: null</t>
  </si>
  <si>
    <r>
      <t xml:space="preserve">1. Check chọn 1 Miền.
3. Click Cập nhật.
*** Trường hợp chưa có đơn vị cấp trên nào của Miền này tham gia vào CTKM
Script:
</t>
    </r>
    <r>
      <rPr>
        <i/>
        <sz val="10"/>
        <color indexed="30"/>
        <rFont val="Times New Roman"/>
        <family val="1"/>
      </rPr>
      <t xml:space="preserve">select *
from promotion_shop_map
where status = 1 
and promotion_program_id = 22 -- id CTKM
and shop_id in
(SELECT   shop_id
              FROM shop
        START WITH shop_id = id Miền
        CONNECT BY PRIOR parent_shop_id = shop_id)
);
</t>
    </r>
    <r>
      <rPr>
        <sz val="10"/>
        <rFont val="Times New Roman"/>
        <family val="1"/>
      </rPr>
      <t>*** Trường hợp Chưa có đơn vị cấp dưới của Miền này tham gia vào CTKM</t>
    </r>
    <r>
      <rPr>
        <i/>
        <sz val="10"/>
        <color indexed="30"/>
        <rFont val="Times New Roman"/>
        <family val="1"/>
      </rPr>
      <t xml:space="preserve">
Script:
select *
from promotion_shop_map
where status = 1 
and promotion_program_id = 22 -- id CTKM
and shop_id in
(SELECT   shop_id
              FROM shop
        START WITH shop_id = id Miền
        CONNECT BY PRIOR shop_id =parent_shop_id  )
);</t>
    </r>
  </si>
  <si>
    <t xml:space="preserve">1. Thông báo thêm mới thành công.
2. KT cập nhật dữ liệu vào DB:
*** Insert 1 bản ghi vào promotion_shop_map với:
+ promotion_shop_map_id: tự tăng
+ promotion_program_id: id CTKM
+ shop_id: id Vùng được chọn
+ quantity_max: số suất được nhập (nếu không nhập thì để trống)
+ quantity_received: null
+ status = 1
+ create_date: sysdate
+ create_user: mã user đăng nhập
+ update_date: null
+ udpate_user: null
*** Update promotion_shop_map cho các đơn vị cấp trên của Vùng với promotion_program_id: id CTKM; status = 1; shop_id = id đơn vị cấp trên của Vùng
+ status = -1
+ update_date: sysdate
+ udpate_user: mã user đăng nhập
</t>
  </si>
  <si>
    <r>
      <t xml:space="preserve">1. Check chọn 1 Miền.
3. Click Cập nhật.
*** Trường hợp chưa có đơn vị cấp trên nào của Miền này tham gia vào CTKM
Script:
</t>
    </r>
    <r>
      <rPr>
        <i/>
        <sz val="10"/>
        <color indexed="30"/>
        <rFont val="Times New Roman"/>
        <family val="1"/>
      </rPr>
      <t xml:space="preserve">select *
from promotion_shop_map
where status = 1 
and promotion_program_id = 22 -- id CTKM
and shop_id in
(SELECT   shop_id
              FROM shop
        START WITH shop_id = id Miền
        CONNECT BY PRIOR parent_shop_id = shop_id)
);
</t>
    </r>
    <r>
      <rPr>
        <sz val="10"/>
        <rFont val="Times New Roman"/>
        <family val="1"/>
      </rPr>
      <t>*** Trường hợp Đã có đơn vị cấp dưới của Miền này tham gia vào CTKM</t>
    </r>
    <r>
      <rPr>
        <i/>
        <sz val="10"/>
        <color indexed="30"/>
        <rFont val="Times New Roman"/>
        <family val="1"/>
      </rPr>
      <t xml:space="preserve">
Script:
select *
from promotion_shop_map
where status = 1 
and promotion_program_id = 22 -- id CTKM
and shop_id in
(SELECT   shop_id
              FROM shop
        START WITH shop_id = id Miền
        CONNECT BY PRIOR shop_id =parent_shop_id  )
);</t>
    </r>
  </si>
  <si>
    <t>1. Thông báo Miền đã tham gia CTKM.</t>
  </si>
  <si>
    <t>1. Thông báo thêm mới thành công, thêm mới 1 bản ghi vào DB với 
+ promotion_shop_map_id: tự tăng
+ promotion_program_id: id CTKM
+ shop_id: id NPP được chọn
+ quantity_max:  = null
+ quantity_received: null
+ status = 1
+ create_date: sysdate
+ create_user: mã user đăng nhập
+ update_date: null
+ udpate_user: null</t>
  </si>
  <si>
    <t>Đối với các CTKM có trạng thái = Hoạt động/ Dự thảo.
Click icon Sửa của bản ghi NPP trên danh sách Đơn vị tham gia</t>
  </si>
  <si>
    <t>1. Thông báo cập nhật thành công.
2. KT cập nhật dữ liệu vào DB.
*** Update promotion_shop_map có shop_id = id NPP ; promotion_program_id: id CTKM, status =1 : 
 + quantity_max = null.
+ update_date: sysdate
+ udpate_user: mã user đăng</t>
  </si>
  <si>
    <t>1. Dùng firebug thay đổi giá trị mã đơn vị = Đơn vị không tồn tại, không thuộc user đăng nhập.
 - Mã đơn vị tham gia CTKM nhưng ở có status = -1 (promotion_shop_map)
2,. Nhấn cập nhật</t>
  </si>
  <si>
    <r>
      <t xml:space="preserve">Hiển thị danh sách KH đang hoạt động thuộc đơn vị đã chọn và chưa tham gia CTKM
Script:
</t>
    </r>
    <r>
      <rPr>
        <b/>
        <i/>
        <sz val="10"/>
        <color indexed="56"/>
        <rFont val="Times New Roman"/>
        <family val="1"/>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</si>
  <si>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short_code like '%001%'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</si>
  <si>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customer_name like '%Nguyen%'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</si>
  <si>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address like '%80 Nguyen Tri Phuong%'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</si>
  <si>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short_code like '%001%'
and customer_name like '%Nguyen%'
and address like '%80 Nguyen Tri Phuong%'
Order by short_code;</t>
    </r>
  </si>
  <si>
    <t>Thực hiện cập nhật thành công. Thực hiện thêm 4 KH được chọn tham gia vào CTKM</t>
  </si>
  <si>
    <t>Thực hiện thêm mới KH thành công
Cập nhật lại danh sách KH tham gia CTKM của đơn vị đã chọn</t>
  </si>
  <si>
    <r>
      <t xml:space="preserve">Load danh sách KH đang hoạt động và thuộc đơn vị đăng nhập và đã  tham gia CTKM
</t>
    </r>
    <r>
      <rPr>
        <b/>
        <sz val="10"/>
        <rFont val="Times New Roman"/>
        <family val="1"/>
      </rPr>
      <t>Script:</t>
    </r>
    <r>
      <rPr>
        <sz val="10"/>
        <rFont val="Times New Roman"/>
        <family val="1"/>
      </rPr>
      <t xml:space="preserve">
</t>
    </r>
    <r>
      <rPr>
        <sz val="10"/>
        <color indexed="30"/>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Order by short_code;</t>
    </r>
  </si>
  <si>
    <t>Hiển thị mã đơn vị của đơn vị tham gia CTKM và được click Xem chi tiết KH</t>
  </si>
  <si>
    <r>
      <t xml:space="preserve">Hiển thị danh sách KH đang hoạt động thuộc đơn vị đã chọn và chưa tham gia CTKM
Script:
</t>
    </r>
    <r>
      <rPr>
        <b/>
        <i/>
        <sz val="10"/>
        <color indexed="56"/>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</si>
  <si>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short_code like '%001%'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</si>
  <si>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customer_name like '%Nguyen%'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</si>
  <si>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address like '%80 Nguyen Tri Phuong%'
Order by short_code;</t>
    </r>
  </si>
  <si>
    <r>
      <t xml:space="preserve">Thực hiện tìm kiếm thành công. Hiển thị kết quả tương ứng với các giá trị nhập vào
Script:
</t>
    </r>
    <r>
      <rPr>
        <b/>
        <sz val="10"/>
        <color indexed="56"/>
        <rFont val="Times New Roman"/>
        <family val="1"/>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short_code like '%001%'
and customer_name like '%Nguyen%'
and address like '%80 Nguyen Tri Phuong%'
Order by short_code;</t>
    </r>
  </si>
  <si>
    <t>Thực hiện Sửa KH thành công
Cập nhật lại danh sách KH tham gia CTKM của đơn vị đã chọn</t>
  </si>
  <si>
    <t>IMPORT FILE</t>
  </si>
  <si>
    <t>Import  Đơn vị tham gia</t>
  </si>
  <si>
    <r>
      <t xml:space="preserve">1.File import Nhập mã NPP
2. Nhập số suất hoặc không nhập Số suất.
3. Click Improt
Trường hợp chưa có đơn vị cấp trên nào của NPP này tham gia vào CTKM
Script:
</t>
    </r>
    <r>
      <rPr>
        <i/>
        <sz val="10"/>
        <color indexed="30"/>
        <rFont val="Times New Roman"/>
        <family val="1"/>
      </rPr>
      <t>select *
from promotion_shop_map
where status = 1 
and promotion_program_id = 22 -- id CTKM
and shop_id in
(SELECT   shop_id
              FROM shop
        START WITH shop_id = id NPP
        CONNECT BY PRIOR parent_shop_id = shop_id)
);</t>
    </r>
  </si>
  <si>
    <t>1. Thực hiện import  thành công.
2. KT cập nhật dữ liệu vào DB:
Insert 1 bản ghi vào promotion_shop_map với:
+ promotion_shop_map_id: tự tăng
+ promotion_program_id: id CTKM
+ shop_id: id NPP được chọn
+ quantity_max: số suất được nhập (nếu không nhập thì để trống)
+ quantity_received: null
+ status = 1
+ create_date: sysdate
+ create_user: mã user đăng nhập
+ update_date: null
+ udpate_user: null</t>
  </si>
  <si>
    <r>
      <t xml:space="preserve">1. File import nhập mã NPP
2. Nhập số suất hoặc không nhập Số suất.
3. Click Cập nhật.
Trường hợp đã có đơn vị cấp trên của NPP này tham gia vào CTKM
Script:
</t>
    </r>
    <r>
      <rPr>
        <i/>
        <sz val="10"/>
        <color indexed="30"/>
        <rFont val="Times New Roman"/>
        <family val="1"/>
      </rPr>
      <t>select *
from promotion_shop_map
where status = 1 
and promotion_program_id = 22 -- id CTKM
and shop_id in
(SELECT   shop_id
              FROM shop
        START WITH shop_id = id NPP
        CONNECT BY PRIOR parent_shop_id = shop_id)
);</t>
    </r>
  </si>
  <si>
    <t xml:space="preserve">1. Thực hiện import  thành công.
2. KT cập nhật dữ liệu vào DB:
*** Insert 1 bản ghi vào promotion_shop_map với:
+ promotion_shop_map_id: tự tăng
+ promotion_program_id: id CTKM
+ shop_id: id NPP được chọn
+ quantity_max: số suất được nhập (nếu không nhập thì để trống)
+ quantity_received: null
+ status = 1
+ create_date: sysdate
+ create_user: mã user đăng nhập
+ update_date: null
+ udpate_user: null
*** Update promotion_shop_map cho các đơn vị cấp trên của NPP với promotion_program_id: id CTKM; status = 1; shop_id = id đơn vị cấp trên của NPP
+ status = -1
+ update_date: sysdate
+ udpate_user: mã user đăng nhập
</t>
  </si>
  <si>
    <t>1.Thực hiện import  thành công.
2. KT cập nhật dữ liệu vào DB:
Insert 1 bản ghi vào promotion_shop_map với:
+ promotion_shop_map_id: tự tăng
+ promotion_program_id: id CTKM
+ shop_id: id Vùng được chọn
+ quantity_max: null
+ quantity_received: null
+ status = 1
+ create_date: sysdate
+ create_user: mã user đăng nhập
+ update_date: null
+ udpate_user: null</t>
  </si>
  <si>
    <t xml:space="preserve">1. Thực hiện import  thành công.
2. KT cập nhật dữ liệu vào DB:
*** Insert 1 bản ghi vào promotion_shop_map với:
+ promotion_shop_map_id: tự tăng
+ promotion_program_id: id CTKM
+ shop_id: id Vùng được chọn
+ quantity_max: null
+ quantity_received: null
+ status = 1
+ create_date: sysdate
+ create_user: mã user đăng nhập
+ update_date: null
+ udpate_user: null
*** Update promotion_shop_map cho các đơn vị cấp trên của Vùng với promotion_program_id: id CTKM; status = 1; shop_id = id đơn vị cấp trên của Vùng
+ status = -1
+ update_date: sysdate
+ udpate_user: mã user đăng nhập
</t>
  </si>
  <si>
    <t>1. Thực hiện import  thành công.
2. KT cập nhật dữ liệu vào DB:
Insert 1 bản ghi vào promotion_shop_map với:
+ promotion_shop_map_id: tự tăng
+ promotion_program_id: id CTKM
+ shop_id: id Miền được chọn
+ quantity_max: null
+ quantity_received: null
+ status = 1
+ create_date: sysdate
+ create_user: mã user đăng nhập
+ update_date: null
+ udpate_user: null</t>
  </si>
  <si>
    <t xml:space="preserve">1. Thực hiện import  thành công.
2. KT cập nhật dữ liệu vào DB:
*** Insert 1 bản ghi vào promotion_shop_map với:
+ promotion_shop_map_id: tự tăng
+ promotion_program_id: id CTKM
+ shop_id: id Vùng được chọn
+ quantity_max: số suất được nhập (nếu không nhập thì để trống)
+ quantity_received: null
+ status = 1
+ create_date: sysdate
+ create_user: mã user đăng nhập
+ update_date: null
+ udpate_user: null
*** Update promotion_shop_map cho các đơn vị cấp trên của Vùng với promotion_program_id: id CTKM; status = 1; shop_id = id đơn vị cấp trên của Miền
+ status = -1
+ update_date: sysdate
+ udpate_user: mã user đăng nhập
</t>
  </si>
  <si>
    <t>1. Thực hiện import thành công.
2. KT cập nhật dữ liệu vào DB.
*** Update promotion_shop_map cho Đơnvij import  với promotion_program_id: id CTKM; status = 1; 
+ shop_id = id đơn vị
+ status = 1
+ update_date: sysdate
+ udpate_user: mã user đăng nhập
Các trường còn lại không đổi.</t>
  </si>
  <si>
    <t xml:space="preserve"> 1 Thực hiện trim space ở đầu và cuối trường dữ liệu</t>
  </si>
  <si>
    <t>Thực hiện import thành công.</t>
  </si>
  <si>
    <t>Import  SPKM</t>
  </si>
  <si>
    <t>Kiểm tra thực hiện thao tác import</t>
  </si>
  <si>
    <t xml:space="preserve">1. Chọn 1 CTKM đã tạm ngưng
2. Vào tab SPKM 
3. Thực hiện thao tác import  </t>
  </si>
  <si>
    <t xml:space="preserve">   Thực hiện thao tác import không thành công</t>
  </si>
  <si>
    <t xml:space="preserve">1. Chọn 1 CTKM đã hoạt động
2. Vào tab SPKM 
3. Thực hiện thao tác import  </t>
  </si>
  <si>
    <t xml:space="preserve">1. Chọn 1 CTKM đã dự thảo
2. Vào tab SPKM chọn file import
3. Thực hiện thao tác import  </t>
  </si>
  <si>
    <t>Thực hiện thao tác import thanh công</t>
  </si>
  <si>
    <t>Kiểm tra link tải file mẫu</t>
  </si>
  <si>
    <t>1. Click Link Tải file mẫu</t>
  </si>
  <si>
    <t>Thực hiện tải file mẫu thành công</t>
  </si>
  <si>
    <t xml:space="preserve">Kiểm tra các trường trong file mẫu </t>
  </si>
  <si>
    <t>1. Thực hiện tải file mẫu thành công
2. Kiểm tra các trường trpng file mẫu: hiển thị đầy đủ các trường:
Mã SP mua, Số lượng mua, Tổng tiền mua,Tổng tiền KM,  % Tiền KM, Số lượng Khuyến mại, Sản phẩm bắt buộc mua</t>
  </si>
  <si>
    <t>Kiểm tra bắt buộc nhập file</t>
  </si>
  <si>
    <t xml:space="preserve">1. Không chọn file import
2. Nhấn Nhập từ file </t>
  </si>
  <si>
    <t>Thông báo lỗi. Bạn chưa chọn fille. Yêu cầu chọn file</t>
  </si>
  <si>
    <t>Kiểm tra khi nhập file không đúng định dạng</t>
  </si>
  <si>
    <t>1. CHọn file:;.doc, .docx, gif,.jpg, .exe, ….
2. Nhấn Nhập từ file</t>
  </si>
  <si>
    <t>Thông báo lỗi " File ko đúng định dạng"</t>
  </si>
  <si>
    <t xml:space="preserve">Kiểm tra các trường bắt buộc nhập tương ứng từng loại CTKM </t>
  </si>
  <si>
    <t>1. Đối với CTKM là ZV01, ZV13 không nhập SP mua, SL mua, % KM tiền</t>
  </si>
  <si>
    <t xml:space="preserve">Thực hiện import không thành công. Thực hiện thông báo lỗi. </t>
  </si>
  <si>
    <t>1. Đối với CTKM là ZV02, ZV14 không nhập SP mua, SL mua,TT Khuyến mại</t>
  </si>
  <si>
    <t>1. Đối với CTKM là ZV03,ZV15 không nhập SP mua, SL mua,Nhóm SP KM và SL KM</t>
  </si>
  <si>
    <t>1. Đối với CTKM là ZV04, ZV16 không nhập SP mua, TT mua, % KM</t>
  </si>
  <si>
    <t>1. Đối với CTKM là ZV05,ZV17 không nhập SP mua, TT mua, TT KM</t>
  </si>
  <si>
    <t>1. Đối với CTKM là ZV06,ZV18 không nhập SP mua, TT mua, Nhóm SPKM và SL KM</t>
  </si>
  <si>
    <t>1. Đối với CTKM là ZV07 không nhập SP mua, bắt buộc, SL mua, % KM tiền</t>
  </si>
  <si>
    <t>1. Đối với CTKM là ZV08 không nhập SP mua, bắt buộc, SL mua, TT KM tiền</t>
  </si>
  <si>
    <t>1. Đối với CTKM là ZV09 không nhập SP mua, bắt buộc, SL mua, SPKM và SL KM</t>
  </si>
  <si>
    <t>1. Đối với CTKM là ZV10 không nhập SP mua, bắt buộc, TT mua, %KM tiền</t>
  </si>
  <si>
    <t>1. Đối với CTKM là ZV11 không nhập SP mua, bắt buộc, TT mua, TTKM tiền</t>
  </si>
  <si>
    <t>1. Đối với CTKM là ZV12 không nhập SP mua, bắt buộc, TT mua, SPKM và SLKM</t>
  </si>
  <si>
    <t>1. Đối với CTKM là ZV19 không nhập TT mua và % KM</t>
  </si>
  <si>
    <t>1. Đối với CTKM là ZV20 không nhập TT mua và TT  KM</t>
  </si>
  <si>
    <t>1. Đối với CTKM là ZV21 không nhập TT mua và SPKM và SLKM</t>
  </si>
  <si>
    <t>Kiểm tra hiển thị confirm khi nhấn "Nhập từ file"</t>
  </si>
  <si>
    <t xml:space="preserve">1. Nhấn Nhập từ file </t>
  </si>
  <si>
    <t>Kiểm tra cập nhật vào DB tương ứng với các ZV</t>
  </si>
  <si>
    <t>1. Đối với CTKM là ZV01, ZV13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</si>
  <si>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sale_qty: SL mua đã nhập
+ disc_per : % KM
+ Create_date: sysdate
+ creats_user: code của NV login
+ Các trường khác mặc định = null
</t>
  </si>
  <si>
    <t>1. Đối với CTKM là ZV02, ZV14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</si>
  <si>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sale_qty: SL mua đã nhập
+ DISC_AMT : TT KM
+ Create_date: sysdate
+ creats_user: code của NV login
+ Các trường khác mặc định = null
</t>
  </si>
  <si>
    <t>1. Đối với CTKM là ZV03,ZV15 
2. Chọn file hợp lệ với các dữ liệu hợp lệ
3. Click Nhập từ file</t>
  </si>
  <si>
    <t xml:space="preserve">Thực hiện import thành công. 
Với SP mua có n SP KM Cập nhật dữ liệu vào bảng: Promotion_programe_detail với các 1* n các bản ghi tương ứng:
+ Promotion_programe_detail_id tự tăng
+ Promotion_programe_id: Id của CTKM đã chọn
+ product_id: id của SP mua đã nhập
+ sale_qty: SL mua đã nhập
+ free_product_id: id của SP KM
+ Free_qty: SL KM
+ Create_date: sysdate
+ creats_user: code của NV login
+ Các trường khác mặc định = null
</t>
  </si>
  <si>
    <t>1. Đối với CTKM là ZV04, ZV16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</si>
  <si>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sale_amt: TT mua đã nhập
+ disc_per : % KM
+ Create_date: sysdate
+ creats_user: code của NV login
+ Các trường khác mặc định = null
</t>
  </si>
  <si>
    <t>1. Đối với CTKM là ZV05,ZV17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</si>
  <si>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sale_amt: TT mua đã nhập
+ disc_amt : TT KM
+ Create_date: sysdate
+ creats_user: code của NV login
+ Các trường khác mặc định = null
</t>
  </si>
  <si>
    <t>1. Đối với CTKM là ZV06,ZV18
2. Chọn file hợp lệ với các dữ liệu hợp lệ
3. Click Nhập từ file</t>
  </si>
  <si>
    <t xml:space="preserve">Thực hiện import thành công. 
Với SP mua có n SP KM Cập nhật dữ liệu vào bảng: Promotion_programe_detail với các 1* n các bản ghi tương ứng:
+ Promotion_programe_detail_id tự tăng
+ Promotion_programe_id: Id của CTKM đã chọn
+ product_id: id của SP mua đã nhập
+ sale_amt: SL mua đã nhập
+ free_product_id: id của SP KM
+ Free_qty: SL KM
+ Create_date: sysdate
+ creats_user: code của NV login
+ Các trường khác mặc định = null
</t>
  </si>
  <si>
    <t>1. Đối với CTKM là ZV07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</si>
  <si>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sale_qty: SL mua đã nhập
+ disc_per : % KM
+ REQUIRED: 1: bắt buộc, 0: là không bắt buộc
+ Create_date: sysdate
+ creats_user: code của NV login
+ Các trường khác mặc định = null
</t>
  </si>
  <si>
    <t>1. Đối với CTKM là ZV08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</si>
  <si>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sale_qty: SL mua đã nhập
+ disc_amt : TT KM
+ REQUIRED: 1: bắt buộc, 0: là không bắt buộc
+ Create_date: sysdate
+ creats_user: code của NV login
+ Các trường khác mặc định = null
</t>
  </si>
  <si>
    <t>1. Đối với CTKM là ZV09 
2. Chọn file hợp lệ với các dữ liệu hợp lệ
3. Click Nhập từ file</t>
  </si>
  <si>
    <t xml:space="preserve">Thực hiện import thành công. 
Với SP mua có n SP KM Cập nhật dữ liệu vào bảng: Promotion_programe_detail với các 1* n các bản ghi tương ứng:
+ Promotion_programe_detail_id tự tăng
+ Promotion_programe_id: Id của CTKM đã chọn
+ product_id: id của SP mua đã nhập
+ sale_qty: SL mua đã nhập
+ REQUIRED: 1: bắt buộc, 0 là không bắt buộc
+ free_product_id: id của SP KM
+ Free_qty: SL KM
+ Create_date: sysdate
+ creats_user: code của NV login
+ Các trường khác mặc định = null
</t>
  </si>
  <si>
    <t>1. Đối với CTKM là ZV10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</si>
  <si>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sale_amt: TT mua đã nhập
+ disc_per : % KM
+ REQUIRED: 1 bắt buộc, 0 là không bắt buộc
+ Create_date: sysdate
+ creats_user: code của NV login
+ Các trường khác mặc định = null
</t>
  </si>
  <si>
    <t>1. Đối với CTKM là ZV11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</si>
  <si>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product_id: id của SP mua đã nhập
+ sale_amt: TT mua đã nhập
+ disc_amt : % KM
+ REQUIRED: 1 bắt buộc, 0 là không bắt buộc
+ Create_date: sysdate
+ creats_user: code của NV login
+ Các trường khác mặc định = null
</t>
  </si>
  <si>
    <t>1. Đối với CTKM là ZV12 
2. Chọn file hợp lệ với các dữ liệu hợp lệ
3. Click Nhập từ file</t>
  </si>
  <si>
    <t xml:space="preserve">Thực hiện import thành công. 
Với SP mua có n SP KM Cập nhật dữ liệu vào bảng: Promotion_programe_detail với các 1* n các bản ghi tương ứng:
+ Promotion_programe_detail_id tự tăng
+ Promotion_programe_id: Id của CTKM đã chọn
+ product_id: id của SP mua đã nhập
+ sale_qty: SL mua đã nhập
+ REQUIRED: 1 bắt buộc, 0 là không bắt buộc
+ free_product_id: id của SP KM
+ Free_qty: SL KM
+ Create_date: sysdate
+ creats_user: code của NV login
+ Các trường khác mặc định = null
</t>
  </si>
  <si>
    <t>1. Đối với CTKM là ZV19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</si>
  <si>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sale_amt: TT mua đã nhập
+ disc_per: % KM
+ Create_date: sysdate
+ creats_user: code của NV login
+ Các trường khác mặc định = null
</t>
  </si>
  <si>
    <t>1. Đối với CTKM là ZV20 
2. Chọn file hợp lệ với các dữ liệu hợp lệ
3. Click Nhập từ file</t>
  </si>
  <si>
    <t xml:space="preserve">Thực hiện import thành công. Cập nhật dữ liệu vào bảng: Promotion_programe_detail với các trường tương ứng:
+ Promotion_programe_detail_id tự tăng
+ Promotion_programe_id: Id của CTKM đã chọn
+ sale_amt: TT mua đã nhập
+ disc_amt : TT KM
+ Create_date: sysdate
+ creats_user: code của NV login
+ Các trường khác mặc định = null
</t>
  </si>
  <si>
    <t>1. Đối với CTKM là ZV21
2. Chọn file hợp lệ với các dữ liệu hợp lệ
3. Click Nhập từ file</t>
  </si>
  <si>
    <t xml:space="preserve">Thực hiện import thành công. 
Với SP mua có n SP KM Cập nhật dữ liệu vào bảng: Promotion_programe_detail với các 1* n các bản ghi tương ứng:
+ Promotion_programe_detail_id tự tăng
+ Promotion_programe_id: Id của CTKM đã chọn
+ sale_amt: TT mua đã nhập
+ free_product_id: id của SP KM
+ Free_qty: SL KM
+ Create_date: sysdate
+ creats_user: code của NV login
+ Các trường khác mặc định = null
</t>
  </si>
  <si>
    <t>Kiểm tra Mã SP mua</t>
  </si>
  <si>
    <t>1. Thực hiện import những bản ghi hợp lệ thành công
2. Xuất file lỗi bản ghi lỗi với thông báo: SP mua không tồn tại trong hệ thống</t>
  </si>
  <si>
    <t>1. Thực hiện import những bản ghi hợp lệ thành công
2. Xuất file lỗi bản ghi lỗi với thông báo: SP mua hết hiệu lực</t>
  </si>
  <si>
    <t>1. CHọn file import có mã SP mua có chứa ký tự đặc biệt</t>
  </si>
  <si>
    <t>1. Thực hiện import những bản ghi hợp lệ thành công
2. Xuất file lỗi bản ghi lỗi với thông báo: SP mua chứa ký tự đặc biệt</t>
  </si>
  <si>
    <t>Thực hiện import thành công</t>
  </si>
  <si>
    <t xml:space="preserve">Kiểm tra  Số lượng mua/ Tổng tiền mua/ TT KM/ SL khuyến mãi  </t>
  </si>
  <si>
    <t>1. Nhập  Số lượng mua/ Tổng tiền mua/ TT KM   vượt quá maxlenght</t>
  </si>
  <si>
    <t>1. Thực hiện import những bản ghi hợp lệ thành công
2. Xuất file lỗi bản ghi lỗi với thông báo: 
Số lượng mua/ Tổng tiền mua/ TT KM   vượt quá maxlenght</t>
  </si>
  <si>
    <t>1. Nhập  Số lượng mua/ Tổng tiền mua/ TT KM   không hợp lệ:
 - Số âm
 - số 0
 - abc
- Ký tự đặc biệt: %$^
- Ngày tháng dd/mm/yyyy
- Số thập phân</t>
  </si>
  <si>
    <t>1. Thực hiện import những bản ghi hợp lệ thành công
2. Xuất file lỗi bản ghi lỗi với thông báo: 
Số lượng mua/ Tổng tiền mua/ TT KM   là số dương</t>
  </si>
  <si>
    <t xml:space="preserve">1. Nhập  Số lượng mua/ Tổng tiền mua/ TT KM   là số nguyên dương &gt;0 </t>
  </si>
  <si>
    <t>Kiểm tra % Khuyến mãi</t>
  </si>
  <si>
    <t>1. Thực hiện import những bản ghi hợp lệ thành công
2. Xuất file lỗi bản ghi lỗi với thông báo: 
%KM  vượt quá maxlenght</t>
  </si>
  <si>
    <t>1. Thực hiện import những bản ghi hợp lệ thành công
2. Xuất file lỗi bản ghi lỗi với thông báo: 
%KM    là số dương</t>
  </si>
  <si>
    <t xml:space="preserve">1. Nhập  Số lượng mua/ Tổng tiền mua/ TT KM   là số nguyên dương &gt;100 </t>
  </si>
  <si>
    <t>1. Thực hiện import những bản ghi hợp lệ thành công
2. Xuất file lỗi bản ghi lỗi với thông báo: 
%KM là số dương &lt;100</t>
  </si>
  <si>
    <t xml:space="preserve">1. Nhập  Số lượng mua/ Tổng tiền mua/ TT KM   là số nguyên dương &lt;100 </t>
  </si>
  <si>
    <t>Kiểm tra Mã SP Khuyến mãi</t>
  </si>
  <si>
    <t>1. CHọn file import có mã SP Khuyến mãi không tồn tại trong hệ thống
Script: Không tồn tại trong script:
Select * from product where status in (1,0);</t>
  </si>
  <si>
    <t>1. Thực hiện import những bản ghi hợp lệ thành công
2. Xuất file lỗi bản ghi lỗi với thông báo: SP Khuyến mãi không tồn tại trong hệ thống</t>
  </si>
  <si>
    <t>1. CHọn file import có mã SP Khuyến mãi  tồn tại trong hệ thống nhưng ở trạng thái tạm ngưng
Script: Không tồn tại trong script:
Select * from product where status =0;</t>
  </si>
  <si>
    <t>1. Thực hiện import những bản ghi hợp lệ thành công
2. Xuất file lỗi bản ghi lỗi với thông báo: SP Khuyến mãi hết hiệu lực</t>
  </si>
  <si>
    <t>1. CHọn file import có mã SP Khuyến mãi có chứa ký tự đặc biệt</t>
  </si>
  <si>
    <t>1. Thực hiện import những bản ghi hợp lệ thành công
2. Xuất file lỗi bản ghi lỗi với thông báo: SP Khuyến mãi chứa ký tự đặc biệt</t>
  </si>
  <si>
    <t>1. CHọn file import có mã SP Khuyến mãi  tồn tại trong hệ thống, hoạt động
Script: Không tồn tại trong script:
Select * from product where status =1;</t>
  </si>
  <si>
    <t>Kiểm tra trường bắt buộc</t>
  </si>
  <si>
    <t>1. CHọn file import có trường bắt buộc không hợp lệ:
+ Số âm
+ abc
+ đ/mm/yy
+ Số thập phân</t>
  </si>
  <si>
    <t xml:space="preserve">1. Thực hiện import những bản ghi hợp lệ thành công
2. Xuất file lỗi bản ghi lỗi với thông báo: trường bắt buộc chỉ gồm 2 sô: 0 và 1 </t>
  </si>
  <si>
    <t>1. CHọn file import có trường bắt buộc hợp lệ:
+ 0: không bắt buộc
or 
+ 1; bắt buộc</t>
  </si>
  <si>
    <t>Kiểm tra file có một số dòng trống</t>
  </si>
  <si>
    <t>1. Chọn file hợp lệ, có một số dòng trống trong file
2. Click "Nhập file"</t>
  </si>
  <si>
    <t>1. Nhập File dữ liệu thành công
2. Hệ thống cắt bỏ các dòng trống</t>
  </si>
  <si>
    <t>Kiểm tra file có 1 hoặc nhiều bản ghi trùng với dữ liệu có sẵn trong CSDL</t>
  </si>
  <si>
    <t>1. Chọn file dữ liệu với các trường hợp lệ và có 1 hoặc nhiều bản ghi trùng với dữ liệu có sẵn trong DB
2. Thực hiện Nhập</t>
  </si>
  <si>
    <t>1. Insert dữ liệu vào bảng Promotion _program_detail thành công
2. Update các bản ghi trùng với các bản ghi có sẵn trong DB</t>
  </si>
  <si>
    <t>Thực hiện "Import" thành công nhiều bản ghi trên file &amp; SL bản ghi &lt;= Max</t>
  </si>
  <si>
    <t>1. Chọn file Import đúng định dạng, thông tin trên file hợp lệ &amp; số bản ghi &lt;= Max
2. Nhấn nút "Nhập</t>
  </si>
  <si>
    <t xml:space="preserve">Import thành công các bản ghi trên file &amp; lưu vào CSDL chính xác như case Kiểm tra nhập thành công
</t>
  </si>
  <si>
    <t>Thực hiện import file bao gồm cả các dòng hợp lệ và không hợp lệ</t>
  </si>
  <si>
    <t>1. Choọn file Import có dòng hợp lệ và có dòng không hợp lệ
2. Thực hiện nhập file</t>
  </si>
  <si>
    <t>1. Import thành công các bản ghi hợp lệ
2. Xuất ra file các bản ghi ko hợp lệ</t>
  </si>
  <si>
    <t>Kiểm tra dữ liệu theo fomat CTKM của ZV01, ZV02, ZV03</t>
  </si>
  <si>
    <t xml:space="preserve">Kiểm tra Mã SP mua và SL mua </t>
  </si>
  <si>
    <t>1. CHọn file import có SL mua và SP mua trùng nhau</t>
  </si>
  <si>
    <t>Thực hiện import không thành công. Thông báo lỗi. SP mua và SL mua không được trùng nhau</t>
  </si>
  <si>
    <t xml:space="preserve">1. Chọn file import có SL mua và SP khác nhau </t>
  </si>
  <si>
    <t>Kiểm tra SP KM của ZV03</t>
  </si>
  <si>
    <t>1. CHọn file import SL mua, SP mua và SPKM giống nhau</t>
  </si>
  <si>
    <t>Thực hiện import không thành công. Thông báo lỗi. SP KM trong 1 nhóm không được trùng nhau</t>
  </si>
  <si>
    <t>Kiểm tra dữ liệu theo fomat CTKM của ZV04, ZV05, ZV06</t>
  </si>
  <si>
    <t>1. CHọn file import có TT mua và SP mua trùng nhau</t>
  </si>
  <si>
    <t>Thực hiện import không thành công. Thông báo lỗi. SP mua và TT mua không được trùng nhau</t>
  </si>
  <si>
    <t xml:space="preserve">1. Chọn file import có TT  mua và SP khác nhau </t>
  </si>
  <si>
    <t>1. CHọn file import TT mua, SP mua và SPKM giống nhau</t>
  </si>
  <si>
    <t>Kiểm tra dữ liệu theo fomat CTKM của ZV07 -&gt; ZV12</t>
  </si>
  <si>
    <t>Kiểm tra Mã SP và Băt buộc  giữa các nhóm SP mua</t>
  </si>
  <si>
    <t>1. Thực hiện import thành công những bản ghi hợp lệ
2. Xuất file lỗi các bản ghi không hợp lệ với thông báo: SP mua và BB mua không trùng nhau</t>
  </si>
  <si>
    <t xml:space="preserve">1. Chọn file import có 
+ SP và BB mua tạo thành  nhóm1 mua hợp lệ gồm các SP: SP1*, SP2*, SP3
+ SP và BB mua  tạo thành nhóm 2 với : SP1*, SP2*, SP4
</t>
  </si>
  <si>
    <t>Pre: CTKM có = 2 nhóm SP với các SP mua và BB mua: SP1*, SP2*, SP3
1. Chọn file import có thêm  SP4* và SP 5 * với các dữ liệu tướng ứng của nhóm 1</t>
  </si>
  <si>
    <t>Thực hiện import không thành công. Xuất file lỗi với thông báo: Mã SP mua và BB không giống nhau giữa các nhóm</t>
  </si>
  <si>
    <t>Pre: CTKM có = 2 nhóm SP với các SP mua và BB mua: SP1*, SP2*, SP3
1. Chọn file import có thêm  SP4* và SP 5 * với các dữ liệu tướng ứng của nhóm 1, nhóm 2</t>
  </si>
  <si>
    <t>Pre: CTKM có =n nhóm SP với các SP mua và BB mua: SP1*, SP2*, SP3
1. Chọn file import có thêm  SP4* và SP 5 * với các dữ liệu tướng ứng của nhóm 1, nhóm 2, ..nhóm n</t>
  </si>
  <si>
    <t xml:space="preserve">Kiểm tra Nhóm SP mua, BB mua và SL mua của ZV07, ZV08, ZV09 </t>
  </si>
  <si>
    <t xml:space="preserve">1. Chọn file import có 
+ Nhóm SP mua, BB mua và SL mua trùng nhau </t>
  </si>
  <si>
    <t>Thưc hiện import không thành công. Thông báo lỗi: SP mua, BB mua và SL mua   trùng nhau</t>
  </si>
  <si>
    <t xml:space="preserve">1. Chọn file import có 
+ Nhóm SP mua, BB mua và SL mua khác nhau nhau </t>
  </si>
  <si>
    <t>Thưc hiện import thành công</t>
  </si>
  <si>
    <t xml:space="preserve">Kiểm tra Nhóm SP mua, BB mua và TT mua của ZV10, ZV11, ZV12 </t>
  </si>
  <si>
    <t xml:space="preserve">1. Chọn file import có 
+ Nhóm SP mua, BB mua và TT mua trùng nhau </t>
  </si>
  <si>
    <t>Thưc hiện import không thành công. Thông báo lỗi: SP mua, BB mua và TT mua   trùng nhau</t>
  </si>
  <si>
    <t xml:space="preserve">1. Chọn file import có 
+ Nhóm SP mua, BB mua và TT  mua khác nhau nhau </t>
  </si>
  <si>
    <t>Kiểm tra Nhóm SP khuyển mãi của ZV09 và ZV12</t>
  </si>
  <si>
    <t>1. Chọn file import có :
+ 2 ban ghi với cùng 1 SPKM thuộc cùng 1 nhóm SP mua và SL KM khác nhau</t>
  </si>
  <si>
    <t>Thực hiện import không thành công. Thông báo:"SPKM trong nhóm không được trùng nhau"</t>
  </si>
  <si>
    <t>1. Chọn file import có :
+ 2 ban ghi với cùng 1 SPKM thuộc 2 nhóm SP mua và SL KM khác nhau</t>
  </si>
  <si>
    <t>Kiểm tra dữ liệu theo fomat CTKM của ZV13-&gt; ZV18</t>
  </si>
  <si>
    <t>Kiểm tra nhóm SP mua của các nhóm</t>
  </si>
  <si>
    <t xml:space="preserve">1. Chọn file import có 
+ SP mua tạo thành  nhóm1 mua hợp lệ gồm các SP: SP1(10),SP2(15), SP3(9)
+ SP mua  tạo thành nhóm 2 với : SP1(5), SP2(6), SP7(8)
</t>
  </si>
  <si>
    <t>1. Thực hiện import thành công những bản ghi hợp lệ (nhóm 1)
2. Xuất file lỗi các bản ghi không hợp lệ với thông báo: SP mua giữa các nhóm không giống nhau</t>
  </si>
  <si>
    <t xml:space="preserve">1. Chọn file import có 
+ SP mua tạo thành  nhóm1 mua hợp lệ gồm các SP: SP1(10),SP2(15), SP3(9)
+ SP mua  tạo thành nhóm 2 với : SP1(5), SP2(6), SP3(8)
</t>
  </si>
  <si>
    <t>Thực hiện import thành công 2 nhóm</t>
  </si>
  <si>
    <t>Kiểm tra Nhóm SP mua, BB mua và SL mua của ZV13, ZV14, ZV15</t>
  </si>
  <si>
    <t xml:space="preserve">1. Chọn file import có 
+ Nhóm SP mua,  SL mua trùng nhau </t>
  </si>
  <si>
    <t xml:space="preserve">1. Chọn file import có 
+ Nhóm SP mua, SL mua khác nhau nhau </t>
  </si>
  <si>
    <t xml:space="preserve">Kiểm tra Nhóm SP mua, BB mua và TT mua của ZV16, ZV17, ZV18 </t>
  </si>
  <si>
    <t xml:space="preserve">1. Chọn file import có 
+ Nhóm SP mua,  TT mua trùng nhau </t>
  </si>
  <si>
    <t xml:space="preserve">1. Chọn file import có 
+ Nhóm SP mua,  TT  mua khác nhau nhau </t>
  </si>
  <si>
    <t xml:space="preserve"> Kiểm tra các nhóm SP mua &amp; SL mua phải theo mức (SL mua của các SP mua ở các nhóm phải cùng lớn hơn hoặc cùng nhỏ hơn so với nhóm khác) của ZV13,ZV14, ZV15</t>
  </si>
  <si>
    <r>
      <t>Pre: Chọn 1 chương trình khuyến mại ZV15 
1. Chọn file import có 
+  SP và SL mua của cùng 1 nhóm 1: A(10)B(12) C(5) 
+ .  SP và SL mua của cùng 1 nhóm 2:  A(5)</t>
    </r>
    <r>
      <rPr>
        <b/>
        <sz val="10"/>
        <rFont val="Times New Roman"/>
        <family val="1"/>
      </rPr>
      <t>B</t>
    </r>
    <r>
      <rPr>
        <sz val="10"/>
        <rFont val="Times New Roman"/>
        <family val="1"/>
      </rPr>
      <t>(3) C(4)
2. Nhập từ file</t>
    </r>
  </si>
  <si>
    <r>
      <t>Pre: Chọn 1 chương trình khuyến mại ZV15 
1. Chọn file import có 
+  SP và SL mua của cùng 1 nhóm 1: A(10)B(12) C(5) 
+ .  SP và SL mua của cùng 1 nhóm 2:  A(5)</t>
    </r>
    <r>
      <rPr>
        <b/>
        <sz val="10"/>
        <rFont val="Times New Roman"/>
        <family val="1"/>
      </rPr>
      <t>B</t>
    </r>
    <r>
      <rPr>
        <sz val="10"/>
        <rFont val="Times New Roman"/>
        <family val="1"/>
      </rPr>
      <t>(15) C(4)
2. Nhập từ file</t>
    </r>
  </si>
  <si>
    <t xml:space="preserve"> Kiểm tra các nhóm SP mua &amp; TT mua phải theo mức (TT mua của các SP mua ở các nhóm phải cùng lớn hơn hoặc cùng nhỏ hơn so với nhóm khác) của ZV13,ZV14, ZV15</t>
  </si>
  <si>
    <t>Pre: Chọn 1 chương trình khuyến mại ZV16 
1. Chọn file import có 
+  SP và TT mua của cùng 1 nhóm 1: A(10)B(12) C(5) 
+ .  SP và TT mua của cùng 1 nhóm 2:  A(5)B(3) C(4)
2. Nhập từ file</t>
  </si>
  <si>
    <t>Pre: Chọn 1 chương trình khuyến mại ZV16 
1. Chọn file import có 
+  SP và TT mua của cùng 1 nhóm 1: A(10)B(12) C(5) 
+ .  SP và TT mua của cùng 1 nhóm 2:  A(5)B(15) C(4)
2. Nhập từ file</t>
  </si>
  <si>
    <t>Thực hiện thêm mới không thành công. 
TT mua của các SP mua ở  nhóm phải cùng lớn hơn hoặc cùng nhỏ hơn so với nhóm khác</t>
  </si>
  <si>
    <t>Kiểm tra Nhóm SP khuyển mãi của ZV15 và ZV18</t>
  </si>
  <si>
    <t>Kiểm tra dữ liệu theo fomat CTKM của ZV19, ZV20,ZV21</t>
  </si>
  <si>
    <t>Kiểm tra TT mua  đã tồn tại trong CTKM</t>
  </si>
  <si>
    <t>Chọn file import có:
+ 2 ban ghi có TT mua trùng nhau</t>
  </si>
  <si>
    <t>Thông báo lỗi. TT mua là duy nhất trong CTKM ZV19 (ZV20, ZV21)</t>
  </si>
  <si>
    <t>Kiểm tra nhóm SP khuyến mãi của ZV21</t>
  </si>
  <si>
    <t xml:space="preserve">XUẤT FILE </t>
  </si>
  <si>
    <t>1. Chọn 1 CTKM bất kỳ
2. Vào tab SPKM: Thực hiện thao tác xuất SPKM thuộc CTKM đã chọn
or Vào tab Đơn vị tham gia thực hiện thao tác xuất Đơn vị tham gia CTKM</t>
  </si>
  <si>
    <t>Xuất file Đơn vị tham gia</t>
  </si>
  <si>
    <t>Xuất file SPKM</t>
  </si>
  <si>
    <t>- Xuất ra file excel danh sách các đơn vị tham gia CTHTTM đang chọn theo template
- File excel gồm các cột: 
+ Mã SP mua
+ SL mua
+ TT mua
+ % KM 
+ TT KM
+ SP KM
+ SL KM
+ SP bắt buộc mua</t>
  </si>
  <si>
    <t>Kiểm tra dữ liệu xuất trên file với các ZV tương ứng</t>
  </si>
  <si>
    <t>1. Chọn CTKM có ZV01
2. Vào tab SPKM
3. Click Xuất file</t>
  </si>
  <si>
    <r>
      <t xml:space="preserve">Xuất file danh sách SP thuộc CTKM đã chọn tương ứng
Script:
</t>
    </r>
    <r>
      <rPr>
        <b/>
        <i/>
        <sz val="10"/>
        <color indexed="62"/>
        <rFont val="Times New Roman"/>
        <family val="1"/>
      </rPr>
      <t>select p.product_code, p.product_name, ppd.sale_qty,ppd.disc_per||'%' 
from PROMOTION_PROGRAM_DETAIL ppd 
join product p on ppd.product_id = p.product_id
where ppd.promotion_program_id = 23
order by p.product_code;</t>
    </r>
  </si>
  <si>
    <t>1. Chọn CTKM có ZV02
2. Vào tab SPKM
3. Click Xuất file</t>
  </si>
  <si>
    <r>
      <t xml:space="preserve">Xuất file danh sách SP thuộc CTKM đã chọn tương ứng
Script:
</t>
    </r>
    <r>
      <rPr>
        <b/>
        <i/>
        <sz val="10"/>
        <color indexed="62"/>
        <rFont val="Times New Roman"/>
        <family val="1"/>
      </rPr>
      <t>select p.product_code, p.product_name, ppd.sale_qty, ppd.disc_amt
from PROMOTION_PROGRAM_DETAIL ppd 
join product p on ppd.product_id = p.product_id
where ppd.promotion_program_id = 23
order by p.product_code;</t>
    </r>
  </si>
  <si>
    <t>1. Chọn CTKM có ZV03
2. Vào tab SPKM
3. Click Xuất file</t>
  </si>
  <si>
    <r>
      <t xml:space="preserve">Xuất file danh sách SP thuộc CTKM đã chọn tương ứng
Script:
</t>
    </r>
    <r>
      <rPr>
        <b/>
        <i/>
        <sz val="10"/>
        <color indexed="62"/>
        <rFont val="Times New Roman"/>
        <family val="1"/>
      </rPr>
      <t>select p.product_code, ppd.sale_qty,
(select product_code from product where product_id = ppd.free_product_id), ppd.free_qty
from PROMOTION_PROGRAM_DETAIL ppd 
join product p on ppd.product_id = p.product_id
where ppd.promotion_program_id = 23 -- id CTKM được chọn
order by p.product_code, ppd.sale_qty;</t>
    </r>
  </si>
  <si>
    <t>1. Chọn CTKM có ZV04
2. Vào tab SPKM
3. Click Xuất file</t>
  </si>
  <si>
    <r>
      <t xml:space="preserve">Xuất file danh sách SP thuộc CTKM đã chọn tương ứng
Script:
</t>
    </r>
    <r>
      <rPr>
        <b/>
        <i/>
        <sz val="10"/>
        <color indexed="62"/>
        <rFont val="Times New Roman"/>
        <family val="1"/>
      </rPr>
      <t xml:space="preserve">select p.product_code, p.product_name, ppd.sale_amt, ppd.disc_per||'%' 
from PROMOTION_PROGRAM_DETAIL ppd 
join product p on ppd.product_id = p.product_id
where ppd.promotion_program_id = 23
order by p.product_code;
</t>
    </r>
  </si>
  <si>
    <t>1. Chọn CTKM có ZV05
2. Vào tab SPKM
3. Click Xuất file</t>
  </si>
  <si>
    <r>
      <t xml:space="preserve">Xuất file danh sách SP thuộc CTKM đã chọn tương ứng
Script:
</t>
    </r>
    <r>
      <rPr>
        <b/>
        <i/>
        <sz val="10"/>
        <color indexed="62"/>
        <rFont val="Times New Roman"/>
        <family val="1"/>
      </rPr>
      <t>select p.product_code, p.product_name, ppd.sale_amt, ppd.disc_amt
from PROMOTION_PROGRAM_DETAIL ppd 
join product p on ppd.product_id = p.product_id
where ppd.promotion_program_id = 23
order by p.product_code;</t>
    </r>
  </si>
  <si>
    <t>1. Chọn CTKM có ZV06
2. Vào tab SPKM
3. Click Xuất file</t>
  </si>
  <si>
    <r>
      <t xml:space="preserve">Xuất file danh sách SP thuộc CTKM đã chọn tương ứng
Script:
</t>
    </r>
    <r>
      <rPr>
        <b/>
        <i/>
        <sz val="10"/>
        <color indexed="62"/>
        <rFont val="Times New Roman"/>
        <family val="1"/>
      </rPr>
      <t xml:space="preserve">select p.product_code, ppd.sale_amt,
(select product_code from product where product_id = ppd.free_product_id), ppd.free_qty
from PROMOTION_PROGRAM_DETAIL ppd 
join product p on ppd.product_id = p.product_id
where ppd.promotion_program_id = 23 -- id CTKM được chọn
order by p.product_code, ppd.sale_amt;
</t>
    </r>
  </si>
  <si>
    <t>1. Chọn CTKM có ZV07
2. Vào tab SPKM
3. Click Xuất file</t>
  </si>
  <si>
    <t>1. Chọn CTKM có ZV08
2. Vào tab SPKM
3. Click Xuất file</t>
  </si>
  <si>
    <r>
      <t xml:space="preserve">Xuất file danh sách SP thuộc CTKM đã chọn tương ứng
Script:
</t>
    </r>
    <r>
      <rPr>
        <b/>
        <i/>
        <sz val="10"/>
        <color indexed="62"/>
        <rFont val="Times New Roman"/>
        <family val="1"/>
      </rPr>
      <t>select p.product_code, ppd.SALE_QTY , ppd.DISC_AMT , ppd.REQUIRED 
from PROMOTION_PROGRAM_DETAIL ppd 
join product p on ppd.product_id = p.product_id
where ppd.promotion_program_id = 23 -- id CTKM du?c ch?n
order by p.product_code, ppd.SALE_QTY ;</t>
    </r>
  </si>
  <si>
    <t>1. Chọn CTKM có ZV09
2. Vào tab SPKM
3. Click Xuất file</t>
  </si>
  <si>
    <r>
      <t xml:space="preserve">Xuất file danh sách SP thuộc CTKM đã chọn tương ứng
Script:
</t>
    </r>
    <r>
      <rPr>
        <b/>
        <i/>
        <sz val="10"/>
        <color indexed="62"/>
        <rFont val="Times New Roman"/>
        <family val="1"/>
      </rPr>
      <t xml:space="preserve">select p.product_code, ppd.SALE_QTY ,  ppd.REQUIRED, p2.product_code, ppd.free_qty
from PROMOTION_PROGRAM_DETAIL ppd 
join product p on ppd.product_id = p.product_id
join product p2 on ppd.free_product_id = p2.product_id
where ppd.promotion_program_id = 23 -- id CTKM du?c ch?n
order by p.product_code, ppd.SALE_QTY ;
</t>
    </r>
  </si>
  <si>
    <t>1. Chọn CTKM có ZV10
2. Vào tab SPKM
3. Click Xuất file</t>
  </si>
  <si>
    <r>
      <t xml:space="preserve">Xuất file danh sách SP thuộc CTKM đã chọn tương ứng
Script:
</t>
    </r>
    <r>
      <rPr>
        <b/>
        <i/>
        <sz val="10"/>
        <color indexed="62"/>
        <rFont val="Times New Roman"/>
        <family val="1"/>
      </rPr>
      <t>select p.product_code, ppd.sale_amt , ppd.disc_per , ppd.REQUIRED 
from PROMOTION_PROGRAM_DETAIL ppd 
join product p on ppd.product_id = p.product_id 
where ppd.promotion_program_id = 23 -- id CTKM du?c ch?n
order by p.product_code, ppd.SALE_QTY ;</t>
    </r>
  </si>
  <si>
    <t>1. Chọn CTKM có ZV11
2. Vào tab SPKM
3. Click Xuất file</t>
  </si>
  <si>
    <r>
      <t xml:space="preserve">Xuất file danh sách SP thuộc CTKM đã chọn tương ứng
Script:
</t>
    </r>
    <r>
      <rPr>
        <b/>
        <i/>
        <sz val="10"/>
        <color indexed="62"/>
        <rFont val="Times New Roman"/>
        <family val="1"/>
      </rPr>
      <t xml:space="preserve">select p.product_code, ppd.sale_amt , ppd.DISC_AMT  , ppd.REQUIRED 
from PROMOTION_PROGRAM_DETAIL ppd 
join product p on ppd.product_id = p.product_id 
where ppd.promotion_program_id = 23 -- id CTKM du?c ch?n
order by p.product_code, ppd.sale_amt ;
</t>
    </r>
  </si>
  <si>
    <t>1. Chọn CTKM có ZV12
2. Vào tab SPKM
3. Click Xuất file</t>
  </si>
  <si>
    <r>
      <t xml:space="preserve">Xuất file danh sách SP thuộc CTKM đã chọn tương ứng
Script:
</t>
    </r>
    <r>
      <rPr>
        <b/>
        <i/>
        <sz val="10"/>
        <color indexed="62"/>
        <rFont val="Times New Roman"/>
        <family val="1"/>
      </rPr>
      <t xml:space="preserve">
select p.product_code, ppd.sale_amt ,  ppd.REQUIRED, p2.product_code, ppd.free_qty
from PROMOTION_PROGRAM_DETAIL ppd 
join product p on ppd.product_id = p.product_id
join product p2 on ppd.free_product_id = p2.product_id
where ppd.promotion_program_id = 23 -- id CTKM du?c ch?n
order by p.product_code, ppd.sale_amt ;</t>
    </r>
  </si>
  <si>
    <t>1. Chọn CTKM có ZV13
2. Vào tab SPKM
3. Click Xuất file</t>
  </si>
  <si>
    <r>
      <t xml:space="preserve">Xuất file danh sách SP thuộc CTKM đã chọn tương ứng
Script:
</t>
    </r>
    <r>
      <rPr>
        <b/>
        <i/>
        <sz val="10"/>
        <color indexed="62"/>
        <rFont val="Times New Roman"/>
        <family val="1"/>
      </rPr>
      <t xml:space="preserve">select p.product_code, ppd.SALE_QTY , ppd.disc_per 
from PROMOTION_PROGRAM_DETAIL ppd 
join product p on ppd.product_id = p.product_id
where ppd.promotion_program_id = 23 -- id CTKM du?c ch?n
order by p.product_code, ppd.SALE_QTY ;
</t>
    </r>
  </si>
  <si>
    <t>1. Chọn CTKM có ZV14
2. Vào tab SPKM
3. Click Xuất file</t>
  </si>
  <si>
    <r>
      <t xml:space="preserve">Xuất file danh sách SP thuộc CTKM đã chọn tương ứng
Script:
</t>
    </r>
    <r>
      <rPr>
        <b/>
        <i/>
        <sz val="10"/>
        <color indexed="62"/>
        <rFont val="Times New Roman"/>
        <family val="1"/>
      </rPr>
      <t>select p.product_code, ppd.SALE_QTY , ppd.disc_amt 
from PROMOTION_PROGRAM_DETAIL ppd 
join product p on ppd.product_id = p.product_id
where ppd.promotion_program_id = 23 -- id CTKM du?c ch?n
order by p.product_code, ppd.SALE_QTY ;</t>
    </r>
  </si>
  <si>
    <t>1. Chọn CTKM có ZV15
2. Vào tab SPKM
3. Click Xuất file</t>
  </si>
  <si>
    <r>
      <t xml:space="preserve">Xuất file danh sách SP thuộc CTKM đã chọn tương ứng
Script:
</t>
    </r>
    <r>
      <rPr>
        <b/>
        <i/>
        <sz val="10"/>
        <color indexed="62"/>
        <rFont val="Times New Roman"/>
        <family val="1"/>
      </rPr>
      <t xml:space="preserve">
select p.product_code, ppd.sale_Qty , p2.product_code, ppd.free_qty
from PROMOTION_PROGRAM_DETAIL ppd 
join product p on ppd.product_id = p.product_id
join product p2 on ppd.free_product_id = p2.product_id
where ppd.promotion_program_id = 23 -- id CTKM du?c ch?n
order by p.product_code, ppd.SALE_QTY ;</t>
    </r>
  </si>
  <si>
    <t>1. Chọn CTKM có ZV16
2. Vào tab SPKM
3. Click Xuất file</t>
  </si>
  <si>
    <r>
      <t xml:space="preserve">Xuất file danh sách SP thuộc CTKM đã chọn tương ứng
Script:
</t>
    </r>
    <r>
      <rPr>
        <b/>
        <i/>
        <sz val="10"/>
        <color indexed="62"/>
        <rFont val="Times New Roman"/>
        <family val="1"/>
      </rPr>
      <t>select p.product_code, ppd.SALE_AMT  , ppd.disc_per 
from PROMOTION_PROGRAM_DETAIL ppd 
join product p on ppd.product_id = p.product_id
where ppd.promotion_program_id = 23 -- id CTKM du?c ch?n
order by p.product_code, ppd.SALE_AMT  ;</t>
    </r>
  </si>
  <si>
    <t>1. Chọn CTKM có ZV17
2. Vào tab SPKM
3. Click Xuất file</t>
  </si>
  <si>
    <r>
      <t xml:space="preserve">Xuất file danh sách SP thuộc CTKM đã chọn tương ứng
Script:
</t>
    </r>
    <r>
      <rPr>
        <b/>
        <i/>
        <sz val="10"/>
        <color indexed="62"/>
        <rFont val="Times New Roman"/>
        <family val="1"/>
      </rPr>
      <t xml:space="preserve">select p.product_code, ppd.SALE_AMT  , ppd.DISC_AMT 
from PROMOTION_PROGRAM_DETAIL ppd 
join product p on ppd.product_id = p.product_id
where ppd.promotion_program_id = 23 -- id CTKM du?c ch?n
order by p.product_code, ppd.SALE_AMT  ;
</t>
    </r>
  </si>
  <si>
    <t>1. Chọn CTKM có ZV18
2. Vào tab SPKM
3. Click Xuất file</t>
  </si>
  <si>
    <r>
      <t xml:space="preserve">Xuất file danh sách SP thuộc CTKM đã chọn tương ứng
Script:
</t>
    </r>
    <r>
      <rPr>
        <b/>
        <i/>
        <sz val="10"/>
        <color indexed="62"/>
        <rFont val="Times New Roman"/>
        <family val="1"/>
      </rPr>
      <t>select p.product_code, ppd.SALE_AMT , p2.product_code, ppd.free_qty
from PROMOTION_PROGRAM_DETAIL ppd 
join product p on ppd.product_id = p.product_id
join product p2 on ppd.free_product_id = p2.product_id
where ppd.promotion_program_id = 23 -- id CTKM du?c ch?n
order by p.product_code, ppd.SALE_AMT ;</t>
    </r>
  </si>
  <si>
    <t>1. Chọn CTKM có ZV19
2. Vào tab SPKM
3. Click Xuất file</t>
  </si>
  <si>
    <r>
      <t xml:space="preserve">Xuất file danh sách SP thuộc CTKM đã chọn tương ứng
Script:
</t>
    </r>
    <r>
      <rPr>
        <b/>
        <i/>
        <sz val="10"/>
        <color indexed="62"/>
        <rFont val="Times New Roman"/>
        <family val="1"/>
      </rPr>
      <t>select  ppd.SALE_AMT ,ppd.DISC_PER 
from PROMOTION_PROGRAM_DETAIL ppd 
where ppd.promotion_program_id = 23 -- id CTKM du?c ch?n
order by ppd.create_date asc;</t>
    </r>
  </si>
  <si>
    <t>1. Chọn CTKM có ZV20
2. Vào tab SPKM
3. Click Xuất file</t>
  </si>
  <si>
    <r>
      <t xml:space="preserve">Xuất file danh sách SP thuộc CTKM đã chọn tương ứng
Script:
</t>
    </r>
    <r>
      <rPr>
        <b/>
        <i/>
        <sz val="10"/>
        <color indexed="62"/>
        <rFont val="Times New Roman"/>
        <family val="1"/>
      </rPr>
      <t>select  ppd.SALE_AMT ,ppd.DISC_amt
from PROMOTION_PROGRAM_DETAIL ppd 
where ppd.promotion_program_id = 23 -- id CTKM du?c ch?n
order by ppd.create_date asc;</t>
    </r>
  </si>
  <si>
    <t>1. Chọn CTKM có ZV21
2. Vào tab SPKM
3. Click Xuất file</t>
  </si>
  <si>
    <r>
      <t xml:space="preserve">Xuất file danh sách SP thuộc CTKM đã chọn tương ứng
Script:
</t>
    </r>
    <r>
      <rPr>
        <b/>
        <i/>
        <sz val="10"/>
        <color indexed="62"/>
        <rFont val="Times New Roman"/>
        <family val="1"/>
      </rPr>
      <t>select  ppd.SALE_AMT , p.product_code SPKM, ppd.free_qty
from PROMOTION_PROGRAM_DETAIL ppd 
join product p on ppd.free_product_id = p.product_id
where ppd.promotion_program_id = 23 -- id CTKM du?c ch?n
order by ppd.create_date asc;</t>
    </r>
  </si>
  <si>
    <r>
      <t xml:space="preserve">Hiển thị các thuộc tính sau (dữ liệu order theo tên thuộc tính):
+ Loại khách hàng
+ Mức doanh số theo ngành hàng
+ Các thuộc tính động lấy như sau:
</t>
    </r>
    <r>
      <rPr>
        <i/>
        <sz val="10"/>
        <color indexed="30"/>
        <rFont val="Times New Roman"/>
        <family val="1"/>
      </rPr>
      <t xml:space="preserve">select attribute_name from ATTRIBUTE 
where TABLE_NAME = 'CUSTOMER' and STATUS = 1 and VISIBLE = 1
order by attribute_name;
</t>
    </r>
    <r>
      <rPr>
        <sz val="10"/>
        <rFont val="Times New Roman"/>
        <family val="1"/>
      </rPr>
      <t>* Loại bỏ những thuộc tính đã áp dụng cho CTKM</t>
    </r>
  </si>
  <si>
    <t xml:space="preserve">KT danh sách thuộc tính áp dụng (TH  CTKM có áp dụng thuộc tính )
Script :
select * from PROMOTION_CUST_ATTR
where promotion_program_id = 22
and object_type in (1,2,3)
and status = 1
order by SEQ;
</t>
  </si>
  <si>
    <t>KT CTKM áp dụng thuộc tính Loại KH</t>
  </si>
  <si>
    <r>
      <t xml:space="preserve">Trường hợp CTKM chỉ áp dụng cho Loại khách hàng
KT Thuộc tính áp dụng
Script:
</t>
    </r>
    <r>
      <rPr>
        <i/>
        <sz val="10"/>
        <color indexed="30"/>
        <rFont val="Times New Roman"/>
        <family val="1"/>
      </rPr>
      <t>select * from PROMOTION_CUST_ATTR
where promotion_program_id = 22
and status = 1
and object_type = 2; -- loại KH</t>
    </r>
  </si>
  <si>
    <t xml:space="preserve">Hiển thị các loại mà CTKM đã được áp dụng.
Hiiển thị trên combox: [mã 1], [mã 2], …
Các option này được check chọn.
</t>
  </si>
  <si>
    <t>KT CTKM áp dụng Mức doanh số theo ngành</t>
  </si>
  <si>
    <r>
      <t xml:space="preserve">Trường hợp CTKM chỉ áp dụng cho Mức doanh số theo ngành hàng
KT Thuộc tính áp dụng
Script:
</t>
    </r>
    <r>
      <rPr>
        <i/>
        <sz val="10"/>
        <color indexed="30"/>
        <rFont val="Times New Roman"/>
        <family val="1"/>
      </rPr>
      <t>select * from PROMOTION_CUST_ATTR
where promotion_program_id = 22
and status = 1
and object_type = 3; -- Mức doanh số</t>
    </r>
  </si>
  <si>
    <t xml:space="preserve">Hiển thị các mức doanh số mà CTKM đã được áp dụng.
Hiiển thị trên combox: [mã 1], [mã 2], …
Các option này được check chọn.
</t>
  </si>
  <si>
    <t>KT CTKM áp dụng Thuộc tính động - loại text</t>
  </si>
  <si>
    <r>
      <t xml:space="preserve">Trường hợp CTKM chỉ áp dụng cho Thuộc tính động - loại text: 
KT Thuộc tính áp dụng
Script:
</t>
    </r>
    <r>
      <rPr>
        <i/>
        <sz val="10"/>
        <color indexed="30"/>
        <rFont val="Times New Roman"/>
        <family val="1"/>
      </rPr>
      <t>select * from PROMOTION_CUST_ATTR pca
join ATTRIBUTE a on pca.object_id = a.attribute_id
where pca.promotion_program_id = 22
and pca.status = 1
and pca.object_type = 1 -- thuoc tinh dong
and a.value_type = 1 -- loai text
and status = 1;</t>
    </r>
  </si>
  <si>
    <r>
      <t xml:space="preserve">KT dữ liệu hiển thị trên textbox với CTKM đã áp dụng thuộc tính này
Script:
</t>
    </r>
    <r>
      <rPr>
        <i/>
        <sz val="10"/>
        <color indexed="30"/>
        <rFont val="Times New Roman"/>
        <family val="1"/>
      </rPr>
      <t>select pca.from_value from PROMOTION_CUST_ATTR pca
join ATTRIBUTE a on pca.object_id =a.attribute_id
where pca.status = 1
and a.status = 1
and pca.object_type = 1
and a.value_type = 1
and a.visible = 1;</t>
    </r>
    <r>
      <rPr>
        <sz val="10"/>
        <rFont val="Times New Roman"/>
        <family val="1"/>
      </rPr>
      <t xml:space="preserve">
</t>
    </r>
  </si>
  <si>
    <t>KT CTKM áp dụng Thuộc tính động - loại number</t>
  </si>
  <si>
    <r>
      <t xml:space="preserve">KT dữ liệu hiển thị trên textbox với CTKM đã áp dụng thuộc tính này
Script:
</t>
    </r>
    <r>
      <rPr>
        <i/>
        <sz val="10"/>
        <color indexed="30"/>
        <rFont val="Times New Roman"/>
        <family val="1"/>
      </rPr>
      <t>select pca.from_value, pca.to_date from PROMOTION_CUST_ATTR pca
join ATTRIBUTE a on pca.object_id =a.attribute_id
where pca.status = 1
and a.status = 1
and pca.object_type = 1
and a.value_type = 2
and a.visible = 1;</t>
    </r>
    <r>
      <rPr>
        <sz val="10"/>
        <rFont val="Times New Roman"/>
        <family val="1"/>
      </rPr>
      <t xml:space="preserve">
</t>
    </r>
  </si>
  <si>
    <t>KT CTKM áp dụng Thuộc tính động - loại date</t>
  </si>
  <si>
    <r>
      <t xml:space="preserve">Trường hợp CTKM chỉ áp dụng cho Thuộc tính động - loại date: 
KT Thuộc tính áp dụng
Script:
</t>
    </r>
    <r>
      <rPr>
        <i/>
        <sz val="10"/>
        <color indexed="30"/>
        <rFont val="Times New Roman"/>
        <family val="1"/>
      </rPr>
      <t>select * from PROMOTION_CUST_ATTR pca
join ATTRIBUTE a on pca.object_id = a.attribute_id
where pca.promotion_program_id = 22
and pca.status = 1
and pca.object_type = 1 -- thuoc tinh dong
and a.value_type = 3 -- loai date
and status = 1;</t>
    </r>
  </si>
  <si>
    <r>
      <t xml:space="preserve">KT dữ liệu hiển thị trên textbox với CTKM đã áp dụng thuộc tính này
Script:
</t>
    </r>
    <r>
      <rPr>
        <i/>
        <sz val="10"/>
        <color indexed="30"/>
        <rFont val="Times New Roman"/>
        <family val="1"/>
      </rPr>
      <t>select pca.from_value, pca.to_date from PROMOTION_CUST_ATTR pca
join ATTRIBUTE a on pca.object_id =a.attribute_id
where pca.status = 1
and a.status = 1
and pca.object_type = 1
and a.value_type = 3
and a.visible = 1;</t>
    </r>
    <r>
      <rPr>
        <sz val="10"/>
        <rFont val="Times New Roman"/>
        <family val="1"/>
      </rPr>
      <t xml:space="preserve">
</t>
    </r>
  </si>
  <si>
    <t>KT CTKM áp dụng Thuộc tính động - loại select</t>
  </si>
  <si>
    <r>
      <t xml:space="preserve">Trường hợp CTKM chỉ áp dụng cho Thuộc tính động - loại select: 
KT Thuộc tính áp dụng
Script:
</t>
    </r>
    <r>
      <rPr>
        <i/>
        <sz val="10"/>
        <color indexed="30"/>
        <rFont val="Times New Roman"/>
        <family val="1"/>
      </rPr>
      <t>select * from PROMOTION_CUST_ATTR pca
join ATTRIBUTE a on pca.object_id = a.attribute_id
where pca.promotion_program_id = 22
and pca.status = 1
and pca.object_type = 1 -- thuoc tinh dong
and a.value_type = 4 -- loai select
and status = 1;</t>
    </r>
  </si>
  <si>
    <r>
      <t xml:space="preserve">KT các giá trị đã áp dụng cho CTKM:
</t>
    </r>
    <r>
      <rPr>
        <sz val="10"/>
        <color indexed="30"/>
        <rFont val="Times New Roman"/>
        <family val="1"/>
      </rPr>
      <t xml:space="preserve">select ad.attribute_detail_name from PROMOTION_CUST_ATTR pca
join ATTRIBUTE a on pca.object_id =a.attribute_id
join ATTRIBUTE_DETAIL ad on a.attribute_id = ad.attribute_id
join PROMOTION_CUST_ATTR_DETAIL pcad on pcad.object_id = ad.attribute_detail_id
where pca.status = 1
and a.status = 1
and ad.status = 1
and pcad.status = 1
and a.attribute_id = id thu?c tính; </t>
    </r>
  </si>
  <si>
    <t>Hiển thị trên combox giá trị đã áp dụng cho CTKM (ở đây sẽ có 1 giá trị)
Option này sẽ được check chọn</t>
  </si>
  <si>
    <t>KT CTKM áp dụng Thuộc tính động - loại multiselect</t>
  </si>
  <si>
    <r>
      <t xml:space="preserve">Trường hợp CTKM chỉ áp dụng cho Thuộc tính động - loại multiselect: 
KT Thuộc tính áp dụng
Script:
</t>
    </r>
    <r>
      <rPr>
        <i/>
        <sz val="10"/>
        <color indexed="30"/>
        <rFont val="Times New Roman"/>
        <family val="1"/>
      </rPr>
      <t>select * from PROMOTION_CUST_ATTR pca
join ATTRIBUTE a on pca.object_id = a.attribute_id
where pca.promotion_program_id = 22
and pca.status = 1
and pca.object_type = 1 -- thuoc tinh dong
and a.value_type = 5 -- loai multiselect
and a.table_name = 'CUSTOMER'
and a.table_id = id KH
and status = 1;</t>
    </r>
  </si>
  <si>
    <t>Hiển thị trên combox giá trị đã áp dụng cho CTKM (ở đây sẽ có 1 hoặc nhiều giá trị), hiển thị theo dạng: [tên 1], [tên 2]…
Các option này được check chọn.</t>
  </si>
  <si>
    <t xml:space="preserve">Pre : Thuộc tính A đã được lưu trong DB đối với CTKM 
1. Trên Thuộc tính áp dụng, check chọn thuộc tính A
2. Click &lt;=.
3. Ở danh sách thuộc tính, check chọn lại thuộc tính A
4. Click =&gt; </t>
  </si>
  <si>
    <r>
      <t xml:space="preserve">1.Thông báo cập nhật thành công
2. KT cập nhật vào DB:
*** Insert 1 bản ghi vào PROMOTION_CUST_ATTR với:
+ promotion_cust_attr_id: tự tăng
+ promotion_program_id: id CTKM
+ object_type = 2
+ from_value: null
+ to_value: null
+  seq: tăng dần (thứ tự của thuộc tính tương ứng với từng CTKM)
</t>
    </r>
    <r>
      <rPr>
        <i/>
        <sz val="10"/>
        <color indexed="30"/>
        <rFont val="Times New Roman"/>
        <family val="1"/>
      </rPr>
      <t>select count(*) + 1 from promotion_cust_attr where promotion_program_id = id CTKM;</t>
    </r>
    <r>
      <rPr>
        <sz val="10"/>
        <rFont val="Times New Roman"/>
        <family val="1"/>
      </rPr>
      <t xml:space="preserve">
+ status = 1
*** Insert 1 bản ghi vào PROMOTION_CUST_ATTR_DETAIL với:
+ promotion_cust_attr_id = id trong bảng promotion_cust_attr
+ object_type = 2
+ object_id = channel_type_id trong bảng channel_type tương ứng với loại KH được chọn
+ status = 1
</t>
    </r>
  </si>
  <si>
    <t xml:space="preserve">1.Thông báo cập nhật thành công
2. KT cập nhật vào DB:
*** Insert 1 bản ghi vào PROMOTION_CUST_ATTR với:
+ promotion_cust_attr_id: tự tăng
+ promotion_program_id: id CTKM
+ object_type = 2
+ from_value: null
+ to_value: null
+  seq: tăng dần (thứ tự của thuộc tính tương ứng với từng CTKM)
+ status = 1
*** Insert n bản ghi vào PROMOTION_CUST_ATTR_DETAIL với:
+ promotion_cust_attr_id = id trong bảng promotion_cust_attr
+ object_type = 2
+ object_id = channel_type_id trong bảng channel_type tương ứng với loại KH được chọn
+ status = 1
</t>
  </si>
  <si>
    <t xml:space="preserve">1.Thông báo cập nhật thành công
2. KT cập nhật vào DB:
*** Insert 1 bản ghi vào PROMOTION_CUST_ATTR với:
+ promotion_cust_attr_id: tự tăng
+ promotion_program_id: id CTKM
+ object_type = 3
+ from_value: null
+ to_value: null
+  seq: tăng dần (thứ tự của thuộc tính tương ứng với từng CTKM)
+ status = 1
*** Insert 1 bản ghi vào PROMOTION_CUST_ATTR_DETAIL với:
+ promotion_cust_attr_id = id trong bảng promotion_cust_attr
+ object_type = 3
+ object_id = sale_level_cat_id trong bảng sale_level_cat tương ứng với mức doanh số được chọn và cat_id = id ngành hàng được chọn
+ status = 1
</t>
  </si>
  <si>
    <t xml:space="preserve">1.Thông báo cập nhật thành công
2. KT cập nhật vào DB:
*** Insert 1 bản ghi vào PROMOTION_CUST_ATTR với:
+ promotion_cust_attr_id: tự tăng
+ promotion_program_id: id CTKM
+ object_type = 3
+ from_value: null
+ to_value: null
+  seq: tăng dần (thứ tự của thuộc tính tương ứng với từng CTKM)
+ status = 1
*** Insert n bản ghi vào PROMOTION_CUST_ATTR_DETAIL với:
+ promotion_cust_attr_id = id trong bảng promotion_cust_attr
+ object_type = 3
+ object_id = sale_level_cat_id trong bảng sale_level_cat tương ứng với mức doanh số được chọn và cat_id = id ngành hàng được chọn
+ status = 1
</t>
  </si>
  <si>
    <t xml:space="preserve">1.Thông báo cập nhật thành công
2. KT cập nhật vào DB:
*** Insert 1 bản ghi vào PROMOTION_CUST_ATTR với:
+ promotion_cust_attr_id: tự tăng
+ promotion_program_id: id CTKM
+ object_type = 3
+ from_value: null
+ to_value: null
+  seq: tăng dần (thứ tự của thuộc tính tương ứng với từng CTKM)
+ status = 1
*** Insert m*n bản ghi vào PROMOTION_CUST_ATTR_DETAIL với:
+ promotion_cust_attr_id = id trong bảng promotion_cust_attr
+ object_type = 3
+ object_id = sale_level_cat_id trong bảng sale_level_cat tương ứng với mức doanh số được chọn và cat_id = id ngành hàng được chọn
+ status = 1
</t>
  </si>
  <si>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chuỗi nhập vào trên textbox
+ to_value: null
+  seq: tăng dần (thứ tự của thuộc tính tương ứng với từng CTKM)
</t>
    </r>
    <r>
      <rPr>
        <i/>
        <sz val="10"/>
        <color indexed="30"/>
        <rFont val="Times New Roman"/>
        <family val="1"/>
      </rPr>
      <t>select count(*) + 1 from promotion_cust_attr where promotion_program_id = id CTKM;</t>
    </r>
    <r>
      <rPr>
        <sz val="10"/>
        <rFont val="Times New Roman"/>
        <family val="1"/>
      </rPr>
      <t xml:space="preserve">
+ status = 1
</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</si>
  <si>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giá trị nhập vào trên textbox đầu tiên
+ to_value: giá trị nhập vào trên textbox thứ 2
+  seq: tăng dần (thứ tự của thuộc tính tương ứng với từng CTKM)
</t>
    </r>
    <r>
      <rPr>
        <i/>
        <sz val="10"/>
        <color indexed="30"/>
        <rFont val="Times New Roman"/>
        <family val="1"/>
      </rPr>
      <t>select count(*) + 1 from promotion_cust_attr where promotion_program_id = id CTKM;</t>
    </r>
    <r>
      <rPr>
        <sz val="10"/>
        <rFont val="Times New Roman"/>
        <family val="1"/>
      </rPr>
      <t xml:space="preserve">
+ status = 1
</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</si>
  <si>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null
+ to_value: null
+  seq: tăng dần (thứ tự của thuộc tính tương ứng với từng CTKM)
</t>
    </r>
    <r>
      <rPr>
        <i/>
        <sz val="10"/>
        <color indexed="30"/>
        <rFont val="Times New Roman"/>
        <family val="1"/>
      </rPr>
      <t>select count(*) + 1 from promotion_cust_attr where promotion_program_id = id CTKM;</t>
    </r>
    <r>
      <rPr>
        <sz val="10"/>
        <rFont val="Times New Roman"/>
        <family val="1"/>
      </rPr>
      <t xml:space="preserve">
+ status = 1
*** Insert 1 bản ghi vào PROMOTION_CUST_ATTR_DETAIL với:
+ promotion_cust_attr_id = id trong bảng promotion_cust_attr
+ object_type = 1
+ object_id = attribute_detail_id trong bảng attribute_detail tương ứng với option đã được chọn
+ status = 1</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</si>
  <si>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null
+ to_value: null
+  seq: tăng dần (thứ tự của thuộc tính tương ứng với từng CTKM)
</t>
    </r>
    <r>
      <rPr>
        <i/>
        <sz val="10"/>
        <color indexed="30"/>
        <rFont val="Times New Roman"/>
        <family val="1"/>
      </rPr>
      <t>select count(*) + 1 from promotion_cust_attr where promotion_program_id = id CTKM;</t>
    </r>
    <r>
      <rPr>
        <sz val="10"/>
        <rFont val="Times New Roman"/>
        <family val="1"/>
      </rPr>
      <t xml:space="preserve">
+ status = 1
*** Insert n bản ghi vào PROMOTION_CUST_ATTR_DETAIL với:
+ promotion_cust_attr_id = id trong bảng promotion_cust_attr
+ object_type = 1
+ object_id = attribute_detail_id trong bảng attribute_detail tương ứng với option đã được chọn
+ status = 1</t>
    </r>
  </si>
  <si>
    <t>Tạo dữ liệu CTKM đã có thuộc tính, nhưng có status = -1.
1. Trên danh sách thuộc tính, chọn thuộc tính.
2. Click =&gt;.
3. Nhập giá trị thuộc tính .
4. Nhấn cập nhật</t>
  </si>
  <si>
    <r>
      <t xml:space="preserve">1.Thông báo cập nhật thành công
2. KT cập nhật vào DB:
*** Insert 1 bản ghi vào PROMOTION_CUST_ATTR_DETAIL với:
+ promotion_cust_attr_id = id bản ghi trong promotion_cust_attr
</t>
    </r>
    <r>
      <rPr>
        <sz val="10"/>
        <color indexed="16"/>
        <rFont val="Times New Roman"/>
        <family val="1"/>
      </rPr>
      <t xml:space="preserve"> ( select * from promotion_cust_attr from  promotion_program_id = id CTKM
and  object_type = 2 and status =1 )</t>
    </r>
    <r>
      <rPr>
        <sz val="10"/>
        <rFont val="Times New Roman"/>
        <family val="1"/>
      </rPr>
      <t xml:space="preserve">
+ object_type = 2
+ object_id = channel_type_id trong bảng channel_type tương ứng với loại KH được chọn
+ status = 1
</t>
    </r>
  </si>
  <si>
    <t xml:space="preserve">1.Thông báo cập nhật thành công
2. KT cập nhật vào DB:
Tương ứng với bản ghi trong PROMOTION_CUST_ATTR với:
+ promotion_program_id: id CTKM
+ object_type = 1
+ object_id = id thuoc tinh
+ status = 1
Cập nhật :
+ from_value : giá trị mới nhập
+to_date = null.
</t>
  </si>
  <si>
    <r>
      <t xml:space="preserve">1.Thông báo cập nhật thành công
2. KT cập nhật vào DB:
***Thực hiện cập nhật bản ghi trong PROMOTION_CUST_ATTR có 
+ promotion_program_id: id CTKM
+ object_type = 1
+ object_id = id thuoc tinh
status =1
</t>
    </r>
    <r>
      <rPr>
        <b/>
        <sz val="10"/>
        <rFont val="Times New Roman"/>
        <family val="1"/>
      </rPr>
      <t>=&gt; Cập nhật giá trị :</t>
    </r>
    <r>
      <rPr>
        <sz val="10"/>
        <rFont val="Times New Roman"/>
        <family val="1"/>
      </rPr>
      <t xml:space="preserve">
+ from_value: giá trị nhập vào trên textbox đầu tiên
+ to_value: giá trị nhập vào trên textbox thứ 2
</t>
    </r>
  </si>
  <si>
    <r>
      <t xml:space="preserve">1.Thông báo cập nhật thành công
2. KT cập nhật vào DB:
***Thực hiện cập nhật bản ghi trong PROMOTION_CUST_ATTR có 
+ promotion_program_id: id CTKM
+ object_type = 1
+ object_id = id thuoc tinh
+status =1
</t>
    </r>
    <r>
      <rPr>
        <b/>
        <sz val="10"/>
        <rFont val="Times New Roman"/>
        <family val="1"/>
      </rPr>
      <t>=&gt; Cập nhật các giá trị :</t>
    </r>
    <r>
      <rPr>
        <sz val="10"/>
        <rFont val="Times New Roman"/>
        <family val="1"/>
      </rPr>
      <t xml:space="preserve">
+ from_value: giá trị nhập vào trên textbox đầu tiên
+ to_value: giá trị nhập vào trên textbox thứ 2
</t>
    </r>
  </si>
  <si>
    <r>
      <t xml:space="preserve">1.Thông báo cập nhật thành công
2. KT cập nhật vào DB:
Tương ứng với bản ghi trong  PROMOTION_CUST_ATTR với:
+ promotion_cust_attr_id:  id thuộc tính
+ promotion_program_id: id CTKM
+ object_type = 2
</t>
    </r>
    <r>
      <rPr>
        <i/>
        <sz val="10"/>
        <color indexed="30"/>
        <rFont val="Times New Roman"/>
        <family val="1"/>
      </rPr>
      <t>select count(*) + 1 from promotion_cust_attr where promotion_program_id = id CTKM;</t>
    </r>
    <r>
      <rPr>
        <sz val="10"/>
        <rFont val="Times New Roman"/>
        <family val="1"/>
      </rPr>
      <t xml:space="preserve">
</t>
    </r>
    <r>
      <rPr>
        <b/>
        <sz val="10"/>
        <rFont val="Times New Roman"/>
        <family val="1"/>
      </rPr>
      <t xml:space="preserve"> -&gt; Cập nhật bản ghi  STATUS = -1</t>
    </r>
    <r>
      <rPr>
        <sz val="10"/>
        <rFont val="Times New Roman"/>
        <family val="1"/>
      </rPr>
      <t xml:space="preserve">
</t>
    </r>
  </si>
  <si>
    <r>
      <t xml:space="preserve">1.Thông báo cập nhật thành công
2. KT cập nhật vào DB:
Tương ứng với bản ghi trong  PROMOTION_CUST_ATTR với:
+ promotion_cust_attr_id: id thuoc tinh
+ promotion_program_id: id CTKM
+ object_type = 3
</t>
    </r>
    <r>
      <rPr>
        <b/>
        <sz val="10"/>
        <rFont val="Times New Roman"/>
        <family val="1"/>
      </rPr>
      <t>= &gt; Cập nhật bản ghi : STATUS =  -1</t>
    </r>
    <r>
      <rPr>
        <sz val="10"/>
        <rFont val="Times New Roman"/>
        <family val="1"/>
      </rPr>
      <t xml:space="preserve">
</t>
    </r>
  </si>
  <si>
    <r>
      <t xml:space="preserve">1.Thông báo cập nhật thành công
2. KT cập nhật vào DB:
*** Insert 1 bản ghi vào PROMOTION_CUST_ATTR với:
+ promotion_cust_attr_id: id thuoc tinh
+ promotion_program_id: id CTKM
+ object_type = 1
+ object_id = id thuoc tinh
</t>
    </r>
    <r>
      <rPr>
        <i/>
        <sz val="10"/>
        <color indexed="30"/>
        <rFont val="Times New Roman"/>
        <family val="1"/>
      </rPr>
      <t>select count(*) + 1 from promotion_cust_attr where promotion_program_id = id CTKM;</t>
    </r>
    <r>
      <rPr>
        <sz val="10"/>
        <rFont val="Times New Roman"/>
        <family val="1"/>
      </rPr>
      <t xml:space="preserve">
=&gt; </t>
    </r>
    <r>
      <rPr>
        <b/>
        <sz val="10"/>
        <rFont val="Times New Roman"/>
        <family val="1"/>
      </rPr>
      <t>Cập nhật STATUS bản ghi = -1</t>
    </r>
    <r>
      <rPr>
        <sz val="10"/>
        <rFont val="Times New Roman"/>
        <family val="1"/>
      </rPr>
      <t xml:space="preserve">
</t>
    </r>
  </si>
  <si>
    <t>Thông báo lỗi</t>
  </si>
  <si>
    <t>P</t>
  </si>
  <si>
    <t>F</t>
  </si>
  <si>
    <t xml:space="preserve">1. Chọn file import có
+ SP và BB mua tạo thành  nhóm1 mua hợp lệ gồm các SP: SP1*, SP2*, SP3
+ SP và BB mua  tạo thành nhóm 2 với : SP1*, SP2, SP* 
</t>
  </si>
  <si>
    <t>Kiêểm tra nhấn thêm mới khi CTKM ở trạng thái Hoạt động</t>
  </si>
  <si>
    <t>TH1 : CTKM đã thêm KH 
1. Nhấn thêm mới để thêm KH</t>
  </si>
  <si>
    <t>Cho phép thêm mới KH thành công</t>
  </si>
  <si>
    <t>TH2: CTKM chỉ áp đến mức NPP
1. Nhấn thêm mới KH</t>
  </si>
  <si>
    <t>Không cho phép thêm mới KH</t>
  </si>
  <si>
    <t>KT khi nhập Loại là các khoảng trắng</t>
  </si>
  <si>
    <t>1. File import nhập Loại là chuỗi space.
2. Các trường khác nhập hợp lệ.
3. Import</t>
  </si>
  <si>
    <t>Kiểm tra khi nhập vào Loại không tồn tại trong hệ thống</t>
  </si>
  <si>
    <t>Thông báo Loại không tồn tại</t>
  </si>
  <si>
    <t>Thông báo trường bắt buộc nhập.</t>
  </si>
  <si>
    <t>1. Nhập vào file import Loại không tồn tại trong hệ thống các trường khác được nhập hợp lệ 
2. Nhấn nút Nhập từ file</t>
  </si>
  <si>
    <t>1. Nhập các trường hợp lệ
2. Import</t>
  </si>
  <si>
    <t>Thực hiện import khi file excel có dữ liệu trên 5000 dòng</t>
  </si>
  <si>
    <t>1. Chọn file Import đúng định dạng, thông tin trên file hợp lệ có số lượng &gt; 5000 dòng
2. Nhấn nút Nhập từ file</t>
  </si>
  <si>
    <t>1. Thông báo import không thành công
2. Xuất file lỗi</t>
  </si>
  <si>
    <t>Thực hiện "Import" khi trong file excel có 2 bản ghi trùng nhau và không trùng với bản ghi nào đã tồn tại trong hệ thống</t>
  </si>
  <si>
    <t>1. Chọn file Import đúng định dạng và có ít nhất 2 bản ghi trùng nhau, không trùng với bản ghi nào đã tồn tại trong hệ thống.
Ví dụ: 2 bản ghi trùng các trường sau: Mã CTHTTM,
2. Nhấn nút Nhập từ file</t>
  </si>
  <si>
    <t>1.Chọn file Import đúng định dạng và có nhiều dòng trống.
2. Nhấn nút Nhập từ file</t>
  </si>
  <si>
    <t>Import  CTKM</t>
  </si>
  <si>
    <t xml:space="preserve">Thực hiện được thao tác với các CTKM có trạng thái = Hoạt động/ Dự thảo
Đối với import đơn vị và sản phẩm KM: Vào tab SPKM or đơn vị tham gia. Tải file mẫu và thực hiện import file
</t>
  </si>
  <si>
    <t>- Nhập vào file excel thiếu thông tin của một trong các trường sau:
- Mã CTKM
- Loại CTKM
- Mã sp mua
- Số lượng mua
- Tổng tiền mua
- Tổng tiền KM
- % tiền KM
- Mã sp KM
- Số lượng KM
- Sản phẩm bắt buộc mua</t>
  </si>
  <si>
    <r>
      <t xml:space="preserve">1. CHọn file import có mã SP mua không tồn tại trong hệ thống
Script: Không tồn tại trong script:
</t>
    </r>
    <r>
      <rPr>
        <b/>
        <i/>
        <sz val="10"/>
        <color indexed="62"/>
        <rFont val="Times New Roman"/>
        <family val="1"/>
      </rPr>
      <t>Select * from product where status in (1,0);</t>
    </r>
  </si>
  <si>
    <r>
      <t xml:space="preserve">1. CHọn file import có mã SP mua  tồn tại trong hệ thống nhưng ở trạng thái tạm ngưng
Script: Không tồn tại trong script:
</t>
    </r>
    <r>
      <rPr>
        <b/>
        <i/>
        <sz val="10"/>
        <color indexed="62"/>
        <rFont val="Times New Roman"/>
        <family val="1"/>
      </rPr>
      <t>Select * from product where status =0;</t>
    </r>
  </si>
  <si>
    <r>
      <t xml:space="preserve">1. CHọn file import có mã SP mua  tồn tại trong hệ thống, hoạt động
Script: Không tồn tại trong script:
</t>
    </r>
    <r>
      <rPr>
        <b/>
        <i/>
        <sz val="10"/>
        <color indexed="62"/>
        <rFont val="Times New Roman"/>
        <family val="1"/>
      </rPr>
      <t>Select * from product where status =1;</t>
    </r>
  </si>
  <si>
    <r>
      <t xml:space="preserve">1. Thực hiện import  thành công.
2. KT cập nhật dữ liệu vào DB:
Insert 1 bản ghi vào PROMOTION_PROGRAM với:
+ Mã CTKM : PROMOTION_CODE
+ Tên CTKM : PROMOTION_NAME
+ Loại CTKM : TYPE
+ Trạng thái : STATUS = 2 (Dự thảo)
* Lưu ý: Đối với từng loại KM sẽ cập nhật theo tửng trường khác nhau vào bảng  PROMOTION_PROGRAM_DETAIL theo case </t>
    </r>
    <r>
      <rPr>
        <sz val="10"/>
        <color indexed="10"/>
        <rFont val="Times New Roman"/>
        <family val="1"/>
      </rPr>
      <t>(**)</t>
    </r>
  </si>
  <si>
    <r>
      <rPr>
        <sz val="10"/>
        <color indexed="10"/>
        <rFont val="Times New Roman"/>
        <family val="1"/>
      </rPr>
      <t>(*)</t>
    </r>
    <r>
      <rPr>
        <sz val="10"/>
        <rFont val="Times New Roman"/>
        <family val="1"/>
      </rPr>
      <t xml:space="preserve"> KT cập nhật DB khi import thành công 1 CTKM</t>
    </r>
  </si>
  <si>
    <r>
      <rPr>
        <sz val="10"/>
        <color indexed="10"/>
        <rFont val="Times New Roman"/>
        <family val="1"/>
      </rPr>
      <t xml:space="preserve">(**) </t>
    </r>
    <r>
      <rPr>
        <sz val="10"/>
        <rFont val="Times New Roman"/>
        <family val="1"/>
      </rPr>
      <t>Kiểm tra cập nhật vào DB tương ứng với các ZV</t>
    </r>
  </si>
  <si>
    <t>Kiểm tra khi import CTKM là ZV01, ZV02, ZV03</t>
  </si>
  <si>
    <t>Kiểm tra khi import CTKM là ZV04, ZV05, ZV06</t>
  </si>
  <si>
    <t>Kiểm tra khi import CTKM là ZV07 -&gt; ZV12</t>
  </si>
  <si>
    <t>Kiểm tra khi import CTKM là ZV13-&gt; ZV18</t>
  </si>
  <si>
    <t>Kiểm tra khi import CTKM là ZV19, ZV20,ZV21</t>
  </si>
  <si>
    <t>1. Chọn file import có TT mua và SP mua trùng nhau</t>
  </si>
  <si>
    <t xml:space="preserve">1. Chọn file import có 
+ Nhóm SP mua, BB mua , TT mua trùng nhau </t>
  </si>
  <si>
    <t xml:space="preserve">1. Chọn file import có 
+ Nhóm SP mua, BB mua, TT  mua khác nhau nhau </t>
  </si>
  <si>
    <t>1. Import file với chương trình KM đã có sản phẩm KM trước đó
2. Thực hiện import</t>
  </si>
  <si>
    <t>1. Xóa hết tất cả các sản phẩm KM đã có
2. Import lại và import thành công.</t>
  </si>
  <si>
    <t>KT trường hợp CTKM đã có sản phẩm KM</t>
  </si>
  <si>
    <t>- Thực tải file mẫu thành công: bao gồm các cột thông tin :
- Mã CTKM
- Loại CTKM
- Mã sp mua
- Số lượng mua
- Tổng tiền mua
- Tổng tiền KM
- % tiền KM
- Mã sp KM
- Số lượng KM
- Sản phẩm bắt buộc mua
* Tên file: Impt_CTKM.xls</t>
  </si>
  <si>
    <t xml:space="preserve">- Xuất file lỗi thành công: bao gồm các cột thông tin (Mã CTKM, Loại CTKM, Mã SP mua, SL Mua, Tổng tiền mua, Tổng tiền KM, % tiền KM, Mã sp KM, Số lượng KM, Sản phẩm bắt buộc mua, Lỗi). </t>
  </si>
  <si>
    <t>1. Nhập vào file import Loại có tồn tại trong hệ thống nhưng không thuộc{ ZV01 --&gt; ZV21}, các trường khác được nhập hợp lệ 
2. Nhấn nút Nhập từ file</t>
  </si>
  <si>
    <t>Thông báo Loại không thuộc{ ZV01 --&gt; ZV21}</t>
  </si>
  <si>
    <t>Kiểm tra trường hợp Loại có tồn tại trong hệ thống nhưng không thuộc{ ZV01 --&gt; ZV21}</t>
  </si>
  <si>
    <t>Mã CTKM</t>
  </si>
  <si>
    <t>KT khi nhập Mã CTKM là các khoảng trắng</t>
  </si>
  <si>
    <t>1. File import nhập Mã CTKM là chuỗi space.
2. Các trường khác nhập hợp lệ.
3. Import</t>
  </si>
  <si>
    <t>Thông báo trường Mã CTKM là bắt buộc nhập.</t>
  </si>
  <si>
    <t>Thông báo mã CTKM đã tồn tại, ko được thêm CTKM trùng mã</t>
  </si>
  <si>
    <r>
      <t xml:space="preserve">1. Nhập vào file import có Mã CTKM đã tồn tại trong hệ thống các trường khác được nhập hợp lệ 
2. Nhấn nút Nhập từ file
SQL: 
</t>
    </r>
    <r>
      <rPr>
        <sz val="10"/>
        <color indexed="30"/>
        <rFont val="Times New Roman"/>
        <family val="1"/>
      </rPr>
      <t>select * from promotion_program
where promotion_program_code = 'Ma CTKM';</t>
    </r>
  </si>
  <si>
    <t>Kiểm tra khi nhập vào Mã CTKM đã tồn tại trong hệ thống</t>
  </si>
  <si>
    <r>
      <t xml:space="preserve">Kiểm tra trường hợp </t>
    </r>
    <r>
      <rPr>
        <b/>
        <sz val="10"/>
        <rFont val="Times New Roman"/>
        <family val="1"/>
      </rPr>
      <t xml:space="preserve">Mã CTKM  </t>
    </r>
    <r>
      <rPr>
        <sz val="10"/>
        <rFont val="Times New Roman"/>
        <family val="1"/>
      </rPr>
      <t>ở trạng thái không hoạt động</t>
    </r>
  </si>
  <si>
    <r>
      <t xml:space="preserve">1. Nhập vào file import có Mã CTKM đã tồn tại trong hệ thống nhưng ở trạng thái không hoặc động và các trường khác được nhập hợp lệ 
2. Nhấn nút Nhập từ file
SQL: 
</t>
    </r>
    <r>
      <rPr>
        <sz val="10"/>
        <color indexed="30"/>
        <rFont val="Times New Roman"/>
        <family val="1"/>
      </rPr>
      <t>select * from promotion_program
where status = 0 and promotion_program_code = 'Ma CTHTTM';</t>
    </r>
  </si>
  <si>
    <t>KT trường hợp nhập Mã CTKM chứa ký tự đặc biệt</t>
  </si>
  <si>
    <t>1. Nhập vào file import có Mã CTKM chứa ký tự đặc biệt, các trường khác được nhập hợp lệ 
2. Nhấn nút Nhập từ file</t>
  </si>
  <si>
    <t>Thông báo mã CTKM không được chứa ký tự đặc biệt</t>
  </si>
  <si>
    <r>
      <t xml:space="preserve">Kiểm tra maxlength của trường </t>
    </r>
    <r>
      <rPr>
        <b/>
        <sz val="10"/>
        <rFont val="Times New Roman"/>
        <family val="1"/>
      </rPr>
      <t xml:space="preserve">Mã CTKM </t>
    </r>
  </si>
  <si>
    <r>
      <t xml:space="preserve">1. Nhập </t>
    </r>
    <r>
      <rPr>
        <b/>
        <sz val="10"/>
        <rFont val="Times New Roman"/>
        <family val="1"/>
      </rPr>
      <t xml:space="preserve">mã CTKM  </t>
    </r>
    <r>
      <rPr>
        <sz val="10"/>
        <rFont val="Times New Roman"/>
        <family val="1"/>
      </rPr>
      <t>quá maxlength = 50, các trường khác hợp lệ
2. Import</t>
    </r>
  </si>
  <si>
    <t>Thông báo mã CTKM không được quá 50 ký tự</t>
  </si>
  <si>
    <r>
      <t>1. Nhập mã</t>
    </r>
    <r>
      <rPr>
        <b/>
        <sz val="10"/>
        <rFont val="Times New Roman"/>
        <family val="1"/>
      </rPr>
      <t xml:space="preserve"> CTKM &lt;</t>
    </r>
    <r>
      <rPr>
        <sz val="10"/>
        <rFont val="Times New Roman"/>
        <family val="1"/>
      </rPr>
      <t>= 50 ký tự, các trường khác hợp lệ
2. Import</t>
    </r>
  </si>
  <si>
    <t>Loại CTKM</t>
  </si>
  <si>
    <t xml:space="preserve">Import không thành công và thông báo lỗi. </t>
  </si>
  <si>
    <t>Import không thành công và thông báo lỗi: SP mua và TT mua không được trùng nhau</t>
  </si>
  <si>
    <t>Import không thành công và thông báo lỗi: SP KM trong 1 nhóm không được trùng nhau</t>
  </si>
  <si>
    <t>Import không thành công và thông báo lỗi: SP mua, BB mua và SL mua   trùng nhau</t>
  </si>
  <si>
    <t>Import không thành công và thông báo lỗi: SP mua, BB mua và TT mua   trùng nhau</t>
  </si>
  <si>
    <t>Import không thành công và thông báo lỗi: SPKM trong nhóm không được trùng nhau.</t>
  </si>
  <si>
    <t>Import không thành công và thông báo lỗi: SP mua, BB mua và TT mua  trùng nhau</t>
  </si>
  <si>
    <t>Import không thành công và thông báo lỗi: SL mua của các SP mua ở  nhóm phải cùng lớn hơn hoặc cùng nhỏ hơn so với nhóm khác</t>
  </si>
  <si>
    <t>Import không thành công và thông báo lỗi: TT mua của các SP mua ở  nhóm phải cùng lớn hơn hoặc cùng nhỏ hơn so với nhóm khác</t>
  </si>
  <si>
    <r>
      <t xml:space="preserve">Chạy script sau: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đăng nhập
        CONNECT BY PRIOR shop_id = parent_shop_id)
order by pp.from_date desc, pp.to_date desc, pp.promotion_program_code asc;</t>
    </r>
  </si>
  <si>
    <r>
      <t xml:space="preserve">1. Nhập Mã CTKM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upper(pp.promotion_program_code) like upper('%chuoi nhap vao%')
and pp.type like 'ZV%'
and psm.shop_id in
(SELECT   shop_id
              FROM shop where status = 1
        START WITH shop_id = 15 -- id đơn vị đăng nhập
        CONNECT BY PRIOR parent_shop_id = shop_id)
and 
(
(pp.from_date &gt;= từ ngày and pp.from_date &lt;= đến ngày)
or (pp.from_date &lt;= từ ngày and pp.to_date &gt;= từ ngày)
or (pp.from_date &lt;= đến ngày and pp.to_date is null)
)
order by pp.from_date desc, pp.to_date desc, pp.promotion_program_code asc;</t>
    </r>
  </si>
  <si>
    <r>
      <t xml:space="preserve">1. Nhập Tên CTKM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upper(pp.promotion_program_name) like upper('%chuoi nhap vao%')
and pp.type like 'ZV%'
and psm.shop_id in
(SELECT   shop_id
              FROM shop where status = 1
        START WITH shop_id = 15 -- id đơn vị đăng nhập
        CONNECT BY PRIOR parent_shop_id = shop_id)
order by pp.from_date desc, pp.to_date desc, pp.promotion_program_code asc;</t>
    </r>
  </si>
  <si>
    <r>
      <t xml:space="preserve">1. Chọn Loại CTKM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 'ZV01' -- loại CTKM được chọn
and pp.type like 'ZV%'
and psm.shop_id in
(SELECT   shop_id
              FROM shop where status = 1
        START WITH shop_id = 15 -- id đơn vị đăng nhập
        CONNECT BY PRIOR parent_shop_id = shop_id)
order by pp.from_date desc, pp.to_date desc, pp.promotion_program_code asc;</t>
    </r>
  </si>
  <si>
    <r>
      <t xml:space="preserve">1. Chọn Đơn vị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được chọn
        CONNECT BY PRIOR parent_shop_id = shop_id)
order by pp.from_date desc, pp.to_date desc, pp.promotion_program_code asc;</t>
    </r>
  </si>
  <si>
    <r>
      <t xml:space="preserve">1. Chọn Từ ngày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đăng nhập
        CONNECT BY PRIOR parent_shop_id = shop_id)
and 
(
(pp.to_date &gt;= từ ngày)
or (pp.to_date is null)
)
order by pp.from_date desc, pp.to_date desc, pp.promotion_program_code asc;</t>
    </r>
  </si>
  <si>
    <r>
      <t xml:space="preserve">1. Chọn Đến ngày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đăng nhập
        CONNECT BY PRIOR parent_shop_id = shop_id)
and pp.from_date &lt;= đến ngày
order by pp.from_date desc, pp.to_date desc, pp.promotion_program_code asc;</t>
    </r>
  </si>
  <si>
    <r>
      <t xml:space="preserve">1. Chọn Trạng thái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đăng nhập
        CONNECT BY PRIOR parent_shop_id = shop_id)
and pp.status = trạng thái được chọn
order by pp.from_date desc, pp.to_date desc, pp.promotion_program_code asc;</t>
    </r>
  </si>
  <si>
    <r>
      <t xml:space="preserve">1. Chọn Đơn vị
2. click Tìm kiếm
Script:
</t>
    </r>
    <r>
      <rPr>
        <sz val="10"/>
        <color indexed="30"/>
        <rFont val="Times New Roman"/>
        <family val="1"/>
      </rPr>
      <t>select 
pp.promotion_program_code, pp.promotion_program_name, pp.from_date, pp.to_date,
decode(pp.status, 1,'Hoat Dong', '0','Tam ngung', '2','Du thao' ) TrangThai
from PROMOTION_PROGRAM pp
join PROMOTION_SHOP_MAP psm on pp.promotion_program_id = psm.promotion_program_id
where pp.status = 1
and psm.status = 1
and pp.status in (0,1,2)
and pp.type like 'ZV%'
and psm.shop_id in
(SELECT   shop_id
              FROM shop where status = 1
        START WITH shop_id = 15 -- id đơn vị được chọn
        CONNECT BY PRIOR parent_shop_id = shop_id)
and 
(
(pp.from_date &gt;= từ ngày and pp.from_date &lt;= đến ngày)
or (pp.from_date &lt;= từ ngày and pp.to_date &gt;= từ ngày)
or (pp.from_date &lt;= đến ngày and pp.to_date is null)
)
and upper(pp.promotion_program_code) like upper('%chuoi nhap vao%')
and upper(pp.promotion_program_name) like upper('%chuoi nhap vao%')
and pp.type = 'ZV01' -- loại CTKM được chọn
and pp.status = trạng thái được chọn
order by pp.from_date desc, pp.to_date desc, pp.promotion_program_code asc;</t>
    </r>
  </si>
  <si>
    <t>PE</t>
  </si>
  <si>
    <t>do lỗi 2330</t>
  </si>
  <si>
    <t>do lỗi 2278</t>
  </si>
  <si>
    <t>do lỗi 2272</t>
  </si>
  <si>
    <t>do lỗi 2273</t>
  </si>
  <si>
    <t>do lỗi 2281</t>
  </si>
  <si>
    <t>Lỗi xóa như mấy zv khác</t>
  </si>
  <si>
    <t>2414    2293</t>
  </si>
  <si>
    <r>
      <t xml:space="preserve">Màn hình hiển thị thông tin sau:
1. Title màn hình chung: Thông tin chương trình khuyến mãi
2. Title tab: Đơn vị tham gia
3. Thông tin thêm mới: 
 - Texbox Mã Đơn vị
 - Texbox Tên Đơn vị
 - Texbox Số suất KM
</t>
    </r>
    <r>
      <rPr>
        <sz val="10"/>
        <color indexed="10"/>
        <rFont val="Times New Roman"/>
        <family val="1"/>
        <charset val="163"/>
      </rPr>
      <t>- CHeckbox chọn</t>
    </r>
    <r>
      <rPr>
        <sz val="10"/>
        <rFont val="Times New Roman"/>
        <family val="1"/>
      </rPr>
      <t xml:space="preserve">
 - Button Tìm kiếm
Con trỏ focus vào trường đầu tiên trên form
4. Danh sách các đơn vị tham gia CTKM gồm các trường:
 - STT, Đơn vị, </t>
    </r>
    <r>
      <rPr>
        <sz val="10"/>
        <color indexed="10"/>
        <rFont val="Times New Roman"/>
        <family val="1"/>
        <charset val="163"/>
      </rPr>
      <t>CHeckbox Cho phép sửa</t>
    </r>
    <r>
      <rPr>
        <sz val="10"/>
        <rFont val="Times New Roman"/>
        <family val="1"/>
      </rPr>
      <t xml:space="preserve">,Số suất KM, Số suất đã KM
 - Linh Sửa, Xóa, Thêm mới
</t>
    </r>
    <r>
      <rPr>
        <sz val="10"/>
        <color indexed="10"/>
        <rFont val="Times New Roman"/>
        <family val="1"/>
        <charset val="163"/>
      </rPr>
      <t>-Link Tải mẫu file excel, Textbox Chọn file excel, Button Nhập từ file, Button Xuất ra file</t>
    </r>
  </si>
  <si>
    <t>KT cập nhật khi đơn vị có check checkbox Cho phép sửa</t>
  </si>
  <si>
    <t>TAB DANH SÁCH KH THAM GIA CTKM</t>
  </si>
  <si>
    <t>1. Click tab KH tham gia CTKM</t>
  </si>
  <si>
    <t xml:space="preserve">Người dùng nhấn icon dấu ‘+’ để mở popup tìm kiếm thêm KH mới vào danh sách. </t>
  </si>
  <si>
    <t>1.Đơn vị có check checkbox Cho phép sửa
2. Nhấn cập nhật</t>
  </si>
  <si>
    <t>KT cập nhật khi đơn vị không  có check checkbox Cho phép sửa</t>
  </si>
  <si>
    <t>1.Đơn vị Không có check checkbox Cho phép sửa
2. Nhấn cập nhật</t>
  </si>
  <si>
    <t>Nếu không cho sửa thì chỉ hiển thị và disable cả textbox và button cập nhật</t>
  </si>
  <si>
    <t>Cho phép sửa lại số suất không giới hạn.
Số suất chỉnh sửa phải &gt;= tổng số suất đã KM.</t>
  </si>
  <si>
    <t>1. Click icon thêm mới KH
2. KT title Danh sách khách hàng</t>
  </si>
  <si>
    <t>Hiển thị số suất được phân bổ cho NPP. Nếu không có để 0.</t>
  </si>
  <si>
    <t>1.Chọn tab DSKH tham gia CTKM
2.Kiểm tra label1 (case 1274)</t>
  </si>
  <si>
    <t>1.Chọn tab DSKH tham gia CTKM
2.Kiểm tra label2 (case 1274)</t>
  </si>
  <si>
    <t>Hiển thị tổng số suất NPP đã phân bổ cho KH. Nếu không có để 0.</t>
  </si>
  <si>
    <t>1.Chọn tab DSKH tham gia CTKM
2.Kiểm tra label3 (case 1274)</t>
  </si>
  <si>
    <t>Khi load tab thì load ds KH đã phân bổ số suất. Phân trang 50 dòng, order theo mã KH.</t>
  </si>
  <si>
    <t>Màn hình hiển thị thông tin sau:
1.Group thông tin tìm kiếm  
 - Texbox Mã Đơn vị  
 - Texbox Tên Đơn vị   
 - Button Tìm kiếm
Con trỏ focus vào trường đầu tiên trên form
2.Group danh sách đơn vị :
 - STT
 - Mã đơn vị
 - Tên đơn vị
 - số suất 
 - Checkbox.
 - button Cập nhật</t>
  </si>
  <si>
    <t>Kiểm tra khi không nhập số suất</t>
  </si>
  <si>
    <t>Không nhập số suất</t>
  </si>
  <si>
    <t>1. Thêm mới Đơn vị là NPP.
2. Trên danh sách , tick chọn 1 NPP
3. KT textbox số suất KM</t>
  </si>
  <si>
    <t>Enable textbox số suất KM</t>
  </si>
  <si>
    <t>KT thêm mới khi không nhập số suất</t>
  </si>
  <si>
    <t>1. Check chọn 1 NPP.
2. Không nhập số suất 
3. Nhấn Cập nhật.</t>
  </si>
  <si>
    <t>CẬP NHẬT số suất CHO ĐƠN VỊ</t>
  </si>
  <si>
    <t>Màn hình hiển thị thông tin sau:
1.Group Cập nhật số suất
 - Texbox Mã Đơn vị  (disable)
 - Texbox Tên Đơn vị   (disable)
 - Textbox số suất
 - Button Cập nhật
Con trỏ focus vào trường đầu tiên trên form</t>
  </si>
  <si>
    <t>KT enable textbox số suất ở grid Đơn vị</t>
  </si>
  <si>
    <t>1. Click sửa 1 bản ghi tương ứng với NPP
2. KT enable textbox số suất</t>
  </si>
  <si>
    <t>1. Textbox số suất được enable.
2. Chuột focus vào textbox.</t>
  </si>
  <si>
    <t>KT rollback lại giá trị trong textbox số suất</t>
  </si>
  <si>
    <t>1. Click sửa 1 bản ghi .
2. Nhập số suất .
3. Nhấn nútt Esc</t>
  </si>
  <si>
    <t>Hiển thị lại giá trị số suất của bản ghi trước khi sửa.</t>
  </si>
  <si>
    <t xml:space="preserve">Nhập số suất &gt;= KM hưởng
1. Tạo dữ liệu, đơn vị tham gia đã có KM hưởng.
select QUANTITY_RECEIVED 
from promotion_shop_map ps join shop s on s.shop_id = ps.shop_id
where ps.shop_id = 15 -- id Don vi chon
and promotion_program_id = 395 -- id CTKM
and QUANTITY_RECEIVED &gt; 0
;
2. Nhập số suất &gt; = KM hưởng
</t>
  </si>
  <si>
    <t xml:space="preserve">1. Thông báo cập nhật thành công.
2. KT cập nhật dữ liệu vào DB.
*** Update promotion_shop_map có shop_id = id NPP ; promotion_program_id: id CTKM, status =1 : 
 + quantity_max = Giá trị số suất nhập vào.
+ update_date: sysdate
+ udpate_user: mã user đăng nhập
</t>
  </si>
  <si>
    <t>Nhập số suất &lt; KM hưởng
1. Nhập số suất  &lt; KM hưởng
2. Nhấn cập nhật</t>
  </si>
  <si>
    <t>Thông báo lỗi  số suất nhập vào phải &gt;= (quantity_recieved)</t>
  </si>
  <si>
    <t>1. NPP chưa có KM hưởng.
Tức script không có dữ liệu :
select QUANTITY_RECEIVED 
from promotion_shop_map ps join shop s on s.shop_id = ps.shop_id
where ps.shop_id = 15 -- id Don vi chon
and promotion_program_id = 395 -- id CTKM
and QUANTITY_RECEIVED &gt; 0
;
2. Nhập số suất là số nguyên dương</t>
  </si>
  <si>
    <t>1. Thông báo cập nhật thành công.
2. KT cập nhật dữ liệu vào DB.
*** Update promotion_shop_map có shop_id = id NPP ; promotion_program_id: id CTKM, status =1 : 
 + quantity_max = Giá trị số suất nhập vào.
+ update_date: sysdate
+ udpate_user: mã user đăng nhập</t>
  </si>
  <si>
    <t>1. Không nhập số suất.
2. Nhấn cập nhật</t>
  </si>
  <si>
    <t>1.Đơn vị có check checkbox Cho phép sửa
2.Nhập số suất
3. Nhấn cập nhật</t>
  </si>
  <si>
    <t>Bắt buộc phải nhập số suất &gt;0 nếu không nhập số &gt; 0 thi phải bắt buộc nhập số 0</t>
  </si>
  <si>
    <t>1. File import nhập Đơn vị là Vùng
2. Không nhập số suất
*** Trường hợp chưa có đơn vị cấp trên nào của Vùng này tham gia vào CTKM
Script:
select *
from promotion_shop_map
where status = 1 
and promotion_program_id = 22 -- id CTKM
and shop_id in
(SELECT   shop_id
              FROM shop
        START WITH shop_id = id Vùng
        CONNECT BY PRIOR parent_shop_id = shop_id)
);
*** Trường hợp chưa có đơn vị cấp dưới nào của Vùng này tham gia vào CTKM
Script:
select *
from promotion_shop_map
where status = 1 
and promotion_program_id = 22 -- id CTKM
and shop_id in
(SELECT   shop_id
              FROM shop
        START WITH shop_id = id Vùng
        CONNECT BY PRIOR shop_id = parent_shop_id)
);</t>
  </si>
  <si>
    <t>1. File import nhập đơn vị = Vùng
2. Không nhập số suất
3. Click Cập nhật.
*** Trường hợp đã có đơn vị cấp trên của Vùng này tham gia vào CTKM
Script:
select *
from promotion_shop_map
where status = 1 
and promotion_program_id = 22 -- id CTKM
and shop_id in
(SELECT   shop_id
              FROM shop
        START WITH shop_id = id Vùng
        CONNECT BY PRIOR parent_shop_id = shop_id)
);
*** Trường hợp chưa có đơn vị cấp dưới nào của Vùng này tham gia vào CTKM
Script:
select *
from promotion_shop_map
where status = 1 
and promotion_program_id = 22 -- id CTKM
and shop_id in
(SELECT   shop_id
              FROM shop
        START WITH shop_id = id Vùng
        CONNECT BY PRIOR shop_id= parent_shop_id)
);</t>
  </si>
  <si>
    <t>1. File import nhập đơn vị = Vùng
2. Không nhập số suất
3. Click Cập nhật.
*** Trường hợp chưa có đơn vị cấp trên nào của Vùng này tham gia vào CTKM
Script:
select *
from promotion_shop_map
where status = 1 
and promotion_program_id = 22 -- id CTKM
and shop_id in
(SELECT   shop_id
              FROM shop
        START WITH shop_id = id Vùng
        CONNECT BY PRIOR parent_shop_id = shop_id)
);
*** Trường hợp Đã có đơn vị cấp dưới của Vùng này tham gia vào CTKM
Script:
select *
from promotion_shop_map
where status = 1 
and promotion_program_id = 22 -- id CTKM
and shop_id in
(SELECT   shop_id
              FROM shop
        START WITH shop_id = id Vùng
        CONNECT BY PRIOR shop_id= parent_shop_id  )
);</t>
  </si>
  <si>
    <t>1. File import nhập Đơn vị  = Vùng.
2. Nhập số suất hợp lệ.
3. Import</t>
  </si>
  <si>
    <t>Thông báo lỗi " Không nhập số suất cho Vùng"</t>
  </si>
  <si>
    <t>1. File import có đơn vị = Miền
2. Không nhập số suất.
3. Click Cập nhật.
*** Trường hợp chưa có đơn vị cấp trên nào của Miền này tham gia vào CTKM
Script:
select *
from promotion_shop_map
where status = 1 
and promotion_program_id = 22 -- id CTKM
and shop_id in
(SELECT   shop_id
              FROM shop
        START WITH shop_id = id Miền
        CONNECT BY PRIOR parent_shop_id = shop_id)
);
*** Trường hợp chưa có đơn vị cấp dưới nào của Vùng này tham gia vào CTKM
Script:
select *
from promotion_shop_map
where status = 1 
and promotion_program_id = 22 -- id CTKM
and shop_id in
(SELECT   shop_id
              FROM shop
        START WITH shop_id = id Miền
        CONNECT BY PRIOR shop_id= parent_shop_id)
);</t>
  </si>
  <si>
    <t>1. File import có đơn vị = Miền
2. Không nhập số suất
3. Click Cập nhật.
*** Trường hợp chưa có đơn vị cấp trên nào của Miền này tham gia vào CTKM
Script:
select *
from promotion_shop_map
where status = 1 
and promotion_program_id = 22 -- id CTKM
and shop_id in
(SELECT   shop_id
              FROM shop
        START WITH shop_id = id Miền
        CONNECT BY PRIOR parent_shop_id = shop_id)
);
*** Trường hợp Chưa có đơn vị cấp dưới của Miền này tham gia vào CTKM
Script:
select *
from promotion_shop_map
where status = 1 
and promotion_program_id = 22 -- id CTKM
and shop_id in
(SELECT   shop_id
              FROM shop
        START WITH shop_id = id Miền
        CONNECT BY PRIOR shop_id =parent_shop_id  )
);</t>
  </si>
  <si>
    <t>1. File import có đơn vị = Miền
2. Không nhập số suất
3. Click Cập nhật.
*** Trường hợp chưa có đơn vị cấp trên nào của Miền này tham gia vào CTKM
Script:
select *
from promotion_shop_map
where status = 1 
and promotion_program_id = 22 -- id CTKM
and shop_id in
(SELECT   shop_id
              FROM shop
        START WITH shop_id = id Miền
        CONNECT BY PRIOR parent_shop_id = shop_id)
);
*** Trường hợp Đã có đơn vị cấp dưới của Miền này tham gia vào CTKM
Script:
select *
from promotion_shop_map
where status = 1 
and promotion_program_id = 22 -- id CTKM
and shop_id in
(SELECT   shop_id
              FROM shop
        START WITH shop_id = id Miền
        CONNECT BY PRIOR shop_id =parent_shop_id  )
);</t>
  </si>
  <si>
    <t>File import nhập đơn vị = Miền.
2 Nhập số suất hợp lệ.
3. Thực hiện import</t>
  </si>
  <si>
    <t>Thông báo lỗi " Không nhập số suất cho Miền"</t>
  </si>
  <si>
    <t>TH mã đơn vị là Vùng, Miền.
1. File import có mã đơn vị là VÙng, Miền đã tham gia CTKM.
select *
from promotion_shop_map
where status = 1 
and promotion_program_id = 22 -- id CTKM
and shop_id = id don vi;
2. Không nhập số suất.
3. Import</t>
  </si>
  <si>
    <t xml:space="preserve">TH : Mã đơn vị là NPP, và đã có KM hưởng
 Nhập số suất &gt;= KM hưởng
1. NPP đã tham gia CTKM :
select *
from promotion_shop_map
where status = 1 
and promotion_program_id = 22 -- id CTKM
and shop_id = id don vi;
1. NPP  tham gia đã có KM hưởng.
select QUANTITY_RECEIVED 
from promotion_shop_map ps join shop s on s.shop_id = ps.shop_id
where ps.shop_id = 15 -- id Don vi chon
and promotion_program_id = 395 -- id CTKM
and QUANTITY_RECEIVED &gt; 0
;
2. Nhập số suất &gt; = KM hưởng
</t>
  </si>
  <si>
    <t xml:space="preserve">1. Thông báo import thành công
2. KT cập nhật dữ liệu vào DB.
*** Update promotion_shop_map có
  shop_id = id NPP ; promotion_program_id: id CTKM, status =1 : 
 + quantity_max = Giá trị số suất nhập vào.
+ update_date: sysdate
+ udpate_user: mã user đăng nhập
</t>
  </si>
  <si>
    <t>TH mã đơn vị là NPP và đã có KM hưởng
Nhập số suất &lt; KM hưởng
1. NPP đã tham gia CTKM :
select *
from promotion_shop_map
where status = 1 
and promotion_program_id = 22 -- id CTKM
and shop_id = id don vi;
1. NPP  tham gia đã có KM hưởng.
select QUANTITY_RECEIVED 
from promotion_shop_map ps join shop s on s.shop_id = ps.shop_id
where ps.shop_id = 15 -- id Don vi chon
and promotion_program_id = 395 -- id CTKM
and QUANTITY_RECEIVED &gt; 0
;
1. Nhập số suất  &lt; KM hưởng
2. Nhấn cập nhật</t>
  </si>
  <si>
    <t>1. TH đơn vị là NPP , NPP chưa có KM hưởng.
1. NPP đã tham gia CTKM :
select *
from promotion_shop_map
where status = 1 
and promotion_program_id = 22 -- id CTKM
and shop_id = id don vi;
1. NPP chưa có KM hưởng
select QUANTITY_RECEIVED 
from promotion_shop_map ps join shop s on s.shop_id = ps.shop_id
where ps.shop_id = 15 -- id Don vi chon
and promotion_program_id = 395 -- id CTKM
and QUANTITY_RECEIVED &gt; 0
; -- khong co ket qua tra ve
2. Nhập số suất là số nguyên dương</t>
  </si>
  <si>
    <t>1. TH đơn vị là NPP , NPP chưa có KM hưởng.
1. NPP đã tham gia CTKM :
select *
from promotion_shop_map
where status = 1 
and promotion_program_id = 22 -- id CTKM
and shop_id = id don vi;
1. NPP chưa có KM hưởng
select QUANTITY_RECEIVED 
from promotion_shop_map ps join shop s on s.shop_id = ps.shop_id
where ps.shop_id = 15 -- id Don vi chon
and promotion_program_id = 395 -- id CTKM
and QUANTITY_RECEIVED &gt; 0
; -- khong co ket qua tra ve
2. Không nhập số suất</t>
  </si>
  <si>
    <t xml:space="preserve">- Xuất file lỗi thành công: bao gồm các cột thông tin (Mã đơn vị, số suất, Lỗi). </t>
  </si>
  <si>
    <t>Kiêỉm tra khi không nhập số suất</t>
  </si>
  <si>
    <t>1. Không nhập số suất.
Hoặc nhập số suất = các ký tự space</t>
  </si>
  <si>
    <t>- Xuất ra file excel danh sách các đơn vị tham gia CTHTTM đang chọn theo template
- File excel gồm các cột: 
 + Mã CTHTTM
 + Mã đơn vị 
 + số suất</t>
  </si>
  <si>
    <t>Màn hình hiển thị thông tin sau:
*Số suất NPP: Label1 Đã phân bổ cho khách hàng :Label2 số suất còn lại: Label3
 * Thông tin tìm kiếm
 - Texbox Mã KH
 - Texbox Tên KH
 - địa chỉ
 - Button Tìm kiếm
* Link Đóng button tìm kiếm
* Danh sách Khách hàng
  - STT
  - Mã KH 
  - Tên KH
  - Địa chỉ
  - số suất KM
-số suất đã KM
 - Link Sửa, Xóa
 - Link Thêm mới
*  Button Cập nhật
* Link Tải mẫu file excel, Textbox Chọn file excel, Button Nhập từ file, Button Xuất ra file
Con trỏ focus vào trường đầu tiên trên form</t>
  </si>
  <si>
    <t>KT hiển thị số suất của NPP</t>
  </si>
  <si>
    <t>KT hiển thị số suất phân bổ cho KH</t>
  </si>
  <si>
    <t>KT hiển thị số suất còn lại</t>
  </si>
  <si>
    <t>Hiển thị số suất còn lại = Số suất NPP – Số suât phân bổ cho KH.</t>
  </si>
  <si>
    <t>Kiểm tra không nhập số suất của KH</t>
  </si>
  <si>
    <t>1. Không nhập số suất cho KH
2. Nhấn Cập nhật</t>
  </si>
  <si>
    <t>1. Thực hiện tìm kiếm KH lần 1: CHọn 2 KH
2. Thực hiện tìm kiếm lần 2 chọn 2 Khách hàng
3. Nhập số suất or ko nhập
4. Click Cập nhật</t>
  </si>
  <si>
    <t>1. Trang 1 chọn 2 KH
2. Trang 3 chọn 2 KH
3. Nhập số suất 
4. Click Cập nhật</t>
  </si>
  <si>
    <t>Kiêỉm tra khi nhập số suất của KH</t>
  </si>
  <si>
    <t xml:space="preserve">1. Đơn vị của KH được áp dụng 10 xuất
2. CHọn KH và nhập số suất = 20
3. Click Cập nhật
</t>
  </si>
  <si>
    <t xml:space="preserve">1. Đơn vị của KH có số suất
2. CHọn KH và nhập số suất = 20
3. Click Cập nhật
</t>
  </si>
  <si>
    <t xml:space="preserve">Thực hiện thêm mới KH thành công.
Insert 1bản ghi tương ứng vào bảng: Promotion_customer_map: 
+ Promotion_customer_map_id: Tự tăng
+ PROMOTION_SHOP_MAP_ID : ID của PROMOTION_SHOP_MAP của đơn vị thêm mới
+ CUSTOMER_ID : ID củaKH
+ QUANTITY_MAX : số suất của KH
+ QUANTITY_RECEIVED : NULL
+ STATUS : 1
+ Create_date: sysdate
+ Create_user: User login
 </t>
  </si>
  <si>
    <t xml:space="preserve">Thực hiện thêm mới KH thành công.
Insert n bản ghi tương ứng vào bảng: Promotion_customer_map: 
+ Promotion_customer_map_id: Tự tăng
+ PROMOTION_SHOP_MAP_ID : ID của PROMOTION_SHOP_MAP của đơn vị thêm mới
+ CUSTOMER_ID : ID tương ứng của từng KH được chọn
+ QUANTITY_MAX : số suất của KH
+ QUANTITY_RECEIVED : NULL
+ STATUS : 1
+ Create_date: sysdate
+ Create_user: User login
 </t>
  </si>
  <si>
    <t>Cập nhật số suất KM</t>
  </si>
  <si>
    <t>1. Sửa số suất của KH
2. Click Cập nhật</t>
  </si>
  <si>
    <t xml:space="preserve">Thực hiện thêm mới KH thành công.
Cập nhât bản ghi tương ứng vào bảng: Promotion_customer_map với  Promotion_customer_map_id đã chọn:
+ QUANTITY_MAX : số suất của KH
+ Update_date: sysdate
+ Update_user: User update
 </t>
  </si>
  <si>
    <t>KT cấp suất cho KH</t>
  </si>
  <si>
    <t xml:space="preserve">Kiểm tra số xuất của NPP
</t>
  </si>
  <si>
    <t>Chỉ cho phép cấp suất cho KH khi số suất NPP &gt; 0. Khi số suất =0 thì không cho phép thao tác lên màn hình chỉ cho phép xem</t>
  </si>
  <si>
    <t>Thông báo Xóa thành công. Tự động đóng popup.</t>
  </si>
  <si>
    <t>1. Click icon Xóa tương ứng với từng KH</t>
  </si>
  <si>
    <t>1. Chỉnh sửa thông tin.
2. Click icon xóa</t>
  </si>
  <si>
    <t xml:space="preserve">Thực hiện Xóa KH thành công.
Cập nhât bản ghi tương ứng vào bảng: Promotion_customer_map với  Promotion_customer_map_id đã chọn:
+ status =-1
+ Update_date: sysdate
+ Update_user: User update
 </t>
  </si>
  <si>
    <t>Thực hiện Xóa KH thành công và xóa KH ra khỏi grid. Nếu đã có số suất đã KM thì không cho xóa.
Cập nhật lại danh sách KH tham gia CTKM của đơn vị đã chọn</t>
  </si>
  <si>
    <t>1. Click icon Cập nhật tương ứng với từng KH</t>
  </si>
  <si>
    <t>KT Tổng số suất của KH</t>
  </si>
  <si>
    <t>Kiểm tra tổng số suất của tất cả KH</t>
  </si>
  <si>
    <t>Tổng số suất của tất cả KH &lt;= số suất NPP.</t>
  </si>
  <si>
    <t>KT sau khi cập nhật số suất đã KM</t>
  </si>
  <si>
    <t>Cập nhật lại số suất của NPP sau khi đã KM cho NVBH, KH</t>
  </si>
  <si>
    <t xml:space="preserve">Cập nhật lại số suất đã KM cho NVBH, KH </t>
  </si>
  <si>
    <t>KT NVBH hoặc KH có KM mà chưa thiết lập số suất</t>
  </si>
  <si>
    <t>Kiểm tra số suất của NVBH hoặc KH có KM nhưng số suất =0</t>
  </si>
  <si>
    <t>Số suất KM = số suất đã KM</t>
  </si>
  <si>
    <t>POPUP THÊM MỚI KHÁCH HÀNG VÀ SỐ SUẤT</t>
  </si>
  <si>
    <t>KT khi click vào icon +</t>
  </si>
  <si>
    <t>1.Chọn tab DSKH tham gia CTKM
2.Click vào icon trên grid Danh sách KH</t>
  </si>
  <si>
    <t>Hiển thị popup thêm KH mới vào danh sách</t>
  </si>
  <si>
    <t>Kiểm tra phân trang khi tìm kiếm</t>
  </si>
  <si>
    <t>1.Nhập các điều kiện tìm kiếm
2.Nhấn nút Tìm kiếm hoặc enter</t>
  </si>
  <si>
    <t>Order theo mã KH, phân trang 20 dòng.</t>
  </si>
  <si>
    <t>Kiểm tra loại trừ KH đã có trong danh sách</t>
  </si>
  <si>
    <t>1.Nhấn icon + để thêm mới KH
2.Kiểm tra danh sách KH hiển thị trên popup</t>
  </si>
  <si>
    <t>Chỉ hiển thị những KH không có trong danh sách lên popup</t>
  </si>
  <si>
    <t>Thực hiện cập nhật thành công xem như số suất lưu mặc định là 0.</t>
  </si>
  <si>
    <r>
      <t xml:space="preserve">Màn hình hiển thị thông tin sau:
Group Thêm mới Khách hàng (Mã đơn vị)
 * Thông tin tìm kiếm
 - Texbox Mã KH
 - Texbox Tên KH
 - địa chỉ
 - Button Tìm kiếm
* Danh sách Khách hàng
  - STT
  - Mã KH 
  - Tên KH
  - Địa chỉ
</t>
    </r>
    <r>
      <rPr>
        <sz val="10"/>
        <color indexed="10"/>
        <rFont val="Times New Roman"/>
        <family val="1"/>
        <charset val="163"/>
      </rPr>
      <t xml:space="preserve"> - Cột textbox Nhập số suất</t>
    </r>
    <r>
      <rPr>
        <sz val="10"/>
        <rFont val="Times New Roman"/>
        <family val="1"/>
      </rPr>
      <t xml:space="preserve">
  - Checkbox check chọn 
* Textbox số suất
*  Button Cập nhật
Con trỏ focus vào trường đầu tiên trên form</t>
    </r>
  </si>
  <si>
    <t>Kiêm tra không cho xóa KH khi đã có số suất KM</t>
  </si>
  <si>
    <t>1. CHọn KH có số suất KM
2. Click icon xóa</t>
  </si>
  <si>
    <t xml:space="preserve">Không cho phép xóa KH đã có số suất KM
 </t>
  </si>
  <si>
    <t>KT confirm XÓa</t>
  </si>
  <si>
    <t>1. Chọn KH không có số suất KM
2. Click xóa</t>
  </si>
  <si>
    <t>IMPORT KH</t>
  </si>
  <si>
    <t xml:space="preserve">XUẤT KH </t>
  </si>
  <si>
    <t>- Thực tải file mẫu thành công: bao gồm các cột thông tin (Mã KH, số suất). 
- Tên file: Bieu_mau_danh_muc_nppthamgiakhuyenmai_import.xls</t>
  </si>
  <si>
    <t>KT import thành công 1 KH</t>
  </si>
  <si>
    <t>KT khi nhập mã KH là các ký tự khoảng trắng</t>
  </si>
  <si>
    <t>1. File import nhập mã KH là chuỗi space.
2. Các trường khác nhập hợp lệ.
3. Import</t>
  </si>
  <si>
    <t>1. Thông báo trường mã KH là bắt buộc nhập.</t>
  </si>
  <si>
    <t>- Thông báo mã KH không tồn tại</t>
  </si>
  <si>
    <t>Kiểm tra trường hợp mã KH  ở trạng thái không hoạt động</t>
  </si>
  <si>
    <t>1. File import tồn tại bản ghi có mã KH ở trạng thái không hoạt động
Đơn vị nhập vào  thuộc trong ds sau:
Script:
select  shop_code
from shop
where status =0 ;
2. Các dữ liệu khác được nhập hợp lệ
3. Thực hiện import file</t>
  </si>
  <si>
    <t>Thông báo mã KH ở trạng thái không hoạt động</t>
  </si>
  <si>
    <t>Kiểm tra trường hợp mã KH không thuộc quyền user đăng nhập</t>
  </si>
  <si>
    <t xml:space="preserve">. File import tồn tại bản ghi có mã KH không thuộc quyền của user đăng nhập.
- Đơn vị không nằm trong kết quả script sau:
Script :
select shop_code from (select *
from shop where status =1
start with shop_id= 1 --id shop c?a user dang nhap
connect by prior shop_id=parent_shop_id);
</t>
  </si>
  <si>
    <t>- Thông báo mã KH không thuộc quyền của user đăng nhập.</t>
  </si>
  <si>
    <t>Xuất file KH tham gia</t>
  </si>
  <si>
    <t>Kiểm tra file chỉ xuất ra các KHđược hiển thị trên danh sách.</t>
  </si>
  <si>
    <t xml:space="preserve">1. TabKHtham gia
2. Thực hiện tìm kiếm đơn vị
3. Bấm xuất file 
4. Kiểm tra file xuất </t>
  </si>
  <si>
    <t>1. Xuất  thành công
2. File chỉ xuất các KHđược hiển thị trên danh sách</t>
  </si>
  <si>
    <t>Import  KH tham gia</t>
  </si>
  <si>
    <t>- Xuất ra file excel danh sách các KHtham gia CTHTTM đang chọn theo template
- File excel gồm các cột: 
 + mã KH 
 + số suất</t>
  </si>
  <si>
    <t xml:space="preserve">1.File import Nhập mã KH
2. Nhập số suất hoặc không nhập Số suất.
3. Click Improt
</t>
  </si>
  <si>
    <t xml:space="preserve">Import thành công các bản ghi trên file &amp; lưu vào CSDL chính xác . Theo case (*)
Cập nhật lại danh sách KH tham gia CTKM của đơn vị đã chọn
</t>
  </si>
  <si>
    <t>Thực hiện thêm mới KH thành công.
Insert 1bản ghi tương ứng vào bảng: Promotion_customer_map: 
+ Promotion_customer_map_id: Tự tăng
+ PROMOTION_SHOP_MAP_ID : ID của PROMOTION_SHOP_MAP của đơn vị thêm mới
+SHOP_ID: id don vi cua KH
+ CUSTOMER_ID : ID củaKH
+ QUANTITY_MAX : số suất của KH
+ QUANTITY_RECEIVED : NULL
+ STATUS : 1
+ Create_date: sysdate
+ Create_user: User login</t>
  </si>
  <si>
    <r>
      <t xml:space="preserve">1. Thông báo import thành công
2. KT cập nhật dữ liệu vào DB.
</t>
    </r>
    <r>
      <rPr>
        <sz val="10"/>
        <rFont val="Times New Roman"/>
        <family val="1"/>
        <charset val="163"/>
      </rPr>
      <t>Promotion_customer_map: 
+ PROMOTION_SHOP_MAP_ID : ID của PROMOTION_SHOP_MAP của đơn vị thêm mới
+SHOP_ID: id don vi cua KH
+ CUSTOMER_ID : ID củaKH
+ QUANTITY_MAX : số suất của KH
+ QUANTITY_RECEIVED : NULL
+ STATUS : 1
+ Create_date: sysdate
+ Create_user: User login</t>
    </r>
    <r>
      <rPr>
        <sz val="10"/>
        <rFont val="Times New Roman"/>
        <family val="1"/>
      </rPr>
      <t xml:space="preserve">
</t>
    </r>
  </si>
  <si>
    <r>
      <t xml:space="preserve">1. Thông báo cập nhật thành công.
2. KT cập nhật dữ liệu vào DB.
</t>
    </r>
    <r>
      <rPr>
        <sz val="10"/>
        <rFont val="Times New Roman"/>
        <family val="1"/>
        <charset val="163"/>
      </rPr>
      <t>*** Update promotion_customer_map có shop_id = id NPP ; promotion_program_id: id CTKM, status =1 : 
 + quantity_max = Giá trị số suất nhập vào.
+ update_date: sysdate
+ udpate_user: mã user đăng nhập</t>
    </r>
  </si>
  <si>
    <r>
      <t xml:space="preserve">TH : Mã KH, và đã có KM hưởng
 Nhập số suất &gt;= KM hưởng
1. KH đã tham gia CTKM :
</t>
    </r>
    <r>
      <rPr>
        <sz val="10"/>
        <rFont val="Times New Roman"/>
        <family val="1"/>
        <charset val="163"/>
      </rPr>
      <t>select *
from promotion_customer_map
where status = 1 
and promotion_shop_map_id = 228520 -- id bảng promotion_shop_map
and shop_id = id don vi
and customer_id=168524 --id KH
;</t>
    </r>
    <r>
      <rPr>
        <sz val="10"/>
        <rFont val="Times New Roman"/>
        <family val="1"/>
      </rPr>
      <t xml:space="preserve">
1. KH  tham gia đã có KM hưởng.
</t>
    </r>
    <r>
      <rPr>
        <sz val="10"/>
        <rFont val="Times New Roman"/>
        <family val="1"/>
        <charset val="163"/>
      </rPr>
      <t>select QUANTITY_RECEIVED 
from promotion_customer_map ps join customer s on s.customer_id = ps.customer_id
where ps.customer_id = 168524 -- id KH
and ps.shop_id=6--id đơn vị chọn
and promotion_shop_map_id = 228520 -- id bảng promotion_shop_map
and QUANTITY_RECEIVED &gt; 0
;</t>
    </r>
    <r>
      <rPr>
        <sz val="10"/>
        <rFont val="Times New Roman"/>
        <family val="1"/>
      </rPr>
      <t xml:space="preserve">
2. Nhập số suất &gt; = KM hưởng
</t>
    </r>
  </si>
  <si>
    <r>
      <t xml:space="preserve">TH mã KH và đã có KM hưởng
Nhập số suất &lt; KM hưởng
1. KH đã tham gia CTKM :
</t>
    </r>
    <r>
      <rPr>
        <sz val="10"/>
        <rFont val="Times New Roman"/>
        <family val="1"/>
        <charset val="163"/>
      </rPr>
      <t>select *
from promotion_customer_map
where status = 1 
and promotion_shop_map_id = 228520 -- id bảng promotion_shop_map
and shop_id = id don vi
and customer_id=168524 --id KH
;
1. NPP  tham gia đã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t>
    </r>
    <r>
      <rPr>
        <sz val="10"/>
        <rFont val="Times New Roman"/>
        <family val="1"/>
      </rPr>
      <t xml:space="preserve">
1. Nhập số suất  &lt; KM hưởng
2. Nhấn cập nhật</t>
    </r>
  </si>
  <si>
    <r>
      <t xml:space="preserve">1. TH KH , NPP chưa có KM hưởng.
1. KH đã tham gia CTKM :
</t>
    </r>
    <r>
      <rPr>
        <sz val="10"/>
        <rFont val="Times New Roman"/>
        <family val="1"/>
        <charset val="163"/>
      </rPr>
      <t>select *
from promotion_customer_map
where status = 1 
and promotion_shop_map_id = 228520 -- id bảng promotion_shop_map
and shop_id = id don vi
and customer_id=168524 --id KH
;
1. KH chưa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 khong co ket qua tra ve</t>
    </r>
    <r>
      <rPr>
        <sz val="10"/>
        <rFont val="Times New Roman"/>
        <family val="1"/>
      </rPr>
      <t xml:space="preserve">
2. Nhập số suất là số nguyên dương</t>
    </r>
  </si>
  <si>
    <r>
      <t xml:space="preserve">1. TH KH , NPP chưa có KM hưởng.
1. KH đã tham gia CTKM :
</t>
    </r>
    <r>
      <rPr>
        <sz val="10"/>
        <rFont val="Times New Roman"/>
        <family val="1"/>
        <charset val="163"/>
      </rPr>
      <t>select *
from promotion_customer_map
where status = 1 
and promotion_shop_map_id = 228520 -- id bảng promotion_shop_map
and shop_id = id don vi
and customer_id=168524 --id KH
;</t>
    </r>
    <r>
      <rPr>
        <strike/>
        <sz val="10"/>
        <rFont val="Times New Roman"/>
        <family val="1"/>
        <charset val="163"/>
      </rPr>
      <t xml:space="preserve">
</t>
    </r>
    <r>
      <rPr>
        <sz val="10"/>
        <rFont val="Times New Roman"/>
        <family val="1"/>
        <charset val="163"/>
      </rPr>
      <t>1. NPP chưa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khong co ket qua tra ve</t>
    </r>
    <r>
      <rPr>
        <sz val="10"/>
        <rFont val="Times New Roman"/>
        <family val="1"/>
      </rPr>
      <t xml:space="preserve">
2. Không nhập số suất</t>
    </r>
  </si>
  <si>
    <r>
      <t xml:space="preserve">1. Thông báo cập nhật thành công.
2. KT cập nhật dữ liệu vào DB.
</t>
    </r>
    <r>
      <rPr>
        <sz val="10"/>
        <rFont val="Times New Roman"/>
        <family val="1"/>
        <charset val="163"/>
      </rPr>
      <t>*** Update promotion_customer_map có shop_id = id NPP ; promotion_shop_map_id: id don vi tham gia CTKM, status =1 : 
 + quantity_max = null.
+ update_date: sysdate
+ udpate_user: mã user đăng nhập</t>
    </r>
  </si>
  <si>
    <t>TAB NHẬP SẢN PHẨM QUY ĐỔI</t>
  </si>
  <si>
    <t>Tab sản phẩm quy đổi chỉ áp dụng với loại KM là CTKM tích lũy.</t>
  </si>
  <si>
    <t>Màn hình hiển thị thông tin sau:
Thông tin quy đổi sản phẩm
 *Grid Thông tin quy đổi sản phẩm
- STT
- Mã sản phẩm
- Tên sản phẩm
- Textbox hệ số quy đổi
- Radio button Sản phẩm gốc
- Icon thêm mới, icon xóa
*  Button Cập nhật, Button Bỏ qua.
Con trỏ focus vào trường đầu tiên trên form</t>
  </si>
  <si>
    <t>Hệ số quy đổi</t>
  </si>
  <si>
    <t>Kiểm tra khi nhập dữ liệu là số thập phân</t>
  </si>
  <si>
    <t>Nhập dữ liệu là số thập phân</t>
  </si>
  <si>
    <t>Dựa vào hệ số quy đổi để quy đổi về số lượng của sản phẩm gốc, làm tròn xuống với số lượng sau quy đổi, ví dụ 5.5 thì làm tròn thành 5</t>
  </si>
  <si>
    <t xml:space="preserve">KT load danh sách SP </t>
  </si>
  <si>
    <t>Kiểm tra load danh sách SP</t>
  </si>
  <si>
    <r>
      <t xml:space="preserve">Load danh sách SP đang hoạt động và thuộc đơn vị đăng nhập
</t>
    </r>
    <r>
      <rPr>
        <b/>
        <sz val="10"/>
        <rFont val="Times New Roman"/>
        <family val="1"/>
      </rPr>
      <t>Script:</t>
    </r>
    <r>
      <rPr>
        <sz val="10"/>
        <rFont val="Times New Roman"/>
        <family val="1"/>
      </rPr>
      <t xml:space="preserve">
</t>
    </r>
    <r>
      <rPr>
        <sz val="10"/>
        <color indexed="30"/>
        <rFont val="Times New Roman"/>
        <family val="1"/>
      </rPr>
      <t>Select * from stock_total where object_id=6--id NPP
and warehouse_id=645--id kho NPP
and status=1;</t>
    </r>
  </si>
  <si>
    <r>
      <t>KT khi click vào dấu ∆</t>
    </r>
    <r>
      <rPr>
        <sz val="8.5"/>
        <rFont val="Times New Roman"/>
        <family val="1"/>
      </rPr>
      <t xml:space="preserve"> </t>
    </r>
    <r>
      <rPr>
        <sz val="10"/>
        <rFont val="Times New Roman"/>
        <family val="1"/>
      </rPr>
      <t>trên row tương ứng</t>
    </r>
  </si>
  <si>
    <t xml:space="preserve">1. click vào dấu ∆ tương ứng 
2. KT danh sách SP được hiển thị.
Script:
</t>
  </si>
  <si>
    <t xml:space="preserve">Hiển thị danh sách SP của nhóm.
Nếu không tồn tại, thì không hiển thị.
</t>
  </si>
  <si>
    <t>Kiểm tra loại trừ SP đã có trong danh sách</t>
  </si>
  <si>
    <t>Chỉ hiển thị những SP không có trong danh sách lên grid</t>
  </si>
  <si>
    <t xml:space="preserve">KT khi thêm mới SP thành công </t>
  </si>
  <si>
    <t>Thực hiện thêm mới SP thành công
Cập nhật lại danh sách SP của đơn vị đã chọn</t>
  </si>
  <si>
    <t xml:space="preserve">1.Nhấn icon + để thêm mới SP
2.Kiểm tra danh sách SP hiển thị trên grid
</t>
  </si>
  <si>
    <t xml:space="preserve">Xóa SP </t>
  </si>
  <si>
    <t>Kiểm tra số lượng sản phẩm có trong 1 nhóm</t>
  </si>
  <si>
    <t>1 Nhóm phải có ít nhất là 2 SP nếu không có thì thông báo lỗi.</t>
  </si>
  <si>
    <t>Kiểm tra 1 nhóm có SP chọn làm gốc chưa</t>
  </si>
  <si>
    <t>1 Nhóm phải có 1 SP được check làm gốc nếu chưa check thì thông báo lỗi.</t>
  </si>
  <si>
    <t>Kiểm tra khi không nhập Hệ số quy đổi</t>
  </si>
  <si>
    <t>Thông báo lỗi bắt buộc phải nhập hệ số quy đổi khi thêm mới SP cho nhóm.</t>
  </si>
  <si>
    <t>Thêm mới SP</t>
  </si>
  <si>
    <t>Kiểm tra khi click icon thêm mới nhóm</t>
  </si>
  <si>
    <t xml:space="preserve">1.Nhấn icon + để thêm mới 1 nhóm
2.Nhập tên nhóm
</t>
  </si>
  <si>
    <t>Hiển thị dòng trống để thêm mới nhóm.
Thêm mới nhóm thành công</t>
  </si>
  <si>
    <t>1. Chọn 1 SP
2. Nhập hệ số quy đổi
3. Click Cập nhật</t>
  </si>
  <si>
    <t xml:space="preserve">1.Nhấn icon + để thêm mới SP
2.Kiểm tra radio button cột SP gốc được check hay chưa
</t>
  </si>
  <si>
    <t>1.Nhấn icon + để thêm mới SP
2.Không nhập hệ số quy đổi</t>
  </si>
  <si>
    <t>1. Click icon Xóa tương ứng với từng SP</t>
  </si>
  <si>
    <t>hiển thị confirm thông báo: bạn có muốn Xóa SP không?</t>
  </si>
  <si>
    <t>1. Chọn SP có trong nhóm
2. Click xóa</t>
  </si>
  <si>
    <t xml:space="preserve">KT khi Xóa  SP thành công </t>
  </si>
  <si>
    <t>1. Xóa SP
2. Click Cập nhật</t>
  </si>
  <si>
    <t>Thực hiện Xóa SP thành công và xóa SP ra khỏi grid.
Cập nhật lại danh sách SP có trong nhóm.</t>
  </si>
  <si>
    <t xml:space="preserve">Thực hiện Xóa SP thành công.
Cập nhât bản ghi tương ứng vào bảng: 
Cập nhật n bản ghi tương ứng vào bảng: 
Promotion_product_conv_dtl:
+ Promotion_product_conv_id: id bảng Promotion_product_convert
+ Product_id: ID sản phẩm
+ Is_source_product: 1 là SP gốc, 0 là SP quy đổi.
+ Factor: hệ số quy đổi
+ Status = 0 tạm ngưng
+ Update_date: sysdate
+ Update_user: User login
 </t>
  </si>
  <si>
    <t xml:space="preserve">Thực hiện thêm mới SP thành công.
Insert 1bản ghi tương ứng vào bảng: Promotion_product_convert: 
+ Promotion_product_convert_id: tự tăng
+ Promotion_product_conv_name
+ Promotion_program_id: id CTKM
+ STATUS : 1
+ Create_date: sysdate
+ Create_user: User login
Insert n bản ghi tương ứng vào bảng: 
Promotion_product_conv_dtl:
+ Promotion_product_conv_dtl_id: tự tăng
+ Promotion_product_conv_id: id bảng Promotion_product_convert
+ Product_id: ID sản phẩm
+ Is_source_product: 1 là SP gốc, 0 là SP quy đổi.
+ Factor: hệ số quy đổi
+ Status = 1 hoạt động
+ Create_date: sysdate
+ Create_user: User login
 </t>
  </si>
  <si>
    <t>KT khi nhấn nút Bỏ qua</t>
  </si>
  <si>
    <t>Click Bỏ qua trên màn hình thông tin quy đổi SP</t>
  </si>
  <si>
    <t>Đóng màn hình.</t>
  </si>
  <si>
    <t>Kiểm tra thông tin trong file mẫu</t>
  </si>
  <si>
    <t>Kiểm tra các thông tin tại các sheet khi import CTKM ZV01 -&gt; ZV21</t>
  </si>
  <si>
    <t>Kiểm tra các trường trong sheet 1 : Khai báo CTKM</t>
  </si>
  <si>
    <t>Kiểm tra các trường trong sheet 2: Khai báo cơ cấu SP CTKM</t>
  </si>
  <si>
    <t xml:space="preserve">Hiển thị các thông tin:
Mã CT,  Loại KM, Sản phẩm bán, số lượng bán, Đơn vị tính UOM (ko check) , Tiền KM, %KM, Mã SP KM, Số lượng KM, ĐVT (ko check), AndOr
 </t>
  </si>
  <si>
    <t>Kiểm tra các thông tin tại các sheet khi import CTKM ZV22</t>
  </si>
  <si>
    <t xml:space="preserve">Hiển thị các thông tin:
Mã CT, Tên CT,  Loại KM, Tóm tắt định dạng từ ngày, đến ngày, được sửa/ ko sửa Số lượng or số xuất KM, mô tả ,Số tháng đáp ứng KM mở mới điểm bán
 </t>
  </si>
  <si>
    <t>Sheet Thông tin CTKM:  
'- Nhập vào file excel thiếu thông tin của một trong các trường sau:
- Mã CTKM
- Loại CTKM
- Mã sp mua
- Số lượng mua
- Tổng tiền mua
- Tổng tiền KM
- % tiền KM
- Mã sp KM
- Số lượng KM
- Sản phẩm bắt buộc mua</t>
  </si>
  <si>
    <t xml:space="preserve">Sheet Thông tin cơ cấu SP:
</t>
  </si>
  <si>
    <t>Kiểm tra rolback dữ liệu khi có bản ghi sai</t>
  </si>
  <si>
    <t>NHập file có bản ghi lỗi</t>
  </si>
  <si>
    <t>1. Không thực hiện import dòng hợp lệ vào hệ thống
2. Xuất file lỗi dòng dữ liệu sai</t>
  </si>
  <si>
    <t>Sheet Thông tin cơ cấu SP:
'- Nhập vào file excel thiếu thông tin của một trong các trường sau:
- Mã CTKM
- Mã sp mua
- Số lượng mua
- Tổng tiền mua
- Tổng tiền KM
- % tiền KM
- Mã sp KM
- Số lượng KM
- Sản phẩm bắt buộc mua</t>
  </si>
  <si>
    <t>Import file với Mã CTKM đã tồn tại với status =  2</t>
  </si>
  <si>
    <t>Import file với Mã CTKM đã tồn tại với status &lt;&gt;  2</t>
  </si>
  <si>
    <t>Thông báo CTKM đã tồn tại trong hệ thống không cho phép import</t>
  </si>
  <si>
    <t>Sheet Thông tin CTKM</t>
  </si>
  <si>
    <t>Kiểm tra Mã CTKM</t>
  </si>
  <si>
    <t>Mã CTKM đã tồn tại và có trạng thái Hoạt động / tạm ngưng</t>
  </si>
  <si>
    <t>Thông báo lỗi CTKM đã tồn tại</t>
  </si>
  <si>
    <t>Kiểm tra tự động cắt ký tự khoảng trắng trước và sau chuỗi</t>
  </si>
  <si>
    <t>Tự động trim khoảng trắng trước và sau chuỗi đã nhập</t>
  </si>
  <si>
    <t>Mã CTKM chưa tồn tại và không hợp lệ:
Chứa ký tự đặc biệt và khoảng trắng, …</t>
  </si>
  <si>
    <t>Thông báo lỗi Mã CTKM không hợp lệ</t>
  </si>
  <si>
    <t>Mã CTKM chưa tồn tại và hợp lệ:
Kiểu chuỗi, ko chứa ký tự đặc biệt và khoảng trắng</t>
  </si>
  <si>
    <t>Thực hiện thêm mới CTKM thành công</t>
  </si>
  <si>
    <t>Tên CTKM</t>
  </si>
  <si>
    <t>Tên CTKM hợp lệ:  Dạng text và không chưa ký tự đặc biệt</t>
  </si>
  <si>
    <t>Tên CTKM không hợp lệ</t>
  </si>
  <si>
    <t>Thông báo lỗi: tên CTKM không hợp lệ</t>
  </si>
  <si>
    <t>Kiểm tra khi nhập ký tự khoảng trắng trước và sau file import</t>
  </si>
  <si>
    <t>Thực hiện cắt bỏ khoảng trắng trước và sau tên KM</t>
  </si>
  <si>
    <t>Kiểm tra Loại KM
(ConditionTypeCode)</t>
  </si>
  <si>
    <t>Thông báo lỗi loại CTKM không tồn tại</t>
  </si>
  <si>
    <t>Loại KM được khai báo nhưng  là ZV22
Select * from ap_param where type = 'PROMOTION' and status = 1 and ap_param_code ='ZV22';</t>
  </si>
  <si>
    <t>Thông báo lỗi: Loại CTKM không hợp lệ</t>
  </si>
  <si>
    <t>Loại KM được khai báo và hợp lệ và là  ZV01 -&gt;ZV22
Select * from ap_param where type = 'PROMOTION' and status = 1 and ap_param_code !='ZV22';</t>
  </si>
  <si>
    <t>Kiểm tra tóm tắt định dạng 
(User1)</t>
  </si>
  <si>
    <t>Kiểm tra Tóm tắt định dạng hợp lệ</t>
  </si>
  <si>
    <t>Import thành công</t>
  </si>
  <si>
    <t>Kiểm tra tóm tắt định dạng ko hợp lệ</t>
  </si>
  <si>
    <t>Từ ngày, đến ngày không đúng định dạng:
Kiểu số, số âm, kiểu chữ, ngày không tồn tại (30/2),…</t>
  </si>
  <si>
    <t>Thông báo lỗi ngày không đúng định dạng.</t>
  </si>
  <si>
    <t>Từ ngày, đến ngày hợp lệ. Từ ngày  &lt; đến ngày</t>
  </si>
  <si>
    <t>Từ ngày, đến ngày hợp lệ. Từ ngày  = đến ngày</t>
  </si>
  <si>
    <t>Từ ngày, đến ngày hợp lệ. Từ ngày  &gt;  đến ngày</t>
  </si>
  <si>
    <t>Thông báo lỗi Từ ngày không được phép đến ngày</t>
  </si>
  <si>
    <t>Từ ngày hợp lệ. Đến ngày is null</t>
  </si>
  <si>
    <t>Đến ngày hợp lệ. Từ ngày is null</t>
  </si>
  <si>
    <t>Thông báo lỗi: từ ngày không được phép null</t>
  </si>
  <si>
    <t xml:space="preserve">Trường release </t>
  </si>
  <si>
    <t xml:space="preserve"> Trường này ko check </t>
  </si>
  <si>
    <t>Kiểm tra cập  nhật DB</t>
  </si>
  <si>
    <t>Sheet Thông tin cơ cấu</t>
  </si>
  <si>
    <t>Điều kiện check chung</t>
  </si>
  <si>
    <t xml:space="preserve">Kiểm tra các trường không check khi import </t>
  </si>
  <si>
    <t xml:space="preserve">Kiểm tra các trường ConditionTypeCode3 , SaleUOMor,FreeUOM  </t>
  </si>
  <si>
    <t>Khi import không check đến các trường đã nêu</t>
  </si>
  <si>
    <t>Kiểm tra Mã CTKM
(ProgCode2)</t>
  </si>
  <si>
    <t>Mã CTKM chưa tồn tại trong hệ thống:</t>
  </si>
  <si>
    <t>Thông báo lỗi: Mã CTKM chưa tồn tại</t>
  </si>
  <si>
    <t xml:space="preserve">Mã CTKM ở trạng thái hoạt động/ tạm ngưng </t>
  </si>
  <si>
    <t>Thống báo lỗi: Mã CTKM không ở trạng thái dự thảo</t>
  </si>
  <si>
    <t>Mã CTKM ở trạng thái dự thảo nhưng không phải Loại KM ZV1 -&gt;Zv21</t>
  </si>
  <si>
    <t>Thông báo lỗi CTKM không phải loại ZV1 -&gt;ZV21</t>
  </si>
  <si>
    <t>Mã CTKM ở trạng thái dự thảo và là Loại KM ZV 01 - &gt; ZV21</t>
  </si>
  <si>
    <t>Nhập các ký tự khoảng trắng trước sau mã CTKM</t>
  </si>
  <si>
    <t>Tự động trim các ký tự khoảng trắng trước và sau mã CTKM</t>
  </si>
  <si>
    <t>Kiểm tra khi nhập mã CTKM là chữ thường</t>
  </si>
  <si>
    <t>Thực hiện import không phân biệt chữ hoa và chữ thường</t>
  </si>
  <si>
    <t>Kiểm tra trường SP bán
 (SaleProItem)</t>
  </si>
  <si>
    <t>Thông báo lỗi: SP không tồn tại</t>
  </si>
  <si>
    <t>Thông báo lỗi SP đã tạm ngưng</t>
  </si>
  <si>
    <t>thông báo lỗi: SP ko thuộc ngành hàng bán</t>
  </si>
  <si>
    <t>SP được khai báo lặp lại trong cùng 1 mức con</t>
  </si>
  <si>
    <t>Thông báo lỗi: SP  là duy nhất tại 1 mức con</t>
  </si>
  <si>
    <t>Mã SP chữ hoa chữ thường</t>
  </si>
  <si>
    <t xml:space="preserve">Không phân biệt chữ hoa  và chữ thường </t>
  </si>
  <si>
    <t>Mã SP có space trước và sau</t>
  </si>
  <si>
    <t>Tự động cắt bỏ khoảng trắng và thực hiện import</t>
  </si>
  <si>
    <t>Khi nhập trường không hợp lệ:
Chữ, là số âm, là số thập phân và kiểu ngày</t>
  </si>
  <si>
    <t>Thông báo lỗi: SaleQty là số nguyên dương</t>
  </si>
  <si>
    <t>Khi nhập trường  hợp lệ:
số nguyên dương</t>
  </si>
  <si>
    <t>Thông báo lỗi: SaleAmt  là số nguyên dương</t>
  </si>
  <si>
    <t>Kiểm tra trường SP KM
( FreeItemCode)</t>
  </si>
  <si>
    <t>Kiểm tra khi nhập cơ cấu  đúng với loại CTKM</t>
  </si>
  <si>
    <t>KM dạng Line:
Mỗi SP được khai báo với các mức mua tương ứng sẽ được KM theo %, or Tiền or SP:
VD:
Mua  2 A tặng 1 B
 Mua 5 A tặng 2C..</t>
  </si>
  <si>
    <t>KM dạng group:
Mua 1 nhóm SP  với tổng số lượng/ thành tiềnsẽ được tặng or % KM, ỏ Tiền or SP</t>
  </si>
  <si>
    <t>KM dạng Bundle:
Mua 1 nhóm SP bắt buộc với số lương/ thành tiên tương ứng từng SP sẽ được KM % or Tiền/ or SP</t>
  </si>
  <si>
    <t>KM dạng Docmt:
Mua tổng đơn hàng bao nhiêu tiền sẽ được khuyến mãi % or Tiền or SP</t>
  </si>
  <si>
    <t>Thông báo lỗi: DiscAmt  là số nguyên dương</t>
  </si>
  <si>
    <t>Khi nhập trường không hợp lệ:
Chữ, là số âm, kiểu ngày</t>
  </si>
  <si>
    <t>Thông báo lỗi: DiscAmt  là số nguyên dương or số thập phân</t>
  </si>
  <si>
    <t>Khi nhập KM %  &gt;100</t>
  </si>
  <si>
    <t>Thông báo lỗi KM% &lt;=100</t>
  </si>
  <si>
    <t>Khi nhập trường  hợp lệ:
số nguyên dương or số thập phân và 
0 &lt; KM% &lt;100</t>
  </si>
  <si>
    <t>Nhập trường andor không đúng định dạng  khác: 0 và 1</t>
  </si>
  <si>
    <t>Thông báo lỗi: AndOr chỉ nhận giá trị là 0  /1 or null</t>
  </si>
  <si>
    <t>Nhập And Or là giá trị 1 và 0</t>
  </si>
  <si>
    <t>Kiểm tra trường bội số và tối ưu khi import</t>
  </si>
  <si>
    <t>Import file thành công</t>
  </si>
  <si>
    <t>Kiểm tra các trường bắt buộc nhập khi import dạng KM Line</t>
  </si>
  <si>
    <t>ZV01</t>
  </si>
  <si>
    <t>Kiểm tra các trường bắt buộc nhập:
Mã CTKM, Loại CTKM, SP mua, số lượng mua và %KM 
Các trường khác không check</t>
  </si>
  <si>
    <t>ZV02</t>
  </si>
  <si>
    <t>Kiểm tra các trường bắt buộc nhập:
Mã CTKM, Loại CTKM, SP mua, số lượng mua và Tiền KM
Các trường khác không check</t>
  </si>
  <si>
    <t>ZV03</t>
  </si>
  <si>
    <t>Kiểm tra các trường bắt buộc nhập:
Mã CTKM, Loại CTKM, SP mua, số lượng mua và SP KM, số lượng KM
Các trường khác không check</t>
  </si>
  <si>
    <t>ZV04</t>
  </si>
  <si>
    <t>Kiểm tra các trường bắt buộc nhập:
Mã CTKM, Loại CTKM, SP mua, số tiền mua và %KM
Các trường khác không check</t>
  </si>
  <si>
    <t>ZV05</t>
  </si>
  <si>
    <t>Kiểm tra các trường bắt buộc nhập:
Mã CTKM, Loại CTKM, SP mua, số tiền mua và số tiền KM
Các trường khác không check</t>
  </si>
  <si>
    <t>ZV06</t>
  </si>
  <si>
    <t>Kiểm tra các trường bắt buộc nhập:
Mã CTKM, Loại CTKM, SP mua, số tiền mua và SP KM, số lượng KM
Các trường khác không check</t>
  </si>
  <si>
    <t>Kiểm tra SP mua</t>
  </si>
  <si>
    <t>Khi SP mua giống nhau và khác số lượng mua / Tổng tiền mua</t>
  </si>
  <si>
    <t>Thực hiện gom SP mua vào 1 nhóm với các mức mua khác nhau</t>
  </si>
  <si>
    <t xml:space="preserve">SP Mua được khác nhau </t>
  </si>
  <si>
    <t>Thực hiện tạo thành các nhóm mua khác nhau</t>
  </si>
  <si>
    <t xml:space="preserve">Kiểm tra SP mua và số lượng </t>
  </si>
  <si>
    <t>Khi nhập SP Mua + số lượng mua/ Tổng tiền mua là như nhau</t>
  </si>
  <si>
    <t>Thông báo lỗi :SP mua và SL mua/ Tổng tiền mua  không được trùng nhau</t>
  </si>
  <si>
    <t>Khi nhập SP Mua + số lượng mua/ Tổng tiền mua  là khác nhau</t>
  </si>
  <si>
    <t>Kiểm tra nhóm mua/ Nhóm KM</t>
  </si>
  <si>
    <t>Kiểm tra DB</t>
  </si>
  <si>
    <t>Kiểm tra mã Nhóm mua/ Nhóm KM tự sinh</t>
  </si>
  <si>
    <t>1. Nhóm mua tự sịnh theo định dạng: NM01
2. Nhóm KM tự sịnh theo định dạng: NKM01</t>
  </si>
  <si>
    <t>Nhóm KM sẽ sinh ra tương ứng với nhóm mua. Insert vào hệ thống:
product_group_id: Tự tăng
product_group_code: tự sinh theo fomat: NKM01
product_group_name : giống code
promotion_program_id: id của CTKM đã chọn
group_type: 2: Nhóm KM
min_quantity: null
max_quantity: null
min_amount: null
max_amount: null
multiple: null
recursive: null
order_number: mặc định null
status: 1
create_date: sysdate
create_user: user login</t>
  </si>
  <si>
    <t>Thực hiện tạo ra mức mua trong cùng nhóm mua:
group_level_id: tự sinh
group_level_code: Mã mức. Tự sinh. MMC01
product_group_id: id của nhóm mà mức thuộc về
group_text: Tự gen theo cơ cấu
order_number: số thứ tự insert vào DB
has_product: 1: có SP, 0: ko có SP
parent_group_level_id: null
status: 1
create_date: sysdate
create_user: user login</t>
  </si>
  <si>
    <t>Thực hiện tạo ra mức KM  trong cùng nhóm KM: 
group_level_id: tự sinh
group_level_code: Mã mức. Tự sinh. MMC01
product_group_id: id của nhóm mà mức thuộc về
group_text:  Tự gen theo cơ cấu
order_number: số thứ tự insert vào DB
has_product: 1: có SP, 0: ko có SP
parent_group_level_id: null
status: 1
create_date: sysdate
create_user: user login</t>
  </si>
  <si>
    <t>Thực hiện tạo ra mức mua con trong của 1 mức cha để lưu SP hay số tiền hay số lượng  mua tương ứng: 
group_level_id: tự sinh
group_level_code: Mã mức. Tự sinh. MMC01
product_group_id: id của nhóm mà mức thuộc về
group_text: dạng text của SP mua
order_number: số thứ tự insert vào DB
has_product: 1: có SP
parent_group_level_id: id của mức cha
min
min_quantity : null
max_quantity: null
min_amount: null
max_amount:null
promotion_percent : null
status: 1
create_date: sysdate
create_user: user login</t>
  </si>
  <si>
    <t>Thực hiện lưu danh sách các SP của mức KM:
group_level_detail_id: tự tăng
group_level_id: id của mức cha
product_id: id của SP
uom: DVT của SP
value_type: 1: số lượng, 2 thành tiền
value: số lượng/ thành tiền
is_required: 0 or, 1 và
status: 1
create_date: sysdate
create_user: user login</t>
  </si>
  <si>
    <t>Thực hiện tạo ra mức KM con trong của 1 mức cha để lưu SP  KM tương ứng: 
group_level_id: tự sinh
group_level_code: Mã mức. Tự sinh. MMC01
product_group_id: id của nhóm mà mức thuộc về
group_text: dạng text của SP mua
order_number: số thứ tự insert vào DB
has_product: 1: có SP
parent_group_level_id: id của mức KM cha
status: 1
create_date: sysdate
create_user: user login</t>
  </si>
  <si>
    <t>Thực hiện lưu danh sách các SP của mức KM:
group_level_detail_id: tự tăng
group_level_id: id của mức cha
product_id: id của SP
uom: DVT của SP
value_type: 1: số lượng
value: số lượng
is_required: 0 or
status: 1
create_date: sysdate
create_user: user login</t>
  </si>
  <si>
    <t>Thực hiện tạo ra mức KM con trong của 1 mức cha để lưu số tiền KM tương ứng: 
group_level_id: tự sinh
group_level_code: Mã mức. Tự sinh. MMC01
product_group_id: id của nhóm mà mức thuộc về
group_text: dạng text của SP mua
order_number: số thứ tự insert vào DB
has_product: 0 ko SP
min_quantity : null
max_quantity: null
min_amount: null
max_amount: số tiền đã nhập
promotion_percent : null
parent_group_level_id: id của mức KM cha
status: 1
create_date: sysdate
create_user: user login</t>
  </si>
  <si>
    <t>Thực hiện tạo ra mức KM con trong của 1 mức cha để lưu  % KM tương ứng: 
group_level_id: tự sinh
group_level_code: Mã mức. Tự sinh. MMC01
product_group_id: id của nhóm mà mức thuộc về
group_text: dạng text của SP mua
order_number: số thứ tự insert vào DB
has_product: 1: có SP
min_quantity : null
max_quantity: null
min_amount: null
max_amount:null
promotion_percent : % KM đã nhập
parent_group_level_id: id của mức KM cha
status: 1
create_date: sysdate
create_user: user login</t>
  </si>
  <si>
    <t>ZV07</t>
  </si>
  <si>
    <t>Kiểm tra các trường bắt buộc nhập:
SP mua, số lượng mua và %KM</t>
  </si>
  <si>
    <t>ZV08</t>
  </si>
  <si>
    <t>Kiểm tra các trường bắt buộc nhập:
SP mua, số lượng mua và Tiền KM</t>
  </si>
  <si>
    <t>ZV09</t>
  </si>
  <si>
    <t>Kiểm tra các trường bắt buộc nhập:
SP mua, số lượng mua và SP KM, số lượng KM</t>
  </si>
  <si>
    <t>ZV10</t>
  </si>
  <si>
    <t>Kiểm tra các trường bắt buộc nhập:
SP mua, số tiền mua và %KM</t>
  </si>
  <si>
    <t>ZV11</t>
  </si>
  <si>
    <t>Kiểm tra các trường bắt buộc nhập:
SP mua, số tiền mua và số tiền KM</t>
  </si>
  <si>
    <t>ZV12</t>
  </si>
  <si>
    <t>Kiểm tra các trường bắt buộc nhập:
SP mua, số tiền mua và SP KM, số lượng KM</t>
  </si>
  <si>
    <t>Kiểm tra khi nhập dữ liệu không hợp lệ loại ZV tương ứng</t>
  </si>
  <si>
    <t>Cùng 1 dòng nhập số lượng mua, tổng tiền mua</t>
  </si>
  <si>
    <t>Thông báo lỗi: Chỉ có thể mua theo Số lượng or thành tiền</t>
  </si>
  <si>
    <t>Cùng 1 dòng nhập Tiền KM, %KM, SP KM</t>
  </si>
  <si>
    <t>Khuyến mãi chỉ là 1 trong 3: Tiền KM or % KM or SP KM</t>
  </si>
  <si>
    <t>ZV07:
1. Nhập SP với thành tiền và khuyến mãi %KM
2. Nhập SP với số lượng nhưng KM SP or KM tiền</t>
  </si>
  <si>
    <t>Thông báo lỗi: ZV07: "SP mua, số lượng mua và %KM"</t>
  </si>
  <si>
    <t>ZV08:
1. Nhập SP với thành tiền và khuyến mãi Tiền
2. Nhập SP với số lượng nhưng KM SP or  % KM</t>
  </si>
  <si>
    <t>Thông báo lỗi: ZV08: "SP mua, số lượng mua và Tiền KM"</t>
  </si>
  <si>
    <t>ZV09:
1. Nhập SP với thành tiền và khuyến mãi SP
2. Nhập SP với số lượng nhưng KM Tiền or  % KM</t>
  </si>
  <si>
    <t>Thông báo lỗi: ZV09: "SP mua, số lượng mua và SP KM"</t>
  </si>
  <si>
    <t>ZV10:
1. Nhập SP với Số lượng và khuyến mãi %
2. Nhập SP với thành tiền nhưng KM SP or  Tiền KM</t>
  </si>
  <si>
    <t>Thông báo lỗi: ZV10: "SP mua, tiền  mua và % KM"</t>
  </si>
  <si>
    <t>ZV11:
1. Nhập SP với Số lượng và khuyến mãi Tiền
2. Nhập SP với thành tiền nhưng KM SP or  % KM</t>
  </si>
  <si>
    <t>Thông báo lỗi: ZV11: "SP mua, tiền  mua và Tiền  KM"</t>
  </si>
  <si>
    <t>ZV12:
1. Nhập SP với Số lượng và khuyến mãi SP
2. Nhập SP với thành tiền  nhưng KM % or  Tiền KM</t>
  </si>
  <si>
    <t>Thông báo lỗi: ZV12: "SP mua, tiền  mua và SP KM"</t>
  </si>
  <si>
    <t>Kiểm tra gom nhóm SP thành các mức mua</t>
  </si>
  <si>
    <t xml:space="preserve">Khi danh sách nhóm SP mua cùng tổng số lượng/tổng tiền mua và cùng KM 
VD: 12 (A,B) tặng 2C
được khai báo trong file import:
 SP A số lượng 12 tặng 3
 SP A </t>
  </si>
  <si>
    <t>Thực hiện gom SP mua vào 1 mức mua
SP KM vào cùng 1 mức KM</t>
  </si>
  <si>
    <t xml:space="preserve">Khi danh sách nhóm SP mua khác nhau số lượng or tổng tiền mua và nhóm KM </t>
  </si>
  <si>
    <t>Thực hiện tạo thành các mức  mua khác nhau tương ứng với các mức KM</t>
  </si>
  <si>
    <t xml:space="preserve">Kiểm tra dữ liệu khai báo </t>
  </si>
  <si>
    <t>Khi nhập Mã SP mua +số lượng mua/ thành tiên + KM giống nhau</t>
  </si>
  <si>
    <t>Thông báo lỗi: dòng KM đã trùng với dòng…</t>
  </si>
  <si>
    <t>Khi nhập SP mua + số lượng/ thành tiền trùng nhau nhưng khác nhóm KM</t>
  </si>
  <si>
    <t>Thực hiện import thành công. Check lỗi khi thuộc cùng 1 mức or trong nhóm</t>
  </si>
  <si>
    <t>Kiểm  tra khi khai báo số lượng/ thành tiền mua theo riêng  từng SP
VD: Khai báo : (12A,10B) tặng 5C</t>
  </si>
  <si>
    <t>Thông báo lỗi: Loại KM group khai báo số lượng tổng or số tiền tổng của group. Không khai báo riêng từng SP</t>
  </si>
  <si>
    <t>Kiểm  tra khi khai báo Sản phẩm mua trong cùng 1 mức với số lượng/ tổng tiền là như nhau
VD: 10 (A,B)</t>
  </si>
  <si>
    <t>Kiểm tra gom nhóm SP mua từ các mức</t>
  </si>
  <si>
    <t>Các mức có cùng SP mua
VD: Mức 1: 10 (A,B,C) tặng (2C)
Mức 2: 20(A,B,C) tặng ( E, F )</t>
  </si>
  <si>
    <t xml:space="preserve">Gom Mức 1 và Mức 2 thàng 1 nhóm SP mua và 1 nhóm SP KM. </t>
  </si>
  <si>
    <t>Kiêm tra trường bắt buộc tại các SP trong các mức tại cùng 1 nhóm mua</t>
  </si>
  <si>
    <t>Hiện tại không quan tâm sự giống nhau trường bắt buộc tại các SP trong mức mua</t>
  </si>
  <si>
    <t>Thực hiện tạo ra mức mua trong cùng nhóm mua:
group_level_id: tự sinh
group_level_code: Mã mức. Tự sinh. MMC01
product_group_id: id của nhóm mà mức thuộc về
group_text: null
order_number: số thứ tự insert vào DB
has_product: 1: có SP, 0: ko có SP
parent_group_level_id: null
status: 1
create_date: sysdate
create_user: user login</t>
  </si>
  <si>
    <t>Thực hiện tạo ra mức KM  trong cùng nhóm KM: 
group_level_id: tự sinh
group_level_code: Mã mức. Tự sinh. MMC01
product_group_id: id của nhóm mà mức thuộc về
group_text: null
order_number: số thứ tự insert vào DB
has_product: 1: có SP, 0: ko có SP
parent_group_level_id: null
status: 1
create_date: sysdate
create_user: user login</t>
  </si>
  <si>
    <t>Thực hiện tạo ra mức mua con trong của 1 mức cha để lưu SP hay số tiền hay số lượng  mua tương ứng: 
group_level_id: tự sinh
group_level_code: Mã mức. Tự sinh. MMC01
product_group_id: id của nhóm mà mức thuộc về
group_text: dạng text của SP mua
order_number: số thứ tự insert vào DB
has_product: 1: có SP
parent_group_level_id: id của mức cha
min
min_quantity : số lượng nhập
max_quantity: null
min_amount: null
max_amount:null
promotion_percent : null
status: 1
create_date: sysdate
create_user: user login</t>
  </si>
  <si>
    <t>Thực hiện tạo ra mức mua con trong của 1 mức cha để lưu SP hay số tiền hay số lượng  mua tương ứng: 
group_level_id: tự sinh
group_level_code: Mã mức. Tự sinh. MMC01
product_group_id: id của nhóm mà mức thuộc về
group_text: dạng text của SP mua
order_number: số thứ tự insert vào DB
has_product: 1: có SP
parent_group_level_id: id của mức cha
min
min_quantity : null
max_quantity: null
min_amount: Số tiền nhập
max_amount:null
promotion_percent : null
status: 1
create_date: sysdate
create_user: user login</t>
  </si>
  <si>
    <t>Thực hiện lưu danh sách các SP của mức KM:
group_level_detail_id: tự tăng
group_level_id: id của mức cha
product_id: id của SP
uom: DVT của SP
value_type: 1: số lượng, 2 thành tiền
value: số lượng/ thành tiền
is_required: 0 không bắt buộc, 1 bắt buộc
status: 1
create_date: sysdate
create_user: user login</t>
  </si>
  <si>
    <t>ZV13</t>
  </si>
  <si>
    <t>ZV14</t>
  </si>
  <si>
    <t>ZV15</t>
  </si>
  <si>
    <t>ZV16</t>
  </si>
  <si>
    <t>ZV17</t>
  </si>
  <si>
    <t>ZV18</t>
  </si>
  <si>
    <t>ZV13:
1. Nhập SP với thành tiền và khuyến mãi %KM
2. Nhập SP với số lượng nhưng KM SP or KM tiền</t>
  </si>
  <si>
    <t>Thông báo lỗi: ZV13: "SP mua, số lượng mua và %KM"</t>
  </si>
  <si>
    <t>ZV14:
1. Nhập SP với thành tiền và khuyến mãi Tiền
2. Nhập SP với số lượng nhưng KM SP or  % KM</t>
  </si>
  <si>
    <t>Thông báo lỗi: ZV14: "SP mua, số lượng mua và Tiền KM"</t>
  </si>
  <si>
    <t>ZV15:
1. Nhập SP với thành tiền và khuyến mãi SP
2. Nhập SP với số lượng nhưng KM Tiền or  % KM</t>
  </si>
  <si>
    <t>Thông báo lỗi: ZV15: "SP mua, số lượng mua và SP KM"</t>
  </si>
  <si>
    <t>ZV16:
1. Nhập SP với Số lượng và khuyến mãi %
2. Nhập SP với thành tiền nhưng KM SP or  Tiền KM</t>
  </si>
  <si>
    <t>Thông báo lỗi: ZV16: "SP mua, tiền  mua và % KM"</t>
  </si>
  <si>
    <t>ZV17:
1. Nhập SP với Số lượng và khuyến mãi Tiền
2. Nhập SP với thành tiền nhưng KM SP or  % KM</t>
  </si>
  <si>
    <t>Thông báo lỗi: ZV17: "SP mua, tiền  mua và Tiền  KM"</t>
  </si>
  <si>
    <t>ZV18:
1. Nhập SP với Số lượng và khuyến mãi SP
2. Nhập SP với thành tiền  nhưng KM % or  Tiền KM</t>
  </si>
  <si>
    <t>Thông báo lỗi: ZV18: "SP mua, tiền  mua và SP KM"</t>
  </si>
  <si>
    <t>Khi danh sách nhóm SP mua cùng  KM 
VD:
được khai báo trong file import:
 SP 12 A  tặng 3C
 SP 5B tặng 3C</t>
  </si>
  <si>
    <t>Thực hiện gom SP mua vào 1 mức mua
SP KM vào cùng 1 mức KM
VD: Gom (12A và 5B ) thành 1 mức KM</t>
  </si>
  <si>
    <t xml:space="preserve">Khi danh sách nhóm SP mua khác nhau  KM </t>
  </si>
  <si>
    <t>Các mức có cùng SP mua
VD: Mức 1: (5A,4B) tặng (2C)
Mức 2: (7A,2B) tặng ( E, F )</t>
  </si>
  <si>
    <t>Thực hiện tạo ra mức mua con trong của 1 mức cha để lưu SP hay số tiền hay số lượng  mua tương ứng: 
group_level_id: tự sinh
group_level_code: Mã mức. Tự sinh. MMC01
product_group_id: id của nhóm mà mức thuộc về
group_text: dạng text của SP mua
order_number: số thứ tự insert vào DB
has_product: 1: có SP
parent_group_level_id: id của mức cha
min
min_quantity : null
max_quantity: null
min_amount: null
max_amount:null
promotion_percent : null
status: 1
create_date: sysdate
create_user: user login</t>
  </si>
  <si>
    <t>Thực hiện lưu danh sách các SP của mức :
group_level_detail_id: tự tăng
group_level_id: id của mức cha
product_id: id của SP
uom: DVT của SP
value_type: 1: số lượng
value: số lượng
is_required: 1: Bắt buộc
status: 1
create_date: sysdate
create_user: user login</t>
  </si>
  <si>
    <t>Thực hiện lưu danh sách các SP của mức KM:
group_level_detail_id: tự tăng
group_level_id: id của mức cha
product_id: id của SP
uom: DVT của SP
value_type:  2 thành tiền
value:  thành tiền
is_required: 1: bắt buộc
status: 1
create_date: sysdate
create_user: user login</t>
  </si>
  <si>
    <t>ZV19</t>
  </si>
  <si>
    <t>Kiểm tra các trường bắt buộc nhập:
Tổng tiền mua và %KM</t>
  </si>
  <si>
    <t>ZV20</t>
  </si>
  <si>
    <t>Kiểm tra các trường bắt buộc nhập:
Tổng tiền mua và Tiền KM</t>
  </si>
  <si>
    <t>ZV21</t>
  </si>
  <si>
    <t>Kiểm tra các trường bắt buộc nhập:Tổng tiền mua và SP KM, số lượng KM</t>
  </si>
  <si>
    <t xml:space="preserve">ZV19:
1. Nhập thành tiền và khuyến mãi % KM or SP KM
</t>
  </si>
  <si>
    <t>Thông báo lỗi: ZV19: "Thành tiền và %KM"</t>
  </si>
  <si>
    <t xml:space="preserve">ZV20:
1. Nhậpthành tiền và khuyến mãi SP or %KM
</t>
  </si>
  <si>
    <t>Thông báo lỗi: ZV20: "Thành tiền và Tiền KM"</t>
  </si>
  <si>
    <t xml:space="preserve">ZV15:
1. Nhập thành tiền và %KM or Tiền KM
</t>
  </si>
  <si>
    <t>Thông báo lỗi: ZV21: "thành tiền  và SP KM"</t>
  </si>
  <si>
    <t>Kiểm tra gom nhóm mua và mức mua</t>
  </si>
  <si>
    <t>Kiêểm tra gom nhóm mua + mức mua</t>
  </si>
  <si>
    <t>1. Đối với Zv19 -&gt; Zv21 chỉ có 1 nhóm mua
2. Với mỗi khai báo tiền mua của đơn hàng -&gt; tạo thành một mức mua</t>
  </si>
  <si>
    <t>Kiểm tra dữ liệu khai báo lỗi</t>
  </si>
  <si>
    <t>Khi nhập</t>
  </si>
  <si>
    <t>Thực hiện tạo ra mức mua con trong của 1 mức cha để lưu SP hay số tiền hay số lượng  mua tương ứng: 
group_level_id: tự sinh
group_level_code: Mã mức. Tự sinh. MMC01
product_group_id: id của nhóm mà mức thuộc về
group_text: dạng text của SP mua
order_number: số thứ tự insert vào DB
has_product: 0:  không có SP
parent_group_level_id: id của mức cha
min
min_quantity : null
max_quantity: null
min_amount: số tiền mua 
max_amount:null
promotion_percent : null
status: 1
create_date: sysdate
create_user: user login</t>
  </si>
  <si>
    <t>- Thực tải file mẫu thành công: bao gồm các cột thông tin :
* Sheet 1: CTKM 
* Sheet 2: Cơ cấu
* Sheet 3: Đơn vị tham gia
Xem chi tiết theo file đính kèm</t>
  </si>
  <si>
    <t>Sheet 1: Khai báo thông tin CTKM
Sheet 2: Khai báo thông cơ cấu CTKM: Nhóm SP + SP + Mức mua + mức khuyến mãi 
Sheet 3: Thông tin đơn vị tham gia</t>
  </si>
  <si>
    <t>Kiểm tra các trường trong sheet 3: Khai báo thông tin đơn vị tham gia CTKM</t>
  </si>
  <si>
    <t>Sheet 3: Thông tin đơn vị tham gia</t>
  </si>
  <si>
    <t>Kiểm tra xuất excel CTKM theo kết hợp các tiêu chí tìm kiếm</t>
  </si>
  <si>
    <t>Kiểm tra định dạng file xuất</t>
  </si>
  <si>
    <t>1. Vào màn hình chức năng &gt;&gt; Click button Xuất excel
2. Kiểm tra định dạng file xuất ra</t>
  </si>
  <si>
    <t>Xuất hiện hộp thoại cho người dùng mở file hoặc lưu về máy. File xuất ra là file excel</t>
  </si>
  <si>
    <t>Kiểm tra giao diện các file xuất ra</t>
  </si>
  <si>
    <t>1. Vào màn hình chức năng &gt;&gt; Click button Xuất excel
2. Kiểm tra giao diện file xuất ra</t>
  </si>
  <si>
    <t>Kiểm tra hoat động button</t>
  </si>
  <si>
    <t>Click button Xuất từ file</t>
  </si>
  <si>
    <t>Thực hiện xuất file thong tin danh sách CTKM theo tiêu chí chọn</t>
  </si>
  <si>
    <t>Nhấn xuất khi chưa thực hiện tìm kiếm</t>
  </si>
  <si>
    <t>1. Vào màn hình chức năng
2. Thay đổi các tiêu chí tìm kiếm
3. Không nhấn tìm kiếm. Nhấn xuất</t>
  </si>
  <si>
    <t xml:space="preserve">Thực hiện xuất theo dữ liệu  theo điều kiện tìm kiếm nhập vào </t>
  </si>
  <si>
    <t>Nhấn xuất khi không có dữ liệu</t>
  </si>
  <si>
    <t>1. Vào màn hình chức năng
2. Thực hiện tìm kiếm không có dữ liệu
3.Xuất</t>
  </si>
  <si>
    <t>Thông báo ko có dữ liệu để xuất</t>
  </si>
  <si>
    <t>Kiểm tra xuất dữ liệu &gt;1000 dòng</t>
  </si>
  <si>
    <t>1. Vào màn hình chức năng
2. Tìm kiếm trên 1000 bản ghi
3. Xuất</t>
  </si>
  <si>
    <t>Xuất file thành công</t>
  </si>
  <si>
    <t>Kiểm tra khi nhấn xuất file mặc định</t>
  </si>
  <si>
    <t>1. Vào màn hình chức năng
2. Nhấn xuất file</t>
  </si>
  <si>
    <t>Kiểm tra xuất excel đơn hàng theo Mã CTKM</t>
  </si>
  <si>
    <t>1. Nhập vào textbox Mã CTKM có trước sau chuỗi có các khoảng trắng
VD:        CTKM0002
2. Các trường khác nhập hợp lệ
3. Xuất excel</t>
  </si>
  <si>
    <t xml:space="preserve">Xuất excel thành công.
Xuất excel Danh sách các CTKM của các Mã hợp lệ nhập vào từ textbox . Loại CTKM trùng  </t>
  </si>
  <si>
    <t>1. Nhập vào textbox Mã CTKM có phân biệt hoa thường
VD:       CTKM0001   
2. Các trường khác nhập hợp lệ
3. Xuất excel</t>
  </si>
  <si>
    <t xml:space="preserve">Xuất excel thành công.
Xuất excel Danh sách các CTKM của các Mã hợp lệ nhập vào từ textbox không phân biệt hoa thường . Loại CTKM trùng </t>
  </si>
  <si>
    <t>Kiểm tra xuất excel đơn hàng theo tên CTKM</t>
  </si>
  <si>
    <t>1. Nhập vào textbox Tên CTKM có trước sau chuỗi có các khoảng trắng
VD:         chương trình 300 
2. Các trường khác nhập hợp lệ
3. Xuất excel</t>
  </si>
  <si>
    <t xml:space="preserve">Xuất excel thành công.
Xuất excel Danh sách các CTKM của các Mã hợp lệ nhập vào từ textbox . Loại CTKM trùng </t>
  </si>
  <si>
    <t>Kiểm tra xuất excel CTKM theo Trạng thái</t>
  </si>
  <si>
    <t>Kiểm tra xuất excel CTKM theo ngày tạo</t>
  </si>
  <si>
    <t>Xuất excel CTKM</t>
  </si>
  <si>
    <t>Kiểm tra xuất bằng role Admin</t>
  </si>
  <si>
    <t>Kiểm tra xuất bằng role KTNPP</t>
  </si>
  <si>
    <r>
      <t>1. Tên file</t>
    </r>
    <r>
      <rPr>
        <b/>
        <sz val="10"/>
        <rFont val="Times New Roman"/>
        <family val="1"/>
      </rPr>
      <t xml:space="preserve"> "Danh Sách CTKM "</t>
    </r>
    <r>
      <rPr>
        <sz val="10"/>
        <rFont val="Times New Roman"/>
        <family val="1"/>
      </rPr>
      <t xml:space="preserve">
1. File gồm có các trường sau: 
-</t>
    </r>
    <r>
      <rPr>
        <b/>
        <i/>
        <sz val="10"/>
        <rFont val="Times New Roman"/>
        <family val="1"/>
      </rPr>
      <t xml:space="preserve"> Phần header: gồm các trường:</t>
    </r>
    <r>
      <rPr>
        <sz val="10"/>
        <rFont val="Times New Roman"/>
        <family val="1"/>
      </rPr>
      <t xml:space="preserve">
Mã CTKM, Tên CTKM, Loại CTKM, Từ ngày, Đến ngày, Trạng thái
</t>
    </r>
    <r>
      <rPr>
        <i/>
        <sz val="10"/>
        <rFont val="Times New Roman"/>
        <family val="1"/>
      </rPr>
      <t>-</t>
    </r>
    <r>
      <rPr>
        <b/>
        <i/>
        <sz val="10"/>
        <rFont val="Times New Roman"/>
        <family val="1"/>
      </rPr>
      <t xml:space="preserve"> Phần nội dung:</t>
    </r>
    <r>
      <rPr>
        <sz val="10"/>
        <rFont val="Times New Roman"/>
        <family val="1"/>
      </rPr>
      <t xml:space="preserve">
Gồm các nội dung tương ứng với header
</t>
    </r>
    <r>
      <rPr>
        <b/>
        <sz val="10"/>
        <rFont val="Times New Roman"/>
        <family val="1"/>
      </rPr>
      <t xml:space="preserve">- Format các giá trị: </t>
    </r>
    <r>
      <rPr>
        <sz val="10"/>
        <rFont val="Times New Roman"/>
        <family val="1"/>
      </rPr>
      <t xml:space="preserve">
 + Ngày theo định dạng dd/mm/yyyy 
</t>
    </r>
    <r>
      <rPr>
        <b/>
        <sz val="10"/>
        <rFont val="Times New Roman"/>
        <family val="1"/>
      </rPr>
      <t>- Canh lề các giá trị:</t>
    </r>
    <r>
      <rPr>
        <sz val="10"/>
        <rFont val="Times New Roman"/>
        <family val="1"/>
      </rPr>
      <t xml:space="preserve">
 + Text: canh trái
 + Số: canh phải </t>
    </r>
  </si>
  <si>
    <r>
      <t xml:space="preserve">Thực hiện xuất file kết quả của load mặc định: toàn bộ CTKM ở trạng thái mặc định
</t>
    </r>
    <r>
      <rPr>
        <b/>
        <sz val="10"/>
        <rFont val="Times New Roman"/>
        <family val="1"/>
      </rPr>
      <t>Script</t>
    </r>
    <r>
      <rPr>
        <sz val="10"/>
        <rFont val="Times New Roman"/>
        <family val="1"/>
      </rPr>
      <t xml:space="preserve"> :
</t>
    </r>
    <r>
      <rPr>
        <sz val="10"/>
        <color indexed="56"/>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shop_id = parent_shop_id)
        where status = 1)
order by pp.from_date desc, pp.to_date desc , pp.promotion_program_code asc
;</t>
    </r>
  </si>
  <si>
    <r>
      <t xml:space="preserve">Xuất excel danh sách đơn hàng theo điều kiện đã chọn
</t>
    </r>
    <r>
      <rPr>
        <b/>
        <sz val="10"/>
        <rFont val="Times New Roman"/>
        <family val="1"/>
      </rPr>
      <t>Script:</t>
    </r>
    <r>
      <rPr>
        <sz val="10"/>
        <rFont val="Times New Roman"/>
        <family val="1"/>
      </rPr>
      <t xml:space="preserve">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shop_id = parent_shop_id)
        where status = 1)
and pp.PROMOTION_PROGRAM_CODE in (upper(trim(' CTKM300 '))) -- Mã CTKM
order by pp.from_date desc, pp.to_date desc , pp.promotion_program_code asc
;</t>
    </r>
  </si>
  <si>
    <r>
      <t xml:space="preserve">Xuất excel danh sách đơn hàng theo điều kiện đã chọn
</t>
    </r>
    <r>
      <rPr>
        <b/>
        <sz val="10"/>
        <rFont val="Times New Roman"/>
        <family val="1"/>
      </rPr>
      <t>Script:</t>
    </r>
    <r>
      <rPr>
        <sz val="10"/>
        <rFont val="Times New Roman"/>
        <family val="1"/>
      </rPr>
      <t xml:space="preserve">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shop_id = parent_shop_id)
        where status = 1)
and pp.PROMOTION_PROGRAM_NAME in (upper(trim(' Ten '))) -- Tên CTKM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</si>
  <si>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shop_id = parent_shop_id)
        where status = 1)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</si>
  <si>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0 -- 1: hoat dong , 0: Tam ngung , 2 : dự thảo
and ap.status =1 and psm.status =1
and ap.type = 'PROMOTION'
and psm.shop_id in ( select shop_id from (
SELECT   *
              FROM shop
        START WITH shop_id = 15  -- id don vi dang nhap
        CONNECT BY PRIOR shop_id = parent_shop_id)
        where status = 1)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</si>
  <si>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 2 -- 1: hoat dong , 0: Tam ngung , 2 : dự thảo
and ap.status =1 and psm.status =1
and ap.type = 'PROMOTION'
and psm.shop_id in ( select shop_id from (
SELECT   *
              FROM shop
        START WITH shop_id = 15  -- id don vi dang nhap
        CONNECT BY PRIOR shop_id = parent_shop_id)
        where status = 1)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</si>
  <si>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in( 0,1,2) -- 1: hoat dong , 0: Tam ngung , 2 : dự thảo
and ap.status =1 and psm.status =1
and ap.type = 'PROMOTION'
and psm.shop_id in ( select shop_id from (
SELECT   *
              FROM shop
        START WITH shop_id = 15  -- id don vi dang nhap
        CONNECT BY PRIOR shop_id = parent_shop_id)
        where status = 1) 
order by pp.from_date desc, pp.to_date desc , pp.promotion_program_code asc
;</t>
    </r>
  </si>
  <si>
    <r>
      <t xml:space="preserve"> Danh sách load lên được các đơn hàng theo điều kiện ngày tạo nhập vào
</t>
    </r>
    <r>
      <rPr>
        <b/>
        <sz val="10"/>
        <rFont val="Times New Roman"/>
        <family val="1"/>
      </rPr>
      <t xml:space="preserve">Script: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shop_id = parent_shop_id)
        where status = 1) 
and (
(pp.from_date &gt;= to_date('01/11/2015','dd/mm/yyyy') and pp.from_date &lt;= to_date('30/11/2015','dd/mm/yyyy'))
or (pp.from_date &lt;= to_date('01/11/2015','dd/mm/yyyy') and pp.to_date &gt;= to_date('01/11/2015','dd/mm/yyyy'))
or (pp.from_date &lt;= to_date('30/11/2015','dd/mm/yyyy') and pp.to_date is null)
)
order by pp.from_date desc, pp.to_date desc , pp.promotion_program_code asc
;</t>
    </r>
  </si>
  <si>
    <r>
      <t xml:space="preserve"> Danh sách load lên được các đơn hàng theo điều kiện ngày tạo nhập vào
</t>
    </r>
    <r>
      <rPr>
        <b/>
        <sz val="10"/>
        <rFont val="Times New Roman"/>
        <family val="1"/>
      </rPr>
      <t>Script:</t>
    </r>
    <r>
      <rPr>
        <sz val="10"/>
        <rFont val="Times New Roman"/>
        <family val="1"/>
      </rPr>
      <t xml:space="preserve">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shop_id = parent_shop_id)
        where status = 1) 
and (
(pp.from_date &gt;= to_date('01/11/2015','dd/mm/yyyy') and pp.from_date &lt;= to_date('30/11/2015','dd/mm/yyyy'))
or (pp.from_date &lt;= to_date('01/11/2015','dd/mm/yyyy') and pp.to_date &gt;= to_date('01/11/2015','dd/mm/yyyy'))
or (pp.from_date &lt;= to_date('30/11/2015','dd/mm/yyyy') and pp.to_date is null)
)
and pp.PROMOTION_PROGRAM_NAME in (upper(trim(' Ten '))) -- Tên CTKM
and pp.PROMOTION_PROGRAM_CODE in (upper(trim(' MaCT '))) -- Ma CTKM
order by pp.from_date desc, pp.to_date desc , pp.promotion_program_code asc
;</t>
    </r>
  </si>
  <si>
    <r>
      <t xml:space="preserve">Thực hiện xuất file kết quả của load mặc định: toàn bộ CTKM ở trạng thái mặc định
</t>
    </r>
    <r>
      <rPr>
        <b/>
        <sz val="10"/>
        <rFont val="Times New Roman"/>
        <family val="1"/>
      </rPr>
      <t>Script</t>
    </r>
    <r>
      <rPr>
        <sz val="10"/>
        <rFont val="Times New Roman"/>
        <family val="1"/>
      </rPr>
      <t xml:space="preserve"> :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parent_shop_id =shop_id)
        where status = 1)
order by pp.from_date desc, pp.to_date desc , pp.promotion_program_code asc
;</t>
    </r>
  </si>
  <si>
    <r>
      <t xml:space="preserve">Xuất excel danh sách đơn hàng theo điều kiện đã chọn
</t>
    </r>
    <r>
      <rPr>
        <b/>
        <sz val="10"/>
        <rFont val="Times New Roman"/>
        <family val="1"/>
      </rPr>
      <t>Script:</t>
    </r>
    <r>
      <rPr>
        <sz val="10"/>
        <rFont val="Times New Roman"/>
        <family val="1"/>
      </rPr>
      <t xml:space="preserve">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parent_shop_id =shop_id)
        where status = 1)
and pp.PROMOTION_PROGRAM_CODE in (upper(trim(' CTKM300 '))) -- Mã CTKM
order by pp.from_date desc, pp.to_date desc , pp.promotion_program_code asc
;</t>
    </r>
  </si>
  <si>
    <r>
      <t xml:space="preserve">Xuất excel danh sách đơn hàng theo điều kiện đã chọn
</t>
    </r>
    <r>
      <rPr>
        <b/>
        <sz val="10"/>
        <rFont val="Times New Roman"/>
        <family val="1"/>
      </rPr>
      <t>Script:</t>
    </r>
    <r>
      <rPr>
        <sz val="10"/>
        <rFont val="Times New Roman"/>
        <family val="1"/>
      </rPr>
      <t xml:space="preserve">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15  -- id don vi dang nhap
        CONNECT BY PRIOR parent_shop_id =shop_id)
        where status = 1)
and pp.PROMOTION_PROGRAM_NAME in (upper(trim(' Ten '))) -- Tên CTKM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</si>
  <si>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parent_shop_id =shop_id)
        where status = 1)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</si>
  <si>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0 -- 1: hoat dong , 0: Tam ngung , 2 : dự thảo
and ap.status =1 and psm.status =1
and ap.type = 'PROMOTION'
and psm.shop_id in ( select shop_id from (
SELECT   *
              FROM shop
        START WITH shop_id = 15  -- id don vi dang nhap
        CONNECT BY PRIOR parent_shop_id =shop_id)
        where status = 1) 
order by pp.from_date desc, pp.to_date desc , pp.promotion_program_code asc
;</t>
    </r>
  </si>
  <si>
    <r>
      <t xml:space="preserve"> Danh sách load lên được các đơn hàng theo điều kiện nhập vào
</t>
    </r>
    <r>
      <rPr>
        <b/>
        <sz val="10"/>
        <rFont val="Times New Roman"/>
        <family val="1"/>
      </rPr>
      <t xml:space="preserve">Script:
</t>
    </r>
    <r>
      <rPr>
        <sz val="10"/>
        <color indexed="30"/>
        <rFont val="Times New Roman"/>
        <family val="1"/>
      </rPr>
      <t>select pp.promotion_program_code Ma_KMTay, pp.promotion_program_name Ten_KMTay,pp.type, pp.from_date,pp.to_date, pp.status
from promotion_program pp join ap_param ap on pp.type = ap.ap_param_code
join promotion_shop_map psm on pp.promotion_program_id = psm.promotion_program_id 
where pp.status  in( 0,1) -- 1: hoat dong , 0: Tam ngung , 2 : dự thảo
and ap.status =1 and psm.status =1
and ap.type = 'PROMOTION'
and psm.shop_id in ( select shop_id from (
SELECT   *
              FROM shop
        START WITH shop_id = 15  -- id don vi dang nhap
        CONNECT BY PRIOR parent_shop_id =shop_id)
        where status = 1) 
order by pp.from_date desc, pp.to_date desc , pp.promotion_program_code asc
;</t>
    </r>
  </si>
  <si>
    <r>
      <t xml:space="preserve"> Danh sách load lên được các đơn hàng theo điều kiện ngày tạo nhập vào
</t>
    </r>
    <r>
      <rPr>
        <b/>
        <sz val="10"/>
        <rFont val="Times New Roman"/>
        <family val="1"/>
      </rPr>
      <t xml:space="preserve">Script: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parent_shop_id =shop_id)
        where status = 1) 
and (
(pp.from_date &gt;= to_date('01/11/2015','dd/mm/yyyy') and pp.from_date &lt;= to_date('30/11/2015','dd/mm/yyyy'))
or (pp.from_date &lt;= to_date('01/11/2015','dd/mm/yyyy') and pp.to_date &gt;= to_date('01/11/2015','dd/mm/yyyy'))
or (pp.from_date &lt;= to_date('30/11/2015','dd/mm/yyyy') and pp.to_date is null)
)
order by pp.from_date desc, pp.to_date desc , pp.promotion_program_code asc
;</t>
    </r>
  </si>
  <si>
    <r>
      <t xml:space="preserve"> Danh sách load lên được các đơn hàng theo điều kiện ngày tạo nhập vào
</t>
    </r>
    <r>
      <rPr>
        <b/>
        <sz val="10"/>
        <rFont val="Times New Roman"/>
        <family val="1"/>
      </rPr>
      <t>Script:</t>
    </r>
    <r>
      <rPr>
        <sz val="10"/>
        <rFont val="Times New Roman"/>
        <family val="1"/>
      </rPr>
      <t xml:space="preserve">
</t>
    </r>
    <r>
      <rPr>
        <sz val="10"/>
        <color indexed="30"/>
        <rFont val="Times New Roman"/>
        <family val="1"/>
      </rPr>
      <t xml:space="preserve"> select pp.promotion_program_code Ma_KMTay, pp.promotion_program_name Ten_KMTay,pp.type, pp.from_date,pp.to_date, pp.status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15  -- id don vi dang nhap
        CONNECT BY PRIOR parent_shop_id =shop_id)
        where status = 1) 
and (
(pp.from_date &gt;= to_date('01/11/2015','dd/mm/yyyy') and pp.from_date &lt;= to_date('30/11/2015','dd/mm/yyyy'))
or (pp.from_date &lt;= to_date('01/11/2015','dd/mm/yyyy') and pp.to_date &gt;= to_date('01/11/2015','dd/mm/yyyy'))
or (pp.from_date &lt;= to_date('30/11/2015','dd/mm/yyyy') and pp.to_date is null)
)
and pp.PROMOTION_PROGRAM_NAME in (upper(trim(' Ten '))) -- Tên CTKM
and pp.PROMOTION_PROGRAM_CODE in (upper(trim(' MaCT '))) -- Ma CTKM
order by pp.from_date desc, pp.to_date desc , pp.promotion_program_code asc
;</t>
    </r>
  </si>
  <si>
    <t xml:space="preserve">1. Đăng nhập vào hệ thống
2. Vào chức năng  Danh mục &gt;&gt; Chương trình KM tự động
3. Kiểm tra xuất excel danh sách CTKM theo điều kiện chọn 
 + Mã CTKM
Các điều kiện khác mặc định
</t>
  </si>
  <si>
    <t xml:space="preserve">1. Đăng nhập vào hệ thống
2. Vào chức năng  Danh mục &gt;&gt; Chương trình KM tự động
3. Kiểm tra xuất excel danh sách CTKM theo điều kiện chọn 
 + Tên CTKM
Các điều kiện khác mặc định
</t>
  </si>
  <si>
    <t xml:space="preserve">1. Đăng nhập vào hệ thống
2. Vào chức năng  Danh mục &gt;&gt; Chương trình KM tự động
3. Kiểm tra xuất excel danh sách CTKM theo điều kiện chọn 
 + Trạng thái : Hoạt động
Các điều kiện khác mặc định
</t>
  </si>
  <si>
    <t xml:space="preserve">1. Đăng nhập vào hệ thống
2. Vào chức năng  Danh mục &gt;&gt; Chương trình KM tự động
3. Kiểm tra xuất excel danh sách CTKM theo điều kiện chọn 
 + Trạng thái : Tạm Ngưng
Các điều kiện khác mặc định
</t>
  </si>
  <si>
    <t xml:space="preserve">1. Đăng nhập vào hệ thống
2. Vào chức năng  Danh mục &gt;&gt; Chương trình KM tự động
3. Kiểm tra xuất excel danh sách CTKM theo điều kiện chọn 
 + Trạng thái : Dự Thảo
Các điều kiện khác mặc định
</t>
  </si>
  <si>
    <t xml:space="preserve">1. Đăng nhập vào hệ thống
2. Vào chức năng  Danh mục &gt;&gt; Chương trình KM tự động
3. Kiểm tra xuất excel danh sách CTKM theo điều kiện chọn 
 + Trạng thái : Tất cả
Các điều kiện khác mặc định
</t>
  </si>
  <si>
    <t xml:space="preserve">1. Đăng nhập vào hệ thống
2. Vào chức năng  Danh mục &gt;&gt; Chương trình KM tự động
3. Kiểm tra xuất excel danh sách CTKM theo điều kiện chọn 
 + Trạng thái : Từ ngày - đến ngày
Các điều kiện khác mặc định
</t>
  </si>
  <si>
    <t xml:space="preserve">1. Đăng nhập vào hệ thống
2. Vào chức năng  Danh mục &gt;&gt; Chương trình KM tự động
3. Kiểm tra xuất excel danh sách CTKM theo điều kiện chọn 
 + Mã CTKM 
 + Tên CTKM
 + Từ ngày - đến ngày
 + Trạng thái
Các điều kiện khác mặc định
</t>
  </si>
  <si>
    <r>
      <t>Màn hình hiển thị thông tin sau:
1. Title màn hình chung: Thông tin chương trình khuyến mãi
2. Title tab: Thông tin CTKM</t>
    </r>
    <r>
      <rPr>
        <sz val="10"/>
        <color indexed="10"/>
        <rFont val="Times New Roman"/>
        <family val="1"/>
      </rPr>
      <t xml:space="preserve">
</t>
    </r>
    <r>
      <rPr>
        <sz val="10"/>
        <rFont val="Times New Roman"/>
        <family val="1"/>
      </rPr>
      <t>3. Thông tin thêm mới: 
 - Texbox Mã CTKM (*)
 - Texbox Tên CTKM (*)
 - Combo Loại CTKM (*)
 - Calendar Từ ngày (*)
 - Calendar Đến ngày (*)
 - Combo Trạng thái (*)  
 - Button Lưu</t>
    </r>
  </si>
  <si>
    <t>Chương trình khuyến mãi tự động</t>
  </si>
  <si>
    <r>
      <t>1. Kiểm tra title của màn hình
2. Kiểm tra focus của chuột
3. Kiểm tra các giá trị mặc định của các trường
4. Kiểm tra header, footer</t>
    </r>
    <r>
      <rPr>
        <sz val="10"/>
        <color indexed="10"/>
        <rFont val="Tahoma"/>
        <family val="2"/>
      </rPr>
      <t xml:space="preserve">
</t>
    </r>
  </si>
  <si>
    <r>
      <t xml:space="preserve">1. Kiểm tra về bố cục, font chữ, chính tả, màu chữ
2. Kiểm tra trường bắt buộc phải có dấu </t>
    </r>
    <r>
      <rPr>
        <sz val="10"/>
        <color indexed="10"/>
        <rFont val="Tahoma"/>
        <family val="2"/>
      </rPr>
      <t>*</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</si>
  <si>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rPr>
      <t>*</t>
    </r>
    <r>
      <rPr>
        <sz val="10"/>
        <rFont val="Tahoma"/>
        <family val="2"/>
      </rPr>
      <t>)
4. Kiểm tra tất cả lỗi về chính tả, cấu trúc câu, ngữ pháp trên màn hình
5. Form được bố trí hợp lý và dễ sử dụng</t>
    </r>
  </si>
  <si>
    <t xml:space="preserve">1. Nếu chuột ko focus vào button nào thì thực hiện chức năng của button chính
2. Nếu đang focus vào 1 button thì sẽ thực hiện chức năng của button </t>
  </si>
  <si>
    <t xml:space="preserve">Đánh số thứ tự tăng dần và liên tục: Số thứ tự đầu tiên của trang sau là số tiếp theo của trang trước.
</t>
  </si>
  <si>
    <t>Trên grid
Thực hiện chuyển các trang sau</t>
  </si>
  <si>
    <t>Combobox Chọn đơn vị</t>
  </si>
  <si>
    <t>Kiểm tra căn lề</t>
  </si>
  <si>
    <t xml:space="preserve">1. Trên màn hìnhTìm kiếm
2. Kích vào combobox để kiểm tra căn lề của các giá trị trong combo </t>
  </si>
  <si>
    <t>Các giá trị trong combobox được căn lề trái.</t>
  </si>
  <si>
    <t>Nút Collapse</t>
  </si>
  <si>
    <r>
      <t xml:space="preserve">Click vào nút </t>
    </r>
    <r>
      <rPr>
        <b/>
        <sz val="10"/>
        <rFont val="Tahoma"/>
        <family val="2"/>
      </rPr>
      <t>(-)</t>
    </r>
  </si>
  <si>
    <t>Phần thông tin được hide theo dạng : 
"[+] &lt;title&gt;"</t>
  </si>
  <si>
    <t>Nút Expand</t>
  </si>
  <si>
    <r>
      <t xml:space="preserve">Click vào nút </t>
    </r>
    <r>
      <rPr>
        <b/>
        <sz val="10"/>
        <rFont val="Tahoma"/>
        <family val="2"/>
      </rPr>
      <t>(+)</t>
    </r>
  </si>
  <si>
    <t>Phần thông tin được unhide theo dạng : 
"[-] &lt;title&gt;"</t>
  </si>
  <si>
    <t>Kiểm tra mối quan hệ giữa trường Từ Ngày và Đến Ngày</t>
  </si>
  <si>
    <t>Combobox (multiselect) Loại CTKM</t>
  </si>
  <si>
    <t>Thực hiện click vào checkbox ở loại CTKM</t>
  </si>
  <si>
    <t>Thực hiện click vào checkbox đang được check chọn.</t>
  </si>
  <si>
    <t>Checkbox ở trạng thái bỏ chọn.</t>
  </si>
  <si>
    <t>KT check chọn nhiều loại CTKM.
1. Thực hiện check chọn &gt; 2 dòng</t>
  </si>
  <si>
    <t>Thực hiện thành công.
Các bản ghi ở trạng thái chọn.</t>
  </si>
  <si>
    <t xml:space="preserve">Combobox Trạng thái </t>
  </si>
  <si>
    <t xml:space="preserve">Kiểm tra căn lề, chính tả. </t>
  </si>
  <si>
    <t xml:space="preserve">1. Click vào combobox. 
2. Kiểm tra căn lề, chính tả. </t>
  </si>
  <si>
    <t>Căn lề trái.
Đúng chính tả.</t>
  </si>
  <si>
    <t xml:space="preserve">Kiểm tra sắp xếp. </t>
  </si>
  <si>
    <t xml:space="preserve">1. Click vào combobox. 
2. Kiểm tra sắp xếp trên combobox. </t>
  </si>
  <si>
    <t>Sắp xếp theo thứ tự giá trị hiển thị theo thứ tự: 
-- Tất cả --
Hoạt động
Tạm ngưng
Dự thảo</t>
  </si>
  <si>
    <t xml:space="preserve">Kiểm tra focus dòng dữ liệu theo thứ tự lên xuống khi nhấn mũi tên lên, xuống. </t>
  </si>
  <si>
    <t xml:space="preserve">1. Focus vào 1 giá trị bất kỳ trên combobox. 
2. Nhấn vào mũi tên lên, xuống trên bàn phím. </t>
  </si>
  <si>
    <t xml:space="preserve">1. Nhấn mũi tên lên: focus giá trị từ đưới lên trên. 
2. Nhấn mũi tên xuống: focus giá trị từ trên xuống dưới. </t>
  </si>
  <si>
    <t xml:space="preserve">Kiểm tra highlight dòng dữ liệu bất kỳ khi rê chuột đến. </t>
  </si>
  <si>
    <t xml:space="preserve">1. Click vào combobox. 
2. Rê chuột vào dòng dữ liệu bất kỳ. </t>
  </si>
  <si>
    <t xml:space="preserve">Dòng dữ liệu được highlight khi rê chuột tới. </t>
  </si>
  <si>
    <t>Kiểm tra button</t>
  </si>
  <si>
    <t>Click button Tìm kiếm</t>
  </si>
  <si>
    <t>Thực hiện tìm kiếm theo tiêu chí</t>
  </si>
  <si>
    <t>Click icon Thêm mới CTKM trên danh sách</t>
  </si>
  <si>
    <t>Hiển thị màn hình chức năng thêm mới.</t>
  </si>
  <si>
    <t xml:space="preserve">Click icon Sửa trên danh sách  </t>
  </si>
  <si>
    <t>Hiển thị màn hình cho phép cập nhật thông tin chi tiết</t>
  </si>
  <si>
    <t xml:space="preserve">Click icon Xóa trên danh sách  </t>
  </si>
  <si>
    <t>Cho phép Xóa CTKM ở trạng thái Dự thảo.</t>
  </si>
  <si>
    <t>Chức năng chung</t>
  </si>
  <si>
    <r>
      <t>1. Các giá trị được load gồm các giá trị sau:
 - Tất cả
 - Tạm ngưng
 - Hoạt động
 - Dự thảo</t>
    </r>
    <r>
      <rPr>
        <sz val="10"/>
        <color indexed="10"/>
        <rFont val="Tahoma"/>
        <family val="2"/>
      </rPr>
      <t xml:space="preserve">
</t>
    </r>
    <r>
      <rPr>
        <sz val="10"/>
        <rFont val="Tahoma"/>
        <family val="2"/>
      </rPr>
      <t>2. Giá trị mặc định của combo: Hoạt động</t>
    </r>
  </si>
  <si>
    <t>Xuất file Danh sách CTKM</t>
  </si>
  <si>
    <t>- Xuất ra file excel danh sách các CTKM trong danh sách CTKM tìm kiếm được theo template
- File excel có title "DANH SÁCH CTKM" gồm các cột: 
 + Mã CTKM
 + Tên CTKM
 + Loại CTKM
 + Từ ngày
 + Đến ngày
 + Trạng thái</t>
  </si>
  <si>
    <t>Kiểm tra dữ liệu trên file xuất ra</t>
  </si>
  <si>
    <t xml:space="preserve">1. Màn hình danh sách CTKM
2. Bấm xuất file 
3. Kiểm tra file xuất </t>
  </si>
  <si>
    <t xml:space="preserve">1. Màn hình danh sách CTKM
2. Thực hiện tìm kiếm theo các điều kiện: Mã CTKM, Tên CTKM, Loại CTKM, Trạng thái, Từ ngày, Đến ngày, Trạng thái
3. Nhấn xuất file 
4. Kiểm tra file xuất </t>
  </si>
  <si>
    <t>Edit các giá trị trong combobox đơn vị</t>
  </si>
  <si>
    <t>1. Dùng firebug để thay đổi giá trị id của 1 đơn vị đã tạm ngưng hoặc không tồn tại
2. Thực hiện Tìm kiếm</t>
  </si>
  <si>
    <t>Đối với các trang View thông tin chi tiết của 1 item nào đó có dạng:
http://www.myhost.com/shownews.asp?ID=0
1.Nhập thêm thông tin  or 1=1 vào sau đuôi của URL trên
Truy vấn sẽ là: select * from tableName a where id = 0 or 1=1</t>
  </si>
  <si>
    <r>
      <t xml:space="preserve">Delete du lieu 
Ví dụ 1 action xóa có URL như sau: http://www.myhost.com/deleteAction?id=10
Khi đó thêm xâu </t>
    </r>
    <r>
      <rPr>
        <b/>
        <sz val="10"/>
        <rFont val="Tahoma"/>
        <family val="2"/>
      </rPr>
      <t>or 1=1</t>
    </r>
    <r>
      <rPr>
        <sz val="10"/>
        <rFont val="Tahoma"/>
        <family val="2"/>
      </rPr>
      <t xml:space="preserve"> vào cuối URL trên
SQL: delete from tableName where id=10 or 1=1</t>
    </r>
  </si>
  <si>
    <r>
      <t xml:space="preserve">Ví dụ request delete có dạng : </t>
    </r>
    <r>
      <rPr>
        <b/>
        <sz val="10"/>
        <rFont val="Tahoma"/>
        <family val="2"/>
      </rPr>
      <t>http://210.211.98.46/admin.php/system/security/users/delete/pk/11</t>
    </r>
    <r>
      <rPr>
        <sz val="10"/>
        <rFont val="Tahoma"/>
        <family val="2"/>
      </rPr>
      <t xml:space="preserve">  (trong đó 11 là id của bản ghi cần xóa)
1.Người dùng đăng nhập với vai trò có quyền xóa
2.Bật tab khác ở trình duyệt đó và paste link trên</t>
    </r>
  </si>
  <si>
    <r>
      <t xml:space="preserve">1. Kiểm tra về bố cục, font chữ, chính tả, màu chữ
2. Kiểm tra trường bắt buộc phải có dấu </t>
    </r>
    <r>
      <rPr>
        <sz val="10"/>
        <color indexed="10"/>
        <rFont val="Tahoma"/>
        <family val="2"/>
      </rPr>
      <t xml:space="preserve">*
</t>
    </r>
  </si>
  <si>
    <t>Thông báo phải nhập Mã CTKM</t>
  </si>
  <si>
    <t>KT khi không nhập Từ ngày</t>
  </si>
  <si>
    <t>Không nhập giá trị Từ ngày</t>
  </si>
  <si>
    <t>Thông báo phải nhập Từ ngày</t>
  </si>
  <si>
    <t>KT khi không nhập Đến ngày</t>
  </si>
  <si>
    <t>Không nhập giá trị Đến ngày</t>
  </si>
  <si>
    <t>Thông báo phải nhập Đến ngày</t>
  </si>
  <si>
    <t>Combobox Radio Loại CTKM</t>
  </si>
  <si>
    <t xml:space="preserve">Radiobox </t>
  </si>
  <si>
    <t>Mặc định check radio ---Chọn Loại CTKM--</t>
  </si>
  <si>
    <t>Tích chọn 1 giá trị</t>
  </si>
  <si>
    <r>
      <t>1. Các giá trị được load gồm các giá trị sau:
 - Dự thảo</t>
    </r>
    <r>
      <rPr>
        <sz val="10"/>
        <color indexed="10"/>
        <rFont val="Tahoma"/>
        <family val="2"/>
      </rPr>
      <t xml:space="preserve">
</t>
    </r>
    <r>
      <rPr>
        <sz val="10"/>
        <rFont val="Tahoma"/>
        <family val="2"/>
      </rPr>
      <t>2. Giá trị mặc định của combo: Dự thảo</t>
    </r>
  </si>
  <si>
    <t>1. Nhập thiếu 1 trong các điều kiện sau:
+ Mã CTKM
+ Tên CTKM
+ Từ ngày
+ Loại CTKM
2. Nhập đầy đủ các thông tin khác
3. click Thêm mới</t>
  </si>
  <si>
    <t>Click Hủy bỏ</t>
  </si>
  <si>
    <t>Kiểm tra thao tác với Nhóm</t>
  </si>
  <si>
    <t>Kiểm tra khi Thêm mới Nhóm</t>
  </si>
  <si>
    <t>1. Trong grid danh sách nhóm
2. Nhấn icon Thêm mới nhóm</t>
  </si>
  <si>
    <t>Hiển thị popup cho phép Thêm mới nhóm (Xem chi tiết chức năng Thêm mới/Chỉnh sửa nhóm)</t>
  </si>
  <si>
    <t>Kiểm tra khi Chỉnh sửa Nhóm</t>
  </si>
  <si>
    <t xml:space="preserve">1. Trong grid danh sách nhóm
2. Nhấn icon Chỉnh sửa trên 1 nhóm bất kỳ </t>
  </si>
  <si>
    <t>Hiển thị popup cho phép Chỉnh sửa nhóm (Xem chi tiết chức năng Thêm mới/Chỉnh sửa nhóm)</t>
  </si>
  <si>
    <t>Kiểm tra thao tác với Mức</t>
  </si>
  <si>
    <t>Kiểm tra hiển chị tiết mức thuộc nhóm khi nhấn icon Xem chi tiết mức</t>
  </si>
  <si>
    <t>1. Trong grid danh sách nhóm
2. Nhấn icon Xem chi tiết mức trên 1 dòng của nhóm bất kỳ</t>
  </si>
  <si>
    <t>Màn hình hiển thị thông tin sau:
1. 
 - Textbox Từ mức
 - Textbox Đến mức
 - button Xem cơ cấu
2. Grid Cơ cấu khuyến mại nhóm [Mã nhóm] - [Tên nhóm]. 
 - Icon Thêm mới mức. 
 - Icon Chỉnh sửa mức (chỉ hiển thị khi nhóm đã tạo mức)
 - Icon Xóa mức (chỉ hiển thị khi nhóm đã tạo mức)
 - Icon Sao chép mức (chỉ hiển thị khi nhóm đã tạo mức)
 - Icon Lưu (chỉ hiển thị khi nhóm đã tạo mức)
 - Icon Expand/Collapse</t>
  </si>
  <si>
    <t>KT khi Thêm mới Mức</t>
  </si>
  <si>
    <t>1. Chọn Thêm mới (hoặc sửa CTKM trạng thái Dự thảo) loại KM là ZV01 đã có nhóm
2. Nhấn icon Xem chi tiết mức trên 1 nhóm bất kỳ
3. Nhấn icon thêm mới mức</t>
  </si>
  <si>
    <t>Hiển thị popup cho phép Thêm mới mức (Xem chi tiết chức năng Thêm mới/Chỉnh sửa mức)</t>
  </si>
  <si>
    <t>1. Chọn Thêm mới (hoặc sửa CTKM trạng thái Dự thảo) loại KM là ZV01 đã có nhóm
2. Nhấn icon Xem chi tiết mức trên 1 nhóm bất kỳ
3. Nhấn icon Chỉnh sửa mức</t>
  </si>
  <si>
    <t>Hiển thị popup cho phép Chỉnh sửa mức (Xem chi tiết chức năng Thêm mới/Chỉnh sửa mức)</t>
  </si>
  <si>
    <r>
      <t xml:space="preserve">Nhập vào textbox đoạn script chứa nhiều thẻ &lt;script&gt; lồng vào nhau:
</t>
    </r>
    <r>
      <rPr>
        <b/>
        <sz val="10"/>
        <rFont val="Tahoma"/>
        <family val="2"/>
      </rPr>
      <t>&lt;script&gt;&lt;script&gt;alert("test")&lt;/script&gt;&lt;/script&gt; hoặc &lt;!--script&gt; alert("test")&lt;!--/script&gt;</t>
    </r>
  </si>
  <si>
    <t>Hiển thị mặc định là Tên CTKM đã tạo</t>
  </si>
  <si>
    <t>Cập nhật thành công</t>
  </si>
  <si>
    <t>Thực hiện cập nhật với dữ liệu đã trim khoảng trắng thành công</t>
  </si>
  <si>
    <t>Hiển thị mặc định là giá trị Từ ngày của CTKM đã tạo</t>
  </si>
  <si>
    <t>Hiển thị mặc định là giá trị Đến ngày của CTKM đã tạo</t>
  </si>
  <si>
    <t>Kiểm tra combobox Loại CTKM</t>
  </si>
  <si>
    <t>Mặc định check radio: loại CTKM đã chọn khi Thêm mới</t>
  </si>
  <si>
    <t>Kiểm tra trạng thái của combobox</t>
  </si>
  <si>
    <t>Disable không cho phép thay đổi.</t>
  </si>
  <si>
    <t>1. Trên danh sách CTKM
2.  Click link Sửa 1 CTKM</t>
  </si>
  <si>
    <t>1. Trên danh sách CTKM
2.  Click link Sửa 1 CTKM có trạng thái tạm ngưng</t>
  </si>
  <si>
    <t xml:space="preserve">Chỉ được view CT không được phép chỉnh sửa ngoại trừ các trường: Tên CTKM, Đến ngày, Mô tả. 
Được phép Sao chép CTKM Tạm ngưng. </t>
  </si>
  <si>
    <t>1. Trên danh sách CTKM
2.  Click link Sửa 1 CTKM có trạng thái hoạt động</t>
  </si>
  <si>
    <t>Thực hiện cập nhật DB với các trường:
 + from_date: Từ ngày
 + to_date: Đến ngày
 + promotion_program_name: Tên CTKM
 + description: Mô tả
 +  STATUS:  Trạng thái 
 + update_date: sysdate
 + update_user: mã user đăng nhập</t>
  </si>
  <si>
    <r>
      <t xml:space="preserve">Kiểm tra khi chuyển trạng thái từ dự thảo -&gt; hoạt động  </t>
    </r>
    <r>
      <rPr>
        <b/>
        <sz val="10"/>
        <rFont val="Tahoma"/>
        <family val="2"/>
      </rPr>
      <t>(*)</t>
    </r>
  </si>
  <si>
    <t>* Chuyển trạng thái của 1 CTKM1 có SP thuộc CTKM2 cùng áp dụng cho shop A
+  CTKM1 áp dụng với Loại KH1 của shop A
+ CTKM2 áp dụng với Loại KH2 của shop A</t>
  </si>
  <si>
    <t>* Chuyển trạng thái của 1 CTKM1 có SP thuộc CTKM2 cùng áp dụng cho shop A
+  CTKM1 áp dụng với Loại KH1 của shop A
+ CTKM2 áp dụng với Loại KH1 của shop A</t>
  </si>
  <si>
    <t>* Chuyển trạng thái của 1 CTKM1 khi CTKM ko có mức con</t>
  </si>
  <si>
    <t>Thông báo lỗi: CTKM chưa có mức con.</t>
  </si>
  <si>
    <t>* Chuyển trạng thái của 1 CTKM1 khi CTKM ko có đơn vị tham gia</t>
  </si>
  <si>
    <t>Thông báo lỗi: CTKM chưa có đơn vị tham gia</t>
  </si>
  <si>
    <t>Thực hiện chỉnh sửa to_date của CTKM đang hoạt động với giá trị  to_date &lt; sysdate</t>
  </si>
  <si>
    <t>THÊM MỚI/CHỈNH SỬA/XÓA NHÓM SẢN PHẨM</t>
  </si>
  <si>
    <t>Người dùng nhấn icon Thêm mới ở grid Danh sách nhóm để mở popup thêm nhóm mới vào danh sách. 
Hoặc nhấn icon Chỉnh sửa trên từng nhóm trong grid Danh sách nhóm để chỉnh sửa thông tin nhóm đã tạo.</t>
  </si>
  <si>
    <t>Textbox Mã nhóm</t>
  </si>
  <si>
    <t>KT giá trị mặc định của Mã nhóm</t>
  </si>
  <si>
    <t>Không cho phép nhập ký tự đặc biệt vào Mã nhóm</t>
  </si>
  <si>
    <t>Thông báo phải nhập Mã nhóm</t>
  </si>
  <si>
    <t>Textbox Tên nhóm</t>
  </si>
  <si>
    <t>KT giá trị mặc định của Tên nhóm</t>
  </si>
  <si>
    <t>Thông báo phải nhập Tên nhóm</t>
  </si>
  <si>
    <t>Textbox Thứ tự ưu tiên</t>
  </si>
  <si>
    <t>KT giá trị mặc định của Thứ tự ưu tiên</t>
  </si>
  <si>
    <t>Nhập dữ liệu vượt quá maxlength 3</t>
  </si>
  <si>
    <t>1. Thông báo độ dài dữ liệu vượt quá maxlength 3
2. Set focus vào trường lỗi</t>
  </si>
  <si>
    <t>Không cho phép nhập khoảng trắng</t>
  </si>
  <si>
    <t>Cho phép để trống</t>
  </si>
  <si>
    <t>Kiểm tra Thứ tự ưu tiên không hợp lệ</t>
  </si>
  <si>
    <t xml:space="preserve">1. Nhập số lượng không hợp lệ:
+ Số âm
+ Số thập phân
+ Số 0
+ ký tự chữ: abc
+ ký tự đặc biệt: @ &lt;td&gt;
+ kiểu ngày tháng năm: dd/mm/yy
</t>
  </si>
  <si>
    <t>Thông báo lỗi: Thứ tự ưu tiên không hợp lệ. Thứ tự ưu tiên phải là số nguyên dương
Hoặc chặn không cho nhập ký tự khác ký tự số vào textbox.</t>
  </si>
  <si>
    <t xml:space="preserve">Checkbox Bội số, Tối ưu </t>
  </si>
  <si>
    <t>Checkbox có thể ở trạng thái mặc định sau: Bỏ chọn.</t>
  </si>
  <si>
    <t>Kiểm tra việc kích chọn, bỏ kích chọn trên các checkbox</t>
  </si>
  <si>
    <t>1. Tích chọn,  bỏ chọn trên các checkbox</t>
  </si>
  <si>
    <t>Thêm mới nhóm</t>
  </si>
  <si>
    <t>1. Nhập thiếu 1 trong các điều kiện sau:
+ Mã nhóm
+ Tên nhóm
2. Nhập đầy đủ các thông tin khác
3. click Cập nhật</t>
  </si>
  <si>
    <t>1. Nhập đầy đủ thông tin
2. click Cập nhật</t>
  </si>
  <si>
    <t>Hiển thị confirm thông báo: Bạn có muốn thêm nhóm sản phẩm mua?
Button Đồng ý/Hủy bỏ</t>
  </si>
  <si>
    <t xml:space="preserve">Click Đồng ý </t>
  </si>
  <si>
    <t>Thông báo thêm mới nhóm thành công</t>
  </si>
  <si>
    <t>Không thêm mới nhóm, đóng confirm thêm mới nhóm.</t>
  </si>
  <si>
    <t xml:space="preserve">1. Nhập đầy đủ các thông tin. Trong đó các thông tin sau có ký tự trống ở đầu và cuối xâu:
+ Mã nhóm
+ Tên nhóm
2. Click Cập nhật
</t>
  </si>
  <si>
    <t>Tự động cắt ký tự trống ở đầu và cuối xâu: Mã nhóm, Tên nhóm. Sau đó, thực hiện thêm mới thành công.</t>
  </si>
  <si>
    <t xml:space="preserve">KT nhập trùng Mã nhóm với Mã nhóm đã tồn tại của CTKM đang thao tác </t>
  </si>
  <si>
    <t>Thông báo lỗi: [Mã nhóm] đã tồn tại trong hệ thống.
Không cho phép thêm mới nhóm.</t>
  </si>
  <si>
    <t>KT thêm mới nhiều nhóm</t>
  </si>
  <si>
    <t>KT thêm mới nhiều nhóm cho từng loại CTKM</t>
  </si>
  <si>
    <t xml:space="preserve">Chỉ cho phép thêm mới nhiều nhóm đối với các ZV dạng Line (ZV01, 02, 03, 04, 05, 06) và ZV09. 
Các dạng ZV khác chỉ cho phép thêm mới 1 nhóm (bao gồm 1 nhóm mua &amp; 1 nhóm KM). </t>
  </si>
  <si>
    <t>KT thêm mới nhiều nhóm cho 1 CTKM:
 - TH1: các nhóm đều có nhập Thứ tự ưu tiên
 - TH2: các nhóm đều không nhập Thứ tự ưu tiên
 - TH3: có nhóm nhập &amp; có nhóm không nhập Thứ tự ưu tiên</t>
  </si>
  <si>
    <r>
      <t xml:space="preserve">TH1: Thêm mới thành công
TH2: Thêm mới thành công
TH3: Thêm mới thành công. Nhưng khi chuyển trạng thái CTKM từ Dự thảo sang Hoạt động sẽ thông báo lỗi: Các nhóm trong cùng CTKM phải cùng nhập (hoặc cùng ko nhập) Thứ tự ưu tiên.
</t>
    </r>
    <r>
      <rPr>
        <b/>
        <sz val="10"/>
        <color indexed="10"/>
        <rFont val="Tahoma"/>
        <family val="2"/>
      </rPr>
      <t xml:space="preserve">Notes: </t>
    </r>
    <r>
      <rPr>
        <b/>
        <sz val="10"/>
        <rFont val="Tahoma"/>
        <family val="2"/>
      </rPr>
      <t xml:space="preserve">
- Nếu các nhóm đều nhập Thứ tự ưu tiên (ORDER_NUMBER): </t>
    </r>
    <r>
      <rPr>
        <sz val="10"/>
        <rFont val="Tahoma"/>
        <family val="2"/>
      </rPr>
      <t xml:space="preserve">
VD: CTKM1 có 2 nhóm: 
      N1 (sản phẩm A(5)) có thứ tự ưu tiên là 1
      N2 (sản phẩm B(7)) có thứ tự ưu tiên là 2
Đơn hàng gồm: A(10), B(10) 
</t>
    </r>
    <r>
      <rPr>
        <sz val="10"/>
        <color indexed="30"/>
        <rFont val="Tahoma"/>
        <family val="2"/>
      </rPr>
      <t>--&gt; Chỉ tính khuyến mãi cho nhóm có thứ tự ưu tiên cao nhất (nhóm N1). Nhóm N2 dù có đạt KM cũng ko được tính.</t>
    </r>
    <r>
      <rPr>
        <sz val="10"/>
        <rFont val="Tahoma"/>
        <family val="2"/>
      </rPr>
      <t xml:space="preserve">
</t>
    </r>
    <r>
      <rPr>
        <b/>
        <sz val="10"/>
        <rFont val="Tahoma"/>
        <family val="2"/>
      </rPr>
      <t xml:space="preserve">- Nếu các nhóm đều không nhập Thứ tự ưu tiên (ORDER_NUMBER): </t>
    </r>
    <r>
      <rPr>
        <sz val="10"/>
        <rFont val="Tahoma"/>
        <family val="2"/>
      </rPr>
      <t xml:space="preserve">
VD: CTKM1 có 2 nhóm: 
      N1 (sản phẩm A(5)) 
      N2 (sản phẩm B(7)) 
Đơn hàng gồm: A(10), B(10) 
</t>
    </r>
    <r>
      <rPr>
        <sz val="10"/>
        <color indexed="30"/>
        <rFont val="Tahoma"/>
        <family val="2"/>
      </rPr>
      <t>--&gt; Tính khuyến mãi cho cả 2 nhóm N1, N2.</t>
    </r>
  </si>
  <si>
    <t>KT thêm mới 1 nhóm thành công</t>
  </si>
  <si>
    <t>Chỉnh sửa nhóm</t>
  </si>
  <si>
    <t>1. Nhập thiếu 1 trong các điều kiện sau:
+ Tên nhóm
2. Nhập đầy đủ các thông tin khác
3. click Cập nhật</t>
  </si>
  <si>
    <t>KT confirm Chỉnh sửa</t>
  </si>
  <si>
    <t>Hiển thị confirm thông báo: Bạn có muốn cập nhật nhóm?
Button Đồng ý/Hủy bỏ</t>
  </si>
  <si>
    <t>Thông báo cập nhật nhóm thành công</t>
  </si>
  <si>
    <t>Không cập nhật nhóm, đóng confirm.</t>
  </si>
  <si>
    <t>KT tự động cắt các ký tự trống ở đầu và cuối xâu khi cập nhật.</t>
  </si>
  <si>
    <t xml:space="preserve">1. Nhập đầy đủ các thông tin. Trong đó các thông tin sau có ký tự trống ở đầu và cuối xâu:
+ Tên nhóm
2. Click Cập nhật
</t>
  </si>
  <si>
    <t>Tự động cắt ký tự trống ở đầu và cuối xâu: Tên nhóm. Sau đó, thực hiện cập nhật thành công.</t>
  </si>
  <si>
    <t>KT cập nhật 1 nhóm thành công</t>
  </si>
  <si>
    <t>Xóa nhóm</t>
  </si>
  <si>
    <t>1. click icon Xóa trên 1 nhóm trong danh sách nhóm của CTKM</t>
  </si>
  <si>
    <t>Hiển thị confirm thông báo: Bạn có muốn xóa nhóm?
Button Đồng ý/Hủy bỏ</t>
  </si>
  <si>
    <t>Thực hiện xóa nhóm và thông báo Xóa thành công</t>
  </si>
  <si>
    <t>Không xóa nhóm, đóng confirm.</t>
  </si>
  <si>
    <t>KT xóa 1 nhóm thành công</t>
  </si>
  <si>
    <t>1. click icon Xóa trên 1 nhóm trong danh sách nhóm của CTKM
2. Nhấn Đồng ý</t>
  </si>
  <si>
    <t>THÊM MỚI/CHỈNH SỬA/XÓA MỨC THUỘC NHÓM SẢN PHẨM</t>
  </si>
  <si>
    <t>Người dùng nhấn icon Thêm mới ở từng mức để mở popup thêm nhóm mức.
Hoặc nhấn icon Chỉnh sửa trên từng mức để chỉnh sửa thông tin mức đã tạo.</t>
  </si>
  <si>
    <t>Màn hình hiển thị thông tin sau:
1. Title popup: Thêm mức CTKM
2. Thông tin thêm mới: 
 - Textbox Mã mức (*)
 - Textbox Số thứ tự (*)
 - Button Cập nhật</t>
  </si>
  <si>
    <t>Textbox Mã mức</t>
  </si>
  <si>
    <t>KT giá trị mặc định của Mã mức</t>
  </si>
  <si>
    <t>Không cho phép nhập ký tự đặc biệt vào Mã mức</t>
  </si>
  <si>
    <t>Thông báo phải nhập Mã mức</t>
  </si>
  <si>
    <t>Textbox Số thứ tự</t>
  </si>
  <si>
    <t>KT giá trị mặc định của Số thứ tự</t>
  </si>
  <si>
    <t>Thông báo phải nhập Số thứ tự</t>
  </si>
  <si>
    <t>Thông báo lỗi: Số thứ tự không hợp lệ. Thứ tự ưu tiên phải là số nguyên dương
Hoặc chặn không cho nhập ký tự khác ký tự số vào textbox.</t>
  </si>
  <si>
    <t>Thêm mới mức</t>
  </si>
  <si>
    <t>1. Nhập thiếu 1 trong các điều kiện sau:
+ Mã mức
+ Số thứ tự
2. Nhập đầy đủ các thông tin khác
3. click Cập nhật</t>
  </si>
  <si>
    <t>Hiển thị confirm thông báo: Bạn có muốn thêm mức?
Button Đồng ý/Hủy bỏ</t>
  </si>
  <si>
    <t>Thông báo thêm mới mức thành công</t>
  </si>
  <si>
    <t>Không thêm mới mức, đóng confirm.</t>
  </si>
  <si>
    <t xml:space="preserve">1. Nhập đầy đủ các thông tin. Trong đó các thông tin sau có ký tự trống ở đầu và cuối xâu:
+ Mã mức
2. Click Cập nhật
</t>
  </si>
  <si>
    <t>Tự động cắt ký tự trống ở đầu và cuối xâu: Mã mức. Sau đó, thực hiện thêm mới thành công.</t>
  </si>
  <si>
    <t>KT thêm mới nhiều mức</t>
  </si>
  <si>
    <t>KT thêm mới nhiều mức cho từng loại CTKM</t>
  </si>
  <si>
    <t xml:space="preserve">Cho phép thêm mới nhiều mức của 1 nhóm cho tất cả các loại ZV. </t>
  </si>
  <si>
    <t>KT thêm mới 1 mức thành công</t>
  </si>
  <si>
    <t>Chỉnh sửa mức</t>
  </si>
  <si>
    <t>Hiển thị confirm thông báo: Bạn có muốn cập nhật mức?
Button Đồng ý/Hủy bỏ</t>
  </si>
  <si>
    <t>Thông báo cập nhật mức thành công</t>
  </si>
  <si>
    <t>Không cập nhật mức, đóng confirm.</t>
  </si>
  <si>
    <t>Tự động cắt ký tự trống ở đầu và cuối xâu: Mã mức. Sau đó, thực hiện cập nhật thành công.</t>
  </si>
  <si>
    <t>KT cập nhật 1 mức thành công</t>
  </si>
  <si>
    <t>Xóa mức</t>
  </si>
  <si>
    <t>1. click icon Xóa trên 1 mức trong danh sách nhóm của CTKM</t>
  </si>
  <si>
    <t>Hiển thị confirm thông báo: Bạn có muốn xóa mức?
Button Đồng ý/Hủy bỏ</t>
  </si>
  <si>
    <t>Thực hiện xóa mức và thông báo Xóa thành công</t>
  </si>
  <si>
    <t>KT xóa 1 mức thành công</t>
  </si>
  <si>
    <t>1. click icon Xóa trên 1 mức 
2. Nhấn Đồng ý</t>
  </si>
  <si>
    <t xml:space="preserve">Kiểm tra giao diện chung </t>
  </si>
  <si>
    <t xml:space="preserve">KT màn hình ở trạng thái mặc định </t>
  </si>
  <si>
    <r>
      <t>Chọn Thêm mới hoặc sửa CTKM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</si>
  <si>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Danh sách nhóm
2. Grid Danh sách nhóm:
 - Nhóm
 - Mã nhóm
 - Tên nhóm
 - icon Thêm mới nhóm
 - icon Xem chi tiết mức
 - icon Sửa nhóm 
 - icon Xóa nhóm
4. STT: căn lề giữa. 
    Mã nhóm, Tên nhóm căn trái
   icon Thêm, Sửa, Xóa: căn giữa
6. Các header của grid được in đậm và căn giữa.</t>
  </si>
  <si>
    <t>Kiểm tra giao diện Mức mặc định tương ứng với các ZV</t>
  </si>
  <si>
    <t>1. Chọn Thêm mới (hoặc sửa CTKM trạng thái Dự thảo) loại KM là ZV01 đã có nhóm
2. Nhấn icon Xem chi tiết mức trên 1 nhóm bất kỳ
3. Kiểm tra giao hiển thị Mức 
4. Nhấn icon thêm mới mức</t>
  </si>
  <si>
    <t>Màn hình hiển thị thông tin sau:
1. Title màn hình chung: Thông tin chương trình khuyến mãi
2. Grid Danh sách SP cơ cấu: 
 - Label Sản phẩm
 - SL tối thiểu (disable)
 - ST tối thiểu (disable)
 - Button Thêm, button Xóa
 2.1. Mức con 
 - STT
 - Textbox Mã SP
 - Label Tên SP
 - Textbox Số lượng 
 - Textbox Số tiền (disable)  
 - Checkbox Bắt buộc
 - Button Thêm, button Xóa
3. Grid Danh sách KM: 
 - Sản phẩm
 - % KM
 - SL tối đa (disable)
 - ST tối đa (disable)
 - Button Thêm, button Xóa
4. Button Cập nhật</t>
  </si>
  <si>
    <r>
      <t>Chọn Thêm mới hoặc sửa CTKM loại KM là ZV02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</si>
  <si>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(disable)
 - Button Thêm, button Xóa
 2.1. Mức con 
 - STT
 - Textbox Mã SP
 - Label Tên SP
 - Textbox Số lượng 
 - Textbox Số tiền (disable)  
 - Checkbox Bắt buộc
 - Button Thêm, button Xóa
3. Grid Danh sách KM: 
 - Sản phẩm
 - % KM (disable)
 - SL tối đa (disable)
 - ST tối đa 
 - Button Thêm, button Xóa
4. Button Cập nhật</t>
  </si>
  <si>
    <r>
      <t>Chọn Thêm mới hoặc sửa CTKM loại KM là ZV03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</si>
  <si>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(disable)
 - Button Thêm, button Xóa
 2.1. Mức con 
 - STT
 - Textbox Mã SP
 - Label Tên SP
 - Textbox Số lượng 
 - Textbox Số tiền (disable)  
 - Checkbox Bắt buộc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t>
  </si>
  <si>
    <r>
      <t>Chọn Thêm mới hoặc sửa CTKM loại KM là ZV04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</si>
  <si>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(disable)
 - Button Thêm, button Xóa
 2.1. Mức con 
 - STT
 - Textbox Mã SP
 - Label Tên SP
 - Textbox Số lượng (disable)  
 - Textbox Số tiền
 - Checkbox Bắt buộc
 - Button Thêm, button Xóa
3. Grid Danh sách KM: 
 - Sản phẩm
 - % KM
 - SL tối đa (disable)
 - ST tối đa (disable)
 - Button Thêm, button Xóa
4. Button Cập nhật</t>
  </si>
  <si>
    <r>
      <t>Chọn Thêm mới hoặc sửa CTKM loại KM là ZV05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</si>
  <si>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(disable)
 - Button Thêm, button Xóa
 2.1. Mức con 
 - STT
 - Textbox Mã SP
 - Label Tên SP
 - Textbox Số lượng (disable)  
 - Textbox Số tiền 
 - Checkbox Bắt buộc
 - Button Thêm, button Xóa
3. Grid Danh sách KM: 
 - Sản phẩm
 - % KM (disable)
 - SL tối đa (disable)
 - ST tối đa 
 - Button Thêm, button Xóa
4. Button Cập nhật</t>
  </si>
  <si>
    <r>
      <t>Chọn Thêm mới hoặc sửa CTKM loại KM là ZV06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</si>
  <si>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 ST tối thiểu (disable)
 - Button Thêm, button Xóa
 2.1. Mức con 
 - STT
 - Textbox Mã SP
 - Label Tên SP
 - Textbox Số lượng (disable) 
 - Textbox Số tiền 
 - Checkbox Bắt buộc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t>
  </si>
  <si>
    <r>
      <t>Chọn Thêm mới hoặc sửa CTKM loại KM là ZV07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</si>
  <si>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 ST tối thiểu (disable)
 - Button Thêm, button Xóa
 2.1. Mức con 
 - STT
 - Textbox Mã SP
 - Label Tên SP
 - Textbox Số lượng (disable)
 - Textbox Số tiền (disable)  
 - Checkbox Bắt buộc
 - Button Thêm, button Xóa
3. Grid Danh sách KM: 
 - Sản phẩm
 - % KM
 - SL tối đa (disable)
 - ST tối đa (disable)
 - Button Thêm, button Xóa
4. Button Cập nhật</t>
  </si>
  <si>
    <r>
      <t>Chọn Thêm mới hoặc sửa CTKM loại KM là ZV08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</si>
  <si>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 ST tối thiểu (disable)
 - Button Thêm, button Xóa
 2.1. Mức con 
 - STT
 - Textbox Mã SP
 - Label Tên SP
 - Textbox Số lượng (disable)
 - Textbox Số tiền (disable)  
 - Checkbox Bắt buộc
 - Button Thêm, button Xóa
3. Grid Danh sách KM: 
 - Sản phẩm
 - % KM (disable)
 - SL tối đa (disable)
 - ST tối đa 
 - Button Thêm, button Xóa
4. Button Cập nhật</t>
  </si>
  <si>
    <r>
      <t>Chọn Thêm mới hoặc sửa CTKM loại KM là ZV09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</si>
  <si>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 ST tối thiểu (disable)
 - Button Thêm, button Xóa
 2.1. Mức con 
 - STT
 - Textbox Mã SP
 - Label Tên SP
 - Textbox Số lượng (disable)
 - Textbox Số tiền (disable)
 - Checkbox Bắt buộc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
5. STT: căn lề giữa. 
    Mã SP, Tên SP căn trái
    SL mua, % KM tiền: căn phải
6. Các header của grid được in đậm và căn giữa.</t>
  </si>
  <si>
    <r>
      <t>Chọn Thêm mới hoặc sửa CTKM loại KM là ZV10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</si>
  <si>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2.1. Mức con 
 - STT
 - Textbox Mã SP
 - Label Tên SP
 - Textbox Số lượng (disable)  
 - Textbox Số tiền (disable)
 - Checkbox Bắt buộc
 - Button Thêm, button Xóa
3. Grid Danh sách KM: 
 - Sản phẩm
 - % KM
 - SL tối đa (disable)
 - ST tối đa (disable)
 - Button Thêm, button Xóa
4. Button Cập nhật</t>
  </si>
  <si>
    <r>
      <t>Chọn Thêm mới hoặc sửa CTKM loại KM là ZV11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</si>
  <si>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2.1. Mức con 
 - STT
 - Textbox Mã SP
 - Label Tên SP
 - Textbox Số lượng (disable)  
 - Textbox Số tiền (disable)
 - Checkbox Bắt buộc
 - Button Thêm, button Xóa
3. Grid Danh sách KM: 
 - Sản phẩm
 - % KM (disable)
 - SL tối đa (disable)
 - ST tối đa 
 - Button Thêm, button Xóa
4. Button Cập nhật</t>
  </si>
  <si>
    <r>
      <t>Chọn Thêm mới hoặc sửa CTKM loại KM là ZV12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</si>
  <si>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2.1. Mức con 
 - STT
 - Textbox Mã SP
 - Label Tên SP
 - Textbox Số lượng (disable)
 - Textbox Số tiền (disable)
 - Checkbox Bắt buộc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
5. STT: căn lề giữa. 
    Mã SP, Tên SP căn trái
    SL mua, % KM tiền: căn phải
6. Các header của grid được in đậm và căn giữa.</t>
  </si>
  <si>
    <r>
      <t>Chọn Thêm mới hoặc sửa CTKM loại KM là ZV13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</si>
  <si>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ZV14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</si>
  <si>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ZV15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</si>
  <si>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ZV16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</si>
  <si>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ZV17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</si>
  <si>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ZV18
1. Kiểm tra title của màn hình
2. Kiểm tra focus của chuột
3. Kiểm tra các giá trị mặc định của các trường
4. Kiểm tra header, footer</t>
    </r>
    <r>
      <rPr>
        <sz val="10"/>
        <color indexed="10"/>
        <rFont val="Tahoma"/>
        <family val="2"/>
      </rPr>
      <t xml:space="preserve">
</t>
    </r>
  </si>
  <si>
    <r>
      <t>Chọn Thêm mới hoặc sửa CTKM loại KM là ZV19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</si>
  <si>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3. Grid Danh sách KM: 
 - Sản phẩm
 - % KM
 - SL tối đa (disable)
 - ST tối đa (disable)
 - Button Thêm, button Xóa
4. Button Cập nhật</t>
  </si>
  <si>
    <r>
      <t>Chọn Thêm mới hoặc sửa CTKM loại KM là ZV20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</si>
  <si>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3. Grid Danh sách KM: 
 - Sản phẩm
 - % KM (disable)
 - SL tối đa (disable)
 - ST tối đa 
 - Button Thêm, button Xóa
4. Button Cập nhật</t>
  </si>
  <si>
    <r>
      <t>Chọn Thêm mới hoặc sửa CTKM loại KM là ZV21
1.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</si>
  <si>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 Title màn hình chung: Thông tin chương trình khuyến mãi
2. Grid Danh sách SP cơ cấu: 
 - Label Sản phẩm 
 - SL tối thiểu (disable)
 - ST tối thiểu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
5. STT: căn lề giữa. 
    Mã SP, Tên SP căn trái
    SL mua, % KM tiền: căn phải
6. Các header của grid được in đậm và căn giữa.</t>
  </si>
  <si>
    <t>Thông báo lỗi.nhập ký tự vượt quá maxlength</t>
  </si>
  <si>
    <t>Kiểm tra Textbox TT Mua  của ZV04, ZV05, ZV06, ZV10, ZV11, ZV12, ZV16, ZV17, ZV18, ZV19, ZV20, ZV21</t>
  </si>
  <si>
    <t>Kiểm tra tổng tiền mua không hợp lệ</t>
  </si>
  <si>
    <t xml:space="preserve">1. Nhập tổng tiền mua không hợp lệ:
 + Số âm
+ Số thập phân
 + Số 0
 + abc
+ ký tự đặc biệt: @ &lt;td&gt;
 + dd/mm/yy
</t>
  </si>
  <si>
    <t>Thông báo lỗi: TT Mua không hợp lệ. TT mua phải là số nguyên dương</t>
  </si>
  <si>
    <t>Kiểm tra Textbox % KM tiền của ZV01, ZV04, ZV07, ZV10, ZV13, ZV16, ZV19</t>
  </si>
  <si>
    <t>Thông báo lỗi. Nhập ký tự vượt quá maxlength</t>
  </si>
  <si>
    <t>Kiểm tra %KM không hợp lệ</t>
  </si>
  <si>
    <t>Thông báo lỗi. % KM &lt;100</t>
  </si>
  <si>
    <t>1. Nhập số lượng không hợp lệ:
 + Số âm
+ Số thập phân
 + Số 0
 + abc
+ ký tự đặc biệt: @ &lt;td&gt;
 + dd/mm/yy</t>
  </si>
  <si>
    <t>Thông báo lỗi: % KM  không hợp lệ. %KM phải là số nguyên dương và &lt;100%</t>
  </si>
  <si>
    <t>Kiểm tra Textbox TT khuyến mại ZV02, ZV05, ZV08, ZV11, ZV14, ZV17, ZV20</t>
  </si>
  <si>
    <t>Kiểm tra TT KM không hợp lệ</t>
  </si>
  <si>
    <t>1. Nhập TT KM không hợp lệ:
 + Số âm
+ Số thập phân
 + Số 0
 + abc
+ ký tự đặc biệt: @ &lt;td&gt;
 + dd/mm/yy</t>
  </si>
  <si>
    <t>Thông báo lỗi: TT KM không hợp lệ. TT KM là số nguyên dương</t>
  </si>
  <si>
    <t>Thêm mới, chỉnh sửa, xóa mức con của CTKM</t>
  </si>
  <si>
    <t xml:space="preserve">* Kiểm tra với grid hiển thị tối đa 4 SP trên grid
1. Focus chuột textbox tương ứng với cột Mã SP trên grid
2. Hiển thị danh sách SP với 4 SP đầu tiên  được order theo Mã SP </t>
  </si>
  <si>
    <r>
      <t xml:space="preserve">Hiển thị 4 SP đang hoạt động và đầu tiên trong danh sách SP được order theo Mã SP
Script:
</t>
    </r>
    <r>
      <rPr>
        <sz val="10"/>
        <color indexed="30"/>
        <rFont val="Tahoma"/>
        <family val="2"/>
      </rPr>
      <t>Select product_code, product_name
From (Select * from product 
where status = 1
Order by product_code asc)
where ROWNUM &lt; 5
Order by product_code;</t>
    </r>
  </si>
  <si>
    <r>
      <t xml:space="preserve">Hiển thị tất cả  SP đang hoạt động vdanh sách SP được order theo Mã SP. Hiển thị thanh roll trong grid
Script:
</t>
    </r>
    <r>
      <rPr>
        <sz val="10"/>
        <color indexed="30"/>
        <rFont val="Tahoma"/>
        <family val="2"/>
      </rPr>
      <t>Select product_code, product_name
From  product
where status =1
Order by product_code;</t>
    </r>
  </si>
  <si>
    <t xml:space="preserve">KT hiển thị danh sách SP </t>
  </si>
  <si>
    <t xml:space="preserve">Pre: Chọn 1 chương trình khuyến mại ZV01
KT danh sách SP </t>
  </si>
  <si>
    <t>Hiển thị confirm thông báo: bạn có muốn cập nhật danh sách sp này không?</t>
  </si>
  <si>
    <r>
      <t xml:space="preserve">KT thêm mới sản phẩm thành công cho 1 mức bán </t>
    </r>
    <r>
      <rPr>
        <b/>
        <sz val="10"/>
        <color indexed="10"/>
        <rFont val="Tahoma"/>
        <family val="2"/>
      </rPr>
      <t>(a)</t>
    </r>
  </si>
  <si>
    <t xml:space="preserve">Trên row mới của danh sách SP bán:
1. Click vào ô Mã SP. Nhập Mã SP
2. Click vào ô SL mua. Nhập vào SL 
Trên row mới của danh sách KM:
3. Click vào ô % KM tiền. Nhập vào % KM tiền
4. Click Lưu 
</t>
  </si>
  <si>
    <t>KT thêm mới sản phẩm bán khác nhau thuộc nhiều mức</t>
  </si>
  <si>
    <t>Pre: Chọn 1 chương trình khuyến mại ZV01
1. Thực hiện thêm mới sản phẩm A với SL mua = 10 vào nhóm N1, mức 1
2. Tiếp tục thêm mới sản phẩm B với SL mua = 10 vào nhóm N1, mức 2</t>
  </si>
  <si>
    <t>Thông báo lỗi: Sản phẩm trong mức không đồng nhất với các mức khác</t>
  </si>
  <si>
    <t>KT thêm mới sản phẩm bán khác nhau thuộc nhiều nhóm</t>
  </si>
  <si>
    <t>Pre: Chọn 1 chương trình khuyến mại ZV01
1. Thực hiện thêm mới sản phẩm A với SL mua = 10 vào nhóm N1, mức 1
2. Tiếp tục thêm mới sản phẩm A với SL mua = 10 vào nhóm N2, mức 1</t>
  </si>
  <si>
    <t>Thông báo lỗi: (Các) sản phẩm [Mã SP] bị trùng với nhóm khác trong chương trình</t>
  </si>
  <si>
    <t>Pre: Chọn 1 chương trình khuyến mại ZV01
1. Thực hiện thêm mới sản phẩm A với SL mua = 10 vào nhóm N1, mức 1
2. Tiếp tục thêm mới sản phẩm B với SL mua = 10 vào nhóm N2, mức 1</t>
  </si>
  <si>
    <t>Cho phép thêm mới thành công.</t>
  </si>
  <si>
    <t>Kiểm tra chỉ cho phép nhập %KM không cho phép nhập TT KM hay SPKM của ZV01</t>
  </si>
  <si>
    <t>Pre: Chọn 1 chương trình khuyến mại ZV01
1. Ở grid KM
2. Kiểm tra chỉ cho phép nhập %KM không cho phép nhập TT KM hay SPKM của ZV01</t>
  </si>
  <si>
    <t xml:space="preserve">Chỉ enable textbox %KM, disable textbox TT KM, không cho phép thêm SPKM. </t>
  </si>
  <si>
    <t>Pre: Chọn 1 chương trình khuyến mại ZV01
1. Chọn 1 row trong Danh sách SPKM
2. Click vào link Sửa
3. Sửa thông tin:  SP mua, SL mua
4. Click Cập nhật</t>
  </si>
  <si>
    <r>
      <t xml:space="preserve">1. Thông báo cập nhật thành công.
2. KT cập nhật dữ liệu vào DB: tương tự như case </t>
    </r>
    <r>
      <rPr>
        <b/>
        <sz val="10"/>
        <color indexed="10"/>
        <rFont val="Tahoma"/>
        <family val="2"/>
      </rPr>
      <t>(a), (b), (c), (d)</t>
    </r>
    <r>
      <rPr>
        <sz val="10"/>
        <rFont val="Tahoma"/>
        <family val="2"/>
      </rPr>
      <t xml:space="preserve">
</t>
    </r>
  </si>
  <si>
    <t xml:space="preserve">KT xóa sản phẩm mua </t>
  </si>
  <si>
    <t>Pre: Chọn 1 chương trình khuyến mại ZV01
1. Chọn 1 row trong Danh sách SP mua của 1 mức 
2. Click vào link Xóa
3. Click Cập nhật</t>
  </si>
  <si>
    <t>1. Thông báo lỗi: Mức mua chưa được nhập chi tiết. Vui lòng xem lại</t>
  </si>
  <si>
    <t>KT xóa mức thành công</t>
  </si>
  <si>
    <t>Pre: Chọn 1 chương trình khuyến mại ZV01
1. Chọn 1 icon Xóa trong 1 mức 
2. Click Cập nhật</t>
  </si>
  <si>
    <t xml:space="preserve">Pre: Chọn 1 chương trình khuyến mại ZV02
KT danh sách SP </t>
  </si>
  <si>
    <t xml:space="preserve">Trên row mới của danh sách SP bán:
1. Click vào ô Mã SP. Nhập Mã SP
2. Click vào ô SL mua. Nhập vào SL 
Trên row mới của danh sách KM:
3. Click vào ô ST tối đa. Nhập vào tổng tiền KM
4. Click Lưu 
</t>
  </si>
  <si>
    <t>Pre: Chọn 1 chương trình khuyến mại ZV02
1. Thực hiện thêm mới sản phẩm A với SL mua = 10 vào nhóm N1, mức 1
2. Tiếp tục thêm mới sản phẩm B với SL mua = 10 vào nhóm N1, mức 2</t>
  </si>
  <si>
    <t>Pre: Chọn 1 chương trình khuyến mại ZV02
1. Thực hiện thêm mới sản phẩm A với SL mua = 10 vào nhóm N1, mức 1
2. Tiếp tục thêm mới sản phẩm A với SL mua = 10 vào nhóm N2, mức 1</t>
  </si>
  <si>
    <t>Pre: Chọn 1 chương trình khuyến mại ZV02
1. Thực hiện thêm mới sản phẩm A với SL mua = 10 vào nhóm N1, mức 1
2. Tiếp tục thêm mới sản phẩm B với SL mua = 10 vào nhóm N2, mức 1</t>
  </si>
  <si>
    <t>Kiểm tra chỉ cho phép nhập ST tối đa không cho phép nhập % KM hay SPKM của ZV02</t>
  </si>
  <si>
    <t>Pre: Chọn 1 chương trình khuyến mại ZV02
1. Ở grid KM
2. Kiểm tra chỉ cho phép nhập ST tối đa không cho phép nhập % KM hay SPKM của ZV02</t>
  </si>
  <si>
    <t xml:space="preserve">Chỉ enable textbox ST tối đa, disable textbox % KM, không cho phép thêm SPKM. </t>
  </si>
  <si>
    <t>Pre: Chọn 1 chương trình khuyến mại ZV02
1. Chọn 1 row trong Danh sách SPKM
2. Click vào link Sửa
3. Sửa thông tin:  SP mua, SL mua
4. Click Cập nhật</t>
  </si>
  <si>
    <t>Pre: Chọn 1 chương trình khuyến mại ZV02
1. Chọn 1 row trong Danh sách SP mua của 1 mức 
2. Click vào link Xóa
3. Click Cập nhật</t>
  </si>
  <si>
    <t>Pre: Chọn 1 chương trình khuyến mại ZV02
1. Chọn 1 icon Xóa trong 1 mức 
2. Click Cập nhật</t>
  </si>
  <si>
    <t xml:space="preserve">Pre: Chọn 1 chương trình khuyến mại ZV03
KT danh sách SP </t>
  </si>
  <si>
    <r>
      <t xml:space="preserve">KT thêm mới sản phẩm khuyến mãi thành công cho 1 mức km </t>
    </r>
    <r>
      <rPr>
        <b/>
        <sz val="10"/>
        <color indexed="10"/>
        <rFont val="Tahoma"/>
        <family val="2"/>
      </rPr>
      <t>(a)</t>
    </r>
  </si>
  <si>
    <t xml:space="preserve">Trên row mới của danh sách SP bán:
1. Click vào ô Mã SP. Nhập Mã SP
2. Click vào ô SL mua. Nhập vào SL 
Trên row mới của danh sách KM:
3. Click vào ô Mã SP. Nhập Mã SP
5. Click vào ô SL KM. Nhập vào SL KM
6. Click Lưu 
</t>
  </si>
  <si>
    <t>Pre: Chọn 1 chương trình khuyến mại ZV03
1. Thực hiện thêm mới sản phẩm A với SL mua = 10 vào nhóm N1, mức 1
2. Tiếp tục thêm mới sản phẩm  với SL mua = 10 vào nhóm N1, mức 2</t>
  </si>
  <si>
    <t>Pre: Chọn 1 chương trình khuyến mại ZV03
1. Thực hiện thêm mới sản phẩm A với SL mua = 10 vào nhóm N1, mức 1
2. Tiếp tục thêm mới sản phẩm A với SL mua = 10 vào nhóm N2, mức 1</t>
  </si>
  <si>
    <t>Pre: Chọn 1 chương trình khuyến mại ZV03
1. Thực hiện thêm mới sản phẩm A với SL mua = 10 vào nhóm N1, mức 1
2. Tiếp tục thêm mới sản phẩm B với SL mua = 10 vào nhóm N2, mức 1</t>
  </si>
  <si>
    <t>KT thêm mới nhiều bản ghi SPKM thành công</t>
  </si>
  <si>
    <t>Thêm mới nhiều SPKM của 1 mức trong đó:
 - Tất cả SPKM có check bắt buộc
 - Tất cả SPKM không check bắt buộc
 - Có SPKM check bắt buộc, có SPKM ko check bắt buộc</t>
  </si>
  <si>
    <t>Thêm mới thành công.</t>
  </si>
  <si>
    <t>Kiểm tra chỉ cho phép nhập SPKM không cho phép nhập TT KM hay %KM của ZV03</t>
  </si>
  <si>
    <t>Pre: Chọn 1 chương trình khuyến mại ZV03
1. Ở grid KM
2. Kiểm tra chỉ cho phép nhập SPKM không cho phép nhập TT KM hay %KM của ZV03</t>
  </si>
  <si>
    <t xml:space="preserve">Cho phép thêm SPKM. Disable textbox %KM, disable textbox TT KM. </t>
  </si>
  <si>
    <t>Pre: Chọn 1 chương trình khuyến mại ZV03
1. Chọn 1 row trong Danh sách SPKM
2. Click vào link Sửa
3. Sửa thông tin:  SP mua, SL mua
4. Click Cập nhật</t>
  </si>
  <si>
    <t>KT xóa sản phẩm mua, SPKM</t>
  </si>
  <si>
    <t>Pre: Chọn 1 chương trình khuyến mại ZV03
1. Chọn 1 row trong Danh sách SP mua, SPKM của 1 mức 
2. Click vào link Xóa
3. Click Cập nhật</t>
  </si>
  <si>
    <t>Pre: Chọn 1 chương trình khuyến mại ZV03
1. Chọn 1 icon Xóa trong 1 mức 
2. Click Cập nhật</t>
  </si>
  <si>
    <t>Trên row của grid SPKM. Click link Xóa</t>
  </si>
  <si>
    <t xml:space="preserve">Pre: Chọn 1 chương trình khuyến mại ZV04
KT danh sách SP </t>
  </si>
  <si>
    <t xml:space="preserve">Trên row mới của danh sách SP bán:
1. Click vào ô Mã SP. Nhập Mã SP
2. Click vào ô Số tiền. Nhập vào Số tiền mua 
Trên row mới của danh sách KM:
3. Click vào ô % KM tiền. Nhập vào % KM tiền
4. Click Lưu 
</t>
  </si>
  <si>
    <t>Pre: Chọn 1 chương trình khuyến mại ZV04
1. Thực hiện thêm mới sản phẩm A với TT mua = 10000 =&gt; thêm mới thành công
2. Tiếp tục thêm mới sản phẩm A với TT mua = 10000</t>
  </si>
  <si>
    <t>Pre: Chọn 1 chương trình khuyến mại ZV04
1. Thực hiện thêm mới sản phẩm A với TT mua = 10000 =&gt; thêm mới thành công
2. Tiếp tục thêm mới sản phẩm A với TT mua = 5000</t>
  </si>
  <si>
    <t>Pre: Chọn 1 chương trình khuyến mại ZV04
1. Thực hiện thêm mới sản phẩm A với TT mua = 10000 vào nhóm N1, mức 1
2. Tiếp tục thêm mới sản phẩm B với TT mua = 10000 vào nhóm N1, mức 2</t>
  </si>
  <si>
    <t>Pre: Chọn 1 chương trình khuyến mại ZV04
1. Thực hiện thêm mới sản phẩm A với TT mua = 10000 vào nhóm N1, mức 1
2. Tiếp tục thêm mới sản phẩm A với TT mua = 10000 vào nhóm N2, mức 1</t>
  </si>
  <si>
    <t>Pre: Chọn 1 chương trình khuyến mại ZV04
1. Thực hiện thêm mới sản phẩm A với TT mua = 10000 vào nhóm N1, mức 1
2. Tiếp tục thêm mới sản phẩm B với TT mua = 10000 vào nhóm N2, mức 1</t>
  </si>
  <si>
    <t>Kiểm tra chỉ cho phép nhập %KM không cho phép nhập TT KM hay SPKM của ZV04</t>
  </si>
  <si>
    <t>Pre: Chọn 1 chương trình khuyến mại ZV04
1. Ở grid KM
2. Kiểm tra chỉ cho phép nhập %KM không cho phép nhập TT KM hay SPKM của ZV04</t>
  </si>
  <si>
    <t>Pre: Chọn 1 chương trình khuyến mại ZV04
1. Chọn 1 row trong Danh sách SPKM
2. Click vào link Sửa
3. Sửa thông tin:  SP mua, ST mua
4. Click Cập nhật</t>
  </si>
  <si>
    <t>KT sửa sản phẩm không thành công do trùng (SP và ST mua)</t>
  </si>
  <si>
    <t>Thông báo lỗi: Sản phẩm A với ST mua này đã tồn tại, không cho phép cập nhật</t>
  </si>
  <si>
    <t>Pre: Chọn 1 chương trình khuyến mại ZV04
1. Chọn 1 row trong Danh sách SP mua của 1 mức 
2. Click vào link Xóa
3. Click Cập nhật</t>
  </si>
  <si>
    <t>Pre: Chọn 1 chương trình khuyến mại ZV04
1. Chọn 1 icon Xóa trong 1 mức 
2. Click Cập nhật</t>
  </si>
  <si>
    <t xml:space="preserve">Pre: Chọn 1 chương trình khuyến mại ZV05
KT danh sách SP </t>
  </si>
  <si>
    <t xml:space="preserve">Trên row mới của danh sách SP bán:
1. Click vào ô Mã SP. Nhập Mã SP
2. Click vào ô Số tiền. Nhập vào Số tiền mua 
Trên row mới của danh sách KM:
3. Click vào ô ST tối đa. Nhập vào tổng tiền KM
4. Click Lưu 
</t>
  </si>
  <si>
    <t>Pre: Chọn 1 chương trình khuyến mại ZV05
1. Thực hiện thêm mới sản phẩm A với TT mua = 10000 =&gt; thêm mới thành công
2. Tiếp tục thêm mới sản phẩm A với TT mua = 10000</t>
  </si>
  <si>
    <t>Thông báo lỗi: Sản phẩm A với 00 mua này đã tồn tại, không cho phép thêm mới</t>
  </si>
  <si>
    <t>Pre: Chọn 1 chương trình khuyến mại ZV05
1. Thực hiện thêm mới sản phẩm A với TT mua = 10000 =&gt; thêm mới thành công
2. Tiếp tục thêm mới sản phẩm A với TT mua = 5000</t>
  </si>
  <si>
    <t>Pre: Chọn 1 chương trình khuyến mại ZV05
1. Thực hiện thêm mới sản phẩm A với TT mua = 10000 vào nhóm N1, mức 1
2. Tiếp tục thêm mới sản phẩm B với TT mua = 10000 vào nhóm N1, mức 2</t>
  </si>
  <si>
    <t>Pre: Chọn 1 chương trình khuyến mại ZV05
1. Thực hiện thêm mới sản phẩm A với TT mua = 10000 vào nhóm N1, mức 1
2. Tiếp tục thêm mới sản phẩm A với TT mua = 10000 vào nhóm N2, mức 1</t>
  </si>
  <si>
    <t>Pre: Chọn 1 chương trình khuyến mại ZV05
1. Thực hiện thêm mới sản phẩm A với TT mua = 10000 vào nhóm N1, mức 1
2. Tiếp tục thêm mới sản phẩm B với TT mua = 10000 vào nhóm N2, mức 1</t>
  </si>
  <si>
    <t>Pre: Chọn 1 chương trình khuyến mại ZV05
1. Ở grid KM
2. Kiểm tra chỉ cho phép nhập ST tối đa không cho phép nhập % KM hay SPKM của ZV05</t>
  </si>
  <si>
    <t>Pre: Chọn 1 chương trình khuyến mại ZV05
1. Chọn 1 row trong Danh sách SPKM
2. Click vào link Sửa
3. Sửa thông tin:  SP mua, TT mua
4. Click Cập nhật</t>
  </si>
  <si>
    <t>Pre: Chọn 1 chương trình khuyến mại ZV05
1. Chọn 1 row trong Danh sách SP mua của 1 mức 
2. Click vào link Xóa
3. Click Cập nhật</t>
  </si>
  <si>
    <t>Pre: Chọn 1 chương trình khuyến mại ZV05
1. Chọn 1 icon Xóa trong 1 mức 
2. Click Cập nhật</t>
  </si>
  <si>
    <t xml:space="preserve">Pre: Chọn 1 chương trình khuyến mại ZV06
KT danh sách SP </t>
  </si>
  <si>
    <t xml:space="preserve">Trên row mới của danh sách SP bán:
1. Click vào ô Mã SP. Nhập Mã SP
2. Click vào ô Số tiền. Nhập vào Số tiền mua 
Trên row mới của danh sách KM:
3. Click vào ô Mã SP. Nhập Mã SP
5. Click vào ô SL KM. Nhập vào SL KM
6. Click Lưu 
</t>
  </si>
  <si>
    <t>Pre: Chọn 1 chương trình khuyến mại ZV06
1. Thực hiện thêm mới sản phẩm A với TT mua = 10000 =&gt; thêm mới thành công
2. Tiếp tục thêm mới sản phẩm A với TT mua = 10000</t>
  </si>
  <si>
    <t>Pre: Chọn 1 chương trình khuyến mại ZV06
1. Thực hiện thêm mới sản phẩm A với TT mua = 10000 =&gt; thêm mới thành công
2. Tiếp tục thêm mới sản phẩm A với TT mua = 5000</t>
  </si>
  <si>
    <t>Pre: Chọn 1 chương trình khuyến mại ZV06
1. Thực hiện thêm mới sản phẩm A với TT mua = 10000 vào nhóm N1, mức 1
2. Tiếp tục thêm mới sản phẩm  với TT mua = 10000 vào nhóm N1, mức 2</t>
  </si>
  <si>
    <t>Pre: Chọn 1 chương trình khuyến mại ZV06
1. Thực hiện thêm mới sản phẩm A với TT mua = 10000 vào nhóm N1, mức 1
2. Tiếp tục thêm mới sản phẩm A với TT mua = 10000 vào nhóm N2, mức 1</t>
  </si>
  <si>
    <t>Pre: Chọn 1 chương trình khuyến mại ZV06
1. Thực hiện thêm mới sản phẩm A với TT mua = 10000 vào nhóm N1, mức 1
2. Tiếp tục thêm mới sản phẩm B với TT mua = 10000 vào nhóm N2, mức 1</t>
  </si>
  <si>
    <t>Pre: Chọn 1 chương trình khuyến mại ZV06
1. Ở grid KM
2. Kiểm tra chỉ cho phép nhập SPKM không cho phép nhập TT KM hay %KM của ZV06</t>
  </si>
  <si>
    <t>Pre: Chọn 1 chương trình khuyến mại ZV06
1. Chọn 1 row trong Danh sách SPKM
2. Click vào link Sửa
3. Sửa thông tin:  SP mua, TT mua
4. Click Cập nhật</t>
  </si>
  <si>
    <t>Pre: Chọn 1 chương trình khuyến mại ZV06
1. Chọn 1 row trong Danh sách SP mua, SPKM của 1 mức 
2. Click vào link Xóa
3. Click Cập nhật</t>
  </si>
  <si>
    <t>Pre: Chọn 1 chương trình khuyến mại ZV06
1. Chọn 1 icon Xóa trong 1 mức 
2. Click Cập nhật</t>
  </si>
  <si>
    <t xml:space="preserve">Pre: Chọn 1 chương trình khuyến mại ZV07
KT danh sách SP </t>
  </si>
  <si>
    <t xml:space="preserve">Trên row mới của danh sách SP bán:
1. Click vào ô Mã SP. Nhập Mã SP
2. Click vào ô SL tối thiểu. Nhập vào Số lượng mua của nhóm SP. 
Trên row mới của danh sách KM:
3. Click vào ô Mã SP. Nhập Mã SP
5. Click vào ô SL KM. Nhập vào SL KM
6. Click Lưu 
</t>
  </si>
  <si>
    <t>Kiểm tra thêm mới SP mua trong cùng 1 mức</t>
  </si>
  <si>
    <t>Pre. Chọn 1 CTKM ZV07
Với nhóm SP mua gồm 3 SP: A,B,C với SL mua = 10 và % KM =10 và bắt buộc mua
1. Thêm mới SP A vào mức nhưng không bắt buộc mua
2. Click Cập nhật</t>
  </si>
  <si>
    <t>Thực hiện thêm mới không thành  công. Thông báo lỗi: Sản phẩm A đã tồn tại trong mức mua.</t>
  </si>
  <si>
    <t>Pre. Chọn 1 CTKM ZV07
Với nhóm SP mua gồm 3 SP: A,B,C với SL mua = 10 và % KM =10 và bắt buộc mua
1. Thêm mới SP A vào mức và bắt buộc mua
2. Click Cập nhật</t>
  </si>
  <si>
    <t>Pre. Chọn 1 CTKM ZV07
Với nhóm SP mua gồm 3 SP: A,B,C với SL mua = 10 và % KM và bắt buộc mua
1. Thêm mới SP D vào mức và bắt buộc mua or không bắt buộc
2. Click Cập nhật</t>
  </si>
  <si>
    <t>KT thêm mới mức khi trùng (SP và SL mua)</t>
  </si>
  <si>
    <t>Pre: Chọn 1 chương trình khuyến mại ZV07
1. Thực hiện thêm mới mức sản phẩm A or nhóm SP (A,B,C) với SL mua = 10 =&gt; thêm mới thành công
2. Tiếp tục thêm mới sản phẩm A or nhóm SP (A,B,C) với SL mua = 10
3. Click Cập nhật</t>
  </si>
  <si>
    <t>Thông báo lỗi: Sản phẩm A  or nhóm SP (A,B,C) với SL mua này đã tồn tại, không cho phép thêm mới</t>
  </si>
  <si>
    <t xml:space="preserve"> Kiểm tra các mức cùng hoặc khác tính BB mua</t>
  </si>
  <si>
    <t>Pre: Chọn 1 chương trình khuyến mại ZV07
1. Thực hiện thêm mới mức với sản phẩm A or nhóm SP (A,B,C với AC là bắt buộc mua) với SL mua = 10 =&gt; thêm mới thành công
2. Tiếp tục thêm mới mức với sản phẩm A or nhóm SP (A,B,C với AC không bắt buộc mua) với SL mua = 5
3. Click Cập nhật</t>
  </si>
  <si>
    <t xml:space="preserve">Thực hiện thêm mới thành công. </t>
  </si>
  <si>
    <t>Pre: Chọn 1 chương trình khuyến mại ZV07
1. Thực hiện thêm mới mức với sản phẩm A or nhóm SP (A,B,C với AC là bắt buộc mua) với SL mua = 10 =&gt; thêm mới thành công
2. Tiếp tục thêm mới mức với nhóm SP mua (D, F, F) SL mua = 5
3. Click Cập nhật</t>
  </si>
  <si>
    <t>Thực hiện thêm mới không thành công. Thông báo Sản phẩm trong mức không đồng nhất với các mức khác</t>
  </si>
  <si>
    <t>Pre: Chọn 1 chương trình khuyến mại ZV07
1. Thực hiện thêm mới mức với sản phẩm A or nhóm SP (A,B,C với AC cùng bắt buộc mua) với SL mua = 10 =&gt; thêm mới thành công
2. Tiếp tục thêm mới mức với sản phẩm A or nhóm SP (A,B,C với AC cùng bắt buộc mua) với SL mua = 5
3. Click Cập nhật</t>
  </si>
  <si>
    <t>Kiểm tra thêm mới SP mua vào nhóm SP mua trong mức</t>
  </si>
  <si>
    <t>Pre: Chọn 1 chương trình khuyến mại ZV07 có &gt;2 mức SP mua với SL mua khác nhau
VD: Mức 1 (A1,B1,C1) với SL mua =10
      Mức 2 (A1,B1,C1) với SL mua =5
1. Trong grid Chi tiết SP mua thuộc mức 1 thực hiện thêm mới SP D1
2. Click Cập nhật</t>
  </si>
  <si>
    <t>Thực hiện thêm mới không thành công. Thông báo lỗi. Sản phẩm trong mức không đồng nhất với các mức khác</t>
  </si>
  <si>
    <t>Pre: Chọn 1 chương trình khuyến mại ZV07
1. Chọn 1 row trong Danh sách SPKM
2. Click vào link Sửa
3. Sửa thông tin:  SP mua, SL mua
4. Click Cập nhật</t>
  </si>
  <si>
    <t>Pre: Chọn 1 chương trình khuyến mại ZV07
1. Chọn 1 row trong Danh sách SP mua của 1 mức 
2. Click vào link Xóa
3. Click Cập nhật</t>
  </si>
  <si>
    <t>Pre: Chọn 1 chương trình khuyến mại ZV07
1. Chọn 1 icon Xóa trong 1 mức 
2. Click Cập nhật</t>
  </si>
  <si>
    <t xml:space="preserve">Pre: Chọn 1 chương trình khuyến mại ZV08
KT danh sách SP </t>
  </si>
  <si>
    <t xml:space="preserve">Trên row mới của danh sách SP bán:
1. Click vào ô Mã SP. Nhập Mã SP
2. Click vào ô SL tối thiểu. Nhập vào Số lượng mua của nhóm SP. 
Trên row mới của danh sách KM:
3. Click vào ô ST tối đa. Nhập vào tổng tiền KM
4. Click Lưu 
</t>
  </si>
  <si>
    <t xml:space="preserve"> Kiểm tra các mức cùng SP mua &amp; BB mua</t>
  </si>
  <si>
    <t>Pre: Chọn 1 chương trình khuyến mại ZV08 có &gt;2 nhóm SP mua với SL mua khác nhau
VD: Mức 1 (A1,B1,C1) với SL mua =10
      Mức 2 (A1,B1,C1) với SL mua =5
1. Trong grid Chi tiết SP mua thuộc nhóm 1 thực hiện thêm mới SP D1
2. Click Cập nhật</t>
  </si>
  <si>
    <r>
      <t xml:space="preserve">Hiển thị danh sách sản phẩm thuộc CTKM theo câu lệnh:
</t>
    </r>
    <r>
      <rPr>
        <sz val="10"/>
        <color indexed="30"/>
        <rFont val="Tahoma"/>
        <family val="2"/>
      </rPr>
      <t>select p.product_code, ppd.SALE_QTY ,  ppd.REQUIRED, p2.product_code, ppd.free_qty
from PROMOTION_PROGRAM_DETAIL ppd 
join product p on ppd.product_id = p.product_id
join product p2 on ppd.free_product_id = p2.product_id
where ppd.promotion_program_id = 23 -- id CTKM du?c ch?n
order by p.product_code, ppd.SALE_QTY ;</t>
    </r>
    <r>
      <rPr>
        <sz val="10"/>
        <rFont val="Tahoma"/>
        <family val="2"/>
      </rPr>
      <t xml:space="preserve">
* Hiển thị theo dạng:
SP mua                 |  SL mua    | SP KM
01SX01*, 01AB01|  1000 |SPA(10), SPB(20)
* Nếu không có dữ liệu thì không hiển thị bản ghi nào trên danh sách.
* ppd.REQUIRED = 1 là bắt buộc mua. Các SP được hiển thị trên cùng 1 row nếu có cùng SL mua 
Mỗi SP KM sẽ đi kèm với số lượng tương ứng</t>
    </r>
  </si>
  <si>
    <t>Pre: Chọn 1 chương trình khuyến mại ZV09
1. Thực hiện thêm mới sản phẩm A với SL mua = 10 =&gt; thêm mới thành công
2. Tiếp tục thêm mới sản phẩm A với SL mua = 10</t>
  </si>
  <si>
    <t>Pre: Chọn 1 chương trình khuyến mại ZV09
1. Thực hiện thêm mới sản phẩm A với SL mua = 10 =&gt; thêm mới thành công
2. Tiếp tục thêm mới sản phẩm A với SL mua = 5</t>
  </si>
  <si>
    <t>Pre: Chọn 1 chương trình khuyến mại ZV09
1. Thực hiện thêm mới sản phẩm A với SL mua = 10 vào nhóm N1, mức 1
2. Tiếp tục thêm mới sản phẩm  với SL mua = 10 vào nhóm N1, mức 2</t>
  </si>
  <si>
    <t>Pre: Chọn 1 chương trình khuyến mại ZV09
1. Thực hiện thêm mới sản phẩm A với SL mua = 10 vào nhóm N1, mức 1
2. Tiếp tục thêm mới sản phẩm A với SL mua = 10 vào nhóm N2, mức 1</t>
  </si>
  <si>
    <t>Pre: Chọn 1 chương trình khuyến mại ZV09
1. Thực hiện thêm mới sản phẩm A với SL mua = 10 vào nhóm N1, mức 1
2. Tiếp tục thêm mới sản phẩm B với SL mua = 10 vào nhóm N2, mức 1</t>
  </si>
  <si>
    <t>Pre. Chọn 1 CTKM ZV09
Với nhóm SP mua gồm 3 SP: A,B,C với SL mua = 10 , 5 SPKM và bắt buộc mua
1. Thêm mới SP A vào mức nhưng không bắt buộc mua
2. Click Cập nhật</t>
  </si>
  <si>
    <t>Thực hiện thêm mới không thành  công. Thông báo lỗi: Sản phẩm [Mã SP] đã tồn tại trong mức mua. Vui lòng kiểm tra lại.</t>
  </si>
  <si>
    <t>Kiểm tra thêm mới SP KM trong cùng 1 mức</t>
  </si>
  <si>
    <t>Pre. Chọn 1 CTKM ZV09
Với nhóm SP KM gồm 3 SP: A,B,C với SL  = 10 , 
1. Thêm mới SP D vào nhóm SPKM với số lượng tương ứng khác số lượng = 5
2. Click Cập nhật</t>
  </si>
  <si>
    <t>Kiểm tra chỉ cho phép nhập SPKM không cho phép nhập TT KM hay %KM của ZV09</t>
  </si>
  <si>
    <t>Pre: Chọn 1 chương trình khuyến mại ZV09
1. Ở grid KM
2. Kiểm tra chỉ cho phép nhập SPKM không cho phép nhập TT KM hay %KM của ZV09</t>
  </si>
  <si>
    <t>Pre: Chọn 1 chương trình khuyến mại ZV09
1. Chọn 1 row trong Danh sách SPKM
2. Click vào link Sửa
3. Sửa thông tin:  SP mua, SL mua
4. Click Cập nhật</t>
  </si>
  <si>
    <t>KT xóa tất cả sản phẩm mua, SPKM</t>
  </si>
  <si>
    <t>Pre: Chọn 1 chương trình khuyến mại ZV09
1. Chọn 1 row trong Danh sách SP mua, SPKM của 1 mức 
2. Click vào link Xóa
3. Click Cập nhật</t>
  </si>
  <si>
    <t>Pre: Chọn 1 chương trình khuyến mại ZV09
1. Chọn 1 icon Xóa trong 1 mức 
2. Click Cập nhật</t>
  </si>
  <si>
    <t>KT xóa 1 bản ghi sản phẩm mua, SPKM thành công</t>
  </si>
  <si>
    <t>Trên row của grid SP. Click link Xóa</t>
  </si>
  <si>
    <t>1. Trên grid SP không hiển thị row vừa chọn
2. Trên bản ghi tương ứng: cập nhật lại SP theo kiểu:
[MaSP1]([SL]), [MaSP2] ([SL]),…
Trong đó, loại bỏ SP vừa bị xóa.</t>
  </si>
  <si>
    <t xml:space="preserve">Trên row mới của danh sách SP bán:
1. Click vào ô Mã SP. Nhập n Mã SP
2. Click vào ô Số tiền. Nhập vào Số tiền mua 
Trên row mới của danh sách KM:
3. Click vào ô % KM tiền. Nhập vào % KM tiền
4. Click Lưu 
</t>
  </si>
  <si>
    <t>Pre: Chọn 1 chương trình khuyến mại ZV10
1. Thực hiện thêm mới sản phẩm A, B với TT mua = 10000 =&gt; thêm mới thành công
2. Tiếp tục thêm mới sản phẩm A, B với TT mua = 10000</t>
  </si>
  <si>
    <t>Thông báo lỗi: Mức SP A, B với TT mua này đã tồn tại, không cho phép thêm mới</t>
  </si>
  <si>
    <t>Pre: Chọn 1 chương trình khuyến mại ZV10
1. Thực hiện thêm mới sản phẩm A, B với TT mua = 10000 =&gt; thêm mới thành công
2. Tiếp tục thêm mới sản phẩm A, B với TT mua = 5000</t>
  </si>
  <si>
    <t>KT thêm mới nhóm sản phẩm bán khác nhau thuộc nhiều mức</t>
  </si>
  <si>
    <t>Pre: Chọn 1 chương trình khuyến mại ZV10
1. Thực hiện thêm mới sản phẩm A, B với TT mua = 10000 vào nhóm N1, mức 1
2. Tiếp tục thêm mới sản phẩm C, D với TT mua = 20000 vào nhóm N1, mức 2</t>
  </si>
  <si>
    <t>KT chỉ cho phép thêm mới 1 nhóm bán, 1 nhóm KM của ZV10</t>
  </si>
  <si>
    <t>Pre: Chọn 1 chương trình khuyến mại ZV10
1. Khai báo 1 nhóm cho CTKM 
2. Kiểm tra disable button Thêm mới nhóm</t>
  </si>
  <si>
    <t>Chỉ cho phép thêm mới 1 nhóm của CTKM ZV10.</t>
  </si>
  <si>
    <t>Kiểm tra chỉ cho phép nhập %KM không cho phép nhập TT KM hay SPKM của ZV10</t>
  </si>
  <si>
    <t>Pre: Chọn 1 chương trình khuyến mại ZV10
1. Ở grid KM
2. Kiểm tra chỉ cho phép nhập %KM không cho phép nhập TT KM hay SPKM của ZV10</t>
  </si>
  <si>
    <t>1. Trên row(mức) thêm mới SP khuyến mại không nhập TT mua và % khuyến mại tương ứng
2. Nhấn Cập nhật</t>
  </si>
  <si>
    <t>Pre. Chọn 1 CTKM ZV10
Với nhóm SP mua gồm 3 SP: A,B,C với TT mua = 1000 và % Khuyến mại =1% và bắt buộc mua
1. Thêm mới SP A vào mức nhưng không bắt buộc mua
2. Click Cập nhật</t>
  </si>
  <si>
    <t>Thực hiện thêm mới không thành  công. Thông báo lỗi: SP trong mức không trùng nhau</t>
  </si>
  <si>
    <t>Pre. Chọn 1 CTKM ZV10
Với nhóm SP mua gồm 3 SP: A,B,C với TT mua = 1000 và % Khuyến mại =1% và bắt buộc mua
1. Thêm mới SP A vào mức và bắt buộc mua
2. Click Cập nhật</t>
  </si>
  <si>
    <t>Pre. Chọn 1 CTKM ZV10
Với nhóm SP mua gồm 3 SP: A,B,C với TT mua = 1000 và % Khuyến mại =1% và bắt buộc mua
1. Thêm mới SP D vào mức và bắt buộc mua or không bắt buộc
2. Click Cập nhật</t>
  </si>
  <si>
    <t>Pre: Chọn 1 chương trình khuyến mại ZV10
1. Thực hiện thêm mới sản phẩm A or nhóm SP (A,B,C) với TT mua = 1000 =&gt; thêm mới thành công
2. Tiếp tục thêm mới sản phẩm A or nhóm SP (A,B,C) với TT mua = 1000
3. Click Cập nhật</t>
  </si>
  <si>
    <t xml:space="preserve">Thực hiện thêm mới không thành công. Thông báo mức cùng SP mua và BB mua </t>
  </si>
  <si>
    <t>Pre: Chọn 1 chương trình khuyến mại ZV10
1. Chọn 1 row trong Danh sách SP
2. Click vào các vị trí tương ứng của thông tin cần sửa
3. Sửa 1 số thông tin: TT mua,% khuyến mại,
4. Click Cập nhật</t>
  </si>
  <si>
    <t>Thực hiện cập nhật thành công. Cập nhật bảng MT_GROUP_LELVEL_DETAIL_SO trường
+ REQUIRED: 1 bắt buộc, 0 không bắt buộc
+ update_date: sysdate
+ update_user: mã user đăng nhập
+ Các trường khác không cập nhật.</t>
  </si>
  <si>
    <t>KT xóa nhóm (row) sản phẩm thành công</t>
  </si>
  <si>
    <t>Pre: Chọn 1 chương trình khuyến mại ZV10
1. Chọn 1 row trong Danh sách SP
2. Click vào link Xóa
3. Click Cập nhật</t>
  </si>
  <si>
    <t xml:space="preserve">Kiểm tra cập nhật danh sách SP </t>
  </si>
  <si>
    <t>1. Thực hiện xóa nhóm (row) SP thành công</t>
  </si>
  <si>
    <t>1. Cập nhật lại danh sách SP của CTKM
2. SP xóa không hiển trị trên danh sách</t>
  </si>
  <si>
    <t xml:space="preserve">Kiểm tra xóa 1 SP mua trên grid SP của nhóm SP </t>
  </si>
  <si>
    <t>1. Click dấu  + cạnh nhóm SP
2. Hiển thị chi tiết SP mua  thuộc nhóm
3. Thực hiện xóa SP thuộc nhóm
4. Click Cập nhật</t>
  </si>
  <si>
    <t>Pre: Chọn 1 chương trình khuyến mại ZV10
1. Chọn 1 icon Xóa trong 1 mức 
2. Click Cập nhật</t>
  </si>
  <si>
    <t>1. SP mua được xóa khỏi nhóm
2. Cập nhật lại danh sách Nhóm SP KM</t>
  </si>
  <si>
    <r>
      <t>Pre: Chọn 1 chương trình khuyến mại ZV13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</si>
  <si>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ZV13
1. Thực hiện thêm mới nhóm SP A(10)B(12) C(5) =&gt; thêm mới thành công
2. Thực hiện thêm mới nhóm SP A(5)</t>
    </r>
    <r>
      <rPr>
        <b/>
        <sz val="10"/>
        <rFont val="Tahoma"/>
        <family val="2"/>
      </rPr>
      <t>B</t>
    </r>
    <r>
      <rPr>
        <sz val="10"/>
        <rFont val="Tahoma"/>
        <family val="2"/>
      </rPr>
      <t>(13) C(6)
3. Click Cập nhật</t>
    </r>
  </si>
  <si>
    <r>
      <t>Pre: Chọn 1 chương trình khuyến mại ZV14
1. Thực hiện thêm mới nhóm SP A(10)B(12) C(5) =&gt; thêm mới thành công
2. Thực hiện thêm mới nhóm SP A(5)</t>
    </r>
    <r>
      <rPr>
        <b/>
        <sz val="10"/>
        <rFont val="Tahoma"/>
        <family val="2"/>
      </rPr>
      <t>D</t>
    </r>
    <r>
      <rPr>
        <sz val="10"/>
        <rFont val="Tahoma"/>
        <family val="2"/>
      </rPr>
      <t>(3) C(4)
3. Click Cập nhật</t>
    </r>
  </si>
  <si>
    <r>
      <t>Pre: Chọn 1 chương trình khuyến mại ZV14
1. Thực hiện thêm mới nhóm SP A(10)B(12) C(5) =&gt; thêm mới thành công
2. Thực hiện thêm mới nhóm SP A(5)</t>
    </r>
    <r>
      <rPr>
        <b/>
        <sz val="10"/>
        <rFont val="Tahoma"/>
        <family val="2"/>
      </rPr>
      <t>B</t>
    </r>
    <r>
      <rPr>
        <sz val="10"/>
        <rFont val="Tahoma"/>
        <family val="2"/>
      </rPr>
      <t>(13) C(6)
3. Click Cập nhật</t>
    </r>
  </si>
  <si>
    <r>
      <t>Pre: Chọn 1 chương trình khuyến mại ZV14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</si>
  <si>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ZV15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</si>
  <si>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ZV15
1. Thực hiện thêm mới nhóm SP A(10)B(12) C(5) =&gt; thêm mới thành công
2. Thực hiện thêm mới nhóm SP A(5)</t>
    </r>
    <r>
      <rPr>
        <b/>
        <sz val="10"/>
        <rFont val="Tahoma"/>
        <family val="2"/>
      </rPr>
      <t>B</t>
    </r>
    <r>
      <rPr>
        <sz val="10"/>
        <rFont val="Tahoma"/>
        <family val="2"/>
      </rPr>
      <t>(13) C(6)
3. Click Cập nhật</t>
    </r>
  </si>
  <si>
    <r>
      <t>Pre: Chọn 1 chương trình khuyến mại ZV16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</si>
  <si>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ZV16
1. Thực hiện thêm mới nhóm SP A(10)B(12) C(5) =&gt; thêm mới thành công
2. Thực hiện thêm mới nhóm SP A(5)</t>
    </r>
    <r>
      <rPr>
        <b/>
        <sz val="10"/>
        <rFont val="Tahoma"/>
        <family val="2"/>
      </rPr>
      <t>B</t>
    </r>
    <r>
      <rPr>
        <sz val="10"/>
        <rFont val="Tahoma"/>
        <family val="2"/>
      </rPr>
      <t>(13) C(6)
3. Click Cập nhật</t>
    </r>
  </si>
  <si>
    <r>
      <t>Pre: Chọn 1 chương trình khuyến mại ZV17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</si>
  <si>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ZV17
1. Thực hiện thêm mới nhóm SP A(10)B(12) C(5) =&gt; thêm mới thành công
2. Thực hiện thêm mới nhóm SP A(5)</t>
    </r>
    <r>
      <rPr>
        <b/>
        <sz val="10"/>
        <rFont val="Tahoma"/>
        <family val="2"/>
      </rPr>
      <t>B</t>
    </r>
    <r>
      <rPr>
        <sz val="10"/>
        <rFont val="Tahoma"/>
        <family val="2"/>
      </rPr>
      <t>(13) C(6)
3. Click Cập nhật</t>
    </r>
  </si>
  <si>
    <r>
      <t>Pre: Chọn 1 chương trình khuyến mại ZV18
1. Thực hiện thêm mới nhóm SP A(10)B(12) C(5) =&gt; thêm mới thành công
2. Thực hiện thêm mới nhóm SP A(5)</t>
    </r>
    <r>
      <rPr>
        <b/>
        <sz val="10"/>
        <rFont val="Tahoma"/>
        <family val="2"/>
      </rPr>
      <t>B</t>
    </r>
    <r>
      <rPr>
        <sz val="10"/>
        <rFont val="Tahoma"/>
        <family val="2"/>
      </rPr>
      <t>(3) C(4)
3. Click Cập nhật</t>
    </r>
  </si>
  <si>
    <r>
      <t>Pre: Chọn 1 chương trình khuyến mại ZV18
1. Thực hiện thêm mới nhóm SP A(10)B(12) C(5) =&gt; thêm mới thành công
2. Thực hiện thêm mới nhóm SP A(5)</t>
    </r>
    <r>
      <rPr>
        <b/>
        <sz val="10"/>
        <rFont val="Tahoma"/>
        <family val="2"/>
      </rPr>
      <t>B</t>
    </r>
    <r>
      <rPr>
        <sz val="10"/>
        <rFont val="Tahoma"/>
        <family val="2"/>
      </rPr>
      <t>(13) C(6)
3. Click Cập nhật</t>
    </r>
  </si>
  <si>
    <r>
      <t xml:space="preserve">Hiển thị danh sách sản phẩm thuộc CTKM theo câu lệnh:
</t>
    </r>
    <r>
      <rPr>
        <sz val="10"/>
        <color indexed="30"/>
        <rFont val="Tahoma"/>
        <family val="2"/>
      </rPr>
      <t>select  ppd.SALE_AMT ,ppd.DISC_PER 
from PROMOTION_PROGRAM_DETAIL ppd 
where ppd.promotion_program_id = 23 -- id CTKM du?c ch?n
order by ppd.create_date asc;</t>
    </r>
    <r>
      <rPr>
        <sz val="10"/>
        <rFont val="Tahoma"/>
        <family val="2"/>
      </rPr>
      <t xml:space="preserve">
* Hiển thị theo dạng:
TT mua                             | % khuyến mại
 123                                      12
* Nếu không có dữ liệu thì không hiển thị bản ghi nào trên danh sách.
</t>
    </r>
  </si>
  <si>
    <r>
      <t xml:space="preserve">Hiển thị danh sách sản phẩm thuộc CTKM theo câu lệnh:
</t>
    </r>
    <r>
      <rPr>
        <sz val="10"/>
        <color indexed="30"/>
        <rFont val="Tahoma"/>
        <family val="2"/>
      </rPr>
      <t>select  ppd.SALE_AMT , p.product_code SPKM, ppd.free_qty
from PROMOTION_PROGRAM_DETAIL ppd 
join product p on ppd.free_product_id = p.product_id
where ppd.promotion_program_id = 23 -- id CTKM du?c ch?n
order by ppd.create_date asc;</t>
    </r>
    <r>
      <rPr>
        <sz val="10"/>
        <rFont val="Tahoma"/>
        <family val="2"/>
      </rPr>
      <t xml:space="preserve">
* Hiển thị theo dạng:
TT mua                             | % khuyến mại
 123                                      12
* Nếu không có dữ liệu thì không hiển thị bản ghi nào trên danh sách.
</t>
    </r>
  </si>
  <si>
    <r>
      <t xml:space="preserve">Nhập vào ô tìm kiếm như sau
</t>
    </r>
    <r>
      <rPr>
        <b/>
        <sz val="10"/>
        <rFont val="Tahoma"/>
        <family val="2"/>
      </rPr>
      <t xml:space="preserve"> ' ; drop table_name; </t>
    </r>
    <r>
      <rPr>
        <sz val="10"/>
        <rFont val="Tahoma"/>
        <family val="2"/>
      </rPr>
      <t>( xóa dữ liệu trong bảng)</t>
    </r>
    <r>
      <rPr>
        <b/>
        <sz val="10"/>
        <rFont val="Tahoma"/>
        <family val="2"/>
      </rPr>
      <t xml:space="preserve">
</t>
    </r>
    <r>
      <rPr>
        <sz val="10"/>
        <rFont val="Tahoma"/>
        <family val="2"/>
      </rPr>
      <t>Hoặc</t>
    </r>
    <r>
      <rPr>
        <b/>
        <sz val="10"/>
        <rFont val="Tahoma"/>
        <family val="2"/>
      </rPr>
      <t xml:space="preserve"> ' show tables (</t>
    </r>
    <r>
      <rPr>
        <sz val="10"/>
        <rFont val="Tahoma"/>
        <family val="2"/>
      </rPr>
      <t>để xem tên tất cả các bảng có trong DB</t>
    </r>
    <r>
      <rPr>
        <b/>
        <sz val="10"/>
        <rFont val="Tahoma"/>
        <family val="2"/>
      </rPr>
      <t xml:space="preserve">)
</t>
    </r>
    <r>
      <rPr>
        <sz val="10"/>
        <rFont val="Tahoma"/>
        <family val="2"/>
      </rPr>
      <t>SQL: select * from tableName where fieldName=''; drop tableName;'</t>
    </r>
  </si>
  <si>
    <t>Màn hình hiển thị thông tin sau:
1. Title màn hình chung: Thông tin chương trình khuyến mãi
2. Title tab: Đơn vị tham gia
3. Thông tin thêm mới: 
 - Texbox Mã Đơn vị
 - Texbox Tên Đơn vị
 - Texbox Số suất KM
 - Button Tìm kiếm
Con trỏ focus vào trường đầu tiên trên form
4. Danh sách các đơn vị tham gia CTKM gồm các trường:
 - STT, Đơn vị, Số suất KM, Checkbox Sửa số suất KM, Số suất đã KM
 - Link Sửa, Xóa, Thêm mới
 - Link Tải mẫu file excel, Textbox Chọn file excel, Button Nhập từ file, Button Xuất ra file</t>
  </si>
  <si>
    <t>Hiển thị click Tải file mẫu.
Click link , thực hiện tải file mẫu thành công.</t>
  </si>
  <si>
    <t xml:space="preserve">1. Thực hiện thành công
2. Các ký tự đặc biệt, thẻ html không bị mã hóa </t>
  </si>
  <si>
    <t>1. Cho phép để trống</t>
  </si>
  <si>
    <t>1. Xử lý không cho nhập ký tự chữ, ký tự đặc biệt hoặc tìm kiếm không ra kết quả.</t>
  </si>
  <si>
    <t>1. Thực hiện tìm kiếm thành công.</t>
  </si>
  <si>
    <t>1. Xử lý không cho nhập hoặc tìm kiếm không ra kết quả.</t>
  </si>
  <si>
    <r>
      <t>KT khi click vào dấu ∆</t>
    </r>
    <r>
      <rPr>
        <sz val="8.5"/>
        <rFont val="Tahoma"/>
        <family val="2"/>
      </rPr>
      <t xml:space="preserve"> </t>
    </r>
    <r>
      <rPr>
        <sz val="10"/>
        <rFont val="Tahoma"/>
        <family val="2"/>
      </rPr>
      <t>trên row tương ứng với VNM</t>
    </r>
  </si>
  <si>
    <r>
      <t xml:space="preserve">KT Số suất KM, Số suất đã KM của 1 miền
Script:
</t>
    </r>
    <r>
      <rPr>
        <sz val="10"/>
        <color indexed="30"/>
        <rFont val="Tahoma"/>
        <family val="2"/>
      </rPr>
      <t>select nvl(sum(quantity_max),0), nvl(sum(quantity_received),0)
from promotion_shop_map
where status = 1 
and promotion_program_id = 22 -- id CTKM
and shop_id in
(SELECT   shop_id
              FROM shop
        START WITH shop_id = id miền
        CONNECT BY PRIOR shop_id = parent_shop_id);</t>
    </r>
  </si>
  <si>
    <r>
      <t>KT khi click vào dấu ∆</t>
    </r>
    <r>
      <rPr>
        <sz val="8.5"/>
        <rFont val="Tahoma"/>
        <family val="2"/>
      </rPr>
      <t xml:space="preserve"> </t>
    </r>
    <r>
      <rPr>
        <sz val="10"/>
        <rFont val="Tahoma"/>
        <family val="2"/>
      </rPr>
      <t>trên row tương ứng với Miền</t>
    </r>
  </si>
  <si>
    <r>
      <t xml:space="preserve">1. click vào dấu ∆ tương ứng với Miền
2. KT danh sách vùng được hiển thị.
Script:
</t>
    </r>
    <r>
      <rPr>
        <sz val="10"/>
        <color indexed="30"/>
        <rFont val="Tahoma"/>
        <family val="2"/>
      </rPr>
      <t>select s.shop_id, s.shop_code, s.shop_name from shop s where s.parent_shop_id = id miền and EXISTS
(
select *
from promotion_shop_map
where status = 1 
and promotion_program_id = 22 -- id CTKM
and shop_id in
(SELECT   shop_id
              FROM shop
        START WITH shop_id = s.shop_id
        CONNECT BY PRIOR shop_id = parent_shop_id)
);</t>
    </r>
  </si>
  <si>
    <r>
      <t>KT khi click vào dấu ∆</t>
    </r>
    <r>
      <rPr>
        <sz val="8.5"/>
        <rFont val="Tahoma"/>
        <family val="2"/>
      </rPr>
      <t xml:space="preserve"> </t>
    </r>
    <r>
      <rPr>
        <sz val="10"/>
        <rFont val="Tahoma"/>
        <family val="2"/>
      </rPr>
      <t>trên row tương ứng với Vùng</t>
    </r>
  </si>
  <si>
    <r>
      <t xml:space="preserve">1. Trên màn hình Đơn vị tham gia
2. Nhấn Tìm kiếm
Script:
</t>
    </r>
    <r>
      <rPr>
        <sz val="10"/>
        <color indexed="30"/>
        <rFont val="Tahoma"/>
        <family val="2"/>
      </rPr>
      <t>select 
(select shop_code||'-'||shop_name from shop where status = 1 and shop_id = 15) DonVi, -- id VNM
SoSuat, DaHuong from
(
select count(*) Dem, nvl(sum(quantity_max),0) SoSuat, nvl(sum(quantity_received),0) DaHuong
from promotion_shop_map 
where status = 1 
and promotion_program_id = 395 -- id CTKM
and shop_id in
(SELECT   shop_id
              FROM shop
        START WITH shop_id = 15 -- id VNM
        CONNECT BY PRIOR shop_id = parent_shop_id)
)
where Dem &gt; 0;</t>
    </r>
  </si>
  <si>
    <t xml:space="preserve">- Hiển thị đúng danh sách là đơn vị tham gia CTKM
Chú ý: Nếu tồn tại 1 đơn vị cấp con của VNM hoặc VNM tham gia CTKM thì sẽ hiển thị VNM.
Nếu không tồn tại, thì Danh sách đơn vị để trống </t>
  </si>
  <si>
    <t>1. Nhập mã đơn vị hoặc Tên đơn vị là vùng
2. Click Tìm kiếm
3. KT Danh sách đơn vị</t>
  </si>
  <si>
    <t>1. Nhập mã đơn vị hoặc Tên đơn vị là miền
2. Click Tìm kiếm
3. KT Danh sách đơn vị</t>
  </si>
  <si>
    <t>1. Nhập mã đơn vị hoặc Tên đơn vị là vnm
2. Click Tìm kiếm
3. KT Danh sách đơn vị</t>
  </si>
  <si>
    <t>Hiển thị confirm thông báo: Bạn có muốn xóa đơn vị?</t>
  </si>
  <si>
    <t>KT xoá đơn vị khi đơn vị cha không còn Đơn vị tham gia CTKM</t>
  </si>
  <si>
    <r>
      <t xml:space="preserve">Thông báo lỗi: "Không thể thực hiện thao tác vì sẽ xóa hết đơn vị tham gia của CTKM"
</t>
    </r>
    <r>
      <rPr>
        <sz val="10"/>
        <color indexed="30"/>
        <rFont val="Tahoma"/>
        <family val="2"/>
      </rPr>
      <t>Notes: Muốn xóa đơn vị hiện tại của CTKM thì phải thêm đơn vị khác vào trước khi xóa. Đảm bảo CTKM Hoạt động luôn có đơn vị tham gia.</t>
    </r>
  </si>
  <si>
    <t>KT lưu lịch sử khi Xóa đơn vị tham gia của CTKM</t>
  </si>
  <si>
    <r>
      <t xml:space="preserve">Thông báo xoá thành công.
Không cập nhật lịch sử xóa. (Chỉ cập nhật lịch sử khi thêm mới, xóa đơn vị tham gia của CTKM </t>
    </r>
    <r>
      <rPr>
        <b/>
        <sz val="10"/>
        <rFont val="Tahoma"/>
        <family val="2"/>
      </rPr>
      <t>Hoạt động</t>
    </r>
    <r>
      <rPr>
        <sz val="10"/>
        <rFont val="Tahoma"/>
        <family val="2"/>
      </rPr>
      <t>)</t>
    </r>
  </si>
  <si>
    <t>Import Đơn vị tham gia</t>
  </si>
  <si>
    <t xml:space="preserve">- Thực tải file mẫu thành công: bao gồm các cột thông tin (Mã đơn vị, số suất). </t>
  </si>
  <si>
    <r>
      <t xml:space="preserve">1. File import nhập đơn vị = Vùng
2. Không nhập số suất
3. Click Cập nhật.
*** Trường hợp đã có đơn vị cấp dưới của Vùng này tham gia vào CTKM
Script:
</t>
    </r>
    <r>
      <rPr>
        <sz val="10"/>
        <color indexed="30"/>
        <rFont val="Tahoma"/>
        <family val="2"/>
      </rPr>
      <t>select *
from promotion_shop_map
where status = 1 
and promotion_program_id = 10191 -- id CTKM
and shop_id in
(SELECT   shop_id
              FROM shop
        START WITH shop_id = 1072--id Vùng
        CONNECT BY PRIOR shop_id= parent_shop_id
);</t>
    </r>
  </si>
  <si>
    <t>Thông báo lỗi: Đơn vị con đã tham gia CTKM.</t>
  </si>
  <si>
    <r>
      <t xml:space="preserve">1. File import nhập đơn vị = Miền
2. Không nhập số suất
3. Click Cập nhật.
*** Trường hợp đã có đơn vị cấp dưới của Miền này tham gia vào CTKM
Script:
</t>
    </r>
    <r>
      <rPr>
        <sz val="10"/>
        <color indexed="30"/>
        <rFont val="Tahoma"/>
        <family val="2"/>
      </rPr>
      <t>select *
from promotion_shop_map
where status = 1 
and promotion_program_id = 10191 -- id CTKM
and shop_id in
(SELECT   shop_id
              FROM shop
        START WITH shop_id = 1048--id Miền
        CONNECT BY PRIOR shop_id= parent_shop_id
);</t>
    </r>
  </si>
  <si>
    <t>1. File import nhập Đơn vị  = Miền
2. Nhập số suất hợp lệ.
3. Import</t>
  </si>
  <si>
    <t>Thông báo lỗi: Số suất nhập vào phải &gt;= (quantity_recieved)</t>
  </si>
  <si>
    <t>KT lưu lịch sử khi Thêm mới đơn vị tham gia của CTKM</t>
  </si>
  <si>
    <r>
      <t xml:space="preserve">Tạo dữ liệu CTKM A trạng thái </t>
    </r>
    <r>
      <rPr>
        <b/>
        <sz val="10"/>
        <rFont val="Tahoma"/>
        <family val="2"/>
      </rPr>
      <t>Hoạt động</t>
    </r>
    <r>
      <rPr>
        <sz val="10"/>
        <rFont val="Tahoma"/>
        <family val="2"/>
      </rPr>
      <t xml:space="preserve"> 
1. Thêm mới 1 cửa hàng
2. Kiểm tra lưu lịch sử thêm đơn vị tham gia </t>
    </r>
  </si>
  <si>
    <r>
      <t xml:space="preserve">Thông báo thêm mới thành công.
Lưu lịch sử thêm mới đơn vị tham gia vào bảng ACTION_AUDIT
- Bảng </t>
    </r>
    <r>
      <rPr>
        <b/>
        <sz val="10"/>
        <rFont val="Tahoma"/>
        <family val="2"/>
      </rPr>
      <t>ACTION_AUDIT:</t>
    </r>
    <r>
      <rPr>
        <sz val="10"/>
        <rFont val="Tahoma"/>
        <family val="2"/>
      </rPr>
      <t xml:space="preserve"> 
 + action_audit_id: id bảng, tự tăng theo seq 
 + action_type: 0 (0: thêm mới, 1: sửa, 2: xóa) 
 + description: Tạo mới promotion_shop_map 
 + action_user: mã nv đăng nhập
 + action_date: sysdate (ngày tác động)
 + action_ip: IP máy tác động dữ liệu
 + object_id: id dòng dữ liệu tác động trong bảng MT_PROMOTION_SHOP_MAP_SO
 + table_name: MT_PROMOTION_SHOP_MAP_SO
 + column_name: null</t>
    </r>
  </si>
  <si>
    <r>
      <t xml:space="preserve">Tạo dữ liệu CTKM A trạng thái </t>
    </r>
    <r>
      <rPr>
        <b/>
        <sz val="10"/>
        <rFont val="Tahoma"/>
        <family val="2"/>
      </rPr>
      <t xml:space="preserve">Dự thảo </t>
    </r>
    <r>
      <rPr>
        <sz val="10"/>
        <rFont val="Tahoma"/>
        <family val="2"/>
      </rPr>
      <t xml:space="preserve">
1. Thêm mới 1 cửa hàng
2. Kiểm tra lưu lịch sử thêm đơn vị tham gia </t>
    </r>
  </si>
  <si>
    <r>
      <t xml:space="preserve">Thông báo xoá thành công.
Không lưu lịch sử thêm mới. (Chỉ lưu lịch sử khi thêm mới, xóa đơn vị tham gia của CTKM </t>
    </r>
    <r>
      <rPr>
        <b/>
        <sz val="10"/>
        <rFont val="Tahoma"/>
        <family val="2"/>
      </rPr>
      <t>Hoạt động</t>
    </r>
    <r>
      <rPr>
        <sz val="10"/>
        <rFont val="Tahoma"/>
        <family val="2"/>
      </rPr>
      <t>)</t>
    </r>
  </si>
  <si>
    <r>
      <t>Kiểm tra hiển thị thông báo sau khi import</t>
    </r>
    <r>
      <rPr>
        <b/>
        <sz val="10"/>
        <color indexed="10"/>
        <rFont val="Tahoma"/>
        <family val="2"/>
      </rPr>
      <t xml:space="preserve"> </t>
    </r>
  </si>
  <si>
    <t>Import thành công các bản ghi trên file &amp; lưu vào CSDL chính xác . Theo các case trên</t>
  </si>
  <si>
    <t>- Import thành công các bản ghi hợp lệ,
- Bỏ qua các dòng trùng.</t>
  </si>
  <si>
    <t xml:space="preserve">Kiểm tra cách import Đơn vị tham gia </t>
  </si>
  <si>
    <t xml:space="preserve">1. Import CTKM có tab Đơn vị tham gia đối với CTKM Dự thảo
2. Kiểm tra cách import Đơn vị tham gia </t>
  </si>
  <si>
    <t xml:space="preserve">- Xóa hết Đơn vị tham gia đã có của CTKM đang import.
- Import đơn vị tham gia trong tab Đơn vị tham gia của file import, check trùng cấp cha con.
1) 
Đơn vị       Số suất
NB20042       10
MRR 
 KQ: NB20042 (10); dòng MRR thông báo lỗi “Đơn vị con đã tham gia CTKM”
2) 
Đơn vị      Số suất
MRR 
NB20042      10
 KQ: NB20042 (10) và các đơn vị con của MRR.
</t>
  </si>
  <si>
    <t xml:space="preserve">1. Import CTKM có tab Đơn vị tham gia đối với CTKM Hoạt động
2. Kiểm tra cách import Đơn vị tham gia </t>
  </si>
  <si>
    <t>- Không xóa Đơn vị tham gia đã có của CTKM đang import.
- Import đơn vị tham gia trong tab Đơn vị tham gia của file import, check trùng cấp cha con, check quantity_max &gt;= quantity_received (nếu có)
1) Đã có đơn vị tham gia là: NB20042(5), chưa có quantity_received
Đơn vị Số suất
NB20042 10
MRR 
 KQ: NB20042 (10); dòng MRR thông báo lỗi “Đơn vị con đã tham gia CTKM”
2) Đã có đơn vị tham gia là: NB20042(15), có quantity_received = 11
Đơn vị Số suất
NB20042 10
MRR 
 KQ: dòng NB20042 thông báo lỗi “Số suất phải &gt;= số suất đã KM”
Dòng MRR thông báo lỗi “Đơn vị con đã tham gia CTKM”</t>
  </si>
  <si>
    <r>
      <t xml:space="preserve">Kiểm tra trường hợp </t>
    </r>
    <r>
      <rPr>
        <b/>
        <sz val="10"/>
        <rFont val="Tahoma"/>
        <family val="2"/>
      </rPr>
      <t xml:space="preserve">Mã đơn vị  </t>
    </r>
    <r>
      <rPr>
        <sz val="10"/>
        <rFont val="Tahoma"/>
        <family val="2"/>
      </rPr>
      <t>ở trạng thái không hoạt động</t>
    </r>
  </si>
  <si>
    <r>
      <t>1. File import tồn tại bản ghi có</t>
    </r>
    <r>
      <rPr>
        <b/>
        <sz val="10"/>
        <rFont val="Tahoma"/>
        <family val="2"/>
      </rPr>
      <t xml:space="preserve"> Mã đơn vị </t>
    </r>
    <r>
      <rPr>
        <sz val="10"/>
        <rFont val="Tahoma"/>
        <family val="2"/>
      </rPr>
      <t xml:space="preserve">ở trạng thái không hoạt động
Đơn vị nhập vào  thuộc trong ds sau:
Script:
</t>
    </r>
    <r>
      <rPr>
        <sz val="10"/>
        <color indexed="30"/>
        <rFont val="Tahoma"/>
        <family val="2"/>
      </rPr>
      <t>select  shop_code
from shop
where status =0 ;</t>
    </r>
    <r>
      <rPr>
        <sz val="10"/>
        <rFont val="Tahoma"/>
        <family val="2"/>
      </rPr>
      <t xml:space="preserve">
2. Các dữ liệu khác được nhập hợp lệ
3. Thực hiện import file</t>
    </r>
  </si>
  <si>
    <r>
      <t xml:space="preserve">. File import tồn tại bản ghi có Mã đơn vị không thuộc quyền của user đăng nhập.
- Đơn vị không nằm trong kết quả script sau:
</t>
    </r>
    <r>
      <rPr>
        <b/>
        <sz val="10"/>
        <rFont val="Tahoma"/>
        <family val="2"/>
      </rPr>
      <t xml:space="preserve">Script :
</t>
    </r>
    <r>
      <rPr>
        <sz val="10"/>
        <color indexed="30"/>
        <rFont val="Tahoma"/>
        <family val="2"/>
      </rPr>
      <t>select shop_code from (select *
from shop where status =1
start with shop_id= 1 --id shop c?a user dang nhap
connect by prior shop_id=parent_shop_id);</t>
    </r>
    <r>
      <rPr>
        <sz val="10"/>
        <rFont val="Tahoma"/>
        <family val="2"/>
      </rPr>
      <t xml:space="preserve">
</t>
    </r>
  </si>
  <si>
    <t>- Xuất ra file excel danh sách các đơn vị tham gia CTKM đang chọn theo template
- File excel gồm các cột: 
 + Mã đơn vị 
 + Số suất</t>
  </si>
  <si>
    <t xml:space="preserve">1. Tab đơn vị tham gia
2. Bấm xuất file 
3. Kiểm tra file xuất </t>
  </si>
  <si>
    <t xml:space="preserve">1. Tab đơn vị tham gia
2. Thực hiện tìm kiếm đơn vị
3. Bấm xuất file 
4. Kiểm tra file xuất </t>
  </si>
  <si>
    <t>Màn hình hiển thị thông tin sau:
1.Group thông tin tìm kiếm  
 - Texbox Mã Đơn vị  
 - Texbox Tên Đơn vị   
 - Button Tìm kiếm
Con trỏ focus vào trường đầu tiên trên form
2.Group danh sách đơn vị :
 - STT
 - Mã đơn vị - Tên đơn vị
 - Số suất
 - Sửa số suất
 - Checkbox.
 - button Chọn, button Đóng</t>
  </si>
  <si>
    <t xml:space="preserve">Textbox Số suất </t>
  </si>
  <si>
    <t>1. Thực hiện trim space ở đầu và cuối trường dữ liệu</t>
  </si>
  <si>
    <t>1. Thông báo dữ liệu nhập phải là số nguyên dương hoặc ngăn không cho nhập</t>
  </si>
  <si>
    <r>
      <t xml:space="preserve">- Load danh sách là Miền thuộc đơn vi user đăng nhập.
</t>
    </r>
    <r>
      <rPr>
        <b/>
        <sz val="10"/>
        <rFont val="Tahoma"/>
        <family val="2"/>
      </rPr>
      <t xml:space="preserve"> Script :</t>
    </r>
    <r>
      <rPr>
        <sz val="10"/>
        <rFont val="Tahoma"/>
        <family val="2"/>
      </rPr>
      <t xml:space="preserve">
</t>
    </r>
    <r>
      <rPr>
        <sz val="10"/>
        <color indexed="30"/>
        <rFont val="Tahoma"/>
        <family val="2"/>
      </rPr>
      <t xml:space="preserve">select shop_code, shop_name 
from shop  
where parent_shop_id = 10000000 -- id VNM
and shop_type_id = 1927 -- Mien salemt
and status = 1
order by shop_code 
; 
</t>
    </r>
    <r>
      <rPr>
        <b/>
        <sz val="10"/>
        <rFont val="Tahoma"/>
        <family val="2"/>
      </rPr>
      <t/>
    </r>
  </si>
  <si>
    <r>
      <t xml:space="preserve">- Load danh sách là các Vùng thuộc miền,
</t>
    </r>
    <r>
      <rPr>
        <b/>
        <sz val="10"/>
        <rFont val="Tahoma"/>
        <family val="2"/>
      </rPr>
      <t>Script :</t>
    </r>
    <r>
      <rPr>
        <sz val="10"/>
        <rFont val="Tahoma"/>
        <family val="2"/>
      </rPr>
      <t xml:space="preserve">
</t>
    </r>
    <r>
      <rPr>
        <sz val="10"/>
        <color indexed="30"/>
        <rFont val="Tahoma"/>
        <family val="2"/>
      </rPr>
      <t xml:space="preserve">select shop_code, shop_name 
from shop  
where parent_shop_id = 1048 -- id Mien
and shop_type_id = 1928 -- Vung salemt
and status = 1
order by shop_code 
; </t>
    </r>
  </si>
  <si>
    <r>
      <t xml:space="preserve">- Load danh sách là các cửa hàng thuộc Vùng chọn
</t>
    </r>
    <r>
      <rPr>
        <b/>
        <sz val="10"/>
        <rFont val="Tahoma"/>
        <family val="2"/>
      </rPr>
      <t>Script :</t>
    </r>
    <r>
      <rPr>
        <sz val="10"/>
        <rFont val="Tahoma"/>
        <family val="2"/>
      </rPr>
      <t xml:space="preserve">
</t>
    </r>
    <r>
      <rPr>
        <sz val="10"/>
        <color indexed="30"/>
        <rFont val="Tahoma"/>
        <family val="2"/>
      </rPr>
      <t>select shop_code, shop_name 
from shop  
where parent_shop_id = 1072 -- id Vung
and shop_type_id = 1929 -- cua hang salemt
and status = 1
order by shop_code 
;</t>
    </r>
  </si>
  <si>
    <t>1. Thêm mới Đơn vị là Cửa hàng
2. KT textbox số suất KM</t>
  </si>
  <si>
    <r>
      <t xml:space="preserve">1. Click vào dấu (+) tương ứng trên dòng trên cùng của grid
TH : ** Tồn tại đơn vị cấp dưới VNM tham gia vào CTKM 
Tức script có dữ liệu :
</t>
    </r>
    <r>
      <rPr>
        <sz val="10"/>
        <color indexed="30"/>
        <rFont val="Tahoma"/>
        <family val="2"/>
      </rPr>
      <t>select * 
from mt_promotion_shop_map_so m 
where status = 1 
and promotion_program_id = 10182 -- id CTKM
and shop_id in
(
  SELECT   shop_id
  FROM shop
  START WITH shop_id = 10000000 --id VNM
  CONNECT BY PRIOR shop_id= parent_shop_id
);</t>
    </r>
  </si>
  <si>
    <r>
      <t xml:space="preserve">1. Click vào dấu (+) tương ứng trên dòng Miền
TH : ** Tồn tại đơn vị cấp dưới Miền này tham gia vào CTKM 
Tức script có dữ liệu :
</t>
    </r>
    <r>
      <rPr>
        <sz val="10"/>
        <color indexed="30"/>
        <rFont val="Tahoma"/>
        <family val="2"/>
      </rPr>
      <t>select * 
from mt_promotion_shop_map_so m 
where status = 1 
and promotion_program_id = 10182 -- id CTKM
and shop_id in
(
  SELECT   shop_id
  FROM shop
  START WITH shop_id = 1082 --id Mien
  CONNECT BY PRIOR shop_id= parent_shop_id
);</t>
    </r>
  </si>
  <si>
    <t>Disable Checkbox Chọn tương ứng với Miền, vùng đã tham gia CTKM</t>
  </si>
  <si>
    <r>
      <t xml:space="preserve">1. Click vào dấu (+) tương ứng trên dòng Vùng 
TH : ** Tồn tại đơn vị cấp dưới  Vùng này tham gia vào CTKM 
Tức script có dữ liệu :
</t>
    </r>
    <r>
      <rPr>
        <sz val="10"/>
        <color indexed="30"/>
        <rFont val="Tahoma"/>
        <family val="2"/>
      </rPr>
      <t>select * 
from mt_promotion_shop_map_so m 
where status = 1 
and promotion_program_id = 10182 -- id CTKM
and shop_id in
(
  SELECT   shop_id
  FROM shop
  START WITH shop_id = 1072 --id Vung
  CONNECT BY PRIOR shop_id= parent_shop_id
);</t>
    </r>
  </si>
  <si>
    <t xml:space="preserve">Tìm kiếm </t>
  </si>
  <si>
    <t>Load cây đơn vị mặc định</t>
  </si>
  <si>
    <r>
      <t xml:space="preserve">1. Hiển thị kết quả thỏa mãn các tiêu chí nhập dạng cây đơn vị.
</t>
    </r>
    <r>
      <rPr>
        <b/>
        <sz val="10"/>
        <rFont val="Tahoma"/>
        <family val="2"/>
      </rPr>
      <t xml:space="preserve">script: </t>
    </r>
    <r>
      <rPr>
        <sz val="10"/>
        <color indexed="30"/>
        <rFont val="Tahoma"/>
        <family val="2"/>
      </rPr>
      <t xml:space="preserve">
select shop_code || ' - ' || shop_name DonVi
from 
(select *
from shop 
where status = 1 and shop_type_id = 1929 --id Cua hang  
start with shop_id = 10000000 --id VNM
connect by prior shop_id = parent_shop_id 
)
where 1=1
and upper(trim(shop_code)) like upper(trim('%chuoi_nhap_vao%'))
and upper(trim(shop_name)) like upper(trim('%chuoi_nhap_vao%'))
;
</t>
    </r>
  </si>
  <si>
    <r>
      <t xml:space="preserve">1. Hiển thị các kết quả tìm kiếm thỏa mãn giá trị nhập vào đã được cắt khoảng trắng ở đầu và cuối chuỗi </t>
    </r>
    <r>
      <rPr>
        <b/>
        <sz val="10"/>
        <rFont val="Tahoma"/>
        <family val="2"/>
      </rPr>
      <t/>
    </r>
  </si>
  <si>
    <r>
      <t xml:space="preserve">1. Hiển thị các kết quả tìm kiếm chứa xâu đã nhập không phân biệt chữ hoa, chữ thường </t>
    </r>
    <r>
      <rPr>
        <b/>
        <sz val="10"/>
        <rFont val="Tahoma"/>
        <family val="2"/>
      </rPr>
      <t/>
    </r>
  </si>
  <si>
    <r>
      <t xml:space="preserve">1. Hiển thị kết quả tìm kiếm chứa ký tự đã nhập,  
</t>
    </r>
    <r>
      <rPr>
        <b/>
        <sz val="10"/>
        <rFont val="Tahoma"/>
        <family val="2"/>
      </rPr>
      <t xml:space="preserve">script: </t>
    </r>
    <r>
      <rPr>
        <sz val="10"/>
        <rFont val="Tahoma"/>
        <family val="2"/>
      </rPr>
      <t xml:space="preserve">
</t>
    </r>
    <r>
      <rPr>
        <sz val="10"/>
        <color indexed="30"/>
        <rFont val="Tahoma"/>
        <family val="2"/>
      </rPr>
      <t>select shop_code || ' - ' || shop_name DonVi
from 
(select *
from shop 
where status = 1 and shop_type_id = 1929 --id Cua hang  
start with shop_id = 10000000 --id VNM
connect by prior shop_id = parent_shop_id 
)
where 1=1
and upper(trim(shop_code)) like upper(trim('%chuoi_nhap_vao%'))
;</t>
    </r>
  </si>
  <si>
    <r>
      <t xml:space="preserve">1. Hiển thị kết quả tìm kiếm chứa ký tự đã nhập,  
</t>
    </r>
    <r>
      <rPr>
        <b/>
        <sz val="10"/>
        <rFont val="Tahoma"/>
        <family val="2"/>
      </rPr>
      <t xml:space="preserve">script: </t>
    </r>
    <r>
      <rPr>
        <sz val="10"/>
        <rFont val="Tahoma"/>
        <family val="2"/>
      </rPr>
      <t xml:space="preserve">
</t>
    </r>
    <r>
      <rPr>
        <sz val="10"/>
        <color indexed="30"/>
        <rFont val="Tahoma"/>
        <family val="2"/>
      </rPr>
      <t>select shop_code || ' - ' || shop_name DonVi
from 
(select *
from shop 
where status = 1 and shop_type_id = 1929 --id Cua hang  
start with shop_id = 10000000 --id VNM
connect by prior shop_id = parent_shop_id 
)
where 1=1
and upper(trim(shop_name)) like upper(trim('%chuoi_nhap_vao%'))
;</t>
    </r>
  </si>
  <si>
    <t>KT thêm mới 1 đơn vị là Cửa hàng</t>
  </si>
  <si>
    <r>
      <t xml:space="preserve">1. Check chọn 1 Cửa hàng chưa tham gia CTKM
2. Nhập số suất hoặc không nhập Số suất.
3. Click Cập nhật.
Script kiểm tra đơn vị tham gia CTKM: 
</t>
    </r>
    <r>
      <rPr>
        <sz val="10"/>
        <color indexed="30"/>
        <rFont val="Tahoma"/>
        <family val="2"/>
      </rPr>
      <t xml:space="preserve">select *
from mt_promotion_shop_map_so
where status = 1 
and promotion_program_id = 10182 -- id CTKM
and shop_id in
(SELECT   shop_id
              FROM shop
        START WITH shop_id = 1125 --id NPP
        CONNECT BY PRIOR parent_shop_id = shop_id
);
</t>
    </r>
  </si>
  <si>
    <t>1. Thông báo thêm mới thành công.
2. KT cập nhật dữ liệu vào DB:
Insert 1 bản ghi vào MT_PROMOTION_SHOP_MAP_SO với:
+ promotion_shop_map_id: tự tăng
+ promotion_program_id: id CTKM
+ shop_id: id Cửa hàng được chọn
+ quantity_max: số suất được nhập (nếu không nhập thì để trống)
+ quantity_received: null
+ status = 1
+ create_date: sysdate
+ create_user: mã user đăng nhập
+ update_date: null
+ udpate_user: null</t>
  </si>
  <si>
    <t>KT thêm mới 1 đơn vị là Vùng</t>
  </si>
  <si>
    <r>
      <t>1. Check chọn 1 Vùng.
3. Click Cập nhật.
*** Trường hợp chưa có đơn vị cấp dưới nào của Vùng này tham gia vào CTKM</t>
    </r>
    <r>
      <rPr>
        <sz val="10"/>
        <color indexed="30"/>
        <rFont val="Tahoma"/>
        <family val="2"/>
      </rPr>
      <t xml:space="preserve">
select *
from mt_promotion_shop_map_so
where status = 1 
and promotion_program_id = 10182 -- id CTKM
and shop_id in
(SELECT   shop_id
              FROM shop
        START WITH shop_id = 1072-- id Vùng
        CONNECT BY PRIOR shop_id = parent_shop_id
);</t>
    </r>
  </si>
  <si>
    <t>1. Thông báo thêm mới thành công. Thêm tất cả Cửa hàng thuộc Vùng được chọn.
2. KT cập nhật dữ liệu vào DB:
Insert n bản ghi vào MT_PROMOTION_SHOP_MAP_SO tương ứng với n Cửa hàng thuộc Vùng được chọn với:
+ promotion_shop_map_id: tự tăng
+ promotion_program_id: id CTKM
+ shop_id: id Cửa hàng được chọn
+ quantity_max: null
+ quantity_received: null
+ status = 1
+ create_date: sysdate
+ create_user: mã user đăng nhập
+ update_date: null
+ udpate_user: null</t>
  </si>
  <si>
    <t>KT thêm mới 1 đơn vị là Miền</t>
  </si>
  <si>
    <r>
      <t>1. Check chọn 1 Miền
3. Click Cập nhật.
*** Trường hợp chưa có đơn vị cấp dưới nào của Miền này tham gia vào CTKM</t>
    </r>
    <r>
      <rPr>
        <sz val="10"/>
        <color indexed="30"/>
        <rFont val="Tahoma"/>
        <family val="2"/>
      </rPr>
      <t xml:space="preserve">
select *
from mt_promotion_shop_map_so
where status = 1 
and promotion_program_id = 10182 -- id CTKM
and shop_id in
(SELECT   shop_id
              FROM shop
        START WITH shop_id = 1048-- id Mien
        CONNECT BY PRIOR shop_id = parent_shop_id
);</t>
    </r>
  </si>
  <si>
    <t>1. Thông báo thêm mới thành công. Thêm tất cả Cửa hàng thuộc Miền được chọn.
2. KT cập nhật dữ liệu vào DB:
Insert n bản ghi vào MT_PROMOTION_SHOP_MAP_SO tương ứng với n Cửa hàng thuộc Miền được chọn với:
+ promotion_shop_map_id: tự tăng
+ promotion_program_id: id CTKM
+ shop_id: id Cửa hàng được chọn
+ quantity_max: null
+ quantity_received: null
+ status = 1
+ create_date: sysdate
+ create_user: mã user đăng nhập
+ update_date: null
+ udpate_user: null</t>
  </si>
  <si>
    <t>KT thêm mới 1 đơn vị là VNM</t>
  </si>
  <si>
    <r>
      <t>1. Check chọn VNM
3. Click Cập nhật.
*** Trường hợp chưa có đơn vị cấp dưới nào của VNM tham gia vào CTKM</t>
    </r>
    <r>
      <rPr>
        <sz val="10"/>
        <color indexed="30"/>
        <rFont val="Tahoma"/>
        <family val="2"/>
      </rPr>
      <t xml:space="preserve">
select *
from mt_promotion_shop_map_so
where status = 1 
and promotion_program_id = 10182 -- id CTKM
and shop_id in
(SELECT   shop_id
              FROM shop
        START WITH shop_id = 10000000-- id VNM
        CONNECT BY PRIOR shop_id = parent_shop_id
);</t>
    </r>
  </si>
  <si>
    <t>1. Thông báo thêm mới thành công. Thêm tất cả Cửa hàng thuộc VNM.
2. KT cập nhật dữ liệu vào DB:
Insert n bản ghi vào MT_PROMOTION_SHOP_MAP_SO tương ứng với n Cửa hàng thuộc VNM với:
+ promotion_shop_map_id: tự tăng
+ promotion_program_id: id CTKM
+ shop_id: id Cửa hàng được chọn
+ quantity_max: null
+ quantity_received: null
+ status = 1
+ create_date: sysdate
+ create_user: mã user đăng nhập
+ update_date: null
+ udpate_user: null</t>
  </si>
  <si>
    <t>1. Check chọn 1 Cửa hàng
2. Không nhập số suất 
3. Nhấn Cập nhật.</t>
  </si>
  <si>
    <t>1. Thông báo thêm mới thành công, thêm mới 1 bản ghi vào bảng mt_promotion_shop_map_so với 
+ promotion_shop_map_id: tự tăng
+ promotion_program_id: id CTKM
+ shop_id: id Cửa hàng được chọn
+ quantity_max:  = null
+ quantity_received: null
+ status = 1
+ create_date: sysdate
+ create_user: mã user đăng nhập
+ update_date: null
+ udpate_user: null</t>
  </si>
  <si>
    <t>1. Không check chọn Đơn vị nào.
2. Nhấn Chọn</t>
  </si>
  <si>
    <t>Nhập vào textbox: &amp;lt;script&amp;gt; alert("test") &amp;lt;/script&amp;gt;</t>
  </si>
  <si>
    <t>CẬP NHẬT SỐ SUẤT CHO ĐƠN VỊ</t>
  </si>
  <si>
    <r>
      <t>. Kiểm tra title của màn hình
2. Kiểm tra focus của chuột
3. Kiểm tra các giá trị mặc định của các trường
4. Kiểm tra header, footer</t>
    </r>
    <r>
      <rPr>
        <sz val="10"/>
        <color indexed="10"/>
        <rFont val="Tahoma"/>
        <family val="2"/>
      </rPr>
      <t xml:space="preserve">
</t>
    </r>
  </si>
  <si>
    <t>Màn hình hiển thị thông tin sau:
1.Group Cập nhật số suất
 - Textbox Mã Đơn vị  (disable)
 - Textbox Tên Đơn vị (disable)
 - Textbox số suất
 - Button Cập nhật
Con trỏ focus vào trường đầu tiên trên form</t>
  </si>
  <si>
    <t>Hiển thị link đè lên link Xóa.</t>
  </si>
  <si>
    <t>1. Enable các chức năng Xoá, Thêm của bản ghi đang sửa và các bản ghi khác.
2. Nhưng chỉ cho phép Lưu lần lượt trên từng bản ghi</t>
  </si>
  <si>
    <t>Hiển thị confirm thông báo: bạn có muốn cập nhật thông tin không?</t>
  </si>
  <si>
    <t>Thông báo lỗi số suất nhập vào phải &gt;= (quantity_recieved)</t>
  </si>
  <si>
    <t>1. Đơn vị có check checkbox Cho phép sửa
2. Nhập số suất
3. Nhấn cập nhật</t>
  </si>
  <si>
    <t>Bắt buộc phải nhập số suất &gt;0.</t>
  </si>
  <si>
    <t>XUẤT FILE ĐƠN VỊ THAM GIA</t>
  </si>
  <si>
    <r>
      <t xml:space="preserve">1. Các giá trị được load, là các giá trị trả về theo script:
</t>
    </r>
    <r>
      <rPr>
        <sz val="10"/>
        <color indexed="30"/>
        <rFont val="Tahoma"/>
        <family val="2"/>
      </rPr>
      <t>select ap_param_code||'-'||value LoaiCTKM
from ap_param
where status = 1 and type = 'PROMOTION'
order by ap_param_code;</t>
    </r>
    <r>
      <rPr>
        <sz val="10"/>
        <color indexed="10"/>
        <rFont val="Tahoma"/>
        <family val="2"/>
      </rPr>
      <t xml:space="preserve">
</t>
    </r>
    <r>
      <rPr>
        <sz val="10"/>
        <rFont val="Tahoma"/>
        <family val="2"/>
      </rPr>
      <t>2. Giá trị mặc định của combo: Tất cả
3. Cho phép chọn nhiều giá trị trong combox cùng lúc</t>
    </r>
  </si>
  <si>
    <t>1. Nhập Mã CTKM trùng với Mã CTKM đã tồn tại (status = 0,1,2)
Script:
select * from PROMOTION_PROGRAM
where status in (0,1,2)
and upper(promotion_program_code) = upper(trim('ma_ctkm_nhap_vao'));
2. Nhập đầy đủ các thông tin khác
3. Click Thêm mới</t>
  </si>
  <si>
    <t>1. Nhập Mã CTKM không trùng với Mã CTKM đã tồn tại 
Script:
select * from PROMOTION_PROGRAM
where status in (0,1,2)
and upper(promotion_program_code) = upper(trim('ma_ctkm_nhap_vao'));
2. Các thông tin khác nhập hợp lệ
3. Click Thêm mới</t>
  </si>
  <si>
    <t>1. Thông báo thêm mới thành công.
2. Chuyển giao diện sang trạng thái giống xem thông tin CTKM
3. KT cập nhật DB: Insert 1 bản ghi vào PROMOTION_PROGRAM với:
+ PROMOTION_PROGRAM_CODE: mã CTKM
+ PROMOTION_PROGRAM_NAME: tên CTKM
+ TYPE: loại CTKM (ZV01, ZV02...)
+ PRO_FORMAT: format của loại CTKM (Line-Qtty-Percent, ...)
+ FROM_DATE: từ ngày
+ TO_DATE: đến ngày
+ DESCRIPTION: mô tả 
+ NAME_TEXT: tên CTKM không dấu
+ IS_EDIT: Sửa SX/SL KM (0: không cho phép sửa, 1: cho phép sửa SL, 2: cho phép sửa số suất)
+ STATUS = 2 (Dự thảo)
+ CREATE_DATE: sysdate
+ CREATE_USER: mã user đăng nhập</t>
  </si>
  <si>
    <t>- Thực hiện thao tác Thay đổi trạng thái: Hoạt động -&gt; tạm ngưng
Cập nhật bảng PROMOTION_PROGRAM của CTKM vừa tạm ngưng, trường: 
 + status = 0
 + update_date: sysdate
 + update_user: mã user đăng nhập</t>
  </si>
  <si>
    <t>Kiểm tra cập nhật các trường: trong bảng PROMOTION_PROGRAM 
+ PROMOTION_PROGRAM_NAME: Tên CTKM 
+ FROM_DATE: Từ ngày 
+ TO_DATE: Đến ngày 
+ STATUS: Trạng thái 
+ update_date: sysdate
+ update_user: mã user đăng nhập</t>
  </si>
  <si>
    <t>1. Xuất  thành công
2. Xuất tất cả CTKM ở điều kiện tìm kiếm mặc định
Script: 
select distinct
pp.promotion_program_code, pp.promotion_program_name, pp.from_date, pp.to_date,
decode(pp.status, 1,'Hoat Dong', '0','Tam ngung', '2','Du thao') TrangThai
from PROMOTION_PROGRAM pp
left join PROMOTION_SHOP_MAP psm on pp.promotion_program_id = psm.promotion_program_id
and psm.status = 1
and psm.shop_id in
(
  SELECT shop_id
  FROM shop where status = 1
  START WITH shop_id = 10000000 -- id đơn vị đăng nhập
  CONNECT BY PRIOR shop_id = parent_shop_id
)
where 1=1
and pp.status in (0,1,2)
and pp.type like 'ZV%'
order by pp.from_date desc, pp.to_date desc, pp.promotion_program_code asc
;</t>
  </si>
  <si>
    <t>1. Xuất  thành công
2. File chỉ xuất các đơn vị được hiển thị trên danh sách theo điều kiện tìm kiếm
select distinct
pp.promotion_program_code, pp.promotion_program_name, pp.from_date, pp.to_date,
decode(pp.status, 1,'Hoat Dong', '0','Tam ngung', '2','Du thao') TrangThai
from PROMOTION_PROGRAM pp
left join PROMOTION_SHOP_MAP psm on pp.promotion_program_id = psm.promotion_program_id
and psm.status = 1
and psm.shop_id in
(
  SELECT shop_id
  FROM shop where status = 1
  START WITH shop_id = 10000000 -- id đơn vị đăng nhập
  CONNECT BY PRIOR shop_id = parent_shop_id
)
where 1=1
and pp.status in (2) --Du thao 
and pp.type like 'ZV01' --Loai CTKM
and 
(
  (pp.to_date &gt;= to_date('04/10/2015','dd/mm/yyyy')--tu ngay  
    or pp.to_date is null
  )
  or (pp.from_date &gt;= to_date('04/10/2015','dd/mm/yyyy') --tu ngay 
    and pp.from_date &lt;= to_date('07/10/2015','dd/mm/yyyy') --den ngay 
  )
)
and upper(pp.promotion_program_code) like upper('%T%') --ma CTKM nhap vao 
and upper(pp.PROMOTION_PROGRAM_NAME) like upper('%CHƯƠNG TRÌNH KHUYẾN MÃI ZV01 THÁNG 10%') --ten CTKM nhap vao 
order by pp.from_date desc, pp.to_date desc, pp.promotion_program_code asc
;</t>
  </si>
  <si>
    <t>1. click vào dấu ∆ tương ứng với VNM
2. KT danh sách miền được hiển thị.
Script:
select s.shop_id, s.shop_code, s.shop_name 
from shop s 
where s.parent_shop_id = 10000000 --id vnm
and EXISTS
(
select *
from PROMOTION_SHOP_MAP
where status = 1 
and promotion_program_id = 10145 -- id CTKM
and shop_id in
(SELECT   shop_id
              FROM shop
        START WITH shop_id = s.shop_id
        CONNECT BY PRIOR shop_id = parent_shop_id)
);</t>
  </si>
  <si>
    <t>KT Số suất KM, Số suất đã KM của 1 miền
Script:
select nvl(sum(quantity_max),0), nvl(sum(quantity_received),0)
from PROMOTION_SHOP_MAP
where status = 1 
and promotion_program_id = 10145 -- id CTKM
and shop_id in
(SELECT   shop_id
              FROM shop
        START WITH shop_id = 1072 --id vung
        CONNECT BY PRIOR shop_id = parent_shop_id);</t>
  </si>
  <si>
    <t xml:space="preserve">1. click vào dấu ∆ tương ứng với Vùng
2. KT danh sách vùng được hiển thị.
Script:
select s.shop_id, s.shop_code, s.shop_name 
from shop s 
where s.parent_shop_id = 1072 --id Vung
and EXISTS
(
select *
from PROMOTION_SHOP_MAP
where status = 1 
and promotion_program_id = 10145 -- id CTKM
and shop_id in
(SELECT   shop_id
              FROM shop
        START WITH shop_id = s.shop_id
        CONNECT BY PRIOR shop_id = parent_shop_id)
); </t>
  </si>
  <si>
    <t>KT Số suất KM, Số suất đã KM của 1 Vùng
Script:
select nvl(sum(quantity_max),0), nvl(sum(quantity_received),0)
from PROMOTION_SHOP_MAP
where status = 1 
and promotion_program_id = 10145 -- id CTKM
and shop_id in
(SELECT   shop_id
              FROM shop
        START WITH shop_id = 1072 --id Vung
        CONNECT BY PRIOR shop_id = parent_shop_id);</t>
  </si>
  <si>
    <t xml:space="preserve">+ Đơn vị: shop_code||'-'||shop_name (tương ứng với shop_id của VNM)
+ Số suất KM và Số suất đã KM:
select nvl(sum(quantity_max),0), nvl(sum(quantity_received),0)
from PROMOTION_SHOP_MAP
where status = 1 
and promotion_program_id = 22 -- id CTKM
and shop_id in
(SELECT   shop_id
              FROM shop
        START WITH shop_id = id VNM
        CONNECT BY PRIOR shop_id = parent_shop_id);
</t>
  </si>
  <si>
    <t xml:space="preserve">+ Đơn vị: shop_code||'-'||shop_name (tương ứng với shop_id của miền)
+ Số suất KM và Số suất đã KM:
select nvl(sum(quantity_max),0), nvl(sum(quantity_received),0)
from PROMOTION_SHOP_MAP
where status = 1 
and promotion_program_id = 22 -- id CTKM
and shop_id in
(SELECT   shop_id
              FROM shop
        START WITH shop_id = id miền
        CONNECT BY PRIOR shop_id = parent_shop_id);
</t>
  </si>
  <si>
    <t xml:space="preserve">+ Đơn vị: shop_code||'-'||shop_name (tương ứng với shop_id của vùng)
+ Số suất KM và Số suất đã KM:
select nvl(sum(quantity_max),0), nvl(sum(quantity_received),0)
from PROMOTION_SHOP_MAP
where status = 1 
and promotion_program_id = 22 -- id CTKM
and shop_id in
(SELECT   shop_id
              FROM shop
        START WITH shop_id = id vùng
        CONNECT BY PRIOR shop_id = parent_shop_id);
</t>
  </si>
  <si>
    <t>Dữ liệu hiển thị theo câu lệnh:
select 
s.shop_code||'-'||s.shop_name DonVi,
nvl(quantity_max,0) SoSuatKM, nvl (quantity_received,0) SoSuatDaKM
from PROMOTION_SHOP_MAP psm
join shop s on psm.shop_id = s.shop_id
where psm.status = 1 
and psm.promotion_program_id = 22 -- id CTKM
and psm.shop_id = id NPP:</t>
  </si>
  <si>
    <t xml:space="preserve">1. Nhấn xóa trên row VNM trên danh sách
Script:
select *
from PROMOTION_SHOP_MAP
where 1=1
and status = 1 
and promotion_program_id = 10145 -- id CTKM
and shop_id in
(SELECT   shop_id
              FROM shop
        START WITH shop_id = 10000000 --id VNM
        CONNECT BY PRIOR shop_id = parent_shop_id)
;  </t>
  </si>
  <si>
    <t>Thông báo xóa thành công.
KT cập nhật dữ liệu vào DB:
Cập nhật bảng PROMOTION_SHOP_MAP với bản ghi với shop_id = id VNM và tất cả cấp con của VNM với promotion_program_id của CTKM:
+ STATUS = -1
+ UPDATE_USER = mã user đăng nhập
+ UPDATE_DATE = sysdate</t>
  </si>
  <si>
    <t xml:space="preserve">1. Xóa 1 Miền trên danh sách
Script:
select *
from PROMOTION_SHOP_MAP
where status = 1 
and promotion_program_id = 10145 -- id CTKM
and shop_id in
(SELECT   shop_id
              FROM shop
        START WITH shop_id = 1048 --id Miền
        CONNECT BY PRIOR shop_id = parent_shop_id)
; </t>
  </si>
  <si>
    <t>Thông báo xóa thành công.
KT cập nhật dữ liệu vào DB:
Cập nhật bảng PROMOTION_SHOP_MAP với bản ghi với shop_id là tất cả cấp con của Miền đó; promotion_program_id của CTKM:
+ STATUS = -1
+ UPDATE_USER = mã user đăng nhập
+ UPDATE_DATE = sysdate</t>
  </si>
  <si>
    <t>1. Xóa 1 Vùng trên danh sách
Script:
select *
from PROMOTION_SHOP_MAP
where status = 1 
and promotion_program_id = 10145 -- id CTKM
and shop_id in
(SELECT   shop_id
              FROM shop
        START WITH shop_id = 1072 -- id vùng
        CONNECT BY PRIOR shop_id = parent_shop_id)</t>
  </si>
  <si>
    <t>Thông báo xóa thành công.
KT cập nhật dữ liệu vào DB:
Cập nhật bảng PROMOTION_SHOP_MAP với bản ghi với shop_id là tất cả cấp con của Vùng đó; promotion_program_id của CTKM:
+ STATUS = -1
+ UPDATE_USER = mã user đăng nhập
+ UPDATE_DATE = sysdate</t>
  </si>
  <si>
    <t>Thông báo xóa thành công.
KT cập nhật dữ liệu vào DB:
Cập nhật bảng PROMOTION_SHOP_MAP với bản ghi với shop_id = id NPP; promotion_program_id của CTKM; status = -1:
+ STATUS = -1
+ UPDATE_USER = mã user đăng nhập
+ UPDATE_DATE = sysdate</t>
  </si>
  <si>
    <t>Thông báo xoá thành công.
Lưu lịch sử xóa đơn vị tham gia vào bảng ACTION_AUDIT, ACTION_AUDIT_DETAIL.
- Bảng ACTION_AUDIT: 
  + action_audit_id: id bảng, tự tăng theo seq 
 + action_type: 1 (0: thêm mới, 1: sửa, 2: xóa) 
 + description: Off promotion_shop_map 
 + action_user: mã nv đăng nhập
 + action_date: sysdate (ngày tác động)
 + action_ip: IP máy tác động dữ liệu
 + object_id: id dòng dữ liệu tác động trong bảng PROMOTION_SHOP_MAP
 + table_name: PROMOTION_SHOP_MAP
 + column_name: STATUS (cột tác động) 
- Bảng ACTION_AUDIT_DETAIL: 
 + action_audit_detail_id: id bảng, tự tăng theo seq
 + action_audit_id: id bảng ACTION_AUDIT
 + table_name: PROMOTION_SHOP_MAP
 + column_name: STATUS 
 + old_value: 1
 + new_value: -1
 + description: Off promotion_shop_map
 + action_date: sysdate (ngày tác động)</t>
  </si>
  <si>
    <t>1. Thực hiện import  thành công.
2. KT cập nhật dữ liệu vào DB:
Insert 1 bản ghi vào PROMOTION_SHOP_MAP với:
+ promotion_shop_map_id: tự tăng
+ promotion_program_id: id CTKM
+ shop_id: id NPP được chọn
+ quantity_max: số suất được nhập (nếu không nhập thì để trống)
+ quantity_received: null
+ status = 1
+ create_date: sysdate
+ create_user: mã user đăng nhập
+ update_date: null
+ udpate_user: null</t>
  </si>
  <si>
    <t xml:space="preserve">1. Thực hiện import  thành công.
2. KT cập nhật dữ liệu vào DB:
*** Cập nhật số suất (nếu có) của CTKM trong bảng PROMOTION_SHOP_MAP với promotion_program_id: id CTKM, shop_id: id NPP được chọn, status = 1 cập nhật: 
+ quantity_max: số suất được nhập (nếu không nhập thì để trống)
+ update_date: sysdate
+ udpate_user: mã user đăng nhập
</t>
  </si>
  <si>
    <t>1. File import nhập Đơn vị là Vùng
2. Không nhập số suất
*** Trường hợp chưa có đơn vị cấp dưới nào của Vùng này tham gia vào CTKM
Script:
select *
from PROMOTION_SHOP_MAP
where status = 1 
and promotion_program_id = 10191 -- id CTKM
and shop_id in
(SELECT   shop_id
              FROM shop
        START WITH shop_id = 1072 --id Vùng
        CONNECT BY PRIOR shop_id = parent_shop_id
);</t>
  </si>
  <si>
    <t>1. File import nhập Đơn vị là Miền
2. Không nhập số suất
*** Trường hợp chưa có đơn vị cấp dưới nào của Miền này tham gia vào CTKM
Script:
select *
from PROMOTION_SHOP_MAP
where status = 1 
and promotion_program_id = 10191 -- id CTKM
and shop_id in
(SELECT   shop_id
              FROM shop
        START WITH shop_id = 1048 --id Miền
        CONNECT BY PRIOR shop_id = parent_shop_id
);</t>
  </si>
  <si>
    <t>Thông báo thêm mới thành công.
Lưu lịch sử thêm mới đơn vị tham gia vào bảng ACTION_AUDIT
- Bảng ACTION_AUDIT: 
 + action_audit_id: id bảng, tự tăng theo seq 
 + action_type: 0 (0: thêm mới, 1: sửa, 2: xóa) 
 + description: Tạo mới promotion_shop_map 
 + action_user: mã nv đăng nhập
 + action_date: sysdate (ngày tác động)
 + action_ip: IP máy tác động dữ liệu
 + object_id: id dòng dữ liệu tác động trong bảng PROMOTION_SHOP_MAP
 + table_name: PROMOTION_SHOP_MAP
 + column_name: null</t>
  </si>
  <si>
    <t xml:space="preserve">1. Xuất  thành công
2. Xuất tất cả đơn vị tham gia của CTKM đang xem
Script: 
select s.SHOP_CODE, psm.QUANTITY_MAX 
from PROMOTION_SHOP_MAP psm 
join SHOP s on s.shop_id = psm.shop_id 
where psm.STATUS = 1 and s.STATUS = 1
and psm.PROMOTION_PROGRAM_ID = 10182 --id CTKM 
order by shop_code 
; </t>
  </si>
  <si>
    <t xml:space="preserve">Nhập số suất &gt;= KM hưởng
1. Tạo dữ liệu, đơn vị tham gia đã có KM hưởng.
select QUANTITY_RECEIVED 
from PROMOTION_SHOP_MAP ps
join shop s on s.shop_id = ps.shop_id
where ps.shop_id = 1125 -- id Don vi chon
and promotion_program_id = 10145 -- id CTKM
and QUANTITY_RECEIVED &gt; 0
;
2. Nhập số suất &gt; = KM hưởng
</t>
  </si>
  <si>
    <t>1. NPP chưa có KM hưởng.
Tức script không có dữ liệu :
select QUANTITY_RECEIVED 
from PROMOTION_SHOP_MAP ps 
join shop s on s.shop_id = ps.shop_id
where ps.shop_id = 1125 -- id Don vi chon
and promotion_program_id = 10145 -- id CTKM
and QUANTITY_RECEIVED &gt; 0
;
2. Nhập số suất là số nguyên dương</t>
  </si>
  <si>
    <t>1. Thông báo cập nhật thành công.
2. KT cập nhật dữ liệu vào DB.
*** Update PROMOTION_SHOP_MAP có shop_id = id NPP ; promotion_program_id: id CTKM, status =1 : 
 + quantity_max = null.
+ update_date: sysdate
+ udpate_user: mã user đăng</t>
  </si>
  <si>
    <t xml:space="preserve">1. Xuất  thành công
2. File chỉ xuất các đơn vị được hiển thị trên danh sách
Script: 
select s.shop_code, psm.QUANTITY_MAX
from PROMOTION_SHOP_MAP psm 
join shop s on s.shop_id = psm.shop_id 
where promotion_program_id in (
  select promotion_program_id
  from PROMOTION_PROGRAM
  where promotion_program_code like 'DZVSMT01%'
)
and psm.status = 1
and s.status = 1
; </t>
  </si>
  <si>
    <t>1. Nhập Mã nhóm trùng với Mã nhóm đã tồn tại của CTKM đang thao tác 
Script lấy danh sách nhóm đã tồn tại của CTKM:
select distinct pg.PRODUCT_GROUP_CODE
from PROMOTION_PROGRAM pp  
join PRODUCT_GROUP pg on pp.promotion_program_id = pg.promotion_program_id
where pp.promotion_program_id = 10118 --id ctkm dang thao tac
; 
2. Nhập đầy đủ các thông tin khác
3. Click Thêm mới</t>
  </si>
  <si>
    <t>1. Nhập Mã nhóm không trùng với Mã nhóm đã tồn tại của CTKM đang thao tác 
Script lấy danh sách nhóm đã tồn tại của CTKM:
select distinct pg.PRODUCT_GROUP_CODE
from PROMOTION_PROGRAM pp  
join PRODUCT_GROUP pg on pp.promotion_program_id = pg.promotion_program_id
where pp.promotion_program_id = 10118 --id ctkm dang thao tac
; 
2. Nhập đầy đủ các thông tin khác
3. Click Thêm mới</t>
  </si>
  <si>
    <t>1. Thông báo xóa thành công.
2. KT cập nhật DB: 
- Cập nhật status = -1 của 1 bản ghi nhóm mua và 1 bản ghi nhóm KM vào PRODUCT_GROUP tương với 
PRODUCT_GROUP_CODE: mã nhóm chọn Xóa.
select distinct pg.*
from PROMOTION_PROGRAM pp  
join PRODUCT_GROUP pg on pp.promotion_program_id = pg.promotion_program_id
where pp.promotion_program_id = 10118 --id CTKM 
and gl.status = 1
and pg.PRODUCT_GROUP_CODE = 'N1' --ma nhom dang thao tac 
;
- Cập nhật status = - 1 của các bản ghi mức thuộc nhóm vừa xóa trong bảng GROUP_LEVEL (nếu có) với: 
select distinct gl.*
from PROMOTION_PROGRAM pp  
join PRODUCT_GROUP pg on pp.promotion_program_id = pg.promotion_program_id
left join GROUP_LEVEL gl on pg.product_group_id = gl.product_group_id
where pp.promotion_program_id = 10118 --id CTKM 
and pg.PRODUCT_GROUP_CODE = 'N1' --ma nhom dang thao tac 
;</t>
  </si>
  <si>
    <t>KT giá trị HAS_PRODUCT trong bảng GROUP_LEVEL</t>
  </si>
  <si>
    <t>1. Nhập đầy đủ thông tin
2. click Cập nhật
3. Kiểm tra giá trị HAS_PRODUCT trong bảng GROUP_LEVEL</t>
  </si>
  <si>
    <t>1. Thông báo thêm mới thành công.
2. KT cập nhật DB: Insert 1 bản ghi mức mua, 1 bản ghi mức KM vào GROUP_LEVEL với:
+ GROUP_LEVEL_ID: id tự tăng theo seq 
+ PRODUCT_GROUP_ID: id nhóm SP trong bảng PRODUCT_GROUP
+ GROUP_TEXT: dạng text của mức (VD: A, B*, C (5), ...)
+ ORDER_NUMBER: Số thứ tự của mức bắt đầu từ 1
+ STATUS: 1
+ GROUP_LEVEL_CODE: mã mức 
+ PROMOTION_PROGRAM_ID: id CTKM 
+ CREATE_DATE: sysdate
+ CREATE_USER: mã user đăng nhập
+ Các trường còn lại null</t>
  </si>
  <si>
    <t>1. Thông báo thêm mới thành công.
2. KT cập nhật DB: Update 1 bản ghi nhóm mua, 1 bản ghi nhóm KM vào GROUP_LEVEL với GROUP_LEVEL_ID: id mức đang chỉnh sửa:
+ GROUP_TEXT: dạng text của mức (VD: A, B*, C (5), ...)
+ ORDER_NUMBER: Số thứ tự của mức bắt đầu từ 1
+ STATUS: 1
+ GROUP_LEVEL_CODE: mã mức 
+ PROMOTION_PROGRAM_ID: id CTKM 
+ UPDATE_DATE: sysdate
+ UPDATE_USER: mã user đăng nhập</t>
  </si>
  <si>
    <t xml:space="preserve">1. Thông báo cập nhật thành công
2. KT cập nhật dữ liệu vào DB:
Insert bản ghi vào GROUP_LEVEL 4 dòng: 
- 1 dòng mức cha của nhóm mua
- 1 dòng mức cha của nhóm KM 
- 1 dòng mức con của nhóm mua
- 1 dòng mức con của nhóm KM </t>
  </si>
  <si>
    <t>Kiểm tra Lưu mức mua, KM trong bảng GROUP_LEVEL (b)</t>
  </si>
  <si>
    <t>Kiểm tra dòng lưu mức cha của nhóm mua trong bảng GROUP_LEVEL</t>
  </si>
  <si>
    <t>1. Insert bản ghi vào GROUP_LEVEL với các trường: 
+ GROUP_LEVEL_ID: id tự tăng theo seq
+ PRODUCT_GROUP_ID: id nhóm mua trong bảng PRODUCT_GROUP
+ GROUP_TEXT: dạng text của mức con (VD: 01AG01*(5)) 
+ ORDER_NUMBER: Số thứ tự của mức
+ STATUS: 1
+ HAS_PRODUCT: 1
+ GROUP_LEVEL_CODE: mã mức
+ PROMOTION_PROGRAM_ID: id CTKM
+ CREATE_DATE: sysdate
+ CREATE_USER: mã user đăng nhập
+ Các trường còn lại null</t>
  </si>
  <si>
    <t>Kiểm tra dòng lưu mức cha của nhóm KM trong bảng GROUP_LEVEL</t>
  </si>
  <si>
    <t>1. Insert bản ghi vào GROUP_LEVEL với các trường: 
+ GROUP_LEVEL_ID: id tự tăng theo seq
+ PRODUCT_GROUP_ID: id nhóm KM trong bảng PRODUCT_GROUP
+ GROUP_TEXT: dạng text của mức con (VD: 5.0%) 
+ ORDER_NUMBER: Số thứ tự của mức
+ STATUS: 1
+ HAS_PRODUCT: 0
+ GROUP_LEVEL_CODE: mã mức
+ PROMOTION_PROGRAM_ID: id CTKM
+ CREATE_DATE: sysdate
+ CREATE_USER: mã user đăng nhập
+ Các trường còn lại null</t>
  </si>
  <si>
    <t>Kiểm tra dòng lưu mức con của nhóm mua trong bảng GROUP_LEVEL</t>
  </si>
  <si>
    <t>1. Insert bản ghi vào GROUP_LEVEL với các trường: 
+ GROUP_LEVEL_ID: id tự tăng theo seq
+ PRODUCT_GROUP_ID: id nhóm mua trong bảng PRODUCT_GROUP
+ GROUP_TEXT: dạng text của mức con (VD: 01AG01*(5)) 
+ ORDER_NUMBER: Số thứ tự của mức
+ STATUS: 1
+ MIN_QUANTITY: số lượng mua 
+ HAS_PRODUCT: 1
+ PARENT_GROUP_LEVEL_ID: id mức bán cha 
+ PROMOTION_PROGRAM_ID: id CTKM
+ CREATE_DATE: sysdate
+ CREATE_USER: mã user đăng nhập
+ Các trường còn lại null</t>
  </si>
  <si>
    <t>Kiểm tra dòng lưu mức con của nhóm KM trong bảng GROUP_LEVEL</t>
  </si>
  <si>
    <t>1. Insert bản ghi vào GROUP_LEVEL với các trường: 
+ GROUP_LEVEL_ID: id tự tăng theo seq
+ PRODUCT_GROUP_ID: id nhóm KM trong bảng PRODUCT_GROUP
+ GROUP_TEXT: dạng text của mức con (VD: 5.0%) 
+ ORDER_NUMBER: Số thứ tự của mức
+ STATUS: 1
+ HAS_PRODUCT: 0
+ PROMOTION_PERCENT: giá trị %KM
+ PARENT_GROUP_LEVEL_ID: id mức KM cha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</si>
  <si>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10000) 
+ ORDER_NUMBER: Số thứ tự của mức
+ STATUS: 1
+ HAS_PRODUCT: 0
+ GROUP_LEVEL_CODE: mã mức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</si>
  <si>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10000) 
+ ORDER_NUMBER: Số thứ tự của mức
+ STATUS: 1
+ HAS_PRODUCT: 0
+ MAX_AMOUNT: tổng tiền KM 
+ PARENT_GROUP_LEVEL_ID: id mức KM cha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</si>
  <si>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01AG01*(5)) 
+ ORDER_NUMBER: Số thứ tự của mức
+ STATUS: 1
+ HAS_PRODUCT: 1
+ GROUP_LEVEL_CODE: mã mức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</si>
  <si>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01AG01*(5)) 
+ ORDER_NUMBER: Số thứ tự của mức
+ STATUS: 1
+ MIN_QUANTITY: số lượng mua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</si>
  <si>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01AG01*(10000)) 
+ ORDER_NUMBER: Số thứ tự của mức
+ STATUS: 1
+ HAS_PRODUCT: 1
+ GROUP_LEVEL_CODE: mã mức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</si>
  <si>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01AG01*(10000)) 
+ ORDER_NUMBER: Số thứ tự của mức
+ STATUS: 1
+ MIN_AMOUNT: tổng tiền mua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</si>
  <si>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01AG01*(10000)) 
+ ORDER_NUMBER: Số thứ tự của mức
+ STATUS: 1
+ MIN_AMOUNT: tổng tiền mua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</si>
  <si>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01AG01*(5000)) 
+ ORDER_NUMBER: Số thứ tự của mức
+ STATUS: 1
+ HAS_PRODUCT: 1
+ GROUP_LEVEL_CODE: mã mức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</si>
  <si>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01AG01*(5000)) 
+ ORDER_NUMBER: Số thứ tự của mức
+ STATUS: 1
+ HAS_PRODUCT: 1
+ GROUP_LEVEL_CODE: mã mức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</si>
  <si>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01AG01*(5000)) 
+ ORDER_NUMBER: Số thứ tự của mức
+ STATUS: 1
+ MIN_AMOUNT: số tiền mua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</si>
  <si>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01AG01*(5)) 
+ ORDER_NUMBER: Số thứ tự của mức
+ STATUS: 1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</si>
  <si>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25(20AD01, 20AD02)) 
+ ORDER_NUMBER: Số thứ tự của mức
+ STATUS: 1
+ HAS_PRODUCT: 1
+ GROUP_LEVEL_CODE: mã mức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</si>
  <si>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5%) 
+ ORDER_NUMBER: Số thứ tự của mức
+ STATUS: 1
+ HAS_PRODUCT: 0
+ GROUP_LEVEL_CODE: mã mức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</si>
  <si>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25(20AD01, 20AD02)) 
+ ORDER_NUMBER: Số thứ tự của mức
+ STATUS: 1
+ MIN_AMOUNT: số tiền mua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</si>
  <si>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5%) 
+ ORDER_NUMBER: Số thứ tự của mức
+ STATUS: 1
+ HAS_PRODUCT: 0
+ PROMOTION_PERCENT: giá trị %KM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</si>
  <si>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mua trong bảng PRODUCT_GROUP
+ GROUP_TEXT: dạng text của mức con (VD: 25(20AD01, 20AD02)) 
+ ORDER_NUMBER: Số thứ tự của mức
+ STATUS: 1
+ MIN_QUANTITY: số lượng mua 
+ HAS_PRODUCT: 1
+ PARENT_GROUP_LEVEL_ID: id mức bán cha 
+ PROMOTION_PROGRAM_ID: id CTKM
+ CREATE_DATE: sysdate
+ CREATE_USER: mã user đăng nhập
+ Các trường còn lại null</t>
  </si>
  <si>
    <t xml:space="preserve">1. Đối với mức bán (mức cha &amp; mức con) của các loại ZV 
 + Từ ZV01 --&gt; 18 (có SP mua): HAS_PRODUCT = 1. 
 + ZV19, 20, 21 (không có SP mua): HAS_PRODUCT = 0. 
2. Đối với mức KM (mức cha &amp; mức con) của các loại ZV
 + ZV03, ZV06, ZV09, ZV12, ZV15, ZV18, ZV21 (có SPKM): HAS_PRODUCT = 1.
 + Các trường hợp còn lại: HAS_PRODUCT = 0
Notes: HAS_PRODUCT = 1 tức là có SP được insert trong bảng GROUP_LEVEL_DETAIL
</t>
  </si>
  <si>
    <t>Hiển thị danh sách sản phẩm thuộc CTKM theo câu lệnh:
select p.product_code, p.product_name  
from GROUP_LEVEL_DETAIL ppd 
join product p on ppd.product_id = p.product_id
where ppd.group_level_id in (
  select group_level_id
  from GROUP_LEVEL
  where product_group_id in (
    select product_group_id
    from PRODUCT_GROUP 
    where promotion_program_id = 10116 --id CTKM
  )
) 
order by p.product_code;
* Nếu không có dữ liệu thì không hiển thị bản ghi nào trên danh sách.</t>
  </si>
  <si>
    <t>Kiểm tra lưu thông tin SP mua trong bảng GROUP_LEVEL_DETAIL (c)</t>
  </si>
  <si>
    <t xml:space="preserve">   Trên row mới của danh sách SP bán:
1. Click vào ô Mã SP. Nhập Mã SP
2. Click vào ô SL mua. Nhập vào SL 
   Trên row mới của danh sách KM:
3. Click vào ô % KM tiền. Nhập vào % KM tiền
4. Click Lưu 
5. Kiểm tra lưu thông tin SP mua trong bảng GROUP_LEVEL_DETAIL</t>
  </si>
  <si>
    <t>1. Insert bản ghi vào GROUP_LEVEL_DETAIL với các trường: 
+ GROUP_LEVEL_DETAIL_ID: id tự tăng theo seq
+ GROUP_LEVEL_ID: id mức con trong bảng GROUP_LEVEL
+ PRODUCT_ID: id SP 
+ UOM: giá trị PRODUCT.UOM1
+ VALUE_TYPE: 1 (1: Số lượng, 2: Số tiền) 
+ VALUE: null 
+ IS_REQUIRED: 1 (1 bắt buộc; 0: ko bắt buộc) 
+ STATUS: 1
+ PROMOTION_PROGRAM_ID: id CTKM
+ CREATE_DATE: sysdate
+ CREATE_USER: mã user đăng nhập
+ Các trường còn lại null</t>
  </si>
  <si>
    <t xml:space="preserve">Pre: Chọn 1 chương trình khuyến mại ZV01
1. Click vào link sửa của 1 row trong Danh sách SPKM.
2. Sửa lại Mã SP = A; SL mua = 10.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</si>
  <si>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ZV01
1. Click vào link sửa của 1 row trong Danh sách SPKM.
2. Sửa lại Mã SP = A; SL mua = 12.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</si>
  <si>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Update status = -1 trong bảng:
+ GROUP_LEVEL với order_number = Số thứ tự của mức vừa xóa, và product_group_id = id nhóm của mức đang thao tác. 
+ GROUP_LEVEL_DETAIL với group_level_id = id mức vừa xóa
+ GROUP_LEVEL_DETAIL với sale_group_level_id = id mức vừa xóa</t>
  </si>
  <si>
    <t xml:space="preserve">   Trên row mới của danh sách SP bán:
1. Click vào ô Mã SP. Nhập Mã SP
2. Click vào ô SL mua. Nhập vào SL 
   Trên row mới của danh sách KM:
3. Click vào ô ST tối đa. Nhập vào tổng tiền KM
4. Click Lưu 
5. Kiểm tra lưu thông tin SP mua trong bảng GROUP_LEVEL_DETAIL</t>
  </si>
  <si>
    <t xml:space="preserve">Pre: Chọn 1 chương trình khuyến mại ZV02
1. Click vào link sửa của 1 row trong Danh sách SPKM.
2. Sửa lại Mã SP = A; SL mua = 10.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10164 --id CTKM 
and gld.status = 1
; </t>
  </si>
  <si>
    <t xml:space="preserve">Pre: Chọn 1 chương trình khuyến mại ZV02
1. Click vào link sửa của 1 row trong Danh sách SPKM.
2. Sửa lại Mã SP = A; SL mua = 12.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</si>
  <si>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Kiểm tra lưu thông tin SP mua, SPKM trong bảng GROUP_LEVEL_DETAIL (c)</t>
  </si>
  <si>
    <t xml:space="preserve">  Trên row mới của danh sách SP bán:
1. Click vào ô Mã SP. Nhập Mã SP
2. Click vào ô SL mua. Nhập vào SL 
  Trên row mới của danh sách KM:
3. Click vào ô Mã SP. Nhập Mã SP
5. Click vào ô SL KM. Nhập vào SL KM
6. Click Lưu 
Kiểm tra thông tin SP mua trong bảng GROUP_LEVEL_DETAIL</t>
  </si>
  <si>
    <t xml:space="preserve">  Trên row mới của danh sách SP bán:
1. Click vào ô Mã SP. Nhập Mã SP
2. Click vào ô SL mua. Nhập vào SL 
  Trên row mới của danh sách KM:
3. Click vào ô Mã SP. Nhập Mã SP
5. Click vào ô SL KM. Nhập vào SL KM
6. Click Lưu 
Kiểm tra thông tin SPKM trong bảng GROUP_LEVEL_DETAIL</t>
  </si>
  <si>
    <t>1. Insert bản ghi vào GROUP_LEVEL_DETAIL với các trường: 
+ GROUP_LEVEL_DETAIL_ID: id tự tăng theo seq
+ GROUP_LEVEL_ID: id mức con trong bảng GROUP_LEVEL
+ PRODUCT_ID: id SP 
+ UOM: giá trị PRODUCT.UOM1
+ VALUE_TYPE: 1 (1: Số lượng, 2: Số tiền) 
+ VALUE: số lượng SPKM 
+ IS_REQUIRED: 1 bắt buộc; 0: ko bắt buộc
+ STATUS: 1
+ PROMOTION_PROGRAM_ID: id CTKM
+ CREATE_DATE: sysdate
+ CREATE_USER: mã user đăng nhập
+ Các trường còn lại null</t>
  </si>
  <si>
    <t xml:space="preserve">Pre: Chọn 1 chương trình khuyến mại ZV03
1. Click vào link sửa của 1 row trong Danh sách SPKM.
2. Sửa lại Mã SP = A; SL mua = 10.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</si>
  <si>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ZV03
1. Click vào link sửa của 1 row trong Danh sách SPKM.
2. Sửa lại Mã SP = A; SL mua = 12.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</si>
  <si>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   Trên row mới của danh sách SP bán:
1. Click vào ô Mã SP. Nhập Mã SP
2. Click vào ô Số tiền. Nhập vào Số tiền mua
   Trên row mới của danh sách KM:
3. Click vào ô % KM tiền. Nhập vào % KM tiền
4. Click Lưu 
5. Kiểm tra lưu thông tin SP mua trong bảng GROUP_LEVEL_DETAIL</t>
  </si>
  <si>
    <t>1. Insert bản ghi vào GROUP_LEVEL_DETAIL với các trường: 
+ GROUP_LEVEL_DETAIL_ID: id tự tăng theo seq
+ GROUP_LEVEL_ID: id mức con trong bảng GROUP_LEVEL
+ PRODUCT_ID: id SP 
+ UOM: giá trị PRODUCT.UOM1
+ VALUE_TYPE: 2 (1: Số lượng, 2: Số tiền) 
+ VALUE: null 
+ IS_REQUIRED: 1 (1 bắt buộc; 0: ko bắt buộc) 
+ STATUS: 1
+ PROMOTION_PROGRAM_ID: id CTKM
+ CREATE_DATE: sysdate
+ CREATE_USER: mã user đăng nhập
+ Các trường còn lại null</t>
  </si>
  <si>
    <t xml:space="preserve">Pre: Chọn 1 chương trình khuyến mại ZV04
1. Click vào link sửa của 1 row trong Danh sách SPKM.
2. Sửa lại Mã SP = A; ST mua = 10000.
3. Click Cập nhật
Trường hợp đã tồn tại SP A với ST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</si>
  <si>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ZV04
1. Click vào link sửa của 1 row trong Danh sách SPKM.
2. Sửa lại Mã SP = A; ST mua = 12000.
3. Click Cập nhật
Trường hợp đã tồn tại SP A với ST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</si>
  <si>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   Trên row mới của danh sách SP bán:
1. Click vào ô Mã SP. Nhập Mã SP
2. Click vào ô Số tiền. Nhập vào Số tiền mua 
   Trên row mới của danh sách KM:
3. Click vào ô ST tối đa. Nhập vào tổng tiền KM
4. Click Lưu 
5. Kiểm tra lưu thông tin SP mua trong bảng GROUP_LEVEL_DETAIL</t>
  </si>
  <si>
    <t xml:space="preserve">Pre: Chọn 1 chương trình khuyến mại ZV05
1. Click vào link sửa của 1 row trong Danh sách SPKM.
2. Sửa lại Mã SP = A; TT mua = 10000.
3. Click Cập nhật
Trường hợp đã tồn tại SP A với TT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10164 --id CTKM 
and gld.status = 1
; </t>
  </si>
  <si>
    <t xml:space="preserve">Pre: Chọn 1 chương trình khuyến mại ZV05
1. Click vào link sửa của 1 row trong Danh sách SPKM.
2. Sửa lại Mã SP = A; TT mua = 12000.
3. Click Cập nhật
Trường hợp đã tồn tại SP A với TT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</si>
  <si>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ZV06
1. Click vào link sửa của 1 row trong Danh sách SPKM.
2. Sửa lại Mã SP = A; TT mua = 10000.
3. Click Cập nhật
Trường hợp đã tồn tại SP A với TT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</si>
  <si>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ZV06
1. Click vào link sửa của 1 row trong Danh sách SPKM.
2. Sửa lại Mã SP = A; TT mua = 12000.
3. Click Cập nhật
Trường hợp đã tồn tại SP A với TT mua = 10000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</si>
  <si>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  Trên row mới của danh sách SP bán:
1. Click vào ô Mã SP. Nhập Mã SP
2. Click vào ô SL tối thiểu. Nhập vào Số lượng mua của nhóm SP. 
  Trên row mới của danh sách KM:
3. Click vào ô Mã SP. Nhập Mã SP
4. Click vào ô SL KM. Nhập vào SL KM
5. Click Lưu 
6. Kiểm tra thông tin SP mua, SPKM trong bảng GROUP_LEVEL_DETAIL</t>
  </si>
  <si>
    <t>1. Insert bản ghi vào GROUP_LEVEL_DETAIL với các trường: 
+ GROUP_LEVEL_DETAIL_ID: id tự tăng theo seq
+ GROUP_LEVEL_ID: id mức con trong bảng GROUP_LEVEL
+ PRODUCT_ID: id SP 
+ UOM: giá trị PRODUCT.UOM1
+ VALUE_TYPE: 1 (1: Số lượng, 2: Số tiền) 
+ VALUE: null 
+ IS_REQUIRED: 1 bắt buộc; 0: ko bắt buộc 
+ STATUS: 1
+ PROMOTION_PROGRAM_ID: id CTKM
+ CREATE_DATE: sysdate
+ CREATE_USER: mã user đăng nhập
+ Các trường còn lại null</t>
  </si>
  <si>
    <t xml:space="preserve">Pre: Chọn 1 chương trình khuyến mại ZV07
1. Click vào link sửa của 1 row trong Danh sách SPKM.
2. Sửa lại Mã SP = A; SL mua = 10.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</si>
  <si>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ZV07
1. Click vào link sửa của 1 row trong Danh sách SPKM.
2. Sửa lại Mã SP = A; SL mua = 12.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</si>
  <si>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   Trên row mới của danh sách SP bán:
1. Click vào ô Mã SP. Nhập Mã SP
2. Click vào ô SL tối thiểu. Nhập vào Số lượng mua của nhóm SP. 
   Trên row mới của danh sách KM:
3. Click vào ô ST tối đa. Nhập vào tổng tiền KM
4. Click Lưu 
5. Kiểm tra lưu thông tin SP mua trong bảng GROUP_LEVEL_DETAIL</t>
  </si>
  <si>
    <t>Thực hiện cập nhật thành công. Cập nhật trường:
GROUP_LEVEL_DETAIL với 
+ promotion_program_id = id CTKM được chọn
+ group_level_id: id của mức tương ứng
+ product_id: id SP tương ứng
+ REQUIRED: 1 bắt buộc, 0 không bắt buộc
+ update_date: sysdate
+ update_user: mã user đăng nhập
+ Các trường khác không cập nhật.</t>
  </si>
  <si>
    <t xml:space="preserve">Pre: Chọn 1 chương trình khuyến mại ZV09
1. Click vào link sửa của 1 row trong Danh sách SPKM.
2. Sửa lại Mã SP = A; SL mua = 10.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</si>
  <si>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 xml:space="preserve">Pre: Chọn 1 chương trình khuyến mại ZV09
1. Click vào link sửa của 1 row trong Danh sách SPKM.
2. Sửa lại Mã SP = A; SL mua = 12.
3. Click Cập nhật
Trường hợp đã tồn tại SP A với SL mua = 10 với CTKM được chọn.
Script:
select distinct p.product_code, gl.min_quantity 
from PROMOTION_PROGRAM pp  
join PRODUCT_GROUP pg on pp.promotion_program_id = pg.promotion_program_id
join GROUP_LEVEL gl on pg.product_group_id = gl.product_group_id
join GROUP_LEVEL_DETAIL gld on gld.group_level_id = gl.group_level_id
join product p on gld.product_id = p.product_id
where pp.promotion_program_id = 10125 --id CTKM 
and gld.status = 1
; </t>
  </si>
  <si>
    <t>1. thông báo cập nhật thành công.
2. KT cập nhật dữ liệu vào DB:
Thực hiện xóa n bản ghi tương ứng với n SP thuộc nhóm SP vừa xóa trong bảng GROUP_LEVEL_DETAIL với product_id là id của các Sản phẩm trong nhóm với  CTKM và SL mua tương ứng :  status =-1</t>
  </si>
  <si>
    <t>1. SP mua được xóa khỏi nhóm
2. Cập nhật lại danh sách Nhóm SP 
3. Cập nhật DB bảng GROUP_LEVEL_DETAIL với  product_id là id tương ứng của SP được xóa với status =-1</t>
  </si>
  <si>
    <t>Hiển thị danh sách sản phẩm thuộc CTKM
* Hiển thị theo dạng:
SP mua                 |  TT mua    | SP KM
01SX01*, 01AB01|  1000 |SPA(10), SPB(20)
* Nếu không có dữ liệu thì không hiển thị bản ghi nào trên danh sách.
* GROUP_LEVEL_DETAIL.REQUIRED = 1 là bắt buộc mua. Các SP được hiển thị trên cùng 1 row nếu có cùng SL mua 
Mỗi SP KM sẽ đi kèm với số lượng tương ứng</t>
  </si>
  <si>
    <t>Kiểm tra lưu thông tin SP mua trong bảng GROUP_MAPPING (d)</t>
  </si>
  <si>
    <t xml:space="preserve">   Trên row mới của danh sách SP bán:
1. Click vào ô Mã SP. Nhập Mã SP
2. Click vào ô SL mua. Nhập vào SL 
   Trên row mới của danh sách KM:
3. Click vào ô % KM tiền. Nhập vào % KM tiền
4. Click Lưu 
5. Kiểm tra lưu thông tin SP mua trong bảng GROUP_MAPPING</t>
  </si>
  <si>
    <t>1. Insert bản ghi vào GROUP_MAPPING với các trường: 
+ GROUP_MAPPING_ID: id tự tăng theo seq
+ SALE_GROUP_ID: ID nhóm mua trong bảng PRODUCT_GROUP
+ SALE_GROUP_LEVEL_ID: id mức bán trong bảng GROUP_LEVEL 
+ PROMO_GROUP_ID: ID nhóm KM trong bảng PRODUCT_GROUP
+ PROMO_GROUP_LEVEL_ID: id mức KM trong bảng GROUP_LEVEL 
+ STATUS: 1
+ CREATE_DATE: sysdate
+ CREATE_USER: mã user đăng nhập
+ Các trường còn lại null
Notes: Tương ứng với 1 mức bán sẽ được mapping với 1 mức KM.</t>
  </si>
  <si>
    <t xml:space="preserve">   Trên row mới của danh sách SP bán:
1. Click vào ô Mã SP. Nhập Mã SP
2. Click vào ô SL mua. Nhập vào SL 
   Trên row mới của danh sách KM:
3. Click vào ô ST tối đa. Nhập vào tổng tiền KM
4. Click Lưu 
5. Kiểm tra lưu thông tin SP mua trong bảng GROUP_MAPPING</t>
  </si>
  <si>
    <t xml:space="preserve">  Trên row mới của danh sách SP bán:
1. Click vào ô Mã SP. Nhập Mã SP
2. Click vào ô SL mua. Nhập vào SL 
  Trên row mới của danh sách KM:
3. Click vào ô Mã SP. Nhập Mã SP
4. Click vào ô SL KM. Nhập vào SL KM
5. Click Lưu
6. Kiểm tra lưu thông tin SP mua trong bảng GROUP_MAPPING</t>
  </si>
  <si>
    <t xml:space="preserve">   Trên row mới của danh sách SP bán:
1. Click vào ô Mã SP. Nhập Mã SP
2. Click vào ô Số tiền. Nhập vào Số tiền mua
   Trên row mới của danh sách KM:
3. Click vào ô % KM tiền. Nhập vào % KM tiền
4. Click Lưu 
5. Kiểm tra lưu thông tin SP mua trong bảng GROUP_MAPPING</t>
  </si>
  <si>
    <t xml:space="preserve">   Trên row mới của danh sách SP bán:
1. Click vào ô Mã SP. Nhập Mã SP
2. Click vào ô Số tiền. Nhập vào Số tiền mua 
   Trên row mới của danh sách KM:
3. Click vào ô ST tối đa. Nhập vào tổng tiền KM
4. Click Lưu 
5. Kiểm tra lưu thông tin SP mua trong bảng GROUP_MAPPING</t>
  </si>
  <si>
    <t xml:space="preserve">  Trên row mới của danh sách SP bán:
1. Click vào ô Mã SP. Nhập Mã SP
2. Click vào ô Số tiền. Nhập vào Số tiền mua 
  Trên row mới của danh sách KM:
3. Click vào ô Mã SP. Nhập Mã SP
4. Click vào ô SL KM. Nhập vào SL KM
5. Click Lưu
6. Kiểm tra lưu thông tin SP mua trong bảng GROUP_MAPPING</t>
  </si>
  <si>
    <t xml:space="preserve">  Trên row mới của danh sách SP bán:
1. Click vào ô Mã SP. Nhập Mã SP
2. Click vào ô SL tối thiểu. Nhập vào Số lượng mua của nhóm SP.  
  Trên row mới của danh sách KM:
3. Click vào ô Mã SP. Nhập Mã SP
4. Click vào ô SL KM. Nhập vào SL KM
5. Click Lưu
6. Kiểm tra lưu thông tin SP mua trong bảng GROUP_MAPPING</t>
  </si>
  <si>
    <t xml:space="preserve">   Trên row mới của danh sách SP bán:
1. Click vào ô Mã SP. Nhập Mã SP
2. Click vào ô SL tối thiểu. Nhập vào Số lượng mua của nhóm SP. 
   Trên row mới của danh sách KM:
3. Click vào ô ST tối đa. Nhập vào tổng tiền KM
4. Click Lưu 
5. Kiểm tra lưu thông tin SP mua trong bảng GROUP_MAPPING</t>
  </si>
  <si>
    <r>
      <t xml:space="preserve">1. Các giá trị được load, là các giá trị trả về theo script:
</t>
    </r>
    <r>
      <rPr>
        <sz val="10"/>
        <color indexed="30"/>
        <rFont val="Tahoma"/>
        <family val="2"/>
      </rPr>
      <t>select ap_param_code||'-'||value
from ap_param
where status = 1 and type = 'PROMOTION'
order by ap_param_code;</t>
    </r>
    <r>
      <rPr>
        <sz val="10"/>
        <rFont val="Tahoma"/>
        <family val="2"/>
      </rPr>
      <t xml:space="preserve">
2. Giá trị mặc định của combo: Tất cả
3. Cho phép chọn nhiều giá trị trong combox cùng lúc</t>
    </r>
  </si>
  <si>
    <r>
      <t xml:space="preserve">1. click vào tab đơn vị tham gia của CTKM
2. KT danh sách miền được hiển thị.
</t>
    </r>
    <r>
      <rPr>
        <b/>
        <sz val="10"/>
        <rFont val="Tahoma"/>
        <family val="2"/>
      </rPr>
      <t>Script:</t>
    </r>
    <r>
      <rPr>
        <sz val="10"/>
        <rFont val="Tahoma"/>
        <family val="2"/>
      </rPr>
      <t xml:space="preserve">
select 
(select shop_code||'-'||shop_name from shop where status = 1 and shop_id = 10000000) DonVi, -- id VNM
SoSuat, DaHuong from
(
select count(*) Dem, nvl(sum(quantity_max),0) SoSuat, nvl(sum(quantity_received),0) DaHuong
from PROMOTION_SHOP_MAP 
where status = 1 
and promotion_program_id = 10145 -- id CTKM
and shop_id in
(SELECT   shop_id
              FROM shop
        START WITH shop_id = 10000000 -- id VNM
        CONNECT BY PRIOR shop_id = parent_shop_id)
)
where Dem &gt; 0;</t>
    </r>
  </si>
  <si>
    <t>Link Thêm mới chỉ hiển thị với row:
+ Row Title của grid
+ Row tương ứng với Đơn vị là Miền
+ Row tương ứng với Đơn vị là Vùng
Link Thêm mới không hiển thị với row:
+ Row tương ứng với Đơn vị là NPP</t>
  </si>
  <si>
    <t>Link Sửa chỉ hiển thị ở row với Đơn vị là NPP
Khi click vào link Sửa thì enable textbox Số suất KM để sửa</t>
  </si>
  <si>
    <t>Hiển thị thông báo: Không có bản ghi nào
Vì đơn vị của CTKM chỉ lưu ở mức NPP nên chỉ tìm kiếm được khi nhập đơn vị là NPP.</t>
  </si>
  <si>
    <t>1. Hiển thị danh sách kết quả thỏa mãn các tiêu chí nhập vào theo 
script: 
select s.shop_code, s.shop_name, psm.quantity_max KM_DuocHuong, psm.quantity_received KM_DaHuong
from PROMOTION_SHOP_MAP psm 
join shop s on psm.shop_id = s.shop_id
where promotion_program_id = 10145 -- id CTKM
and upper(s.shop_code) like trim(upper('%NB%'))--ma don vi
and upper(s.shop_name) like trim(upper('%NPP%')) --ten don vi
and psm.quantity_max = 500 --so suat
and psm.status  = 1 
and s.status = 1
order by s.shop_code; 
- Danh sách kết quả được sắp xếp theo shop_code.</t>
  </si>
  <si>
    <t>Không tìm thấy kết quả. Vì đơn vị tham gia CTKM chỉ lưu cấp NPP.</t>
  </si>
  <si>
    <t xml:space="preserve">KT khi xóa đơn vị là NPP </t>
  </si>
  <si>
    <t>Tạo dữ liệu có :
Vùng A có 2 NPP tham gia CTKM.
1. Click Xoá 1 NPP
2. Kiểm tra cập nhật DB</t>
  </si>
  <si>
    <t>Thông báo xoá thành công.
KT cập nhật dữ liệu vào DB:
Cập nhật bảng PROMOTION_SHOP_MAP với bản ghi với shop_id = id NPP chọn xoá promotion_program_id của CTKM;
+ STATUS = -1
+ UPDATE_USER = mã user đăng nhập
+ UPDATE_DATE = sysdate
***Vẫn hiển thị đơn vị cấp cha trên cây đơn vị tham gia.</t>
  </si>
  <si>
    <t>Tạo dữ liệu có :
Vùng A có 1 NPP tham gia CTKM. CTKM ở trạng thái Dự thảo.
1. Click Xoá 1 NPP
2. Kiểm tra cập nhật DB</t>
  </si>
  <si>
    <t>Thông báo xoá thành công.
KT cập nhật dữ liệu vào DB:
Cập nhật bảng PROMOTION_SHOP_MAP với bản ghi với shop_id = id NPP chọn xoá promotion_program_id của CTKM; status = 1:
+ STATUS = -1
+ UPDATE_USER = mã user đăng nhập
+ UPDATE_DATE = sysdate
***Không hiển thị đơn vị cấp cha trên cây đơn vị tham gia.</t>
  </si>
  <si>
    <t>Tạo dữ liệu có :
Vùng A có 1 NPP tham gia CTKM. CTKM ở trạng thái Hoạt động
1. Click Xoá 1 NPP
2. Kiểm tra cập nhật DB</t>
  </si>
  <si>
    <t>Tạo dữ liệu CTKM A trạng thái Hoạt động có &gt; 1 NPP tham gia 
1. Click Xoá 1 NPP
2. Kiểm tra cập nhật DB</t>
  </si>
  <si>
    <t>Tạo dữ liệu CTKM A trạng thái Dự thảo có &gt; 1 NPP tham gia 
1. Click Xoá 1 NPP
2. Kiểm tra cập nhật DB</t>
  </si>
  <si>
    <t>1.File import Nhập mã NPP
2. Nhập số suất hoặc không nhập Số suất.
3. Click Import
Trường hợp NPP này chưa tham gia vào CTKM
Script sau không có kết quả trả về:
select *
from PROMOTION_SHOP_MAP
where status = 1 
and promotion_program_id = 10189 -- id CTKM
and shop_id in
(SELECT   shop_id
              FROM shop
        START WITH shop_id = 1125 --id cua hang
        CONNECT BY PRIOR parent_shop_id = shop_id
);</t>
  </si>
  <si>
    <t>1. File import nhập mã NPP
2. Nhập số suất hoặc không nhập Số suất.
3. Click Cập nhật.
Trường hợp NPP này đã tham gia vào CTKM
Script sau có kết quả trả về: 
select *
from PROMOTION_SHOP_MAP
where status = 1 
and promotion_program_id = 10189 -- id CTKM
and shop_id in
(SELECT   shop_id
              FROM shop
        START WITH shop_id = 1125 --id cua hang
        CONNECT BY PRIOR parent_shop_id = shop_id
);</t>
  </si>
  <si>
    <t>1.Thực hiện import  thành công.
2. KT cập nhật dữ liệu vào DB:
Insert n bản ghi vào PROMOTION_SHOP_MAP với:
+ promotion_shop_map_id: tự tăng
+ promotion_program_id: id CTKM
+ shop_id: id NPP thuộc Vùng được chọn
+ quantity_max: null
+ quantity_received: null
+ status = 1
+ create_date: sysdate
+ create_user: mã user đăng nhập
+ update_date: null
+ udpate_user: null</t>
  </si>
  <si>
    <t>1.Thực hiện import  thành công.
2. KT cập nhật dữ liệu vào DB:
Insert n bản ghi vào PROMOTION_SHOP_MAP với:
+ promotion_shop_map_id: tự tăng
+ promotion_program_id: id CTKM
+ shop_id: id NPP thuộc Miền được chọn
+ quantity_max: null
+ quantity_received: null
+ status = 1
+ create_date: sysdate
+ create_user: mã user đăng nhập
+ update_date: null
+ udpate_user: null</t>
  </si>
  <si>
    <t>TH mã đơn vị là NPP và đã có KM hưởng
Nhập số suất &gt; KM hưởng
**NPP đã tham gia CTKM :
select *
from PROMOTION_SHOP_MAP
where status = 1 
and promotion_program_id = 10145 -- id CTKM
and shop_id = id don vi;
**NPP  tham gia đã có KM hưởng.
select QUANTITY_RECEIVED 
from PROMOTION_SHOP_MAP ps join shop s on s.shop_id = ps.shop_id
where ps.shop_id = 10000000 -- id Don vi chon
and promotion_program_id = 10145 -- id CTKM
and QUANTITY_RECEIVED &gt; 0
;
1. Nhập số suất &gt; KM hưởng
2. Nhấn cập nhật</t>
  </si>
  <si>
    <t>TH mã đơn vị là NPP và đã có KM hưởng
Nhập số suất &lt;= KM hưởng
**NPP đã tham gia CTKM :
select *
from PROMOTION_SHOP_MAP
where status = 1 
and promotion_program_id = 10145 -- id CTKM
and shop_id = id don vi;
**NPP  tham gia đã có KM hưởng.
select QUANTITY_RECEIVED 
from PROMOTION_SHOP_MAP ps join shop s on s.shop_id = ps.shop_id
where ps.shop_id = 10000000 -- id Don vi chon
and promotion_program_id = 10145 -- id CTKM
and QUANTITY_RECEIVED &gt; 0
;
1. Nhập số suất &lt;= KM hưởng
2. Nhấn cập nhật</t>
  </si>
  <si>
    <t xml:space="preserve">1. Thông báo import thành công
2. KT cập nhật dữ liệu vào DB.
*** Update PROMOTION_SHOP_MAP có
  shop_id = id NPP ; promotion_program_id: id CTKM, status =1 : 
+ quantity_max = Giá trị số suất nhập vào.
+ update_date: sysdate
+ udpate_user: mã user đăng nhập
</t>
  </si>
  <si>
    <t>1. TH đơn vị là NPP , NPP chưa có KM hưởng.
**NPP đã tham gia CTKM :
select *
from promotion_shop_map
where status = 1 
and promotion_program_id = 22 -- id CTKM
and shop_id = id don vi;
**NPP chưa có KM hưởng
select QUANTITY_RECEIVED 
from promotion_shop_map ps join shop s on s.shop_id = ps.shop_id
where ps.shop_id = 15 -- id Don vi chon
and promotion_program_id = 395 -- id CTKM
and QUANTITY_RECEIVED &gt; 0
; -- khong co ket qua tra ve
1. Nhập số suất là số nguyên dương
2. Nhấn Cập nhật</t>
  </si>
  <si>
    <t>1. TH đơn vị là NPP , NPP chưa có KM hưởng.
**NPP đã tham gia CTKM :
select *
from PROMOTION_SHOP_MAP
where status = 1 
and promotion_program_id = 22 -- id CTKM
and shop_id = id don vi;
**NPP chưa có KM hưởng
select QUANTITY_RECEIVED 
from PROMOTION_SHOP_MAP ps join shop s on s.shop_id = ps.shop_id
where ps.shop_id = 15 -- id Don vi chon
and promotion_program_id = 395 -- id CTKM
and QUANTITY_RECEIVED &gt; 0
; -- khong co ket qua tra ve
2. Không nhập số suất</t>
  </si>
  <si>
    <t>1. Thông báo import thành công.
2. KT cập nhật dữ liệu vào DB.
*** Update PROMOTION_SHOP_MAP có shop_id = id NPP ; promotion_program_id: id CTKM, status =1 : 
+ quantity_max = không thay đổi
+ update_date: sysdate
+ udpate_user: mã user đăng nhập</t>
  </si>
  <si>
    <t xml:space="preserve">Tạo dữ liệu CTKM A trạng thái Hoạt động 
1. Thêm mới 1 NPP
2. Kiểm tra lưu lịch sử thêm đơn vị tham gia </t>
  </si>
  <si>
    <t xml:space="preserve">Tạo dữ liệu CTKM A trạng thái Dự thảo 
1. Thêm mới 1 NPP
2. Kiểm tra lưu lịch sử thêm đơn vị tham gia </t>
  </si>
  <si>
    <t xml:space="preserve">1. Xuất  thành công
2. File chỉ xuất các đơn vị được hiển thị trên danh sách theo điều kiện tìm kiếm
select s.SHOP_CODE, psm.QUANTITY_MAX 
from PROMOTION_SHOP_MAP psm 
join SHOP s on s.shop_id = psm.shop_id 
where psm.STATUS = 1 and s.STATUS = 1
and psm.PROMOTION_PROGRAM_ID = 10182 --id CTKM 
and upper(s.shop_code) like trim(upper('%NB%'))--ma don vi
and upper(s.shop_name) like trim(upper('%NPP%')) --ten don vi
and psm.quantity_max = 10 --so suat
order by shop_code 
; </t>
  </si>
  <si>
    <t xml:space="preserve">1. Thông báo cập nhật thành công.
2. KT cập nhật dữ liệu vào DB.
*** Update PROMOTION_SHOP_MAP có shop_id = id NPP ; promotion_program_id: id CTKM, status =1 : 
 + quantity_max = Giá trị số suất nhập vào.
+ update_date: sysdate
+ udpate_user: mã user đăng nhập
</t>
  </si>
  <si>
    <t>1. Thông báo cập nhật thành công.
2. KT cập nhật dữ liệu vào DB.
*** Update PROMOTION_SHOP_MAP có shop_id = id NPP ; promotion_program_id: id CTKM, status =1 : 
 + quantity_max = Giá trị số suất nhập vào.
+ update_date: sysdate
+ udpate_user: mã user đăng nhập</t>
  </si>
  <si>
    <t>Kiểm tra Checkbox Áp dụng số suất</t>
  </si>
  <si>
    <t>1. Kiểm tra các giá trị  Checkbox Áp dụng số suất mặc định</t>
  </si>
  <si>
    <t>Mặc định không check chọn checkbox này</t>
  </si>
  <si>
    <r>
      <t xml:space="preserve">Hiển thị giao diện xem thông tin chi tiết của CTKM :
</t>
    </r>
    <r>
      <rPr>
        <b/>
        <sz val="10"/>
        <rFont val="Tahoma"/>
        <family val="2"/>
      </rPr>
      <t xml:space="preserve">Script: </t>
    </r>
    <r>
      <rPr>
        <sz val="10"/>
        <rFont val="Tahoma"/>
        <family val="2"/>
      </rPr>
      <t xml:space="preserve">
select promotion_program_code MaCTKM, promotion_program_name TenCTKM, pp.from_date TuNgay, pp.to_date DenNgay
  , decode(pp.status, 1,'Hoat Dong', '0','Tam ngung', '2','Du thao') TrangThai
  , ap_param_code ||'-'|| value Loai_CTKM
  , decode(pp.IS_EDITED, 1,'Sua so luong', '0','Khong duoc sua', '2','Sua so suat') SuaSL_SX
  , pp.DESCRIPTION MoTa
  , decode(pp.IS_PROMO_QUANTITY_APPLY,1,'Có áp dung',0,'Không áp dụng') apdungSoSuat  
from PROMOTION_PROGRAM pp
join ap_param ap on ap.ap_param_code = pp.type 
and ap.status = 1 and ap.type = 'PROMOTION'
where promotion_program_code ='CTKMZV01012016' ---Ma CTKM chon
; </t>
    </r>
  </si>
  <si>
    <t>Kiểm tra thuộc tính khách hàng khi CTKM ở trạng thái hoạt động</t>
  </si>
  <si>
    <t>KT chuyển từ Thuộc tính áp dụng  CTKM ở trạng thái hoạt động</t>
  </si>
  <si>
    <t>1. Trên danh sách thuộc tính, Click vào các combo thuộc tính khách hàng được khai báo 
2. KT danh sách thuộc tính được load ra</t>
  </si>
  <si>
    <t>Load ra danh sách các thuộc tính đã được chọn 
Không cho phép sửa</t>
  </si>
  <si>
    <t>1. Trên danh sách thuộc tính, Click vào thuộc tính khách hàng được khai báo dạng text</t>
  </si>
  <si>
    <t>Enable textbox , Cho phép trỏ chuột chuyển qua lại trong textbox để xem nội dung</t>
  </si>
  <si>
    <t>Kiểm tra không cho phép thêm, cập nhật thuộc tính khách hàng khi CTKM đang hoạt động</t>
  </si>
  <si>
    <t xml:space="preserve">1. Vào CTKM đang hoạt động
2. Tab thuộc tính khách hàng      </t>
  </si>
  <si>
    <t>Kiểm tra CTKM không cho phép thêm, cập nhật thuộc tính khách hàng
Các button cập nhật được ẩn đi</t>
  </si>
  <si>
    <t>Màn hình hiển thị thông tin sau:
*Số suất NPP: Label1 Đã phân bổ cho khách hàng :Label2 số suất còn lại: Label3
 * Thông tin tìm kiếm
 - Texbox Mã KH
 - Texbox Tên KH
 - địa chỉ
 - Button Tìm kiếm
* Link Đóng button tìm kiếm
* Danh sách Khách hàng
  - STT
  - Mã KH 
  - Tên KH
  - Địa chỉ
  - số suất KM
-số suất đã KM 
*  Button Cập nhật
* Link Tải mẫu file excel, Textbox Chọn file excel, Button Nhập từ file, Button Xuất ra file
Con trỏ focus vào trường đầu tiên trên form</t>
  </si>
  <si>
    <t>EXPORT FILE</t>
  </si>
  <si>
    <t>Chung</t>
  </si>
  <si>
    <t xml:space="preserve">Kiểm tra xuất excel CTKM theo ngày  </t>
  </si>
  <si>
    <t xml:space="preserve">1. Đăng nhập vào hệ thống
2. Vào chức năng  Danh mục &gt;&gt; Chương trình KM Tự động
3. Kiểm tra xuất excel danh sách CTKM theo điều kiện chọn 
 + Mã CTKM
Các điều kiện khác mặc định
</t>
  </si>
  <si>
    <t xml:space="preserve">1. Đăng nhập vào hệ thống
2. Vào chức năng  Danh mục &gt;&gt; Chương trình KM Tự động
3. Kiểm tra xuất excel danh sách CTKM theo điều kiện chọn 
 + Tên CTKM
Các điều kiện khác mặc định
</t>
  </si>
  <si>
    <t xml:space="preserve">1. Đăng nhập vào hệ thống
2. Vào chức năng  Danh mục &gt;&gt; Chương trình KM Tự động
3. Kiểm tra xuất excel danh sách CTKM theo điều kiện chọn 
 + Trạng thái : Hoạt động
Các điều kiện khác mặc định
</t>
  </si>
  <si>
    <t xml:space="preserve">1. Đăng nhập vào hệ thống
2. Vào chức năng  Danh mục &gt;&gt; Chương trình KM Tự động
3. Kiểm tra xuất excel danh sách CTKM theo điều kiện chọn 
 + Trạng thái : Tạm Ngưng
Các điều kiện khác mặc định
</t>
  </si>
  <si>
    <t xml:space="preserve">1. Đăng nhập vào hệ thống
2. Vào chức năng  Danh mục &gt;&gt; Chương trình KM Tự động
3. Kiểm tra xuất excel danh sách CTKM theo điều kiện chọn 
 + Trạng thái : Dự Thảo
Các điều kiện khác mặc định
</t>
  </si>
  <si>
    <t xml:space="preserve">1. Đăng nhập vào hệ thống
2. Vào chức năng  Danh mục &gt;&gt; Chương trình KM Tự động
3. Kiểm tra xuất excel danh sách CTKM theo điều kiện chọn 
 + Trạng thái : Tất cả
Các điều kiện khác mặc định
</t>
  </si>
  <si>
    <t xml:space="preserve">1. Đăng nhập vào hệ thống
2. Vào chức năng  Danh mục &gt;&gt; Chương trình KM Tự động
3. Kiểm tra xuất excel danh sách CTKM theo điều kiện chọn 
 + Trạng thái : Từ ngày - đến ngày
Các điều kiện khác mặc định
</t>
  </si>
  <si>
    <t xml:space="preserve">1. Đăng nhập vào hệ thống
2. Vào chức năng  Danh mục &gt;&gt; Chương trình KM Tự động
3. Kiểm tra xuất excel danh sách CTKM theo điều kiện chọn 
 + Mã CTKM 
 + Tên CTKM
 + Từ ngày - đến ngày
 + Trạng thái
Các điều kiện khác mặc định
</t>
  </si>
  <si>
    <t xml:space="preserve">Kiểm tra xuất excel CTKM theo Loại CT  </t>
  </si>
  <si>
    <t xml:space="preserve">1. Đăng nhập vào hệ thống
2. Vào chức năng  Danh mục &gt;&gt; Chương trình KM Tự động
3. Kiểm tra xuất excel danh sách CTKM theo điều kiện chọn 
 +  Loại CT:  Chọn 1 loại trong combobox 
Các điều kiện khác mặc định
</t>
  </si>
  <si>
    <t xml:space="preserve">1. Đăng nhập vào hệ thống
2. Vào chức năng  Danh mục &gt;&gt; Chương trình KM Tự động
3. Kiểm tra xuất excel danh sách CTKM theo điều kiện chọn 
 + Mã CTKM 
 + Tên CTKM
 + Từ ngày - đến ngày
 + Trạng thái
 + Loại CT
Các điều kiện khác mặc định
</t>
  </si>
  <si>
    <t>Kiểm tra thông tin sheet 2 : Cơ cấu</t>
  </si>
  <si>
    <t>Kiểm tra thông tin sheet 3: Đơn vị tham gia</t>
  </si>
  <si>
    <t>Sheet 2: Hiển thị cơ cấu của CTKM theo điều kiện tìm kiếm (Theo các CTKM ở sheet 1)</t>
  </si>
  <si>
    <t>Kiểm tra thông tin sheet 4: Thuộc tính khách hàng</t>
  </si>
  <si>
    <t>Sheet 2: Hiển thị các thuộc tính khách hàng của CTKM theo điều kiện tìm kiếm (Theo các CTKM ở sheet 1)</t>
  </si>
  <si>
    <r>
      <t>Giao diện</t>
    </r>
    <r>
      <rPr>
        <b/>
        <i/>
        <sz val="10"/>
        <rFont val="Tahoma"/>
        <family val="2"/>
      </rPr>
      <t xml:space="preserve"> </t>
    </r>
    <r>
      <rPr>
        <b/>
        <i/>
        <sz val="8"/>
        <rFont val="Tahoma"/>
        <family val="2"/>
      </rPr>
      <t>(Phần này viết các trường hợp kiểm thử cho giao diên chung và các giao diện cho các control)</t>
    </r>
  </si>
  <si>
    <r>
      <t xml:space="preserve">Chức năng </t>
    </r>
    <r>
      <rPr>
        <b/>
        <i/>
        <sz val="8"/>
        <rFont val="Tahoma"/>
        <family val="2"/>
      </rPr>
      <t>(Phần này viết các trường hợp kiểm thử kiểm tra các ràng buộc trong cơ sở dữ liệu và cho các luồng nghiệp vụ trong tài liệu giải pháp, tích hợp với các chức năng khác)</t>
    </r>
  </si>
  <si>
    <r>
      <rPr>
        <b/>
        <sz val="10"/>
        <rFont val="Tahoma"/>
        <family val="2"/>
      </rPr>
      <t>3. Sheet 2: Cơ cấu</t>
    </r>
    <r>
      <rPr>
        <sz val="10"/>
        <rFont val="Tahoma"/>
        <family val="2"/>
      </rPr>
      <t xml:space="preserve">
File gồm có các trường sau: 
</t>
    </r>
    <r>
      <rPr>
        <b/>
        <sz val="10"/>
        <rFont val="Tahoma"/>
        <family val="2"/>
      </rPr>
      <t>- Phần header: gồm các trường:</t>
    </r>
    <r>
      <rPr>
        <sz val="10"/>
        <rFont val="Tahoma"/>
        <family val="2"/>
      </rPr>
      <t xml:space="preserve"> ProgCode2, ConditionTypeCode3, SaleProItem, SaleQty, SaleUOM, SaleAmt, DiscAmt, DiscPer, FreeItemCode, FreeQty, FreeUOM, AllFreeItemcode
</t>
    </r>
    <r>
      <rPr>
        <b/>
        <sz val="10"/>
        <rFont val="Tahoma"/>
        <family val="2"/>
      </rPr>
      <t>- Phần nội dung:</t>
    </r>
    <r>
      <rPr>
        <sz val="10"/>
        <rFont val="Tahoma"/>
        <family val="2"/>
      </rPr>
      <t xml:space="preserve">
Gồm các nội dung tương ứng với header
- Format các giá trị: 
 + Ngày theo định dạng dd/mm/yyyy 
</t>
    </r>
    <r>
      <rPr>
        <b/>
        <sz val="10"/>
        <rFont val="Tahoma"/>
        <family val="2"/>
      </rPr>
      <t>- Canh lề các giá trị:</t>
    </r>
    <r>
      <rPr>
        <sz val="10"/>
        <rFont val="Tahoma"/>
        <family val="2"/>
      </rPr>
      <t xml:space="preserve">
 + Text: canh trái
 + Số: canh phải </t>
    </r>
  </si>
  <si>
    <r>
      <rPr>
        <b/>
        <sz val="10"/>
        <rFont val="Tahoma"/>
        <family val="2"/>
      </rPr>
      <t>4. Sheet 3: Đơn vị tham gia</t>
    </r>
    <r>
      <rPr>
        <sz val="10"/>
        <rFont val="Tahoma"/>
        <family val="2"/>
      </rPr>
      <t xml:space="preserve">
File gồm có các trường sau: 
</t>
    </r>
    <r>
      <rPr>
        <b/>
        <sz val="10"/>
        <rFont val="Tahoma"/>
        <family val="2"/>
      </rPr>
      <t>- Phần header: gồm các trường:</t>
    </r>
    <r>
      <rPr>
        <sz val="10"/>
        <rFont val="Tahoma"/>
        <family val="2"/>
      </rPr>
      <t xml:space="preserve"> Mã CTKM, Mã đơn vị, Số suất của đơn vị, Số suất đã KM
</t>
    </r>
    <r>
      <rPr>
        <b/>
        <sz val="10"/>
        <rFont val="Tahoma"/>
        <family val="2"/>
      </rPr>
      <t>- Phần nội dung:</t>
    </r>
    <r>
      <rPr>
        <sz val="10"/>
        <rFont val="Tahoma"/>
        <family val="2"/>
      </rPr>
      <t xml:space="preserve">
Gồm các nội dung tương ứng với header
- Format các giá trị: 
 + Ngày theo định dạng dd/mm/yyyy 
</t>
    </r>
    <r>
      <rPr>
        <b/>
        <sz val="10"/>
        <rFont val="Tahoma"/>
        <family val="2"/>
      </rPr>
      <t>- Canh lề các giá trị:</t>
    </r>
    <r>
      <rPr>
        <sz val="10"/>
        <rFont val="Tahoma"/>
        <family val="2"/>
      </rPr>
      <t xml:space="preserve">
 + Text: canh trái
 + Số: canh phải </t>
    </r>
  </si>
  <si>
    <r>
      <t xml:space="preserve">Kiểm tra thông tin sheet 2 </t>
    </r>
    <r>
      <rPr>
        <b/>
        <sz val="10"/>
        <rFont val="Tahoma"/>
        <family val="2"/>
      </rPr>
      <t xml:space="preserve">: Cơ cấu </t>
    </r>
  </si>
  <si>
    <r>
      <t xml:space="preserve">Kiểm tra thông tin sheet 3 </t>
    </r>
    <r>
      <rPr>
        <b/>
        <sz val="10"/>
        <rFont val="Tahoma"/>
        <family val="2"/>
      </rPr>
      <t>: Đơn vị tham gia</t>
    </r>
  </si>
  <si>
    <r>
      <t xml:space="preserve">Sheet 3: Hiển thị danh sách đơn vị tham gia của CTKM theo điều kiện tìm kiếm (Theo các CTKM ở sheet 1)
</t>
    </r>
    <r>
      <rPr>
        <b/>
        <sz val="10"/>
        <rFont val="Tahoma"/>
        <family val="2"/>
      </rPr>
      <t xml:space="preserve">Script:
</t>
    </r>
    <r>
      <rPr>
        <sz val="10"/>
        <color rgb="FF0070C0"/>
        <rFont val="Tahoma"/>
        <family val="2"/>
      </rPr>
      <t>select DISTINCT  pp.promotion_program_code MaCTKM , sh.SHOP_CODE,psm.QUANTITY_MAX SoSuatDonVi, psm.QUANTITY_RECEIVED SoSuatDaKM 
from promotion_program pp join ap_param ap on pp.type = ap.ap_param_code
left join promotion_shop_map psm on pp.promotion_program_id = psm.promotion_program_id   and psm.status =1
left join shop sh on sh.shop_id = psm.shop_id and psm.status =1
and psm.shop_id in ( select shop_id  
              FROM shop  where status = 1
        START WITH shop_id = 15  -- id don vi dang nhap
        CONNECT BY PRIOR shop_id = parent_shop_id)
where pp.status = 1  -- 1: hoat dong , 0: Tam ngung , 2 : dự thảo
and ap.status =1
and ap.type = 'PROMOTION'
and (
(pp.from_date &gt;= to_date('01/11/2015','dd/mm/yyyy') and pp.from_date &lt;= to_date('30/11/2015','dd/mm/yyyy'))
or (pp.from_date &lt;= to_date('01/11/2015','dd/mm/yyyy') and pp.to_date &gt;= to_date('01/11/2015','dd/mm/yyyy'))
or (pp.from_date &lt;= to_date('30/11/2015','dd/mm/yyyy') and pp.to_date is null)
)
and pp.type ='ZV10' --Loại CT chọn
and pp.PROMOTION_PROGRAM_NAME in (upper(trim(' Ten '))) -- Tên CTKM
and pp.PROMOTION_PROGRAM_CODE in (upper(trim(' DZV1002 '))) -- Mã CTKM
order by pp.promotion_program_code asc
;</t>
    </r>
  </si>
  <si>
    <r>
      <t xml:space="preserve">Kiểm tra thông tin sheet 4 </t>
    </r>
    <r>
      <rPr>
        <b/>
        <sz val="10"/>
        <rFont val="Tahoma"/>
        <family val="2"/>
      </rPr>
      <t>: Thuộc tính khách hàng</t>
    </r>
  </si>
  <si>
    <r>
      <t xml:space="preserve">Sheet 3: Hiển thị danh sách đơn vị tham gia của CTKM theo điều kiện tìm kiếm (Theo các CTKM ở sheet 1)
</t>
    </r>
    <r>
      <rPr>
        <b/>
        <sz val="10"/>
        <rFont val="Tahoma"/>
        <family val="2"/>
      </rPr>
      <t xml:space="preserve">Script:
</t>
    </r>
    <r>
      <rPr>
        <sz val="10"/>
        <color rgb="FF0070C0"/>
        <rFont val="Tahoma"/>
        <family val="2"/>
      </rPr>
      <t>select DISTINCT  pp.promotion_program_code MaCTKM , sh.SHOP_CODE,psm.QUANTITY_MAX SoSuatDonVi, psm.QUANTITY_RECEIVED SoSuatDaKM 
from promotion_program pp join ap_param ap on pp.type = ap.ap_param_code
left join promotion_shop_map psm on pp.promotion_program_id = psm.promotion_program_id   and psm.status =1
left join shop sh on sh.shop_id = psm.shop_id and psm.status =1
where pp.status in (1)-- 1: hoat dong , 0: Tam ngung , 2 : dự thảo
and ap.status =1 and psm.status =1
and ap.type = 'PROMOTION'
and psm.shop_id in ( select shop_id from (
SELECT   *
              FROM shop
        START WITH shop_id = 266  -- id don vi dang nhap
        CONNECT BY PRIOR parent_shop_id =shop_id)
        where status = 1) 
and (
(pp.from_date &gt;= to_date('01/11/2015','dd/mm/yyyy') and pp.from_date &lt;= to_date('30/12/2015','dd/mm/yyyy'))
or (pp.from_date &lt;= to_date('01/11/2015','dd/mm/yyyy') and pp.to_date &gt;= to_date('01/11/2015','dd/mm/yyyy'))
or (pp.from_date &lt;= to_date('30/12/2015','dd/mm/yyyy') and pp.to_date is null)
)
and pp.type ='ZV10' --Loại CT chọn
and pp.PROMOTION_PROGRAM_NAME in (upper(trim(' Ten '))) -- Tên CTKM
and pp.PROMOTION_PROGRAM_CODE in (upper(trim(' MaCT '))) -- Ma CTKM
order by pp.promotion_program_code asc
;</t>
    </r>
  </si>
  <si>
    <r>
      <t xml:space="preserve">An toàn thông tin </t>
    </r>
    <r>
      <rPr>
        <b/>
        <i/>
        <sz val="8"/>
        <rFont val="Tahoma"/>
        <family val="2"/>
      </rPr>
      <t>(Các trường hợp kiểm thử đảm bảo an toàn thông tin theo hướng dẫn kiểm thử an toàn thông tin)</t>
    </r>
  </si>
  <si>
    <r>
      <t xml:space="preserve">Đối với các trang View thông tin chi tiết của 1 item nào đó có dạng:
</t>
    </r>
    <r>
      <rPr>
        <i/>
        <sz val="10"/>
        <rFont val="Tahoma"/>
        <family val="2"/>
      </rPr>
      <t xml:space="preserve">http://www.myhost.com/shownews.asp?ID=0
</t>
    </r>
    <r>
      <rPr>
        <sz val="10"/>
        <rFont val="Tahoma"/>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</si>
  <si>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Tahoma"/>
        <family val="2"/>
      </rPr>
      <t>or 1=1</t>
    </r>
    <r>
      <rPr>
        <sz val="10"/>
        <rFont val="Tahoma"/>
        <family val="2"/>
      </rPr>
      <t xml:space="preserve"> vào cuối URL trên
SQL: delete from tableName where id=10 or 1=1</t>
    </r>
  </si>
  <si>
    <t>1. Vào màn hình chức năng &gt;&gt; Click button Xuất excel
2. Kiểm tra giao diện file xuất ra
Sheet1 : CTKM</t>
  </si>
  <si>
    <t>Sheet 2: Cơ cấu</t>
  </si>
  <si>
    <t>Sheet 3: Đơn vị tham gia</t>
  </si>
  <si>
    <t>Sheet 4: Thuộc tính khách hàng</t>
  </si>
  <si>
    <r>
      <rPr>
        <b/>
        <sz val="10"/>
        <rFont val="Tahoma"/>
        <family val="2"/>
      </rPr>
      <t>5. Sheet 4: Thuộc tính khách hàng</t>
    </r>
    <r>
      <rPr>
        <sz val="10"/>
        <rFont val="Tahoma"/>
        <family val="2"/>
      </rPr>
      <t xml:space="preserve">
File gồm có các trường sau: 
</t>
    </r>
    <r>
      <rPr>
        <b/>
        <sz val="10"/>
        <rFont val="Tahoma"/>
        <family val="2"/>
      </rPr>
      <t>- Phần header: gồm các trường:</t>
    </r>
    <r>
      <rPr>
        <sz val="10"/>
        <rFont val="Tahoma"/>
        <family val="2"/>
      </rPr>
      <t xml:space="preserve"> Mã CTKM, Mã loại khách hàng, Mức doanh số, Giá trị, Thuộc tính động 1, Giá trị, Thuộc tính động 2, Giá trị,...
</t>
    </r>
    <r>
      <rPr>
        <b/>
        <sz val="10"/>
        <rFont val="Tahoma"/>
        <family val="2"/>
      </rPr>
      <t>- Phần nội dung:</t>
    </r>
    <r>
      <rPr>
        <sz val="10"/>
        <rFont val="Tahoma"/>
        <family val="2"/>
      </rPr>
      <t xml:space="preserve">
Gồm các nội dung tương ứng với header
- Format các giá trị: 
 + Ngày theo định dạng dd/mm/yyyy 
</t>
    </r>
    <r>
      <rPr>
        <b/>
        <sz val="10"/>
        <rFont val="Tahoma"/>
        <family val="2"/>
      </rPr>
      <t>- Canh lề các giá trị:</t>
    </r>
    <r>
      <rPr>
        <sz val="10"/>
        <rFont val="Tahoma"/>
        <family val="2"/>
      </rPr>
      <t xml:space="preserve">
 + Text: canh trái
 + Số: canh phải </t>
    </r>
  </si>
  <si>
    <t xml:space="preserve">Sheet 2: Hiển thị các thuộc tính khách hàng của CTKM theo điều kiện tìm kiếm (Theo các CTKM ở sheet 1)
Hiển thị đúng theo biểu mẫu : Mã CTKM, Mã loại khách hàng, Mức doanh số, Giá trị, Thuộc tính động 1, Giá trị, Thuộc tính động 2, Giá trị,...
</t>
  </si>
  <si>
    <t xml:space="preserve">Kiểm tra các loại thuộc tính khách hàng đang khai báo cho CTKM  </t>
  </si>
  <si>
    <r>
      <t xml:space="preserve">Sheet 3: Hiển thị danh sách các thuộc tính khách hàng của CTKM theo điều kiện tìm kiếm (Theo các CTKM ở sheet 1)
</t>
    </r>
    <r>
      <rPr>
        <b/>
        <sz val="10"/>
        <rFont val="Tahoma"/>
        <family val="2"/>
      </rPr>
      <t xml:space="preserve">Script:
</t>
    </r>
    <r>
      <rPr>
        <sz val="10"/>
        <color rgb="FF0070C0"/>
        <rFont val="Tahoma"/>
        <family val="2"/>
      </rPr>
      <t xml:space="preserve"> select DISTINCT pp.promotion_program_id, pp.promotion_program_code ProgCode,  pc.OBJECT_TYPE
 ,decode(pc.OBJECT_TYPE,3,'Mức doanh số',2,'Loại khách hàng',1,(select ATTRIBUTE_name from ATTRIBUTE where ATTRIBUTE_id = object_id) ) Loai  
from promotion_program pp join ap_param ap on pp.type = ap.ap_param_code
left join promotion_shop_map psm on pp.promotion_program_id = psm.promotion_program_id   and psm.status =1
join promotion_cust_attr pc on pc.promotion_program_id = pp.promotion_program_id
and psm.shop_id in ( select shop_id  
              FROM shop  where status = 1
        START WITH shop_id = 15  -- id don vi dang nhap
        CONNECT BY PRIOR shop_id = parent_shop_id)
where pp.status = 1  -- 1: hoat dong , 0: Tam ngung , 2 : dự thảo
and ap.status =1
and ap.type = 'PROMOTION'
and (
(pp.from_date &gt;= to_date('01/12/2015','dd/mm/yyyy') and pp.from_date &lt;= to_date('30/12/2015','dd/mm/yyyy'))
or (pp.from_date &lt;= to_date('01/12/2015','dd/mm/yyyy') and pp.to_date &gt;= to_date('01/12/2015','dd/mm/yyyy'))
or (pp.from_date &lt;= to_date('30/12/2015','dd/mm/yyyy') and pp.to_date is null)
)
--and pp.type ='ZV10' --Loại CT chọn
--and pp.PROMOTION_PROGRAM_NAME in (upper(trim(' Ten '))) -- Tên CTKM
--and pp.PROMOTION_PROGRAM_CODE in (upper(trim(' CTKMZV01012016 '))) -- Mã CTKM
and pc.status =1
order by  pp.promotion_program_code asc, pc.OBJECT_TYPE desc,  Loai asc
;</t>
    </r>
  </si>
  <si>
    <t>Kiểm tra giá trị chi tiết cho thuộc tính Loại khách hàng</t>
  </si>
  <si>
    <r>
      <t xml:space="preserve">Hiển thị thông tin  thuộc tính Loại khách hàng theo script sau
</t>
    </r>
    <r>
      <rPr>
        <sz val="10"/>
        <color rgb="FF0070C0"/>
        <rFont val="Tahoma"/>
        <family val="2"/>
      </rPr>
      <t xml:space="preserve"> select DISTINCT pp.promotion_program_id, pp.promotion_program_code ProgCode,  pc.OBJECT_TYPE
 ,decode(pc.OBJECT_TYPE,3,'Mức doanh số',2,'Loại khách hàng',1,(select ATTRIBUTE_name from ATTRIBUTE where ATTRIBUTE_id = pc.object_id) ) TenThuocTinh  
 , decode(pc.OBJECT_TYPE,
         2,(select  CHANNEL_TYPE_CODE from CHANNEL_TYPE where CHANNEL_TYPE_id = pcd.OBJECT_ID)
         ) ChiTiet 
from promotion_program pp join ap_param ap on pp.type = ap.ap_param_code
left join promotion_shop_map psm on pp.promotion_program_id = psm.promotion_program_id   and psm.status =1
join promotion_cust_attr pc on pc.promotion_program_id = pp.promotion_program_id
left join PROMOTION_CUST_ATTR_DETAIL pcd on pc.PROMOTION_CUST_ATTR_ID = pcd.PROMOTION_CUST_ATTR_ID and pcd.status =1
and psm.shop_id in ( select shop_id  
              FROM shop  where status = 1
        START WITH shop_id = 15  -- id don vi dang nhap
        CONNECT BY PRIOR shop_id = parent_shop_id)
where pp.status = 1  -- 1: hoat dong , 0: Tam ngung , 2 : dự thảo
and ap.status =1
and ap.type = 'PROMOTION'
and (
(pp.from_date &gt;= to_date('01/12/2015','dd/mm/yyyy') and pp.from_date &lt;= to_date('30/12/2015','dd/mm/yyyy'))
or (pp.from_date &lt;= to_date('01/12/2015','dd/mm/yyyy') and pp.to_date &gt;= to_date('01/12/2015','dd/mm/yyyy'))
or (pp.from_date &lt;= to_date('30/12/2015','dd/mm/yyyy') and pp.to_date is null)
)
--and pp.type ='ZV10' --Loại CT chọn
--and pp.PROMOTION_PROGRAM_NAME in (upper(trim(' Ten '))) -- Tên CTKM
--and pp.PROMOTION_PROGRAM_CODE in (upper(trim(' CTKMZV01012016 '))) -- Mã CTKM
and pc.status =1
and pc.OBJECT_TYPE = 2 -- Loại khách hàng
order by  pp.promotion_program_code asc, pc.OBJECT_TYPE desc,  TenThuocTinh asc
;</t>
    </r>
  </si>
  <si>
    <t>Kiểm tra giá trị chi tiết cho thuộc tính Mức doanh số</t>
  </si>
  <si>
    <r>
      <t xml:space="preserve">Hiển thị thông tin  thuộc tính  Mức doanh số theo script sau
</t>
    </r>
    <r>
      <rPr>
        <sz val="10"/>
        <color rgb="FF0070C0"/>
        <rFont val="Tahoma"/>
        <family val="2"/>
      </rPr>
      <t xml:space="preserve"> select DISTINCT pp.promotion_program_id, pp.promotion_program_code ProgCode,  pc.OBJECT_TYPE
 ,decode(pc.OBJECT_TYPE,3,'Mức doanh số',2,'Loại khách hàng',1,(select ATTRIBUTE_name from ATTRIBUTE where ATTRIBUTE_id = pc.object_id) ) TenThuocTinh  
 , decode(pc.OBJECT_TYPE,
         3,(select (select product_info_code from product_info where product_info_id = cat_id) 
                            from SALE_LEVEL_CAT 
                            where SALE_LEVEL_CAT_id = pcd.OBJECT_ID)
         ) ChiTiet 
  ,decode(pc.OBJECT_TYPE,
         3,(select (select SALE_LEVEL_CODE from product_info where product_info_id = cat_id) 
                            from SALE_LEVEL_CAT 
                            where SALE_LEVEL_CAT_id = pcd.OBJECT_ID)
         ) GiaTri 
from promotion_program pp join ap_param ap on pp.type = ap.ap_param_code
left join promotion_shop_map psm on pp.promotion_program_id = psm.promotion_program_id   and psm.status =1
join promotion_cust_attr pc on pc.promotion_program_id = pp.promotion_program_id
left join PROMOTION_CUST_ATTR_DETAIL pcd on pc.PROMOTION_CUST_ATTR_ID = pcd.PROMOTION_CUST_ATTR_ID and pcd.status =1
and psm.shop_id in ( select shop_id  
              FROM shop  where status = 1
        START WITH shop_id = 15  -- id don vi dang nhap
        CONNECT BY PRIOR shop_id = parent_shop_id)
where pp.status = 1  -- 1: hoat dong , 0: Tam ngung , 2 : dự thảo
and ap.status =1
and ap.type = 'PROMOTION'
and (
(pp.from_date &gt;= to_date('01/12/2015','dd/mm/yyyy') and pp.from_date &lt;= to_date('30/12/2015','dd/mm/yyyy'))
or (pp.from_date &lt;= to_date('01/12/2015','dd/mm/yyyy') and pp.to_date &gt;= to_date('01/12/2015','dd/mm/yyyy'))
or (pp.from_date &lt;= to_date('30/12/2015','dd/mm/yyyy') and pp.to_date is null)
)
--and pp.type ='ZV10' --Loại CT chọn
--and pp.PROMOTION_PROGRAM_NAME in (upper(trim(' Ten '))) -- Tên CTKM
--and pp.PROMOTION_PROGRAM_CODE in (upper(trim(' CTKMZV01012016 '))) -- Mã CTKM
and pc.status =1
and pc.OBJECT_TYPE = 3 -- Mức doanh số
order by  pp.promotion_program_code asc, pc.OBJECT_TYPE desc,  TenThuocTinh asc
;</t>
    </r>
  </si>
  <si>
    <t xml:space="preserve"> select DISTINCT pp.promotion_program_id, pp.promotion_program_code ProgCode,  pc.OBJECT_TYPE
 ,decode(pc.OBJECT_TYPE,3,'Mức doanh số',2,'Loại khách hàng',1,(select ATTRIBUTE_Name    from ATTRIBUTE where ATTRIBUTE_id = pc.object_id) ) TenThuocTinh   
 , (case when pc.OBJECT_TYPE = 1 and at.value_type = 1 -- chữ
         then to_char(pc.from_value)
     when pc.OBJECT_TYPE = 1 and at.value_type in(2,3) -- 2: Số , 3 : ngày
         then to_char(pc.from_value || ' - ' ||pc.to_value )
     when pc.OBJECT_TYPE = 1 and at.value_type in(4,5) --  4 select, 5 mutiselect
         then  (select to_char(ATTRIBUTE_DETAIL_CODE) from ATTRIBUTE_DETAIL where ATTRIBUTE_DETAIL_id = pcd.object_id) 
    else 'N/A' end
 ) ND
from promotion_program pp join ap_param ap on pp.type = ap.ap_param_code
left join promotion_shop_map psm on pp.promotion_program_id = psm.promotion_program_id   and psm.status =1
join promotion_cust_attr pc on pc.promotion_program_id = pp.promotion_program_id
left join PROMOTION_CUST_ATTR_DETAIL pcd on pc.PROMOTION_CUST_ATTR_ID = pcd.PROMOTION_CUST_ATTR_ID and pcd.status =1
left join ATTRIBUTE at on at.ATTRIBUTE_ID = pc.OBJECT_ID
and psm.shop_id in ( select shop_id  
              FROM shop  where status = 1
        START WITH shop_id = 15  -- id don vi dang nhap
        CONNECT BY PRIOR shop_id = parent_shop_id)
where pp.status = 1  -- 1: hoat dong , 0: Tam ngung , 2 : dự thảo
and ap.status =1
and ap.type = 'PROMOTION'
and (
(pp.from_date &gt;= to_date('01/12/2015','dd/mm/yyyy') and pp.from_date &lt;= to_date('30/12/2015','dd/mm/yyyy'))
or (pp.from_date &lt;= to_date('01/12/2015','dd/mm/yyyy') and pp.to_date &gt;= to_date('01/12/2015','dd/mm/yyyy'))
or (pp.from_date &lt;= to_date('30/12/2015','dd/mm/yyyy') and pp.to_date is null)
)
--and pp.type ='ZV10' --Loại CT chọn
--and pp.PROMOTION_PROGRAM_NAME in (upper(trim(' Ten '))) -- Tên CTKM
--and pp.PROMOTION_PROGRAM_CODE in (upper(trim(' CTKMZV01012016 '))) -- Mã CTKM
and pc.status =1
and pc.OBJECT_TYPE = 1 -- thuộc tính động
order by  pp.promotion_program_code asc, pc.OBJECT_TYPE desc,  TenThuocTinh asc
;</t>
  </si>
  <si>
    <t>Kiểm tra xuất excel CTKM theo tên CTKM</t>
  </si>
  <si>
    <t>Kiểm tra xuất excel CTKM theo Mã CTKM</t>
  </si>
  <si>
    <r>
      <rPr>
        <b/>
        <sz val="10"/>
        <rFont val="Tahoma"/>
        <family val="2"/>
      </rPr>
      <t>Hiển thị các thông tin:</t>
    </r>
    <r>
      <rPr>
        <sz val="10"/>
        <rFont val="Tahoma"/>
        <family val="2"/>
      </rPr>
      <t xml:space="preserve">
Mã CT,
</t>
    </r>
    <r>
      <rPr>
        <b/>
        <sz val="10"/>
        <rFont val="Tahoma"/>
        <family val="2"/>
      </rPr>
      <t>1. Group Thông tin nhóm mua KM:</t>
    </r>
    <r>
      <rPr>
        <sz val="10"/>
        <rFont val="Tahoma"/>
        <family val="2"/>
      </rPr>
      <t xml:space="preserve">
  mã nhóm, loại nhóm, số lượng tối thiểu của nhóm, số tiền tối thiểu của nhóm, số lượng tối đa của nhóm, số tiền tối đa của nhóm, Bộ số - tối ưu
</t>
    </r>
    <r>
      <rPr>
        <b/>
        <sz val="10"/>
        <rFont val="Tahoma"/>
        <family val="2"/>
      </rPr>
      <t>2. Thông tin mức mua và mức KM</t>
    </r>
    <r>
      <rPr>
        <sz val="10"/>
        <rFont val="Tahoma"/>
        <family val="2"/>
      </rPr>
      <t xml:space="preserve">
 Số TT mức, mã nhóm KM, mã mức kM, số lượng tối thiểu của mức, số tiền tối thiểu của mức, số lượng tối đa của mức, số tiền tối đa của mức,  % KM của mức
</t>
    </r>
    <r>
      <rPr>
        <b/>
        <sz val="10"/>
        <rFont val="Tahoma"/>
        <family val="2"/>
      </rPr>
      <t>3. Thông tin mức con</t>
    </r>
    <r>
      <rPr>
        <sz val="10"/>
        <rFont val="Tahoma"/>
        <family val="2"/>
      </rPr>
      <t xml:space="preserve">
Mã nhóm SP con trong mức, số lượng tối thiểu của mức con, số tiền tối thiểu mức con, số lượng tối đa mức con, số tiền tối đa của mức con,
</t>
    </r>
    <r>
      <rPr>
        <b/>
        <sz val="10"/>
        <rFont val="Tahoma"/>
        <family val="2"/>
      </rPr>
      <t>4. Chi tiết SP trong mức:</t>
    </r>
    <r>
      <rPr>
        <sz val="10"/>
        <rFont val="Tahoma"/>
        <family val="2"/>
      </rPr>
      <t xml:space="preserve">
Mã SP,Loại Giá trị, giá trị, bắt buộc</t>
    </r>
  </si>
  <si>
    <r>
      <rPr>
        <sz val="10"/>
        <color indexed="10"/>
        <rFont val="Tahoma"/>
        <family val="2"/>
      </rPr>
      <t>(*)</t>
    </r>
    <r>
      <rPr>
        <sz val="10"/>
        <rFont val="Tahoma"/>
        <family val="2"/>
      </rPr>
      <t xml:space="preserve"> KT cập nhật DB khi import thành công 1 CTKM</t>
    </r>
  </si>
  <si>
    <r>
      <t xml:space="preserve">1. Thực hiện import  thành công.
2. KT cập nhật dữ liệu vào DB:
Insert 1 bản ghi vào PROMOTION_PROGRAM với:
+ Mã CTKM : PROMOTION_CODE
+ Tên CTKM : PROMOTION_NAME
+ Loại CTKM : TYPE
+ Trạng thái : STATUS = 2 (Dự thảo)
* Lưu ý: Đối với từng loại KM sẽ cập nhật theo tửng trường khác nhau vào bảng  PROMOTION_PROGRAM_DETAIL theo case </t>
    </r>
    <r>
      <rPr>
        <sz val="10"/>
        <color indexed="10"/>
        <rFont val="Tahoma"/>
        <family val="2"/>
      </rPr>
      <t>(**)</t>
    </r>
  </si>
  <si>
    <r>
      <t xml:space="preserve">1. Thực hiện update lại dữ liệu cập nhật của bảng </t>
    </r>
    <r>
      <rPr>
        <b/>
        <sz val="10"/>
        <rFont val="Tahoma"/>
        <family val="2"/>
      </rPr>
      <t>promotion_program</t>
    </r>
    <r>
      <rPr>
        <sz val="10"/>
        <rFont val="Tahoma"/>
        <family val="2"/>
      </rPr>
      <t xml:space="preserve">
2.  Thực hiện xóa hết dữ liệu liên quan: nhóm muc, nhóm KM,  mức mua + mức KM + chi tiết mức mua và KM SP
3. Thực hiện insert lại toàn bộ dữ liệu liên quan mới: nhóm mua, nhóm KM, mức mua + mức KM + chi tiết mức mua và KM SP</t>
    </r>
  </si>
  <si>
    <r>
      <t xml:space="preserve">Mã CTKM đã tồn tại nhưng có trạng thái dự thảo
Script:
</t>
    </r>
    <r>
      <rPr>
        <b/>
        <i/>
        <sz val="10"/>
        <color indexed="56"/>
        <rFont val="Tahoma"/>
        <family val="2"/>
      </rPr>
      <t>Select * from promotion_program where status = 2;</t>
    </r>
  </si>
  <si>
    <r>
      <t xml:space="preserve">Loại KM không hợp lệ: KHông được khai báo 
</t>
    </r>
    <r>
      <rPr>
        <b/>
        <i/>
        <sz val="10"/>
        <rFont val="Tahoma"/>
        <family val="2"/>
      </rPr>
      <t>Select * from ap_param where type = 'PROMOTION' and status = 1;</t>
    </r>
  </si>
  <si>
    <r>
      <t xml:space="preserve">Khi thực hiện update bảng </t>
    </r>
    <r>
      <rPr>
        <b/>
        <sz val="10"/>
        <rFont val="Tahoma"/>
        <family val="2"/>
      </rPr>
      <t>promotion_program</t>
    </r>
  </si>
  <si>
    <r>
      <t xml:space="preserve">Thực hiện cập nhật bảng </t>
    </r>
    <r>
      <rPr>
        <b/>
        <sz val="10"/>
        <rFont val="Tahoma"/>
        <family val="2"/>
      </rPr>
      <t>promotion_program:</t>
    </r>
    <r>
      <rPr>
        <sz val="10"/>
        <rFont val="Tahoma"/>
        <family val="2"/>
      </rPr>
      <t xml:space="preserve">
promotion_program_name: Tên CTKM
from_date
To_date
promotion_group_id: id của CTHTTM
update_date: sysdate
update_user: người login</t>
    </r>
  </si>
  <si>
    <r>
      <t xml:space="preserve">Khi thực hiện insert bảng </t>
    </r>
    <r>
      <rPr>
        <b/>
        <sz val="10"/>
        <rFont val="Tahoma"/>
        <family val="2"/>
      </rPr>
      <t>promotion_program</t>
    </r>
  </si>
  <si>
    <r>
      <t xml:space="preserve">Mã SP không tồn tại trong hệ thống:
</t>
    </r>
    <r>
      <rPr>
        <b/>
        <i/>
        <sz val="10"/>
        <color indexed="56"/>
        <rFont val="Tahoma"/>
        <family val="2"/>
      </rPr>
      <t>Select * from product;</t>
    </r>
  </si>
  <si>
    <r>
      <t xml:space="preserve">Mã SP Tạm ngưng
</t>
    </r>
    <r>
      <rPr>
        <b/>
        <i/>
        <sz val="10"/>
        <color indexed="56"/>
        <rFont val="Tahoma"/>
        <family val="2"/>
      </rPr>
      <t>Select * from product where status = 0;</t>
    </r>
  </si>
  <si>
    <r>
      <t xml:space="preserve">Mã SP  thuộc ngành hàng Z:
</t>
    </r>
    <r>
      <rPr>
        <b/>
        <i/>
        <sz val="10"/>
        <color indexed="56"/>
        <rFont val="Tahoma"/>
        <family val="2"/>
      </rPr>
      <t>Select * from product where cat_id in (Select product_info_id where product_info where product info_code ='Z');</t>
    </r>
  </si>
  <si>
    <r>
      <t xml:space="preserve">Mã SP hợp lệ: thuộc ngành hàng A.B,C,D,E,F,G
</t>
    </r>
    <r>
      <rPr>
        <b/>
        <i/>
        <sz val="10"/>
        <color indexed="56"/>
        <rFont val="Tahoma"/>
        <family val="2"/>
      </rPr>
      <t>Select * from product where  status = 1 and cat_id not in (Select product_info_id where product_info where product info_code ='Z');</t>
    </r>
  </si>
  <si>
    <r>
      <t xml:space="preserve">Kiểm tra trường </t>
    </r>
    <r>
      <rPr>
        <b/>
        <sz val="10"/>
        <rFont val="Tahoma"/>
        <family val="2"/>
      </rPr>
      <t>SaleQty</t>
    </r>
  </si>
  <si>
    <r>
      <t xml:space="preserve">Kiểm tra trường </t>
    </r>
    <r>
      <rPr>
        <b/>
        <sz val="10"/>
        <rFont val="Tahoma"/>
        <family val="2"/>
      </rPr>
      <t>SaleAmt</t>
    </r>
  </si>
  <si>
    <r>
      <t xml:space="preserve">Kiểm tra trường : Khuyến mãi Tiền </t>
    </r>
    <r>
      <rPr>
        <b/>
        <sz val="10"/>
        <rFont val="Tahoma"/>
        <family val="2"/>
      </rPr>
      <t>(DiscAmt)</t>
    </r>
  </si>
  <si>
    <r>
      <t xml:space="preserve">Kiểm tra trường : Khuyến mãi  %  </t>
    </r>
    <r>
      <rPr>
        <b/>
        <sz val="10"/>
        <rFont val="Tahoma"/>
        <family val="2"/>
      </rPr>
      <t>(DiscAmt)</t>
    </r>
  </si>
  <si>
    <r>
      <t xml:space="preserve">Kiểm tra trường số lượng khuyến mãi </t>
    </r>
    <r>
      <rPr>
        <b/>
        <sz val="10"/>
        <rFont val="Tahoma"/>
        <family val="2"/>
      </rPr>
      <t>FreeQty</t>
    </r>
  </si>
  <si>
    <r>
      <t xml:space="preserve">Kiểm tra trường </t>
    </r>
    <r>
      <rPr>
        <b/>
        <sz val="10"/>
        <rFont val="Tahoma"/>
        <family val="2"/>
      </rPr>
      <t>AndOr</t>
    </r>
  </si>
  <si>
    <r>
      <t xml:space="preserve">Kiểm tra trường </t>
    </r>
    <r>
      <rPr>
        <b/>
        <sz val="10"/>
        <rFont val="Tahoma"/>
        <family val="2"/>
      </rPr>
      <t>Order_number</t>
    </r>
    <r>
      <rPr>
        <sz val="10"/>
        <rFont val="Tahoma"/>
        <family val="2"/>
      </rPr>
      <t xml:space="preserve"> tại các </t>
    </r>
    <r>
      <rPr>
        <b/>
        <sz val="10"/>
        <rFont val="Tahoma"/>
        <family val="2"/>
      </rPr>
      <t>mức</t>
    </r>
  </si>
  <si>
    <r>
      <t xml:space="preserve">Kiểm tra trường </t>
    </r>
    <r>
      <rPr>
        <b/>
        <sz val="10"/>
        <rFont val="Tahoma"/>
        <family val="2"/>
      </rPr>
      <t>order_number</t>
    </r>
    <r>
      <rPr>
        <sz val="10"/>
        <rFont val="Tahoma"/>
        <family val="2"/>
      </rPr>
      <t xml:space="preserve"> tại các </t>
    </r>
    <r>
      <rPr>
        <b/>
        <sz val="10"/>
        <rFont val="Tahoma"/>
        <family val="2"/>
      </rPr>
      <t>mức</t>
    </r>
  </si>
  <si>
    <r>
      <rPr>
        <b/>
        <sz val="10"/>
        <rFont val="Tahoma"/>
        <family val="2"/>
      </rPr>
      <t>Order_number</t>
    </r>
    <r>
      <rPr>
        <sz val="10"/>
        <rFont val="Tahoma"/>
        <family val="2"/>
      </rPr>
      <t xml:space="preserve"> của các mức sẽ theo thứ tự import thành công vào hệ thống của các mức</t>
    </r>
  </si>
  <si>
    <r>
      <t xml:space="preserve">Kiểm tra trường </t>
    </r>
    <r>
      <rPr>
        <b/>
        <sz val="10"/>
        <rFont val="Tahoma"/>
        <family val="2"/>
      </rPr>
      <t>Order_number</t>
    </r>
    <r>
      <rPr>
        <sz val="10"/>
        <rFont val="Tahoma"/>
        <family val="2"/>
      </rPr>
      <t xml:space="preserve"> tại các </t>
    </r>
    <r>
      <rPr>
        <b/>
        <sz val="10"/>
        <rFont val="Tahoma"/>
        <family val="2"/>
      </rPr>
      <t>Nhóm</t>
    </r>
  </si>
  <si>
    <r>
      <t xml:space="preserve">Kiểm tra trường </t>
    </r>
    <r>
      <rPr>
        <b/>
        <sz val="10"/>
        <rFont val="Tahoma"/>
        <family val="2"/>
      </rPr>
      <t>order_number</t>
    </r>
    <r>
      <rPr>
        <sz val="10"/>
        <rFont val="Tahoma"/>
        <family val="2"/>
      </rPr>
      <t xml:space="preserve"> tại các </t>
    </r>
    <r>
      <rPr>
        <b/>
        <sz val="10"/>
        <rFont val="Tahoma"/>
        <family val="2"/>
      </rPr>
      <t>Nhóm</t>
    </r>
  </si>
  <si>
    <r>
      <rPr>
        <b/>
        <sz val="10"/>
        <rFont val="Tahoma"/>
        <family val="2"/>
      </rPr>
      <t>Order_number</t>
    </r>
    <r>
      <rPr>
        <sz val="10"/>
        <rFont val="Tahoma"/>
        <family val="2"/>
      </rPr>
      <t xml:space="preserve"> của các mức sẽ theo thứ tự import thành công vào hệ thống của các </t>
    </r>
    <r>
      <rPr>
        <b/>
        <sz val="10"/>
        <rFont val="Tahoma"/>
        <family val="2"/>
      </rPr>
      <t>Nhóm</t>
    </r>
  </si>
  <si>
    <r>
      <t xml:space="preserve">Import CTKM dạng line có n SP mua
VD:
CTKM khai báo:
</t>
    </r>
    <r>
      <rPr>
        <i/>
        <sz val="10"/>
        <rFont val="Tahoma"/>
        <family val="2"/>
      </rPr>
      <t>Mua 1A được 10000
Mua  5 A được 20000
Mua B được  30000</t>
    </r>
  </si>
  <si>
    <r>
      <t xml:space="preserve">Nhóm mua tự sinh tương ứng với SP giống nhau và n nhóm KM tương ứng
Theo ví dụ: </t>
    </r>
    <r>
      <rPr>
        <i/>
        <sz val="10"/>
        <rFont val="Tahoma"/>
        <family val="2"/>
      </rPr>
      <t>Tạo thành 2 nhóm Mua :
Nhóm mua A và Nhóm Mua B
ĐỒng thời 2 nhóm KM:Nhóm KM của mua SP A và Nhóm KM của mua SP B</t>
    </r>
  </si>
  <si>
    <r>
      <t xml:space="preserve">Kiểm tra bảng </t>
    </r>
    <r>
      <rPr>
        <b/>
        <sz val="10"/>
        <rFont val="Tahoma"/>
        <family val="2"/>
      </rPr>
      <t>Product_group</t>
    </r>
  </si>
  <si>
    <r>
      <t xml:space="preserve">Kiểm tra bảng </t>
    </r>
    <r>
      <rPr>
        <b/>
        <sz val="10"/>
        <rFont val="Tahoma"/>
        <family val="2"/>
      </rPr>
      <t xml:space="preserve">product_group </t>
    </r>
    <r>
      <rPr>
        <sz val="10"/>
        <rFont val="Tahoma"/>
        <family val="2"/>
      </rPr>
      <t>tự sinh  là nhóm mua</t>
    </r>
  </si>
  <si>
    <r>
      <t xml:space="preserve">Kiểm tra bảng </t>
    </r>
    <r>
      <rPr>
        <b/>
        <sz val="10"/>
        <rFont val="Tahoma"/>
        <family val="2"/>
      </rPr>
      <t xml:space="preserve">product_group </t>
    </r>
    <r>
      <rPr>
        <sz val="10"/>
        <rFont val="Tahoma"/>
        <family val="2"/>
      </rPr>
      <t>tự sinh  là nhóm KM</t>
    </r>
  </si>
  <si>
    <r>
      <rPr>
        <b/>
        <sz val="10"/>
        <rFont val="Tahoma"/>
        <family val="2"/>
      </rPr>
      <t>Group_level</t>
    </r>
    <r>
      <rPr>
        <sz val="10"/>
        <rFont val="Tahoma"/>
        <family val="2"/>
      </rPr>
      <t xml:space="preserve"> mức cha</t>
    </r>
  </si>
  <si>
    <r>
      <t xml:space="preserve">Kiểm tra bảng </t>
    </r>
    <r>
      <rPr>
        <b/>
        <sz val="10"/>
        <rFont val="Tahoma"/>
        <family val="2"/>
      </rPr>
      <t>Group_level</t>
    </r>
    <r>
      <rPr>
        <sz val="10"/>
        <rFont val="Tahoma"/>
        <family val="2"/>
      </rPr>
      <t xml:space="preserve"> với mức mua cha</t>
    </r>
  </si>
  <si>
    <r>
      <t xml:space="preserve">Kiểm tra bảng </t>
    </r>
    <r>
      <rPr>
        <b/>
        <sz val="10"/>
        <rFont val="Tahoma"/>
        <family val="2"/>
      </rPr>
      <t>Group_level</t>
    </r>
    <r>
      <rPr>
        <sz val="10"/>
        <rFont val="Tahoma"/>
        <family val="2"/>
      </rPr>
      <t xml:space="preserve"> với mức KM cha</t>
    </r>
  </si>
  <si>
    <r>
      <rPr>
        <b/>
        <sz val="10"/>
        <rFont val="Tahoma"/>
        <family val="2"/>
      </rPr>
      <t>Group level</t>
    </r>
    <r>
      <rPr>
        <sz val="10"/>
        <rFont val="Tahoma"/>
        <family val="2"/>
      </rPr>
      <t xml:space="preserve"> mức con theo mức mua</t>
    </r>
  </si>
  <si>
    <r>
      <t xml:space="preserve">Kiểm tra bảng </t>
    </r>
    <r>
      <rPr>
        <b/>
        <sz val="10"/>
        <rFont val="Tahoma"/>
        <family val="2"/>
      </rPr>
      <t>Group_level</t>
    </r>
    <r>
      <rPr>
        <sz val="10"/>
        <rFont val="Tahoma"/>
        <family val="2"/>
      </rPr>
      <t xml:space="preserve"> với mức mua</t>
    </r>
  </si>
  <si>
    <r>
      <t xml:space="preserve">Kiểm tra </t>
    </r>
    <r>
      <rPr>
        <b/>
        <sz val="10"/>
        <rFont val="Tahoma"/>
        <family val="2"/>
      </rPr>
      <t>Group_level_detail</t>
    </r>
    <r>
      <rPr>
        <sz val="10"/>
        <rFont val="Tahoma"/>
        <family val="2"/>
      </rPr>
      <t xml:space="preserve"> với mức mua con
</t>
    </r>
    <r>
      <rPr>
        <i/>
        <sz val="10"/>
        <rFont val="Tahoma"/>
        <family val="2"/>
      </rPr>
      <t>Lưu danh sách SP mua theo số lương/ tổng tiền mua tương ứng của từng SP</t>
    </r>
  </si>
  <si>
    <r>
      <rPr>
        <b/>
        <sz val="10"/>
        <rFont val="Tahoma"/>
        <family val="2"/>
      </rPr>
      <t>Group_level</t>
    </r>
    <r>
      <rPr>
        <sz val="10"/>
        <rFont val="Tahoma"/>
        <family val="2"/>
      </rPr>
      <t xml:space="preserve"> mức con theo mức KM</t>
    </r>
  </si>
  <si>
    <r>
      <t xml:space="preserve">Kiểm tra bảng </t>
    </r>
    <r>
      <rPr>
        <b/>
        <sz val="10"/>
        <rFont val="Tahoma"/>
        <family val="2"/>
      </rPr>
      <t>Group_level</t>
    </r>
    <r>
      <rPr>
        <sz val="10"/>
        <rFont val="Tahoma"/>
        <family val="2"/>
      </rPr>
      <t xml:space="preserve"> với mức KM con theo SP</t>
    </r>
  </si>
  <si>
    <r>
      <t xml:space="preserve">Kiểm tra </t>
    </r>
    <r>
      <rPr>
        <b/>
        <sz val="10"/>
        <rFont val="Tahoma"/>
        <family val="2"/>
      </rPr>
      <t>Group_level_detail</t>
    </r>
    <r>
      <rPr>
        <sz val="10"/>
        <rFont val="Tahoma"/>
        <family val="2"/>
      </rPr>
      <t xml:space="preserve"> với mức mua con
</t>
    </r>
    <r>
      <rPr>
        <i/>
        <sz val="10"/>
        <rFont val="Tahoma"/>
        <family val="2"/>
      </rPr>
      <t>Lưu danh sách SP KM theo số lương tương ứng của từng SP. Dạng Line chỉ KM " or" theo từng SP</t>
    </r>
  </si>
  <si>
    <r>
      <t xml:space="preserve">Kiểm tra bảng </t>
    </r>
    <r>
      <rPr>
        <b/>
        <sz val="10"/>
        <rFont val="Tahoma"/>
        <family val="2"/>
      </rPr>
      <t>Group_level</t>
    </r>
    <r>
      <rPr>
        <sz val="10"/>
        <rFont val="Tahoma"/>
        <family val="2"/>
      </rPr>
      <t xml:space="preserve"> với mức KM con theo Tiền</t>
    </r>
  </si>
  <si>
    <r>
      <t xml:space="preserve">Kiểm tra bảng </t>
    </r>
    <r>
      <rPr>
        <b/>
        <sz val="10"/>
        <rFont val="Tahoma"/>
        <family val="2"/>
      </rPr>
      <t>Group_level</t>
    </r>
    <r>
      <rPr>
        <sz val="10"/>
        <rFont val="Tahoma"/>
        <family val="2"/>
      </rPr>
      <t xml:space="preserve"> với mức KM con %KM</t>
    </r>
  </si>
  <si>
    <r>
      <rPr>
        <b/>
        <sz val="10"/>
        <rFont val="Tahoma"/>
        <family val="2"/>
      </rPr>
      <t>Group level</t>
    </r>
    <r>
      <rPr>
        <sz val="10"/>
        <rFont val="Tahoma"/>
        <family val="2"/>
      </rPr>
      <t xml:space="preserve"> mức con theo mức mua 
</t>
    </r>
    <r>
      <rPr>
        <b/>
        <sz val="10"/>
        <rFont val="Tahoma"/>
        <family val="2"/>
      </rPr>
      <t>P/s:</t>
    </r>
    <r>
      <rPr>
        <b/>
        <i/>
        <sz val="10"/>
        <color indexed="10"/>
        <rFont val="Tahoma"/>
        <family val="2"/>
      </rPr>
      <t xml:space="preserve"> group tổng tiền mua or tổng số lượng là của chung ko theo từng SP. Nên sẽ lưu tổng SL mua/ Tổng thành tiền mua  vào bảng group_level</t>
    </r>
  </si>
  <si>
    <r>
      <t xml:space="preserve">TH: Tổng số lượng mua
Kiểm tra bảng </t>
    </r>
    <r>
      <rPr>
        <b/>
        <sz val="10"/>
        <rFont val="Tahoma"/>
        <family val="2"/>
      </rPr>
      <t>Group_level</t>
    </r>
    <r>
      <rPr>
        <sz val="10"/>
        <rFont val="Tahoma"/>
        <family val="2"/>
      </rPr>
      <t xml:space="preserve"> với mức mua</t>
    </r>
  </si>
  <si>
    <r>
      <t xml:space="preserve">TH: Tổng tiền mua
Kiểm tra bảng </t>
    </r>
    <r>
      <rPr>
        <b/>
        <sz val="10"/>
        <rFont val="Tahoma"/>
        <family val="2"/>
      </rPr>
      <t>Group_level</t>
    </r>
    <r>
      <rPr>
        <sz val="10"/>
        <rFont val="Tahoma"/>
        <family val="2"/>
      </rPr>
      <t xml:space="preserve"> với mức mua</t>
    </r>
  </si>
  <si>
    <r>
      <t xml:space="preserve">Kiểm tra </t>
    </r>
    <r>
      <rPr>
        <b/>
        <sz val="10"/>
        <rFont val="Tahoma"/>
        <family val="2"/>
      </rPr>
      <t>Group_level_detail</t>
    </r>
    <r>
      <rPr>
        <sz val="10"/>
        <rFont val="Tahoma"/>
        <family val="2"/>
      </rPr>
      <t xml:space="preserve"> với mức mua con
</t>
    </r>
    <r>
      <rPr>
        <i/>
        <sz val="10"/>
        <rFont val="Tahoma"/>
        <family val="2"/>
      </rPr>
      <t>Lưu danh sách SP mua và bắt buộc mua hay không bắt buộc mua</t>
    </r>
  </si>
  <si>
    <r>
      <t xml:space="preserve">Kiểm tra </t>
    </r>
    <r>
      <rPr>
        <b/>
        <sz val="10"/>
        <rFont val="Tahoma"/>
        <family val="2"/>
      </rPr>
      <t>Group_level_detail</t>
    </r>
    <r>
      <rPr>
        <sz val="10"/>
        <rFont val="Tahoma"/>
        <family val="2"/>
      </rPr>
      <t xml:space="preserve"> với mức mua con
</t>
    </r>
    <r>
      <rPr>
        <i/>
        <sz val="10"/>
        <rFont val="Tahoma"/>
        <family val="2"/>
      </rPr>
      <t xml:space="preserve">Lưu danh sách SP KM theo số lương tương ứng của từng SP. </t>
    </r>
  </si>
  <si>
    <r>
      <t xml:space="preserve">Kiểm tra bảng </t>
    </r>
    <r>
      <rPr>
        <b/>
        <sz val="10"/>
        <rFont val="Tahoma"/>
        <family val="2"/>
      </rPr>
      <t>Group_level</t>
    </r>
    <r>
      <rPr>
        <sz val="10"/>
        <rFont val="Tahoma"/>
        <family val="2"/>
      </rPr>
      <t xml:space="preserve"> với mức KM con </t>
    </r>
    <r>
      <rPr>
        <b/>
        <sz val="10"/>
        <rFont val="Tahoma"/>
        <family val="2"/>
      </rPr>
      <t>theo Tiền</t>
    </r>
  </si>
  <si>
    <r>
      <t xml:space="preserve">Kiểm tra bảng </t>
    </r>
    <r>
      <rPr>
        <b/>
        <sz val="10"/>
        <rFont val="Tahoma"/>
        <family val="2"/>
      </rPr>
      <t>Group_level</t>
    </r>
    <r>
      <rPr>
        <sz val="10"/>
        <rFont val="Tahoma"/>
        <family val="2"/>
      </rPr>
      <t xml:space="preserve"> với mức KM con</t>
    </r>
    <r>
      <rPr>
        <b/>
        <sz val="10"/>
        <rFont val="Tahoma"/>
        <family val="2"/>
      </rPr>
      <t xml:space="preserve"> %KM</t>
    </r>
  </si>
  <si>
    <r>
      <rPr>
        <b/>
        <sz val="10"/>
        <rFont val="Tahoma"/>
        <family val="2"/>
      </rPr>
      <t>Group level</t>
    </r>
    <r>
      <rPr>
        <sz val="10"/>
        <rFont val="Tahoma"/>
        <family val="2"/>
      </rPr>
      <t xml:space="preserve"> mức con theo mức mua 
</t>
    </r>
    <r>
      <rPr>
        <b/>
        <sz val="10"/>
        <rFont val="Times New Roman"/>
        <family val="1"/>
      </rPr>
      <t/>
    </r>
  </si>
  <si>
    <r>
      <t xml:space="preserve">TH: Bắt buộc mua với số lượng
Kiểm tra </t>
    </r>
    <r>
      <rPr>
        <b/>
        <sz val="10"/>
        <rFont val="Tahoma"/>
        <family val="2"/>
      </rPr>
      <t>Group_level_detail</t>
    </r>
    <r>
      <rPr>
        <sz val="10"/>
        <rFont val="Tahoma"/>
        <family val="2"/>
      </rPr>
      <t xml:space="preserve"> với mức mua con
</t>
    </r>
    <r>
      <rPr>
        <i/>
        <sz val="10"/>
        <rFont val="Tahoma"/>
        <family val="2"/>
      </rPr>
      <t>Lưu danh sách SP mua và bắt buộc mua + số lượng or thành tiền mua</t>
    </r>
  </si>
  <si>
    <r>
      <t xml:space="preserve">TH: Bắt buộc mua với thành tiền mua
Kiểm tra </t>
    </r>
    <r>
      <rPr>
        <b/>
        <sz val="10"/>
        <rFont val="Tahoma"/>
        <family val="2"/>
      </rPr>
      <t>Group_level_detail</t>
    </r>
    <r>
      <rPr>
        <sz val="10"/>
        <rFont val="Tahoma"/>
        <family val="2"/>
      </rPr>
      <t xml:space="preserve"> với mức mua con
</t>
    </r>
    <r>
      <rPr>
        <i/>
        <sz val="10"/>
        <rFont val="Tahoma"/>
        <family val="2"/>
      </rPr>
      <t>Lưu danh sách SP mua và bắt buộc mua + số lượng or thành tiền mua</t>
    </r>
  </si>
  <si>
    <r>
      <t xml:space="preserve">1.File import Nhập mã NPP
2. Nhập số suất hoặc không nhập Số suất.
3. Click Improt
Trường hợp chưa có đơn vị cấp trên nào của NPP này tham gia vào CTKM
Script:
</t>
    </r>
    <r>
      <rPr>
        <i/>
        <sz val="10"/>
        <color indexed="30"/>
        <rFont val="Tahoma"/>
        <family val="2"/>
      </rPr>
      <t>select *
from promotion_shop_map
where status = 1 
and promotion_program_id = 22 -- id CTKM
and shop_id in
(SELECT   shop_id
              FROM shop
        START WITH shop_id = id NPP
        CONNECT BY PRIOR parent_shop_id = shop_id)
);</t>
    </r>
  </si>
  <si>
    <r>
      <t xml:space="preserve">1. File import nhập mã NPP
2. Nhập số suất hoặc không nhập Số suất.
3. Click Cập nhật.
Trường hợp đã có đơn vị cấp trên của NPP này tham gia vào CTKM
Script:
</t>
    </r>
    <r>
      <rPr>
        <i/>
        <sz val="10"/>
        <color indexed="30"/>
        <rFont val="Tahoma"/>
        <family val="2"/>
      </rPr>
      <t>select *
from promotion_shop_map
where status = 1 
and promotion_program_id = 22 -- id CTKM
and shop_id in
(SELECT   shop_id
              FROM shop
        START WITH shop_id = id NPP
        CONNECT BY PRIOR parent_shop_id = shop_id)
);</t>
    </r>
  </si>
  <si>
    <r>
      <t>1. File import tồn tại bản ghi có</t>
    </r>
    <r>
      <rPr>
        <b/>
        <sz val="10"/>
        <rFont val="Tahoma"/>
        <family val="2"/>
      </rPr>
      <t xml:space="preserve"> Mã đơn vị </t>
    </r>
    <r>
      <rPr>
        <sz val="10"/>
        <rFont val="Tahoma"/>
        <family val="2"/>
      </rPr>
      <t xml:space="preserve">ở trạng thái không hoạt động
Đơn vị nhập vào  thuộc trong ds sau:
Script:
</t>
    </r>
    <r>
      <rPr>
        <i/>
        <sz val="10"/>
        <rFont val="Tahoma"/>
        <family val="2"/>
      </rPr>
      <t>select  shop_code
from shop
where status =0 ;</t>
    </r>
    <r>
      <rPr>
        <sz val="10"/>
        <rFont val="Tahoma"/>
        <family val="2"/>
      </rPr>
      <t xml:space="preserve">
2. Các dữ liệu khác được nhập hợp lệ
3. Thực hiện import file</t>
    </r>
  </si>
  <si>
    <r>
      <t xml:space="preserve">. File import tồn tại bản ghi có Mã đơn vị không thuộc quyền của user đăng nhập.
- Đơn vị không nằm trong kết quả script sau:
</t>
    </r>
    <r>
      <rPr>
        <b/>
        <sz val="10"/>
        <rFont val="Tahoma"/>
        <family val="2"/>
      </rPr>
      <t xml:space="preserve">Script :
</t>
    </r>
    <r>
      <rPr>
        <sz val="10"/>
        <color indexed="16"/>
        <rFont val="Tahoma"/>
        <family val="2"/>
      </rPr>
      <t>select shop_code from (select *
from shop where status =1
start with shop_id= 1 --id shop c?a user dang nhap
connect by prior shop_id=parent_shop_id);</t>
    </r>
    <r>
      <rPr>
        <sz val="10"/>
        <rFont val="Tahoma"/>
        <family val="2"/>
      </rPr>
      <t xml:space="preserve">
</t>
    </r>
  </si>
  <si>
    <t>Kiểm tra trường release</t>
  </si>
  <si>
    <t>Sheet Thông tin CTKM:  
'- Nhập vào file excel thiếu thông tin của một trong các trường sau:
- Mã CTKM
- Tên CTKM
- Loại KM
- From_date
- Áp dụng số suất
- Sửa số lượng KM</t>
  </si>
  <si>
    <r>
      <t xml:space="preserve">Thực hiện update và thực hiện thao tác như case  </t>
    </r>
    <r>
      <rPr>
        <sz val="10"/>
        <color indexed="10"/>
        <rFont val="Tahoma"/>
        <family val="2"/>
      </rPr>
      <t>(</t>
    </r>
    <r>
      <rPr>
        <b/>
        <sz val="10"/>
        <color rgb="FFFF0000"/>
        <rFont val="Tahoma"/>
        <family val="2"/>
      </rPr>
      <t>*</t>
    </r>
    <r>
      <rPr>
        <sz val="10"/>
        <color rgb="FFFF0000"/>
        <rFont val="Tahoma"/>
        <family val="2"/>
      </rPr>
      <t>)</t>
    </r>
  </si>
  <si>
    <r>
      <t xml:space="preserve"> </t>
    </r>
    <r>
      <rPr>
        <sz val="10"/>
        <color indexed="10"/>
        <rFont val="Tahoma"/>
        <family val="2"/>
      </rPr>
      <t>(*</t>
    </r>
    <r>
      <rPr>
        <sz val="10"/>
        <color rgb="FFFF0000"/>
        <rFont val="Tahoma"/>
        <family val="2"/>
      </rPr>
      <t>)</t>
    </r>
    <r>
      <rPr>
        <sz val="10"/>
        <rFont val="Tahoma"/>
        <family val="2"/>
      </rPr>
      <t xml:space="preserve"> Kiểm tra khi thực hiện import file có CTKM đã tồn tại</t>
    </r>
  </si>
  <si>
    <r>
      <t xml:space="preserve">Thực hiện insert bản ghi tương ứng trong bảng </t>
    </r>
    <r>
      <rPr>
        <b/>
        <sz val="10"/>
        <rFont val="Tahoma"/>
        <family val="2"/>
      </rPr>
      <t>promotion_program:</t>
    </r>
    <r>
      <rPr>
        <sz val="10"/>
        <rFont val="Tahoma"/>
        <family val="2"/>
      </rPr>
      <t xml:space="preserve">
promotion_program_id: Tự tăng
promotion_program_code: mã CTKM
promotion_program_name: Tên CTKM
status : 2: dự thảo
type: ZV22
pro_format: 
promotion_group_id: id của CTHTTM
from_date: từ ngày
to_date: đến ngày
description: mô tả
name_text: tên CTKM viết không dấu
</t>
    </r>
    <r>
      <rPr>
        <sz val="10"/>
        <color rgb="FFFF0000"/>
        <rFont val="Tahoma"/>
        <family val="2"/>
      </rPr>
      <t xml:space="preserve">is_edited: Sửa số lượng KM: 0. Không được sửa, 1. Được sửa số lượng KM, </t>
    </r>
    <r>
      <rPr>
        <strike/>
        <sz val="10"/>
        <color rgb="FFFF0000"/>
        <rFont val="Tahoma"/>
        <family val="2"/>
      </rPr>
      <t>2: edit số xuất</t>
    </r>
    <r>
      <rPr>
        <sz val="10"/>
        <color rgb="FFFF0000"/>
        <rFont val="Tahoma"/>
        <family val="2"/>
      </rPr>
      <t xml:space="preserve">
IS_PROMO_QUANTITY_APPLY: CTKM có áp dụng số suất: 0. Không có, 1. Có</t>
    </r>
    <r>
      <rPr>
        <sz val="10"/>
        <rFont val="Tahoma"/>
        <family val="2"/>
      </rPr>
      <t xml:space="preserve">
create_date: sysdate
create_user: user login</t>
    </r>
  </si>
  <si>
    <r>
      <t>1. Tên file</t>
    </r>
    <r>
      <rPr>
        <b/>
        <sz val="10"/>
        <rFont val="Tahoma"/>
        <family val="2"/>
      </rPr>
      <t xml:space="preserve"> "Danh Sách CTKM tự động"
File gồm có 4 sheet</t>
    </r>
    <r>
      <rPr>
        <sz val="10"/>
        <rFont val="Tahoma"/>
        <family val="2"/>
      </rPr>
      <t xml:space="preserve">
2. </t>
    </r>
    <r>
      <rPr>
        <b/>
        <sz val="10"/>
        <rFont val="Tahoma"/>
        <family val="2"/>
      </rPr>
      <t>Sheet 1: CTKM</t>
    </r>
    <r>
      <rPr>
        <sz val="10"/>
        <rFont val="Tahoma"/>
        <family val="2"/>
      </rPr>
      <t xml:space="preserve">
File gồm có các trường sau: 
-</t>
    </r>
    <r>
      <rPr>
        <b/>
        <i/>
        <sz val="10"/>
        <rFont val="Tahoma"/>
        <family val="2"/>
      </rPr>
      <t xml:space="preserve"> Phần header: gồm các trường:</t>
    </r>
    <r>
      <rPr>
        <sz val="10"/>
        <rFont val="Tahoma"/>
        <family val="2"/>
      </rPr>
      <t xml:space="preserve">
ProgCode, ProgDescr, Release, ConditionTypeCode, User1, FromDate, ToDate, CreateUser, CreateDate, LastUpdateUser, LastUpdateDate</t>
    </r>
    <r>
      <rPr>
        <sz val="10"/>
        <color rgb="FFFF0000"/>
        <rFont val="Tahoma"/>
        <family val="2"/>
      </rPr>
      <t>, Áp dụng số suất, Sửa số lượng KM.</t>
    </r>
    <r>
      <rPr>
        <sz val="10"/>
        <rFont val="Tahoma"/>
        <family val="2"/>
      </rPr>
      <t xml:space="preserve">
</t>
    </r>
    <r>
      <rPr>
        <i/>
        <sz val="10"/>
        <rFont val="Tahoma"/>
        <family val="2"/>
      </rPr>
      <t>-</t>
    </r>
    <r>
      <rPr>
        <b/>
        <i/>
        <sz val="10"/>
        <rFont val="Tahoma"/>
        <family val="2"/>
      </rPr>
      <t xml:space="preserve"> Phần nội dung:</t>
    </r>
    <r>
      <rPr>
        <sz val="10"/>
        <rFont val="Tahoma"/>
        <family val="2"/>
      </rPr>
      <t xml:space="preserve">
Gồm các nội dung tương ứng với header
</t>
    </r>
    <r>
      <rPr>
        <b/>
        <sz val="10"/>
        <rFont val="Tahoma"/>
        <family val="2"/>
      </rPr>
      <t xml:space="preserve">- Format các giá trị: </t>
    </r>
    <r>
      <rPr>
        <sz val="10"/>
        <rFont val="Tahoma"/>
        <family val="2"/>
      </rPr>
      <t xml:space="preserve">
 + Ngày theo định dạng dd/mm/yyyy 
</t>
    </r>
    <r>
      <rPr>
        <b/>
        <sz val="10"/>
        <rFont val="Tahoma"/>
        <family val="2"/>
      </rPr>
      <t>- Canh lề các giá trị:</t>
    </r>
    <r>
      <rPr>
        <sz val="10"/>
        <rFont val="Tahoma"/>
        <family val="2"/>
      </rPr>
      <t xml:space="preserve">
 + Text: canh trái
 + Số: canh phải </t>
    </r>
  </si>
  <si>
    <r>
      <t xml:space="preserve">Thực hiện xuất file kết quả của load mặc định: toàn bộ CTKM ở trạng thái mặc định
</t>
    </r>
    <r>
      <rPr>
        <b/>
        <sz val="10"/>
        <rFont val="Tahoma"/>
        <family val="2"/>
      </rPr>
      <t>Script</t>
    </r>
    <r>
      <rPr>
        <sz val="10"/>
        <rFont val="Tahoma"/>
        <family val="2"/>
      </rPr>
      <t xml:space="preserve"> :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=1 -- hoat dong
and ap.status =1
and ap.type = 'PROMOTION'
order by pp.from_date desc, pp.to_date desc , pp.promotion_program_code asc
;</t>
    </r>
  </si>
  <si>
    <r>
      <t xml:space="preserve">Xuất excel danh sách đơn hàng theo điều kiện đã chọn
</t>
    </r>
    <r>
      <rPr>
        <b/>
        <sz val="10"/>
        <rFont val="Tahoma"/>
        <family val="2"/>
      </rPr>
      <t>Sheet 1: Hiển thị đầy đủ thông tin của các CTKM sau</t>
    </r>
    <r>
      <rPr>
        <sz val="10"/>
        <rFont val="Tahoma"/>
        <family val="2"/>
      </rPr>
      <t xml:space="preserve">
</t>
    </r>
    <r>
      <rPr>
        <b/>
        <sz val="10"/>
        <rFont val="Tahoma"/>
        <family val="2"/>
      </rPr>
      <t>Script:</t>
    </r>
    <r>
      <rPr>
        <sz val="10"/>
        <rFont val="Tahoma"/>
        <family val="2"/>
      </rPr>
      <t xml:space="preserve">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=1 -- hoat dong
and ap.status =1
and ap.type = 'PROMOTION'
and pp.PROMOTION_PROGRAM_CODE in (upper(trim(' CTKMZV09201601'))) -- Mã CTKM
order by pp.from_date desc, pp.to_date desc , pp.promotion_program_code asc
;</t>
    </r>
  </si>
  <si>
    <r>
      <t xml:space="preserve">Xuất excel danh sách đơn hàng theo điều kiện đã chọn
Sheet 1: Hiển thị đầy đủ thông tin của các CTKM sau
</t>
    </r>
    <r>
      <rPr>
        <b/>
        <sz val="10"/>
        <rFont val="Tahoma"/>
        <family val="2"/>
      </rPr>
      <t>Script:</t>
    </r>
    <r>
      <rPr>
        <sz val="10"/>
        <rFont val="Tahoma"/>
        <family val="2"/>
      </rPr>
      <t xml:space="preserve">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=1 -- hoat dong
and ap.status =1
and ap.type = 'PROMOTION'
and pp.PROMOTION_PROGRAM_NAME in (upper(trim(' Ten '))) -- Tên CTKM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</si>
  <si>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 xml:space="preserve"> 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0  -- 1: hoat dong , 0: Tam ngung , 2 : dự thảo
and ap.status =1
and ap.type = 'PROMOTION'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</si>
  <si>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2  -- 1: hoat dong , 0: Tam ngung , 2 : dự thảo
and ap.status =1
and ap.type = 'PROMOTION'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</si>
  <si>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in (0,1,2)  -- 1: hoat dong , 0: Tam ngung , 2 : dự thảo
and ap.status =1
and ap.type = 'PROMOTION' 
order by pp.from_date desc, pp.to_date desc , pp.promotion_program_code asc
;</t>
    </r>
  </si>
  <si>
    <r>
      <t xml:space="preserve"> Danh sách load lên được các đơn hàng theo điều kiện ngày tạo nhập vào
Sheet 1: Hiển thị đầy đủ thông tin của các CTKM sau
</t>
    </r>
    <r>
      <rPr>
        <b/>
        <sz val="10"/>
        <rFont val="Tahoma"/>
        <family val="2"/>
      </rPr>
      <t xml:space="preserve">Script:
</t>
    </r>
    <r>
      <rPr>
        <sz val="10"/>
        <color indexed="30"/>
        <rFont val="Tahoma"/>
        <family val="2"/>
      </rPr>
      <t xml:space="preserve"> 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1  -- 1: hoat dong , 0: Tam ngung , 2 : dự thảo
and ap.status =1
and ap.type = 'PROMOTION' 
and (
(pp.from_date &gt;= to_date('01/11/2015','dd/mm/yyyy') and pp.from_date &lt;= to_date('30/11/2015','dd/mm/yyyy'))
or (pp.from_date &lt;= to_date('01/11/2015','dd/mm/yyyy') and pp.to_date &gt;= to_date('01/11/2015','dd/mm/yyyy'))
or (pp.from_date &lt;= to_date('30/11/2015','dd/mm/yyyy') and pp.to_date is null)
)
order by pp.from_date desc, pp.to_date desc , pp.promotion_program_code asc
;</t>
    </r>
  </si>
  <si>
    <r>
      <t xml:space="preserve"> Danh sách load lên được các đơn hàng theo điều kiện nhập vào
Sheet 1: Hiển thị đầy đủ thông tin của các CTKM sau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1  -- 1: hoat dong , 0: Tam ngung , 2 : dự thảo
and ap.status =1
and ap.type = 'PROMOTION' 
and pp.type ='ZV10' --Loại CT chọn
order by pp.from_date desc, pp.to_date desc , pp.promotion_program_code asc
;</t>
    </r>
  </si>
  <si>
    <r>
      <t xml:space="preserve"> Danh sách load lên được các đơn hàng theo điều kiện ngày tạo nhập vào
Sheet 1: Hiển thị đầy đủ thông tin của các CTKM sau
</t>
    </r>
    <r>
      <rPr>
        <b/>
        <sz val="10"/>
        <rFont val="Tahoma"/>
        <family val="2"/>
      </rPr>
      <t>Script:</t>
    </r>
    <r>
      <rPr>
        <sz val="10"/>
        <rFont val="Tahoma"/>
        <family val="2"/>
      </rPr>
      <t xml:space="preserve">
</t>
    </r>
    <r>
      <rPr>
        <sz val="10"/>
        <color rgb="FF0070C0"/>
        <rFont val="Tahoma"/>
        <family val="2"/>
      </rPr>
      <t xml:space="preserve">  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1  -- 1: hoat dong , 0: Tam ngung , 2 : dự thảo
and ap.status =1
and ap.type = 'PROMOTION'
and (
(pp.from_date &gt;= to_date('01/11/2015','dd/mm/yyyy') and pp.from_date &lt;= to_date('30/11/2015','dd/mm/yyyy'))
or (pp.from_date &lt;= to_date('01/11/2015','dd/mm/yyyy') and pp.to_date &gt;= to_date('01/11/2015','dd/mm/yyyy'))
or (pp.from_date &lt;= to_date('30/11/2015','dd/mm/yyyy') and pp.to_date is null)
)
and pp.type ='ZV10' --Loại CT chọn
and pp.PROMOTION_PROGRAM_NAME in (upper(trim(' Ten '))) -- Tên CTKM
and pp.PROMOTION_PROGRAM_CODE in (upper(trim(' CTKMZV02201601 '))) -- Mã CTKM
order by pp.from_date desc, pp.to_date desc , pp.promotion_program_code asc
;</t>
    </r>
  </si>
  <si>
    <r>
      <t xml:space="preserve"> Danh sách load lên được các đơn hàng theo điều kiện nhập vào
Sheet 1: Hiển thị đầy đủ thông tin của các CTKM sau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left join promotion_shop_map psm on pp.promotion_program_id = psm.promotion_program_id   and psm.status =1
and psm.shop_id in ( select shop_id  
              FROM shop  where status = 1
        START WITH shop_id = 15  -- id don vi dang nhap
        CONNECT BY PRIOR shop_id = parent_shop_id)
where pp.status = 1  -- 1: hoat dong , 0: Tam ngung , 2 : dự thảo
and ap.status =1
and ap.type = 'PROMOTION' 
order by pp.from_date desc, pp.to_date desc , pp.promotion_program_code asc
;</t>
    </r>
  </si>
  <si>
    <r>
      <t xml:space="preserve">Xuất excel danh sách đơn hàng theo điều kiện đã chọn
</t>
    </r>
    <r>
      <rPr>
        <b/>
        <sz val="10"/>
        <rFont val="Tahoma"/>
        <family val="2"/>
      </rPr>
      <t>Script:</t>
    </r>
    <r>
      <rPr>
        <sz val="10"/>
        <rFont val="Tahoma"/>
        <family val="2"/>
      </rPr>
      <t xml:space="preserve">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266  -- id don vi dang nhap
        CONNECT BY PRIOR parent_shop_id =shop_id)
        where status = 1)
and pp.PROMOTION_PROGRAM_CODE in (upper(trim(' CTKM300 '))) -- Mã CTKM
order by pp.from_date desc, pp.to_date desc , pp.promotion_program_code asc
;</t>
    </r>
  </si>
  <si>
    <r>
      <t xml:space="preserve">Thực hiện xuất file kết quả của load mặc định: toàn bộ CTKM ở trạng thái mặc định
</t>
    </r>
    <r>
      <rPr>
        <b/>
        <sz val="10"/>
        <rFont val="Tahoma"/>
        <family val="2"/>
      </rPr>
      <t>Script</t>
    </r>
    <r>
      <rPr>
        <sz val="10"/>
        <rFont val="Tahoma"/>
        <family val="2"/>
      </rPr>
      <t xml:space="preserve"> :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266  -- id don vi dang nhap
        CONNECT BY PRIOR parent_shop_id =shop_id)
        where status = 1)
order by pp.from_date desc, pp.to_date desc , pp.promotion_program_code asc
;</t>
    </r>
  </si>
  <si>
    <r>
      <t xml:space="preserve">Xuất excel danh sách đơn hàng theo điều kiện đã chọn
</t>
    </r>
    <r>
      <rPr>
        <b/>
        <sz val="10"/>
        <rFont val="Tahoma"/>
        <family val="2"/>
      </rPr>
      <t>Script:</t>
    </r>
    <r>
      <rPr>
        <sz val="10"/>
        <rFont val="Tahoma"/>
        <family val="2"/>
      </rPr>
      <t xml:space="preserve">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=1 -- hoat dong
and ap.status =1 and psm.status =1
and ap.type = 'PROMOTION'
and psm.shop_id in ( select shop_id from (
SELECT   *
              FROM shop
        START WITH shop_id = 266  -- id don vi dang nhap
        CONNECT BY PRIOR parent_shop_id =shop_id)
        where status = 1)
and pp.PROMOTION_PROGRAM_NAME in (upper(trim(' Ten '))) -- Tên CTKM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</si>
  <si>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 1 -- 1: hoat dong , 0: Tam ngung , 2 : dự thảo
and ap.status =1 and psm.status =1
and ap.type = 'PROMOTION'
and psm.shop_id in ( select shop_id from (
SELECT   *
              FROM shop
        START WITH shop_id = 266  -- id don vi dang nhap
        CONNECT BY PRIOR parent_shop_id =shop_id)
        where status = 1)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</si>
  <si>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 0 -- 1: hoat dong , 0: Tam ngung , 2 : dự thảo
and ap.status =1 and psm.status =1
and ap.type = 'PROMOTION'
and psm.shop_id in ( select shop_id from (
SELECT   *
              FROM shop
        START WITH shop_id = 266  -- id don vi dang nhap
        CONNECT BY PRIOR parent_shop_id =shop_id)
        where status = 1) 
order by pp.from_date desc, pp.to_date desc , pp.promotion_program_code asc
;</t>
    </r>
  </si>
  <si>
    <r>
      <t xml:space="preserve"> Danh sách load lên được các đơn hàng theo điều kiện nhập vào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in (0,1,2)-- 1: hoat dong , 0: Tam ngung , 2 : dự thảo
and ap.status =1 and psm.status =1
and ap.type = 'PROMOTION'
and psm.shop_id in ( select shop_id from (
SELECT   *
              FROM shop
        START WITH shop_id = 266  -- id don vi dang nhap
        CONNECT BY PRIOR parent_shop_id =shop_id)
        where status = 1) 
order by pp.from_date desc, pp.to_date desc , pp.promotion_program_code asc
;</t>
    </r>
  </si>
  <si>
    <r>
      <t xml:space="preserve"> Danh sách load lên được các đơn hàng theo điều kiện ngày tạo nhập vào
</t>
    </r>
    <r>
      <rPr>
        <b/>
        <sz val="10"/>
        <rFont val="Tahoma"/>
        <family val="2"/>
      </rPr>
      <t xml:space="preserve">Script:
</t>
    </r>
    <r>
      <rPr>
        <sz val="10"/>
        <color indexed="30"/>
        <rFont val="Tahoma"/>
        <family val="2"/>
      </rPr>
      <t xml:space="preserve"> 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in (1)-- 1: hoat dong , 0: Tam ngung , 2 : dự thảo
and ap.status =1 and psm.status =1
and ap.type = 'PROMOTION'
and psm.shop_id in ( select shop_id from (
SELECT   *
              FROM shop
        START WITH shop_id = 266  -- id don vi dang nhap
        CONNECT BY PRIOR parent_shop_id =shop_id)
        where status = 1) 
and (
(pp.from_date &gt;= to_date('01/11/2015','dd/mm/yyyy') and pp.from_date &lt;= to_date('30/12/2015','dd/mm/yyyy'))
or (pp.from_date &lt;= to_date('01/11/2015','dd/mm/yyyy') and pp.to_date &gt;= to_date('01/11/2015','dd/mm/yyyy'))
or (pp.from_date &lt;= to_date('30/12/2015','dd/mm/yyyy') and pp.to_date is null)
)
order by pp.from_date desc, pp.to_date desc , pp.promotion_program_code asc
;</t>
    </r>
  </si>
  <si>
    <r>
      <t xml:space="preserve"> Danh sách load lên được các đơn hàng theo điều kiện nhập vào
Sheet 1: Hiển thị đầy đủ thông tin của các CTKM sau
</t>
    </r>
    <r>
      <rPr>
        <b/>
        <sz val="10"/>
        <rFont val="Tahoma"/>
        <family val="2"/>
      </rPr>
      <t xml:space="preserve">Script:
</t>
    </r>
    <r>
      <rPr>
        <sz val="10"/>
        <color indexed="3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in (1)-- 1: hoat dong , 0: Tam ngung , 2 : dự thảo
and ap.status =1 and psm.status =1
and ap.type = 'PROMOTION'
and psm.shop_id in ( select shop_id from (
SELECT   *
              FROM shop
        START WITH shop_id = 266  -- id don vi dang nhap
        CONNECT BY PRIOR parent_shop_id =shop_id)
        where status = 1) 
and pp.type ='ZV10' --Loại CT chọn
order by pp.from_date desc, pp.to_date desc , pp.promotion_program_code asc
;</t>
    </r>
  </si>
  <si>
    <r>
      <t xml:space="preserve"> Danh sách load lên được các đơn hàng theo điều kiện ngày tạo nhập vào
</t>
    </r>
    <r>
      <rPr>
        <b/>
        <sz val="10"/>
        <rFont val="Tahoma"/>
        <family val="2"/>
      </rPr>
      <t>Script:</t>
    </r>
    <r>
      <rPr>
        <sz val="10"/>
        <rFont val="Tahoma"/>
        <family val="2"/>
      </rPr>
      <t xml:space="preserve">
</t>
    </r>
    <r>
      <rPr>
        <sz val="10"/>
        <color rgb="FF0070C0"/>
        <rFont val="Tahoma"/>
        <family val="2"/>
      </rPr>
      <t>select  DISTINCT  pp.promotion_program_code ProgCode, pp.promotion_program_name ProgDescr , pp.status Release,pp.type ConditionTypeCode, pp.from_date FromDate,pp.to_date ToDate ,pp.CREATE_USER , pp.CREATE_DATE, pp.UPDATE_USER, pp.UPDATE_DATE, pp.IS_PROMO_QUANTITY_APPLY ApDungSoSuat, pp.IS_EDITED SuaSoLuongKM
from promotion_program pp join ap_param ap on pp.type = ap.ap_param_code
join promotion_shop_map psm on pp.promotion_program_id = psm.promotion_program_id 
where pp.status in (1)-- 1: hoat dong , 0: Tam ngung , 2 : dự thảo
and ap.status =1 and psm.status =1
and ap.type = 'PROMOTION'
and psm.shop_id in ( select shop_id from (
SELECT   *
              FROM shop
        START WITH shop_id = 266  -- id don vi dang nhap
        CONNECT BY PRIOR parent_shop_id =shop_id)
        where status = 1) 
and (
(pp.from_date &gt;= to_date('01/11/2015','dd/mm/yyyy') and pp.from_date &lt;= to_date('30/12/2015','dd/mm/yyyy'))
or (pp.from_date &lt;= to_date('01/11/2015','dd/mm/yyyy') and pp.to_date &gt;= to_date('01/11/2015','dd/mm/yyyy'))
or (pp.from_date &lt;= to_date('30/12/2015','dd/mm/yyyy') and pp.to_date is null)
)
and pp.type ='ZV10' --Loại CT chọn
and pp.PROMOTION_PROGRAM_NAME in (upper(trim(' Ten '))) -- Tên CTKM
and pp.PROMOTION_PROGRAM_CODE in (upper(trim(' MaCT '))) -- Ma CTKM
order by pp.from_date desc, pp.to_date desc , pp.promotion_program_code asc
;</t>
    </r>
  </si>
  <si>
    <t xml:space="preserve">Hiển thị các thông tin:
Mã CT, Tên CT, Release (hiện tại không dùng), Loại KM, Tóm tắt định dang, từ ngày, đến ngày, Áp dụng số suất, Sửa số lượng KM
- Giá trị mặc định của trường: Áp dụng số suất, Sửa số lượng KM là: 1
 </t>
  </si>
  <si>
    <t>File mẫu gồm 4 sheet với loại CTKM từ ZV01 -&gt; ZV22</t>
  </si>
  <si>
    <t xml:space="preserve">Phiên bản </t>
  </si>
  <si>
    <t>Import CTKM</t>
  </si>
  <si>
    <t>Export CTKM</t>
  </si>
  <si>
    <r>
      <t>Màn hình hiển thị thông tin sau:
1. Title màn hình chung: Thông tin chương trình khuyến mãi
2. Title tab: Thông tin CTKM</t>
    </r>
    <r>
      <rPr>
        <sz val="10"/>
        <color indexed="10"/>
        <rFont val="Tahoma"/>
        <family val="2"/>
      </rPr>
      <t xml:space="preserve">
</t>
    </r>
    <r>
      <rPr>
        <sz val="10"/>
        <rFont val="Tahoma"/>
        <family val="2"/>
      </rPr>
      <t>3. Thông tin thêm mới: 
 - Texbox Mã CTKM (disable) 
 - Texbox Tên CTKM 
 - Combo Loại CTKM (disable) 
 - Calendar Từ ngày 
 - Calendar Đến ngày 
 - Combobox Trạng thái
 - Combobox Sửa SS/SL KM
 - Textbox Mô tả
 - Checkbox Áp dụng số suất
 - Button Cập nhật và Sao chép</t>
    </r>
  </si>
  <si>
    <t>Kiểm tra khi trường ngày tháng có định dạng DD/MM/YYYY hợp lệ.</t>
  </si>
  <si>
    <t>Kiểm tra khi trường ngày tháng có định dạng DD/MM/YYYY nhưng không hợp lệ.</t>
  </si>
  <si>
    <t>Hiển thị danh sách sản phẩm thuộc CTKM 
* Hiển thị theo dạng:
SP mua                   TT mua              % KM
01SX01*, 01AB01,   1000                  10%
* Nếu không có dữ liệu thì không hiển thị bản ghi nào trên danh sách.
* ppd.REQUIRED = 1 là bắt buộc mua. Các SP được hiển htj trên cùng 1 row nếu có cùng SL mua và TT khuyến mại</t>
  </si>
  <si>
    <t>Hiển thị danh sách sản phẩm thuộc CTKM 
* Hiển thị theo dạng:
SP mua                   TT mua              TT KM
01SX01*, 01AB01,   1000                  10
* Nếu không có dữ liệu thì không hiển thị bản ghi nào trên danh sách.
* ppd.REQUIRED = 1 là bắt buộc mua. Các SP được hiển htj trên cùng 1 row nếu có cùng SL mua và TT khuyến mại</t>
  </si>
  <si>
    <r>
      <t xml:space="preserve">Thực hiện thêm mới thành công. Cập nhật dữ liệu như case </t>
    </r>
    <r>
      <rPr>
        <b/>
        <sz val="10"/>
        <color indexed="10"/>
        <rFont val="Tahoma"/>
        <family val="2"/>
      </rPr>
      <t>(a), (b), (c), (d)</t>
    </r>
  </si>
  <si>
    <t>Hiển thị danh sách sản phẩm thuộc CTKM 
* Hiển thị theo dạng:
SP mua                             % KM
01SX01(10), 01AB01(20),     10%
* Nếu không có dữ liệu thì không hiển thị bản ghi nào trên danh sách.
* Hiển thị số lượng mua kèm theo từng SP()</t>
  </si>
  <si>
    <t>Hiển thị danh sách sản phẩm thuộc CTKM
* Hiển thị theo dạng:
SP mua                             % KM
01SX01(10), 01AB01(20),     10%
* Nếu không có dữ liệu thì không hiển thị bản ghi nào trên danh sách.
* Hiển thị số lượng mua kèm theo từng SP()</t>
  </si>
  <si>
    <t>Hiển thị danh sách sản phẩm thuộc CTKM 
* Hiển thị theo dạng:
SP mua                             | SP KM
01SX01(12), 01AB01(12)|SPA(10), SPB(20)
* Nếu không có dữ liệu thì không hiển thị bản ghi nào trên danh sách.
* Mỗi SP mua kem với SL mua tương ứng
Mỗi SP KM sẽ đi kèm với số lượng tương ứng</t>
  </si>
  <si>
    <t>Hiển thị danh sách sản phẩm thuộc CTKM
* Hiển thị theo dạng:
SP mua                             % KM
01SX01(10), 01AB01(20),     10%
* Nếu không có dữ liệu thì không hiển thị bản ghi nào trên danh sách.
* Hiển thị Tổng tiền  mua kèm theo từng SP()</t>
  </si>
  <si>
    <t>Hiển thị danh sách sản phẩm thuộc CTKM 
* Hiển thị theo dạng:
SP mua                               TT KM
01SX01(10), 01AB01(20),     10
* Nếu không có dữ liệu thì không hiển thị bản ghi nào trên danh sách.
* Hiển thị Tổng tiền  mua kèm theo từng SP()</t>
  </si>
  <si>
    <t>Hiển thị danh sách sản phẩm thuộc CTKM
* Hiển thị theo dạng:
SP mua                             | SP KM
01SX01(12), 01AB01(12)|SPA(10), SPB(20)
* Nếu không có dữ liệu thì không hiển thị bản ghi nào trên danh sách.
* Mỗi SP mua kem với TT mua tương ứng
Mỗi SP KM sẽ đi kèm với TT mua tương ứng</t>
  </si>
  <si>
    <t xml:space="preserve">Hiển thị danh sách sản phẩm thuộc CTKM 
* Hiển thị theo dạng:
TT mua                             | % khuyến mại
 123                                      12
* Nếu không có dữ liệu thì không hiển thị bản ghi nào trên danh sách.
</t>
  </si>
  <si>
    <r>
      <t xml:space="preserve">Hiển thị các thuộc tính sau (dữ liệu order theo tên thuộc tính):
+ Loại khách hàng
+ Mức doanh số theo ngành hàng
+ Các thuộc tính động lấy như sau:
</t>
    </r>
    <r>
      <rPr>
        <i/>
        <sz val="10"/>
        <color indexed="30"/>
        <rFont val="Tahoma"/>
        <family val="2"/>
      </rPr>
      <t xml:space="preserve">select attribute_name 
from ATTRIBUTE 
where TABLE_NAME = 'CUSTOMER' and STATUS = 1 and VISIBLE = 1
order by attribute_name;
</t>
    </r>
    <r>
      <rPr>
        <sz val="10"/>
        <rFont val="Tahoma"/>
        <family val="2"/>
      </rPr>
      <t>* Loại bỏ những thuộc tính đã áp dụng cho CTKM</t>
    </r>
  </si>
  <si>
    <r>
      <t xml:space="preserve">Trường hợp CTKM chỉ áp dụng cho Loại khách hàng
KT Thuộc tính áp dụng
Script:
</t>
    </r>
    <r>
      <rPr>
        <i/>
        <sz val="10"/>
        <color indexed="30"/>
        <rFont val="Tahoma"/>
        <family val="2"/>
      </rPr>
      <t>select * from PROMOTION_CUST_ATTR
where promotion_program_id = 22
and status = 1
and object_type = 2; -- loại KH</t>
    </r>
  </si>
  <si>
    <r>
      <t xml:space="preserve">Hiển thị các loại KH được khai báo trong channel_type:
</t>
    </r>
    <r>
      <rPr>
        <i/>
        <sz val="10"/>
        <color indexed="30"/>
        <rFont val="Tahoma"/>
        <family val="2"/>
      </rPr>
      <t xml:space="preserve">select 
channel_type_code||'-'||channel_type_name
from CHANNEL_TYPE 
where status = 1 and type = 3
order by channel_type_code;
</t>
    </r>
    <r>
      <rPr>
        <sz val="10"/>
        <rFont val="Tahoma"/>
        <family val="2"/>
      </rPr>
      <t>* Cho phép chọn nhiều giá trị trên combox, hiển thị trên combox: [mã 1], [mã 2], …</t>
    </r>
  </si>
  <si>
    <r>
      <t xml:space="preserve">KT các option đã được chọn
Script: 
</t>
    </r>
    <r>
      <rPr>
        <i/>
        <sz val="10"/>
        <color indexed="30"/>
        <rFont val="Tahoma"/>
        <family val="2"/>
      </rPr>
      <t>select ct.channel_type_code||'-'||ct.channel_type_name from PROMOTION_CUST_ATTR pca
join PROMOTION_CUST_ATTR_DETAIL pcad on pca.promotion_cust_attr_id = pcad.promotion_cust_attr_id
join channel_type ct on ct.channel_type_id = pcad.object_id
where pca.promotion_program_id = 22
and pca.status = 1
and pcad.status = 1
and ct.status = 1
and pca.object_type = 2
and ct.type = 3;</t>
    </r>
  </si>
  <si>
    <r>
      <t xml:space="preserve">Trường hợp CTKM chỉ áp dụng cho Mức doanh số theo ngành hàng
KT Thuộc tính áp dụng
Script:
</t>
    </r>
    <r>
      <rPr>
        <i/>
        <sz val="10"/>
        <color indexed="30"/>
        <rFont val="Tahoma"/>
        <family val="2"/>
      </rPr>
      <t>select * from PROMOTION_CUST_ATTR
where promotion_program_id = 22
and status = 1
and object_type = 3; -- Mức doanh số</t>
    </r>
  </si>
  <si>
    <r>
      <t xml:space="preserve">Hiển thị các mức doanh số được định nghĩa trong SALE_LEVEL_CAT:
</t>
    </r>
    <r>
      <rPr>
        <i/>
        <sz val="10"/>
        <color indexed="30"/>
        <rFont val="Tahoma"/>
        <family val="2"/>
      </rPr>
      <t xml:space="preserve">select pi.product_info_code from SALE_LEVEL_CAT slc
join product_info pi on slc.cat_id = pi.cat_id
where slc.status = 1
and pi.status = 1
and pi.type = 1
order by pi.product_info_code;
</t>
    </r>
    <r>
      <rPr>
        <sz val="10"/>
        <rFont val="Tahoma"/>
        <family val="2"/>
      </rPr>
      <t>* Cho phép chọn nhiều giá trị trên combox, hiển thị trên combox: [mã 1], [mã 2], …</t>
    </r>
  </si>
  <si>
    <r>
      <t xml:space="preserve">Hiển thị option các mức doanh số tương ứng với từng ngành hàng:
</t>
    </r>
    <r>
      <rPr>
        <i/>
        <sz val="10"/>
        <color indexed="30"/>
        <rFont val="Tahoma"/>
        <family val="2"/>
      </rPr>
      <t xml:space="preserve">select sale_level_code||'-'||sale_level_name from SALE_LEVEL_CAT
where cat_id = id ngành hàng
order by sale_level_code;
 Cho phép chọn nhiều giá trị
 Hiển thị trên combo [mã mức 1], [mã mức 2], …
</t>
    </r>
  </si>
  <si>
    <r>
      <t xml:space="preserve">KT các option đã được chọn.
Script:
</t>
    </r>
    <r>
      <rPr>
        <i/>
        <sz val="10"/>
        <color indexed="30"/>
        <rFont val="Tahoma"/>
        <family val="2"/>
      </rPr>
      <t>select slc.sale_level_code||'-'||slc.sale_level_name from PROMOTION_CUST_ATTR pca
join PROMOTION_CUST_ATTR_DETAIL pcad on pca.promotion_cust_attr_id = pcad.promotion_cust_attr_id
join SALE_LEVEL_CAT slc on slc.sale_level_cat_id = pcad.object_id
where pca.promotion_program_id = 22
and pca.status = 1
and pcad.status = 1
and slc.status = 1
and pca.object_type = 3
and plc.cat_id = id ngành hàng;</t>
    </r>
    <r>
      <rPr>
        <sz val="10"/>
        <rFont val="Tahoma"/>
        <family val="2"/>
      </rPr>
      <t xml:space="preserve">
</t>
    </r>
  </si>
  <si>
    <r>
      <t xml:space="preserve">Trường hợp CTKM chỉ áp dụng cho Thuộc tính động - loại text: 
KT Thuộc tính áp dụng
Script:
</t>
    </r>
    <r>
      <rPr>
        <i/>
        <sz val="10"/>
        <color indexed="30"/>
        <rFont val="Tahoma"/>
        <family val="2"/>
      </rPr>
      <t>select * from PROMOTION_CUST_ATTR pca
join ATTRIBUTE a on pca.object_id = a.attribute_id
where pca.promotion_program_id = 22
and pca.status = 1
and pca.object_type = 1 -- thuoc tinh dong
and a.value_type = 1 -- loai text
and status = 1;</t>
    </r>
  </si>
  <si>
    <r>
      <t xml:space="preserve">KT dữ liệu hiển thị trên textbox với CTKM đã áp dụng thuộc tính này
Script:
</t>
    </r>
    <r>
      <rPr>
        <i/>
        <sz val="10"/>
        <color indexed="30"/>
        <rFont val="Tahoma"/>
        <family val="2"/>
      </rPr>
      <t>select pca.from_value from PROMOTION_CUST_ATTR pca
join ATTRIBUTE a on pca.object_id =a.attribute_id
where pca.status = 1
and a.status = 1
and pca.object_type = 1
and a.value_type = 1
and a.visible = 1;</t>
    </r>
    <r>
      <rPr>
        <sz val="10"/>
        <rFont val="Tahoma"/>
        <family val="2"/>
      </rPr>
      <t xml:space="preserve">
</t>
    </r>
  </si>
  <si>
    <r>
      <t xml:space="preserve">KT dữ liệu hiển thị trên textbox với CTKM đã áp dụng thuộc tính này
Script:
</t>
    </r>
    <r>
      <rPr>
        <i/>
        <sz val="10"/>
        <color indexed="30"/>
        <rFont val="Tahoma"/>
        <family val="2"/>
      </rPr>
      <t>select pca.from_value, pca.to_date from PROMOTION_CUST_ATTR pca
join ATTRIBUTE a on pca.object_id =a.attribute_id
where pca.status = 1
and a.status = 1
and pca.object_type = 1
and a.value_type = 2
and a.visible = 1;</t>
    </r>
    <r>
      <rPr>
        <sz val="10"/>
        <rFont val="Tahoma"/>
        <family val="2"/>
      </rPr>
      <t xml:space="preserve">
</t>
    </r>
  </si>
  <si>
    <r>
      <t xml:space="preserve">Trường hợp CTKM chỉ áp dụng cho Thuộc tính động - loại date: 
KT Thuộc tính áp dụng
Script:
</t>
    </r>
    <r>
      <rPr>
        <i/>
        <sz val="10"/>
        <color indexed="30"/>
        <rFont val="Tahoma"/>
        <family val="2"/>
      </rPr>
      <t>select * from PROMOTION_CUST_ATTR pca
join ATTRIBUTE a on pca.object_id = a.attribute_id
where pca.promotion_program_id = 22
and pca.status = 1
and pca.object_type = 1 -- thuoc tinh dong
and a.value_type = 3 -- loai date
and status = 1;</t>
    </r>
  </si>
  <si>
    <r>
      <t xml:space="preserve">KT dữ liệu hiển thị trên textbox với CTKM đã áp dụng thuộc tính này
Script:
</t>
    </r>
    <r>
      <rPr>
        <i/>
        <sz val="10"/>
        <color indexed="30"/>
        <rFont val="Tahoma"/>
        <family val="2"/>
      </rPr>
      <t>select pca.from_value, pca.to_date from PROMOTION_CUST_ATTR pca
join ATTRIBUTE a on pca.object_id =a.attribute_id
where pca.status = 1
and a.status = 1
and pca.object_type = 1
and a.value_type = 3
and a.visible = 1;</t>
    </r>
    <r>
      <rPr>
        <sz val="10"/>
        <rFont val="Tahoma"/>
        <family val="2"/>
      </rPr>
      <t xml:space="preserve">
</t>
    </r>
  </si>
  <si>
    <r>
      <t xml:space="preserve">Trường hợp CTKM chỉ áp dụng cho Thuộc tính động - loại select: 
KT Thuộc tính áp dụng
Script:
</t>
    </r>
    <r>
      <rPr>
        <i/>
        <sz val="10"/>
        <color indexed="30"/>
        <rFont val="Tahoma"/>
        <family val="2"/>
      </rPr>
      <t>select * from PROMOTION_CUST_ATTR pca
join ATTRIBUTE a on pca.object_id = a.attribute_id
where pca.promotion_program_id = 22
and pca.status = 1
and pca.object_type = 1 -- thuoc tinh dong
and a.value_type = 4 -- loai select
and status = 1;</t>
    </r>
  </si>
  <si>
    <r>
      <t xml:space="preserve">Hiển thị các option theo câu lệnh:
</t>
    </r>
    <r>
      <rPr>
        <i/>
        <sz val="10"/>
        <color indexed="30"/>
        <rFont val="Tahoma"/>
        <family val="2"/>
      </rPr>
      <t>select attribute_detail_name  from ATTRIBUTE_DETAIL
where attribute_id = 
and status = 1
order by attribute_detail_name;</t>
    </r>
  </si>
  <si>
    <r>
      <t xml:space="preserve">KT các giá trị đã áp dụng cho CTKM:
</t>
    </r>
    <r>
      <rPr>
        <sz val="10"/>
        <color indexed="30"/>
        <rFont val="Tahoma"/>
        <family val="2"/>
      </rPr>
      <t xml:space="preserve">select ad.attribute_detail_name from PROMOTION_CUST_ATTR pca
join ATTRIBUTE a on pca.object_id =a.attribute_id
join ATTRIBUTE_DETAIL ad on a.attribute_id = ad.attribute_id
join PROMOTION_CUST_ATTR_DETAIL pcad on pcad.object_id = ad.attribute_detail_id
where pca.status = 1
and a.status = 1
and ad.status = 1
and pcad.status = 1
and a.attribute_id = id thu?c tính; </t>
    </r>
  </si>
  <si>
    <r>
      <t xml:space="preserve">Trường hợp CTKM chỉ áp dụng cho Thuộc tính động - loại multiselect: 
KT Thuộc tính áp dụng
Script:
</t>
    </r>
    <r>
      <rPr>
        <i/>
        <sz val="10"/>
        <color indexed="30"/>
        <rFont val="Tahoma"/>
        <family val="2"/>
      </rPr>
      <t>select * from PROMOTION_CUST_ATTR pca
join ATTRIBUTE a on pca.object_id = a.attribute_id
where pca.promotion_program_id = 22
and pca.status = 1
and pca.object_type = 1 -- thuoc tinh dong
and a.value_type = 5 -- loai multiselect
and a.table_name = 'CUSTOMER'
and a.table_id = id KH
and status = 1;</t>
    </r>
  </si>
  <si>
    <r>
      <t xml:space="preserve">1.Thông báo cập nhật thành công
2. KT cập nhật vào DB:
*** Insert 1 bản ghi vào PROMOTION_CUST_ATTR với:
+ promotion_cust_attr_id: tự tăng
+ promotion_program_id: id CTKM
+ object_type = 2
+ from_value: null
+ to_value: null
+  seq: tăng dần (thứ tự của thuộc tính tương ứng với từng CTKM)
</t>
    </r>
    <r>
      <rPr>
        <i/>
        <sz val="10"/>
        <color indexed="30"/>
        <rFont val="Tahoma"/>
        <family val="2"/>
      </rPr>
      <t>select count(*) + 1 from promotion_cust_attr where promotion_program_id = id CTKM;</t>
    </r>
    <r>
      <rPr>
        <sz val="10"/>
        <rFont val="Tahoma"/>
        <family val="2"/>
      </rPr>
      <t xml:space="preserve">
+ status = 1
*** Insert 1 bản ghi vào PROMOTION_CUST_ATTR_DETAIL với:
+ promotion_cust_attr_id = id trong bảng promotion_cust_attr
+ object_type = 2
+ object_id = channel_type_id trong bảng channel_type tương ứng với loại KH được chọn
+ status = 1
</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</si>
  <si>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chuỗi nhập vào trên textbox
+ to_value: null
+  seq: tăng dần (thứ tự của thuộc tính tương ứng với từng CTKM)
</t>
    </r>
    <r>
      <rPr>
        <i/>
        <sz val="10"/>
        <color indexed="30"/>
        <rFont val="Tahoma"/>
        <family val="2"/>
      </rPr>
      <t>select count(*) + 1 from promotion_cust_attr where promotion_program_id = id CTKM;</t>
    </r>
    <r>
      <rPr>
        <sz val="10"/>
        <rFont val="Tahoma"/>
        <family val="2"/>
      </rPr>
      <t xml:space="preserve">
+ status = 1
</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</si>
  <si>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giá trị nhập vào trên textbox đầu tiên
+ to_value: giá trị nhập vào trên textbox thứ 2
+  seq: tăng dần (thứ tự của thuộc tính tương ứng với từng CTKM)
</t>
    </r>
    <r>
      <rPr>
        <i/>
        <sz val="10"/>
        <color indexed="30"/>
        <rFont val="Tahoma"/>
        <family val="2"/>
      </rPr>
      <t>select count(*) + 1 from promotion_cust_attr where promotion_program_id = id CTKM;</t>
    </r>
    <r>
      <rPr>
        <sz val="10"/>
        <rFont val="Tahoma"/>
        <family val="2"/>
      </rPr>
      <t xml:space="preserve">
+ status = 1
</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</si>
  <si>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null
+ to_value: null
+  seq: tăng dần (thứ tự của thuộc tính tương ứng với từng CTKM)
</t>
    </r>
    <r>
      <rPr>
        <i/>
        <sz val="10"/>
        <color indexed="30"/>
        <rFont val="Tahoma"/>
        <family val="2"/>
      </rPr>
      <t>select count(*) + 1 from promotion_cust_attr where promotion_program_id = id CTKM;</t>
    </r>
    <r>
      <rPr>
        <sz val="10"/>
        <rFont val="Tahoma"/>
        <family val="2"/>
      </rPr>
      <t xml:space="preserve">
+ status = 1
*** Insert 1 bản ghi vào PROMOTION_CUST_ATTR_DETAIL với:
+ promotion_cust_attr_id = id trong bảng promotion_cust_attr
+ object_type = 1
+ object_id = attribute_detail_id trong bảng attribute_detail tương ứng với option đã được chọn
+ status = 1</t>
    </r>
  </si>
  <si>
    <r>
      <t xml:space="preserve">1.Thông báo cập nhật thành công
2. KT cập nhật vào DB:
*** Insert 1 bản ghi vào PROMOTION_CUST_ATTR với:
+ promotion_cust_attr_id: tự tăng
+ promotion_program_id: id CTKM
+ object_type = 1
+ object_id = attribute.attribute_id tương ứng với id thuộc tính được chọn
+ from_value: null
+ to_value: null
+  seq: tăng dần (thứ tự của thuộc tính tương ứng với từng CTKM)
</t>
    </r>
    <r>
      <rPr>
        <i/>
        <sz val="10"/>
        <color indexed="30"/>
        <rFont val="Tahoma"/>
        <family val="2"/>
      </rPr>
      <t>select count(*) + 1 from promotion_cust_attr where promotion_program_id = id CTKM;</t>
    </r>
    <r>
      <rPr>
        <sz val="10"/>
        <rFont val="Tahoma"/>
        <family val="2"/>
      </rPr>
      <t xml:space="preserve">
+ status = 1
*** Insert n bản ghi vào PROMOTION_CUST_ATTR_DETAIL với:
+ promotion_cust_attr_id = id trong bảng promotion_cust_attr
+ object_type = 1
+ object_id = attribute_detail_id trong bảng attribute_detail tương ứng với option đã được chọn
+ status = 1</t>
    </r>
  </si>
  <si>
    <r>
      <t xml:space="preserve">1.Thông báo cập nhật thành công
2. KT cập nhật vào DB:
*** Insert 1 bản ghi vào PROMOTION_CUST_ATTR_DETAIL với:
+ promotion_cust_attr_id = id bản ghi trong promotion_cust_attr
</t>
    </r>
    <r>
      <rPr>
        <sz val="10"/>
        <color indexed="16"/>
        <rFont val="Tahoma"/>
        <family val="2"/>
      </rPr>
      <t xml:space="preserve"> ( select * from promotion_cust_attr from  promotion_program_id = id CTKM
and  object_type = 2 and status =1 )</t>
    </r>
    <r>
      <rPr>
        <sz val="10"/>
        <rFont val="Tahoma"/>
        <family val="2"/>
      </rPr>
      <t xml:space="preserve">
+ object_type = 2
+ object_id = channel_type_id trong bảng channel_type tương ứng với loại KH được chọn
+ status = 1
</t>
    </r>
  </si>
  <si>
    <r>
      <t xml:space="preserve">1.Thông báo cập nhật thành công
2. KT cập nhật vào DB:
*** Cập nhật 2 bản ghi có id tương ứng với 
PROMOTION_CUST_ATTR_DETAIL với:
+ promotion_cust_attr_id =id của thuộc tính trong bảng PROMOTION_CUST_ATTR
+ object_type = 2
+ object_id =  -- id loai KH đã bỏ check
</t>
    </r>
    <r>
      <rPr>
        <b/>
        <sz val="10"/>
        <rFont val="Tahoma"/>
        <family val="2"/>
      </rPr>
      <t>=&gt; Cập nhật  status của bản ghi  = - 1</t>
    </r>
    <r>
      <rPr>
        <sz val="10"/>
        <rFont val="Tahoma"/>
        <family val="2"/>
      </rPr>
      <t xml:space="preserve">
</t>
    </r>
  </si>
  <si>
    <r>
      <t xml:space="preserve">1.Thông báo cập nhật thành công
2. KT cập nhật vào DB:
Cập nhật bản ghi trong bảng PROMOTION_CUST_ATTR_DETAIL với:
+ promotion_cust_attr_id = id trong bảng promotion_cust_attr
+ object_type = 3
+ object_id = id mức
</t>
    </r>
    <r>
      <rPr>
        <b/>
        <sz val="10"/>
        <rFont val="Tahoma"/>
        <family val="2"/>
      </rPr>
      <t>=&gt; Cập nhật bản ghi : status = -1</t>
    </r>
  </si>
  <si>
    <r>
      <t xml:space="preserve">1.Thông báo cập nhật thành công
2. KT cập nhật vào DB:
***Thực hiện cập nhật bản ghi trong PROMOTION_CUST_ATTR có 
+ promotion_program_id: id CTKM
+ object_type = 1
+ object_id = id thuoc tinh
status =1
</t>
    </r>
    <r>
      <rPr>
        <b/>
        <sz val="10"/>
        <rFont val="Tahoma"/>
        <family val="2"/>
      </rPr>
      <t>=&gt; Cập nhật giá trị :</t>
    </r>
    <r>
      <rPr>
        <sz val="10"/>
        <rFont val="Tahoma"/>
        <family val="2"/>
      </rPr>
      <t xml:space="preserve">
+ from_value: giá trị nhập vào trên textbox đầu tiên
+ to_value: giá trị nhập vào trên textbox thứ 2
</t>
    </r>
  </si>
  <si>
    <r>
      <t xml:space="preserve">1.Thông báo cập nhật thành công
2. KT cập nhật vào DB:
***Thực hiện cập nhật bản ghi trong PROMOTION_CUST_ATTR có 
+ promotion_program_id: id CTKM
+ object_type = 1
+ object_id = id thuoc tinh
+status =1
</t>
    </r>
    <r>
      <rPr>
        <b/>
        <sz val="10"/>
        <rFont val="Tahoma"/>
        <family val="2"/>
      </rPr>
      <t>=&gt; Cập nhật các giá trị :</t>
    </r>
    <r>
      <rPr>
        <sz val="10"/>
        <rFont val="Tahoma"/>
        <family val="2"/>
      </rPr>
      <t xml:space="preserve">
+ from_value: giá trị nhập vào trên textbox đầu tiên
+ to_value: giá trị nhập vào trên textbox thứ 2
</t>
    </r>
  </si>
  <si>
    <r>
      <t xml:space="preserve">1. Thông báo cập nhật thành công.
KT cập nhật vào DB :
Cập nhật bản ghi trong bảng PROMOTION_CUST_ATTR_DETAIL với:
+ promotion_cust_attr_id = id trong bảng promotion_cust_attr
+ object_type = 1
+ object_id =  attribute_detail_id trong bảng attribute_detail tương ứng với option đã được chọn
</t>
    </r>
    <r>
      <rPr>
        <b/>
        <sz val="10"/>
        <rFont val="Tahoma"/>
        <family val="2"/>
      </rPr>
      <t>=&gt; Cập nhật bản ghi : status = -1</t>
    </r>
  </si>
  <si>
    <r>
      <t xml:space="preserve">1.Thông báo cập nhật thành công
2. KT cập nhật vào DB:
Tương ứng với bản ghi trong  PROMOTION_CUST_ATTR với:
+ promotion_cust_attr_id:  id thuộc tính
+ promotion_program_id: id CTKM
+ object_type = 2
</t>
    </r>
    <r>
      <rPr>
        <i/>
        <sz val="10"/>
        <color indexed="30"/>
        <rFont val="Tahoma"/>
        <family val="2"/>
      </rPr>
      <t>select count(*) + 1 from promotion_cust_attr where promotion_program_id = id CTKM;</t>
    </r>
    <r>
      <rPr>
        <sz val="10"/>
        <rFont val="Tahoma"/>
        <family val="2"/>
      </rPr>
      <t xml:space="preserve">
</t>
    </r>
    <r>
      <rPr>
        <b/>
        <sz val="10"/>
        <rFont val="Tahoma"/>
        <family val="2"/>
      </rPr>
      <t xml:space="preserve"> -&gt; Cập nhật bản ghi  STATUS = -1</t>
    </r>
    <r>
      <rPr>
        <sz val="10"/>
        <rFont val="Tahoma"/>
        <family val="2"/>
      </rPr>
      <t xml:space="preserve">
</t>
    </r>
  </si>
  <si>
    <r>
      <t xml:space="preserve">1.Thông báo cập nhật thành công
2. KT cập nhật vào DB:
Tương ứng với bản ghi trong  PROMOTION_CUST_ATTR với:
+ promotion_cust_attr_id: id thuoc tinh
+ promotion_program_id: id CTKM
+ object_type = 3
</t>
    </r>
    <r>
      <rPr>
        <b/>
        <sz val="10"/>
        <rFont val="Tahoma"/>
        <family val="2"/>
      </rPr>
      <t>= &gt; Cập nhật bản ghi : STATUS =  -1</t>
    </r>
    <r>
      <rPr>
        <sz val="10"/>
        <rFont val="Tahoma"/>
        <family val="2"/>
      </rPr>
      <t xml:space="preserve">
</t>
    </r>
  </si>
  <si>
    <r>
      <t xml:space="preserve">1.Thông báo cập nhật thành công
2. KT cập nhật vào DB:
*** Insert 1 bản ghi vào PROMOTION_CUST_ATTR với:
+ promotion_cust_attr_id: id thuoc tinh
+ promotion_program_id: id CTKM
+ object_type = 1
+ object_id = id thuoc tinh
</t>
    </r>
    <r>
      <rPr>
        <i/>
        <sz val="10"/>
        <color indexed="30"/>
        <rFont val="Tahoma"/>
        <family val="2"/>
      </rPr>
      <t>select count(*) + 1 from promotion_cust_attr where promotion_program_id = id CTKM;</t>
    </r>
    <r>
      <rPr>
        <sz val="10"/>
        <rFont val="Tahoma"/>
        <family val="2"/>
      </rPr>
      <t xml:space="preserve">
=&gt; </t>
    </r>
    <r>
      <rPr>
        <b/>
        <sz val="10"/>
        <rFont val="Tahoma"/>
        <family val="2"/>
      </rPr>
      <t>Cập nhật STATUS bản ghi = -1</t>
    </r>
    <r>
      <rPr>
        <sz val="10"/>
        <rFont val="Tahoma"/>
        <family val="2"/>
      </rPr>
      <t xml:space="preserve">
</t>
    </r>
  </si>
  <si>
    <r>
      <t xml:space="preserve">Nhập vào textbox đoạn script chứa nhiều thẻ &lt;script&gt; lồng vào nhau:
</t>
    </r>
    <r>
      <rPr>
        <b/>
        <i/>
        <sz val="10"/>
        <rFont val="Tahoma"/>
        <family val="2"/>
      </rPr>
      <t>&lt;script&gt;&lt;script&gt;alert("test")&lt;/script&gt;&lt;/script&gt; hoặc &lt;!--script&gt; alert("test")&lt;!--/script&gt;</t>
    </r>
  </si>
  <si>
    <r>
      <t xml:space="preserve">Hiển thị danh sách KH đang hoạt động thuộc đơn vị đã chọn và chưa tham gia CTKM
Script:
</t>
    </r>
    <r>
      <rPr>
        <b/>
        <i/>
        <sz val="10"/>
        <color indexed="56"/>
        <rFont val="Tahoma"/>
        <family val="2"/>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</si>
  <si>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short_code like '%001%'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</si>
  <si>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customer_name like '%Nguyen%'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</si>
  <si>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address like '%80 Nguyen Tri Phuong%'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</si>
  <si>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not in (Select customer_id from promotion_customer_map 
 where promotion_shop_map_id in (Select promotion_shop_map_id from promotion_shop_map 
where promotion_program_id =23 and status =1 and shop_id =6)
and status =1)
and short_code like '%001%'
and customer_name like '%Nguyen%'
and address like '%80 Nguyen Tri Phuong%'
Order by short_code;</t>
    </r>
  </si>
  <si>
    <r>
      <t xml:space="preserve">Màn hình hiển thị thông tin sau:
Group Thêm mới Khách hàng (Mã đơn vị)
 * Thông tin tìm kiếm
 - Texbox Mã KH
 - Texbox Tên KH
 - địa chỉ
 - Button Tìm kiếm
* Danh sách Khách hàng
  - STT
  - Mã KH 
  - Tên KH
  - Địa chỉ
</t>
    </r>
    <r>
      <rPr>
        <sz val="10"/>
        <color indexed="10"/>
        <rFont val="Tahoma"/>
        <family val="2"/>
      </rPr>
      <t xml:space="preserve"> - Cột textbox Nhập số suất</t>
    </r>
    <r>
      <rPr>
        <sz val="10"/>
        <rFont val="Tahoma"/>
        <family val="2"/>
      </rPr>
      <t xml:space="preserve">
  - Checkbox check chọn 
* Textbox số suất
*  Button Cập nhật
Con trỏ focus vào trường đầu tiên trên form</t>
    </r>
  </si>
  <si>
    <r>
      <t xml:space="preserve">Load danh sách KH đang hoạt động và thuộc đơn vị đăng nhập và đã  tham gia CTKM
</t>
    </r>
    <r>
      <rPr>
        <b/>
        <sz val="10"/>
        <rFont val="Tahoma"/>
        <family val="2"/>
      </rPr>
      <t>Script:</t>
    </r>
    <r>
      <rPr>
        <sz val="10"/>
        <rFont val="Tahoma"/>
        <family val="2"/>
      </rPr>
      <t xml:space="preserve">
</t>
    </r>
    <r>
      <rPr>
        <sz val="10"/>
        <color indexed="30"/>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Order by short_code;</t>
    </r>
  </si>
  <si>
    <r>
      <t xml:space="preserve">Hiển thị danh sách KH đang hoạt động thuộc đơn vị đã chọn và chưa tham gia CTKM
Script:
</t>
    </r>
    <r>
      <rPr>
        <b/>
        <i/>
        <sz val="10"/>
        <color indexed="56"/>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</si>
  <si>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short_code like '%001%'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</si>
  <si>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customer_name like '%Nguyen%'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</si>
  <si>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address like '%80 Nguyen Tri Phuong%'
Order by short_code;</t>
    </r>
  </si>
  <si>
    <r>
      <t xml:space="preserve">Thực hiện tìm kiếm thành công. Hiển thị kết quả tương ứng với các giá trị nhập vào
Script:
</t>
    </r>
    <r>
      <rPr>
        <b/>
        <sz val="10"/>
        <color indexed="56"/>
        <rFont val="Tahoma"/>
        <family val="2"/>
      </rPr>
      <t>Select short_code, customer_name, address
From customer
Where status =1 and shop_id = 6 ---id cua don v? tgia CTKM
and customer_id  in (Select customer_id from promotion_customer_map 
 where promotion_shop_map_id in (Select promotion_shop_map_id from promotion_shop_map 
where promotion_program_id =23 and status =1 and shop_id =6)
and status =1)
and short_code like '%001%'
and customer_name like '%Nguyen%'
and address like '%80 Nguyen Tri Phuong%'
Order by short_code;</t>
    </r>
  </si>
  <si>
    <t xml:space="preserve">TH : Mã KH, và đã có KM hưởng
 Nhập số suất &gt;= KM hưởng
1. KH đã tham gia CTKM :
select *
from promotion_customer_map
where status = 1 
and promotion_shop_map_id = 228520 -- id bảng promotion_shop_map
and shop_id = id don vi
and customer_id=168524 --id KH
;
1. KH  tham gia đã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2. Nhập số suất &gt; = KM hưởng
</t>
  </si>
  <si>
    <t xml:space="preserve">1. Thông báo import thành công
2. KT cập nhật dữ liệu vào DB.
Promotion_customer_map: 
+ PROMOTION_SHOP_MAP_ID : ID của PROMOTION_SHOP_MAP của đơn vị thêm mới
+SHOP_ID: id don vi cua KH
+ CUSTOMER_ID : ID củaKH
+ QUANTITY_MAX : số suất của KH
+ QUANTITY_RECEIVED : NULL
+ STATUS : 1
+ Create_date: sysdate
+ Create_user: User login
</t>
  </si>
  <si>
    <t>TH mã KH và đã có KM hưởng
Nhập số suất &lt; KM hưởng
1. KH đã tham gia CTKM :
select *
from promotion_customer_map
where status = 1 
and promotion_shop_map_id = 228520 -- id bảng promotion_shop_map
and shop_id = id don vi
and customer_id=168524 --id KH
;
1. NPP  tham gia đã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1. Nhập số suất  &lt; KM hưởng
2. Nhấn cập nhật</t>
  </si>
  <si>
    <t>1. TH KH , NPP chưa có KM hưởng.
1. KH đã tham gia CTKM :
select *
from promotion_customer_map
where status = 1 
and promotion_shop_map_id = 228520 -- id bảng promotion_shop_map
and shop_id = id don vi
and customer_id=168524 --id KH
;
1. KH chưa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 khong co ket qua tra ve
2. Nhập số suất là số nguyên dương</t>
  </si>
  <si>
    <t>1. Thông báo cập nhật thành công.
2. KT cập nhật dữ liệu vào DB.
*** Update promotion_customer_map có shop_id = id NPP ; promotion_program_id: id CTKM, status =1 : 
 + quantity_max = Giá trị số suất nhập vào.
+ update_date: sysdate
+ udpate_user: mã user đăng nhập</t>
  </si>
  <si>
    <r>
      <t>1. TH KH , NPP chưa có KM hưởng.
1. KH đã tham gia CTKM :
select *
from promotion_customer_map
where status = 1 
and promotion_shop_map_id = 228520 -- id bảng promotion_shop_map
and shop_id = id don vi
and customer_id=168524 --id KH
;</t>
    </r>
    <r>
      <rPr>
        <strike/>
        <sz val="10"/>
        <rFont val="Tahoma"/>
        <family val="2"/>
      </rPr>
      <t xml:space="preserve">
</t>
    </r>
    <r>
      <rPr>
        <sz val="10"/>
        <rFont val="Tahoma"/>
        <family val="2"/>
      </rPr>
      <t>1. NPP chưa có KM hưởng
select QUANTITY_RECEIVED 
from promotion_customer_map ps join customer s on s.customer_id = ps.customer_id
where ps.customer_id = 168524 -- id KH
and ps.shop_id=6--id đơn vị chọn
and promotion_shop_map_id = 228520 -- id bảng promotion_shop_map
and QUANTITY_RECEIVED &gt; 0
;-- khong co ket qua tra ve
2. Không nhập số suất</t>
    </r>
  </si>
  <si>
    <t>1. Thông báo cập nhật thành công.
2. KT cập nhật dữ liệu vào DB.
*** Update promotion_customer_map có shop_id = id NPP ; promotion_shop_map_id: id don vi tham gia CTKM, status =1 : 
 + quantity_max = null.
+ update_date: sysdate
+ udpate_user: mã user đăng nhập</t>
  </si>
  <si>
    <t>Import thành công các bản ghi trên file &amp; lưu vào CSDL chính xác . Theo case (*)</t>
  </si>
  <si>
    <t>IMPORT ĐƠN VỊ THAM GIA</t>
  </si>
  <si>
    <t>Kiểm tra Mã đơn vị</t>
  </si>
  <si>
    <t xml:space="preserve">Kiểm tra Số suất </t>
  </si>
  <si>
    <t>IMPORT CTKM</t>
  </si>
  <si>
    <t>Kiểm Tra từ ngày và Đến ngày</t>
  </si>
  <si>
    <t>Khuyến mãi dạng Line (ZV01 -&gt; ZV06)</t>
  </si>
  <si>
    <t>Khuyến mãi dạng Group (ZV07 -&gt; ZV12)</t>
  </si>
  <si>
    <t>Khuyến mãi dạng Bundle (ZV13 -&gt; ZV18)</t>
  </si>
  <si>
    <t>Khuyến mãi dạng Docmt (ZV119 -&gt; ZV21)</t>
  </si>
  <si>
    <t>Validate</t>
  </si>
  <si>
    <t>Khuyến mại ZV22</t>
  </si>
  <si>
    <t>XUẤT DANH SÁCH KHÁCH HÀNG THAM GIA</t>
  </si>
  <si>
    <t>Xuất file CTKM role Admin</t>
  </si>
  <si>
    <t>Xuất file CTKM role KTNPP</t>
  </si>
  <si>
    <r>
      <t>Màn hình hiển thị thông tin sau:
1. Title màn hình chung: Thông tin chương trình khuyến mãi
2. Title tab: Thông tin CTKM</t>
    </r>
    <r>
      <rPr>
        <sz val="10"/>
        <color indexed="10"/>
        <rFont val="Tahoma"/>
        <family val="2"/>
      </rPr>
      <t xml:space="preserve">
</t>
    </r>
    <r>
      <rPr>
        <sz val="10"/>
        <rFont val="Tahoma"/>
        <family val="2"/>
      </rPr>
      <t>3. Thông tin thêm mới: 
 - Texbox Mã CTKM (*)
 - Texbox Tên CTKM (*)
 - Combo Loại CTKM (*)
 - Calendar Từ ngày (*)
 - Calendar Đến ngày 
 - Combobox Trạng thái (*)
 - Combobox Sửa SX/SL KM
 - Checkbox Áp dụng số suất
 - Textbox Mô tả
 - Button Cập nhật</t>
    </r>
  </si>
  <si>
    <t>KT màn hình ở trạng thái mặc định của ZV22</t>
  </si>
  <si>
    <r>
      <t>Chọn Thêm mới hoặc sửa CTKM loại KM là ZV22
1. Kiểm tra title của màn hình
2. Kiểm tra focus của chuột
3. Kiểm tra các giá trị mặc định của các trường
4. Kiểm tra header, footer</t>
    </r>
    <r>
      <rPr>
        <sz val="10"/>
        <color indexed="10"/>
        <rFont val="Tahoma"/>
        <family val="2"/>
      </rPr>
      <t xml:space="preserve">
</t>
    </r>
  </si>
  <si>
    <t>Kiểm tra Textbox SL mua của ZV01, ZV02, ZV03, ZV07, ZV08, ZV09, ZV13, ZV14, ZV15, ZV22</t>
  </si>
  <si>
    <t>Màn hình hiển thị thông tin sau:
1. Title màn hình chung: Thông tin chương trình khuyến mãi
2. Grid Danh sách SP cơ cấu: 
 - Label Sản phẩm 
 - SL tối thiểu 
 - SL tối đa
 - Button Thêm, button Xóa
 2.1. Mức con 
 - STT
 - Textbox Mã SP
 - Label Tên SP
 - Textbox Số lượng
 - Textbox Số tiền (disable)
 - Checkbox Bắt buộc
 - Button Thêm, button Xóa
3. Grid Danh sách KM: 
 - Sản phẩm
 - % KM (disable)
 - SL tối đa (disable)
 - ST tối đa (disable)
 - Button Thêm, button Xóa
 3.1. Mức con 
 - STT
 - Textbox Mã SP
 - Label Tên SP
 - Textbox Số lượng 
 - Textbox Số tiền (disable)  
 - Checkbox Bắt buộc
 - Button Thêm, button Xóa
4. Button Cập nhật
5. STT: căn lề giữa. 
    Mã SP, Tên SP căn trái
    SL mua, % KM tiền: căn phải
6. Các header của grid được in đậm và căn giữa.</t>
  </si>
  <si>
    <t>Pre: Chọn 1 chương trình khuyến mại ZV22
KT danh sách SPKM</t>
  </si>
  <si>
    <r>
      <t>Hiển thị danh sách sản phẩm thuộc CTKM theo câu lệnh</t>
    </r>
    <r>
      <rPr>
        <sz val="10"/>
        <rFont val="Tahoma"/>
        <family val="2"/>
      </rPr>
      <t xml:space="preserve">
* Hiển thị theo dạng:
SP mua                 |  SL mua    | SP KM
01SX01*, 01AB01|  1000 |SPA(10), SPB(20)
* Nếu không có dữ liệu thì không hiển thị bản ghi nào trên danh sách.
* ppd.REQUIRED = 1 là bắt buộc mua. Các SP được hiển thị trên cùng 1 row nếu có cùng SL mua 
Mỗi SP KM sẽ đi kèm với số lượng tương ứng</t>
    </r>
  </si>
  <si>
    <r>
      <t xml:space="preserve">Kiểm tra Lưu mức mua, KM trong bảng GROUP_LEVEL </t>
    </r>
    <r>
      <rPr>
        <b/>
        <sz val="10"/>
        <color rgb="FFFF0000"/>
        <rFont val="Tahoma"/>
        <family val="2"/>
      </rPr>
      <t>(b)</t>
    </r>
  </si>
  <si>
    <r>
      <t xml:space="preserve">Kiểm tra lưu thông tin SP mua, SPKM trong bảng GROUP_LEVEL_DETAIL </t>
    </r>
    <r>
      <rPr>
        <b/>
        <sz val="10"/>
        <color rgb="FFFF0000"/>
        <rFont val="Tahoma"/>
        <family val="2"/>
      </rPr>
      <t>(c)</t>
    </r>
  </si>
  <si>
    <r>
      <t xml:space="preserve">Kiểm tra lưu thông tin SP mua trong bảng GROUP_MAPPING </t>
    </r>
    <r>
      <rPr>
        <b/>
        <sz val="10"/>
        <color rgb="FFFF0000"/>
        <rFont val="Tahoma"/>
        <family val="2"/>
      </rPr>
      <t>(d)</t>
    </r>
  </si>
  <si>
    <t>1. Insert bản ghi vào GROUP_LEVEL với các trường: 
+ GROUP_LEVEL_ID: id tự tăng theo seq
+ PRODUCT_GROUP_ID: id nhóm mua trong bảng PRODUCT_GROUP
+ GROUP_TEXT: dạng text của mức con (VD: 01AG01*(5)) 
+ ORDER_NUMBER: Số thứ tự của mức
+ STATUS: 1
+ MIN_QUANTITY: số lượng mua tối thiểu
+ MAX_QUANTITY: số lượng mua tối đa
+ HAS_PRODUCT: 1
+ PARENT_GROUP_LEVEL_ID: id mức bán cha 
+ PROMOTION_PROGRAM_ID: id CTKM
+ CREATE_DATE: sysdate
+ CREATE_USER: mã user đăng nhập
+ Các trường còn lại null</t>
  </si>
  <si>
    <t>1. Insert bản ghi vào GROUP_LEVEL với các trường: 
+ GROUP_LEVEL_ID: id tự tăng theo seq
+ PRODUCT_GROUP_ID: id nhóm KM trong bảng PRODUCT_GROUP
+ GROUP_TEXT: dạng text của mức con (VD: 01AG01*(5)) 
+ ORDER_NUMBER: Số thứ tự của mức
+ STATUS: 1
+ HAS_PRODUCT: 1
+ PARENT_GROUP_LEVEL_ID: id mức KM cha 
+ PROMOTION_PROGRAM_ID: id CTKM
+ CREATE_DATE: sysdate
+ CREATE_USER: mã user đăng nhập
+ Các trường còn lại null</t>
  </si>
  <si>
    <t>1. Insert bản ghi vào GROUP_LEVEL_DETAIL với các trường: 
+ GROUP_LEVEL_DETAIL_ID: id tự tăng theo seq
+ GROUP_LEVEL_ID: id mức con trong bảng GROUP_LEVEL
+ PRODUCT_ID: id SP 
+ UOM: giá trị PRODUCT.UOM1
+ VALUE_TYPE: 1 (1: Số lượng, 2: Số tiền) 
+ VALUE: số lượng của SP bán
+ IS_REQUIRED: 1 bắt buộc; 0: ko bắt buộc 
+ STATUS: 1
+ PROMOTION_PROGRAM_ID: id CTKM
+ CREATE_DATE: sysdate
+ CREATE_USER: mã user đăng nhập
+ Các trường còn lại null</t>
  </si>
  <si>
    <t>1. Insert bản ghi vào GROUP_MAPPING với các trường: 
+ GROUP_MAPPING_ID: id tự tăng theo seq
+ SALE_GROUP_ID: ID nhóm mua trong bảng PRODUCT_GROUP
+ SALE_GROUP_LEVEL_ID: id mức bán trong bảng GROUP_LEVEL 
+ PROMO_GROUP_ID: ID nhóm KM trong bảng PRODUCT_GROUP
+ PROMO_GROUP_LEVEL_ID: id mức KM trong bảng GROUP_LEVEL 
+ STATUS: 1
+ CREATE_DATE: sysdate
+ CREATE_USER: mã user đăng nhập
+ Các trường còn lại null
Notes: Tương ứng với 1 mức bán sẽ được mapping với 1 mức KM. (map mức cha)</t>
  </si>
  <si>
    <t>Pre: Chọn 1 chương trình khuyến mại ZV22
1. Thực hiện thêm mới sản phẩm A với SL mua = 10 =&gt; thêm mới thành công
2. Tiếp tục thêm mới sản phẩm A với SL mua = 10</t>
  </si>
  <si>
    <t>Pre: Chọn 1 chương trình khuyến mại ZV22
1. Thực hiện thêm mới sản phẩm A với SL mua = 10 =&gt; thêm mới thành công
2. Tiếp tục thêm mới sản phẩm A với SL mua = 5</t>
  </si>
  <si>
    <t>Pre: Chọn 1 chương trình khuyến mại ZV22
1. Thực hiện thêm mới sản phẩm A với SL mua = 10 vào nhóm N1, mức 1
2. Tiếp tục thêm mới sản phẩm  với SL mua = 10 vào nhóm N1, mức 2</t>
  </si>
  <si>
    <t>Pre: Chọn 1 chương trình khuyến mại ZV22
1. Thực hiện thêm mới sản phẩm A với SL mua = 10 vào nhóm N1, mức 1
2. Tiếp tục thêm mới sản phẩm A với SL mua = 10 vào nhóm N2, mức 1</t>
  </si>
  <si>
    <t>Cho phép thêm mới thành công. 
(Nếu các nhóm của cùng CTKM đều có độ ưu tiên thì chỉ tính cho nhóm có độ ưu tiên cao nhất (order_number nhỏ nhất). 
 - Nếu các nhóm của cùng CTKM đều không có độ ưu tiên thì tính cho tất cả nhóm. 
)</t>
  </si>
  <si>
    <t>Pre: Chọn 1 chương trình khuyến mại ZV22
1. Ở grid KM
2. Kiểm tra chỉ cho phép nhập SPKM không cho phép nhập TT KM hay %KM của ZV22</t>
  </si>
  <si>
    <t>Kiểm tra chỉ cho phép nhập SPKM không cho phép nhập TT KM hay %KM của ZV22</t>
  </si>
  <si>
    <t>Pre: Chọn 1 chương trình khuyến mại ZV22
1. Chọn 1 row trong Danh sách SPKM
2. Click vào link Sửa
3. Sửa thông tin:  SP mua, SL mua
4. Click Cập nhật</t>
  </si>
  <si>
    <t>Pre: Chọn 1 chương trình khuyến mại ZV22
1. Click vào link sửa của 1 row trong Danh sách SPKM.
2. Sửa lại Mã SP = A; SL mua = 10.
3. Click Cập nhật
Trường hợp đã tồn tại SP A với SL mua = 10 với CTKM được chọn.</t>
  </si>
  <si>
    <t>Pre: Chọn 1 chương trình khuyến mại ZV22
1. Click vào link sửa của 1 row trong Danh sách SPKM.
2. Sửa lại Mã SP = A; SL mua = 12.
3. Click Cập nhật
Trường hợp đã tồn tại SP A với SL mua = 10 với CTKM được chọn.</t>
  </si>
  <si>
    <t>Trên row của grid SPKM. Click link Sửa
Sửa lại 1 trong các thông tin: Mã SPKM, SL khuyến mại</t>
  </si>
  <si>
    <t>Pre: Chọn 1 chương trình khuyến mại ZV22
1. Chọn 1 row trong Danh sách SP mua, SPKM của 1 mức 
2. Click vào link Xóa
3. Click Cập nhật</t>
  </si>
  <si>
    <t>Pre: Chọn 1 chương trình khuyến mại ZV22
1. Chọn 1 icon Xóa trong 1 mức 
2. Click Cập nhật</t>
  </si>
  <si>
    <t>Pre. Chọn 1 CTKM ZV22
Với nhóm SP KM gồm 3 SP: A,B,C với SL  = 10 , 
1. Thêm mới SP D vào nhóm SPKM với số lượng tương ứng khác số lượng = 5
2. Click Cập nhật</t>
  </si>
  <si>
    <t>Pre. Chọn 1 CTKM ZV22
Với nhóm SP mua gồm 3 SP: A,B,C với SL mua = 10 , 5 SPKM và bắt buộc mua
1. Thêm mới SP A vào mức nhưng không bắt buộc mua
2. Click Cập nhật</t>
  </si>
  <si>
    <t>Pre: Chọn 1 chương trình khuyến mại ZV22
1. Thực hiện thêm mới sản phẩm A với SL mua = 10 vào nhóm N1, mức 1
2. Tiếp tục thêm mới sản phẩm B với SL mua = 10 vào nhóm N2, mức 1</t>
  </si>
  <si>
    <t>Pre. Chọn 1 CTKM ZV22
Với nhóm SP mua gồm 3 SP: A,B,C với SL mua = 10 , 5SPKM và bắt buộc mua
1. Thêm mới SP A vào nhóm và bắt buộc mua
2. Click Cập nhật</t>
  </si>
  <si>
    <t>Pre. Chọn 1 CTKM ZV22
Với nhóm SP mua gồm 3 SP: A,B,C với SL mua = 10 , 5SPKM và bắt buộc mua
1. Thêm mới SP D vào nhóm và bắt buộc mua or không bắt buộc
2. Click Cập nhật</t>
  </si>
  <si>
    <t>Radio button Đầu vào</t>
  </si>
  <si>
    <t>Kiểm tra giá trị mặc định của radio button</t>
  </si>
  <si>
    <t>Radio button mặc định check chọn giá trị: Thùng</t>
  </si>
  <si>
    <t>Kiểm tra việc chọn/bỏ chọn trên radio button</t>
  </si>
  <si>
    <t>Tích chọn trên các radio button</t>
  </si>
  <si>
    <t>Radio button chọn/bỏ chọn tương ứng.</t>
  </si>
  <si>
    <t>KT hiển thị radio button Đầu vào</t>
  </si>
  <si>
    <t>KT hiển thị checkbox Bội số</t>
  </si>
  <si>
    <t>KT hiển thị checkbox Tối ưu</t>
  </si>
  <si>
    <t>Màn hình hiển thị thông tin sau:
1. Title popup: Thông tin nhóm
2. Thông tin thêm mới: 
 - Textbox Mã nhóm (*)
 - Textbox Tên nhóm (*)
 - Checkbox Bội số 
 - Checkbox Tối ưu 
 - Đầu vào: 
   + Radio button Thùng
   + Radio button Lẻ
 - Textbox Thứ tự ưu tiên
 - Button Cập nhật</t>
  </si>
  <si>
    <t>1. Thêm mới nhóm cho từng loại ZV
2. Kiểm tra hiển thị checkbox Tối ưu cho từng loại ZV</t>
  </si>
  <si>
    <t>1. Thêm mới nhóm cho từng loại ZV
2. Kiểm tra hiển thị checkbox Bội số cho từng loại ZV</t>
  </si>
  <si>
    <r>
      <t xml:space="preserve">Hiển thị checkbox Bội số, tối ưu cho các loại ZV </t>
    </r>
    <r>
      <rPr>
        <b/>
        <sz val="10"/>
        <rFont val="Tahoma"/>
        <family val="2"/>
      </rPr>
      <t>trừ</t>
    </r>
    <r>
      <rPr>
        <sz val="10"/>
        <rFont val="Tahoma"/>
        <family val="2"/>
      </rPr>
      <t xml:space="preserve"> ZV01, ZV04, ZV07, ZV10, ZV13, ZV16, ZV19, ZV22.</t>
    </r>
  </si>
  <si>
    <r>
      <t xml:space="preserve">Hiển thị checkbox Bội số, tối ưu cho các loại ZV </t>
    </r>
    <r>
      <rPr>
        <b/>
        <sz val="10"/>
        <rFont val="Tahoma"/>
        <family val="2"/>
      </rPr>
      <t>trừ</t>
    </r>
    <r>
      <rPr>
        <sz val="10"/>
        <rFont val="Tahoma"/>
        <family val="2"/>
      </rPr>
      <t xml:space="preserve"> ZV01, ZV04, ZV07, ZV10, ZV19, ZV22.</t>
    </r>
  </si>
  <si>
    <t>Hiển thị checkbox radio button Đầu vào cho tất cả các loại ZV.</t>
  </si>
  <si>
    <t>1. Thêm mới nhóm cho từng loại ZV
2. Kiểm tra hiển thị radio button Đầu vào cho từng loại ZV</t>
  </si>
  <si>
    <t>1. Thông báo thêm mới thành công.
2. KT cập nhật DB: Insert 1 bản ghi nhóm mua, 1 bản ghi nhóm KM vào PRODUCT_GROUP với:
+ PRODUCT_GROUP_ID: tự tăng theo seq 
+ PRODUCT_GROUP_CODE: mã nhóm
+ PRODUCT_GROUP_NAME: tên nhóm
+ PROMOTION_PROGRAM_ID: id CTKM
+ GROUP_TYPE: 1, 2 (1: nhóm mua, 2: nhóm KM)
+ UOM_TYPE: 1, 2 (Loại đơn vị tính khuyến mãi. VNS: áp dụng cho nhóm bán: 1: lẻ; 2: thùng)
+ MULTIPLE: 0, 1 (0: không bội số, 1: có bội số)
+ RECURSIVE: 0, 1 (0: không tối ưu, 1: có tối ưu)
+ ORDER_NUMBER: số thứ tự tính từ 1, mặc định không nhập là null 
+ STATUS: 1 
+ CREATE_DATE: sysdate
+ CREATE_USER: mã user đăng nhập
+ Các trường còn lại null</t>
  </si>
  <si>
    <t>1. Tạo mức
2. Nhập đầy đủ thông tin SP cho mức
3. Click Lưu</t>
  </si>
  <si>
    <t>Lưu thành công. Giá trị order_number của mức tự động cập nhật lại theo giá trị số lượng/số tiền của các mức trong cùng nhóm.</t>
  </si>
  <si>
    <t>KT số thứ tự của mức được sắp xếp tự động theo giá trị của các mức trong cùng nhóm</t>
  </si>
  <si>
    <t>1. Đối với mức bán (mức cha &amp; mức con) của các loại ZV 
 + Từ ZV01 --&gt; 18, ZV22 (có SP mua): HAS_PRODUCT = 1. 
 + ZV19, 20, 21 (không có SP mua): HAS_PRODUCT = 0. 
2. Đối với mức KM (mức cha &amp; mức con) của các loại ZV
 + ZV03, ZV06, ZV09, ZV12, ZV15, ZV18, ZV21, ZV22 (có SPKM): HAS_PRODUCT = 1.
 + Các trường hợp còn lại: HAS_PRODUCT = 0
Notes: HAS_PRODUCT = 1 tức là có SP được insert trong bảng GROUP_LEVEL_DETAIL</t>
  </si>
  <si>
    <t>1. Thông báo xóa thành công.
2. KT cập nhật DB: Cập nhật status = -1 của mức mua, mức KM, mức con của mức mua và KM (nếu có) trong GROUP_LEVEL
3. KT cập nhật DB: Cập nhật status = -1 của SP thuộc mức mua và KM (nếu có) trong GROUP_LEVEL_DETAIL
4. KT cập nhật DB: Cập nhật status = -1 của dòng mapping thuộc mức mua và KM (nếu có) trong GROUP_MAPPING</t>
  </si>
  <si>
    <t>KT cho phép nhập số lượng tối thiểu, số lượng tối đa, số lượng từng SP bán, số lượng SPKM là số thập phân</t>
  </si>
  <si>
    <t>Pre: Chọn 1 chương trình khuyến mại ZV22
1. Thực hiện thêm mới sản phẩm A
2. Kiểm tra cho phép nhập số lượng tối thiểu, số lượng tối đa, số lượng từng SP bán, số lượng SPKM là số thập phân</t>
  </si>
  <si>
    <r>
      <t xml:space="preserve">Cho phép nhập các trường số lượng là số thập phân theo cấu hình
--Cấu hình dấu chấm, dấu phẩy để phân cách phần thập phân khi nhập:
</t>
    </r>
    <r>
      <rPr>
        <sz val="10"/>
        <color rgb="FF0070C0"/>
        <rFont val="Tahoma"/>
        <family val="2"/>
      </rPr>
      <t>select *
from ap_param
where AP_PARAM_CODE like 'SYS_DECIMAL_POINT'
;</t>
    </r>
    <r>
      <rPr>
        <sz val="10"/>
        <rFont val="Tahoma"/>
        <family val="2"/>
      </rPr>
      <t xml:space="preserve">
-- Cấu hình số chữ số sau dấu thập phân:
</t>
    </r>
    <r>
      <rPr>
        <sz val="10"/>
        <color rgb="FF0070C0"/>
        <rFont val="Tahoma"/>
        <family val="2"/>
      </rPr>
      <t>select *
from ap_param
where AP_PARAM_CODE like 'SYS_DIGIT_DECIMAL_QUANTITY'
;</t>
    </r>
  </si>
  <si>
    <t>KT cho phép nhập các trường số lượng là số thập phân</t>
  </si>
  <si>
    <t>Pre: Chọn 1 chương trình khuyến mại ZV22
1. Thực hiện thêm mới sản phẩm A
2. Kiểm tra cho phép nhập các trường số lượng là số thập phân</t>
  </si>
  <si>
    <r>
      <t xml:space="preserve">KT nhập trùng Số thứ tự trùng với Số thứ tự </t>
    </r>
    <r>
      <rPr>
        <b/>
        <sz val="10"/>
        <rFont val="Tahoma"/>
        <family val="2"/>
      </rPr>
      <t>(ORDER_NUMBER)</t>
    </r>
    <r>
      <rPr>
        <sz val="10"/>
        <rFont val="Tahoma"/>
        <family val="2"/>
      </rPr>
      <t xml:space="preserve"> của mức khác đã tồn tại của nhóm đang thao tác </t>
    </r>
  </si>
  <si>
    <t>1. Nhập Số thứ tự trùng với Số thứ tự của mức khác đã tồn tại của nhóm đang thao tác 
Script lấy danh sách số thứ tự của mức thuộc nhóm đang thao tác:
select distinct gl.ORDER_NUMBER
from PROMOTION_PROGRAM pp  
join PRODUCT_GROUP pg on pp.promotion_program_id = pg.promotion_program_id
join GROUP_LEVEL gl on pg.product_group_id = gl.product_group_id
where pp.promotion_program_id = 10118 --id CTKM 
and gl.status = 1
and pg.PRODUCT_GROUP_CODE = 'N1' --ma nhom dang thao tac 
;
2. Nhập đầy đủ các thông tin khác
3. Click Thêm mới</t>
  </si>
  <si>
    <t>Thông báo lỗi: Số thứ tự đã tồn tại trong hệ thống.
Không cho phép thêm mới mức.</t>
  </si>
  <si>
    <t>1. Nhập Số thứ tự không trùng với Số thứ tự của mức khác đã tồn tại của nhóm đang thao tác 
Script lấy danh sách số thứ tự của mức thuộc nhóm đang thao tác:
select distinct gl.ORDER_NUMBER
from PROMOTION_PROGRAM pp  
join PRODUCT_GROUP pg on pp.promotion_program_id = pg.promotion_program_id
join GROUP_LEVEL gl on pg.product_group_id = gl.product_group_id
where pp.promotion_program_id = 10118 --id CTKM 
and gl.status = 1
and pg.PRODUCT_GROUP_CODE = 'N1' --ma nhom dang thao tac 
;
2. Nhập đầy đủ các thông tin khác
3. Click Thêm mới</t>
  </si>
  <si>
    <t>TAB NHÓM SẢN PHẨM: CƠ CẤU KHUYẾN MẠI CỦA CTKM</t>
  </si>
  <si>
    <t xml:space="preserve">Click tab Nhóm sản phẩm </t>
  </si>
  <si>
    <t>Thực hiện được thao tác với các CTKM có trạng thái = Hoạt động/ Dự thảo
Đối với import đơn vị và sản phẩm KM: Vào tab SPKM or đơn vị tham gia. Tải file mẫu và thực hiện import file</t>
  </si>
  <si>
    <t>Upload file</t>
  </si>
  <si>
    <t>Màn hình hiển thị thông tin sau:
1. Title: Chương trình khuyến mãi
2. Thông tin tìm kiếm: 
 - Texbox Mã CTKM
 - Textbox Tên CTKM
 - Combobox Multiselect Loại CTKM
 - Combox  Đơn vị
 - Calendar Từ ngày
 - Calendar Đến ngày
 - Combo Trạng thái
 - Button Tìm kiếm
Con trỏ focus vào trường đầu tiên trên form
3. Danh sách chương trình khuyến mãi:
 - STT
 - Mã CTKM
 - Tên CTKM
 - Loại CTKM
 - Từ ngày
 - Đến ngày
 - Trạng thái
 - Button Sửa
 - Button Xóa
4. Button Thêm mới
5. Link tải file mẫu
6. Browser cho phép nhập file từ máy tính và button Nhập từ file, button Xuất ra file</t>
  </si>
  <si>
    <r>
      <t xml:space="preserve">1. Hiển thị danh sách đơn vị (Mã đơn vị - Tên đơn vị) theo dạng cây. Các giá trị được load, là các giá trị trả về theo script:
</t>
    </r>
    <r>
      <rPr>
        <sz val="10"/>
        <color indexed="30"/>
        <rFont val="Tahoma"/>
        <family val="2"/>
      </rPr>
      <t>WITH temp AS
(SELECT *
FROM shop where 1=1 and status = 1 
ORDER BY shop_code)
SELECT LPAD(' ', 2 * LEVEL - 1, '-') || shop_code code, shop_name TREE, shop_id
FROM temp
START WITH shop_id = 2 -- id đơn vị của user đăng nhập
CONNECT BY PRIOR shop_id = parent_shop_id;</t>
    </r>
    <r>
      <rPr>
        <sz val="10"/>
        <color indexed="10"/>
        <rFont val="Tahoma"/>
        <family val="2"/>
      </rPr>
      <t xml:space="preserve">
</t>
    </r>
    <r>
      <rPr>
        <sz val="10"/>
        <rFont val="Tahoma"/>
        <family val="2"/>
      </rPr>
      <t>2. Giá trị mặc định của combo: Để trống</t>
    </r>
  </si>
  <si>
    <r>
      <t xml:space="preserve">Hiển thị đúng danh sách các CTKM thỏa mãn: 
- Đang còn hiệu lực
- CTKM được áp dụng cho đơn vị đăng nhập hoặc đơn vị cấp trên của nó
- Danh sách được phân trang
- Sắp xếp DESC theo Từ ngày, DESC  theo Đến ngày (null ưu tiên trước), ASC theo Mã CTKM
Script:
</t>
    </r>
    <r>
      <rPr>
        <sz val="10"/>
        <color rgb="FF0070C0"/>
        <rFont val="Tahoma"/>
        <family val="2"/>
      </rPr>
      <t>select distinct
pp.promotion_program_code, pp.promotion_program_name, pp.from_date, pp.to_date,
decode(pp.status, 1,'Hoat Dong', '0','Tam ngung', '2','Du thao') TrangThai
from PROMOTION_PROGRAM pp
left join PROMOTION_SHOP_MAP psm on pp.promotion_program_id = psm.promotion_program_id
and psm.status = 1
and psm.shop_id in
(
  SELECT shop_id
  FROM shop where status = 1
  START WITH shop_id = 2 -- id đơn vị đăng nhập
  CONNECT BY PRIOR shop_id = parent_shop_id
)
where 1=1
and pp.status in (1) --Hoat dong
and pp.type like 'ZV%'
and (pp.to_date is null or pp.to_date &gt;= trunc(sysdate))
order by pp.from_date desc, pp.to_date desc, pp.promotion_program_code asc
;</t>
    </r>
  </si>
  <si>
    <t>1. Nhập Mã CTKM
2. click Tìm kiếm</t>
  </si>
  <si>
    <t>1. Nhập Tên CTKM
2. click Tìm kiếm</t>
  </si>
  <si>
    <t>1. Chọn Loại CTKM
2. click Tìm kiếm</t>
  </si>
  <si>
    <t>1. Chọn Đơn vị
2. click Tìm kiếm</t>
  </si>
  <si>
    <t>1. Chọn Đơn vị, Chọn Từ ngày, Đến ngày, Trạng thái, Loại CTKM
2. Nhập Mã CTKM, Tên CTKM
3. click Tìm kiếm</t>
  </si>
  <si>
    <r>
      <t xml:space="preserve">1. Chọn Từ ngày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(1)
and (pp.to_date &gt;= trunc(sysdate) or pp.to_date is null)
and pp.type like 'ZV%' 
and 
(
  (pp.to_date &gt;= to_date('01/10/2016','dd/mm/yyyy')--tu ngay  
    or pp.to_date is null
  )
  or (pp.from_date &gt;= to_date('01/10/2016','dd/mm/yyyy') --tu ngay  
  )
)
order by pp.from_date desc, pp.to_date desc, pp.promotion_program_code asc
;</t>
    </r>
  </si>
  <si>
    <r>
      <t xml:space="preserve">1. Chọn Đến ngày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(1)
and (pp.to_date &gt;= trunc(sysdate) or pp.to_date is null)
and pp.type like 'ZV%' 
and pp.from_date &lt;= to_date('01/08/2016','dd/mm/yyyy') --den ngay 
order by pp.from_date desc, pp.to_date desc, pp.promotion_program_code asc
;</t>
    </r>
  </si>
  <si>
    <r>
      <t xml:space="preserve">1. Chọn Trạng thái: Dự thảo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(2) --du thao 
and pp.type like 'ZV%'
order by pp.from_date desc, pp.to_date desc, pp.promotion_program_code asc
;</t>
    </r>
  </si>
  <si>
    <r>
      <t xml:space="preserve">1. Chọn Trạng thái: Tạm ngưng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(0) --tam ngung
and pp.type like 'ZV%'
order by pp.from_date desc, pp.to_date desc, pp.promotion_program_code asc
;</t>
    </r>
  </si>
  <si>
    <r>
      <t xml:space="preserve">1. Chọn Trạng thái: Hoạt động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(1) --Hoat dong
and (pp.to_date &gt;= trunc(sysdate) or pp.to_date is null) 
and pp.type like 'ZV%'
order by pp.from_date desc, pp.to_date desc, pp.promotion_program_code asc
;</t>
    </r>
  </si>
  <si>
    <r>
      <t xml:space="preserve">1. Chọn Trạng thái: Hết hạn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(1) --Hoat dong
and pp.to_date &lt; trunc(sysdate)
and pp.type like 'ZV%'
order by pp.from_date desc, pp.to_date desc, pp.promotion_program_code asc
;</t>
    </r>
  </si>
  <si>
    <r>
      <t xml:space="preserve">1. Chọn Trạng thái: Tất cả
2. click Tìm kiếm
Script:
</t>
    </r>
    <r>
      <rPr>
        <sz val="10"/>
        <color rgb="FF0070C0"/>
        <rFont val="Tahoma"/>
        <family val="2"/>
      </rPr>
      <t>select distinct
pp.promotion_program_code, pp.promotion_program_name, pp.type || ' - ' || ap.value LoaiCTKM, pp.from_date, pp.to_date,
decode(pp.status, 1,'Hoat Dong', '0','Tam ngung', '2','Du thao') TrangThai
from PROMOTION_PROGRAM pp
join AP_PARAM ap on pp.type = ap.AP_PARAM_CODE and ap.TYPE = 'PROMOTION'
left join PROMOTION_SHOP_MAP psm on pp.promotion_program_id = psm.promotion_program_id
and psm.status = 1
and psm.shop_id in
(
  SELECT shop_id
  FROM shop where status = 1
  START WITH shop_id = 22 -- id đơn vị đăng nhập
  CONNECT BY PRIOR shop_id = parent_shop_id
)
where 1=1
and pp.status in (0,1,2)
and pp.type like 'ZV%'
order by pp.from_date desc, pp.to_date desc, pp.promotion_program_code asc
;</t>
    </r>
  </si>
  <si>
    <t>1. Thông báo cập nhật thành công.
2. KT cập nhật DB: Cập nhật 1 bản ghi nhóm mua, 1 bản ghi nhóm KM vào PRODUCT_GROUP tương với 
PRODUCT_GROUP_CODE: mã nhóm cập nhật
+ PRODUCT_GROUP_NAME: tên nhóm
+ MULTIPLE: 0, 1 (0: không bội số, 1: có bội số)
+ RECURSIVE: 0, 1 (0: không tối ưu, 1: có tối ưu)
+ UOM_TYPE: 1, 2 (Loại đơn vị tính khuyến mãi. VNS: áp dụng cho nhóm bán: 1: lẻ; 2: thùng)
+ ORDER_NUMBER: số thứ tự tính từ 1, mặc định không nhập là null 
+ STATUS: 1 
+ UPDATE_DATE: sysdate
+ UPDATE_USER: mã user đăng nhập
+ Các trường còn lại null</t>
  </si>
  <si>
    <t>Kiểm tra Textbox SLKM của ZV03, ZV06, ZV09, ZV12, ZV15, ZV18, ZV21, ZV22</t>
  </si>
  <si>
    <t>Thông báo lỗi: Số lượng KM không hợp lệ. Số lượng là số dương</t>
  </si>
  <si>
    <t xml:space="preserve">1. Nhập số lượng không hợp lệ:
 + Số âm
 + Số 0
 + abc
+ ký tự đặc biệt: @ &lt;td&gt;
 + dd/mm/yy
</t>
  </si>
  <si>
    <t xml:space="preserve">1. Nhập số lượng không hợp lệ:
 + Số âm
 + Số 0
 + abc
+ ký tự đặc biệt: @ &lt;td&gt;
 + dd/mm/yy
</t>
  </si>
  <si>
    <t>Thông báo lỗi: Số lượng mua không hợp lệ. Số lượng là số dương</t>
  </si>
  <si>
    <t xml:space="preserve">1. Nhập dữ liệu hợp lệ và thêm space vào đầu và cuối 
2. Các thông tin khác được nhập hợp lệ
3. click Tìm kiếm </t>
  </si>
  <si>
    <t xml:space="preserve">1. Nhập dữ liệu vượt quá maxlength 
2. Các thông tin khác được nhập hợp lệ
3. click Tìm kiếm 
</t>
  </si>
  <si>
    <t>KT các trường cho phép nhập trong cơ cấu của ZV22</t>
  </si>
  <si>
    <t xml:space="preserve">Pre: Chọn 1 chương trình khuyến mại ZV22
1. Thêm mới nhóm
2. Thêm mới mức
3. Trong mức vừa thêm kiểm tra các trường cho phép nhập </t>
  </si>
  <si>
    <t>Các trường cho phép nhập của ZV22 gồm:
*** Grid SP bán:
- Textbox Số lượng tối thiểu
- Textbox Số lượng tối đa
- Textbox Bước tính
- Icon thêm mới mức con
- Icon xóa mức con
- Combobox Mã SP
- Textbox Số lượng
- Checkbox Bắt buộc
- Icon thêm mới sản phẩm
- Icon xóa sản phẩm
*** Grid SP KM:
- Icon thêm mới mức con
- Icon xóa mức con
- Combobox Mã SP
- Textbox Số lượng
- Checkbox Bắt buộc
- Icon thêm mới sản phẩm
- Icon xóa sản phẩm</t>
  </si>
  <si>
    <t>Sao chép mức</t>
  </si>
  <si>
    <t>KT confirm Sao chép</t>
  </si>
  <si>
    <t>1. Nhấn icon Sao chép trên 1 mức gốc muốn sao chép</t>
  </si>
  <si>
    <t>Hiển thị confirm thông báo: Bạn có muốn sao chép mức?
Button Đồng ý</t>
  </si>
  <si>
    <t>KT sao chép 1 mức thành công</t>
  </si>
  <si>
    <t>1. Thông báo thêm mới thành công.
2. KT cập nhật DB: 
- Insert 1 bản ghi mức bán cha, 1 bản ghi mức bán con, 1 bản ghi mức KM cha, 1 bản ghi mức KM con tương tự như mức gốc vào bảng GROUP_LEVEL.
- Insert n bản ghi tương ứng với n sản phẩm bán và SPKM (nếu có) vào bảng GROUP_LEVEL_DETAIL tương tự như mức gốc.
- Insert 1 bản ghi map mức bán cha với mức KM cha, tương tự như mức gốc trong bảng GROUP_MAPPING.</t>
  </si>
  <si>
    <t xml:space="preserve">  Trên row mới của danh sách SP bán:
1. Click vào ô Mã SP. Nhập Mã SP
2. Click vào ô SL mua. Nhập vào SL </t>
  </si>
  <si>
    <t xml:space="preserve">  Trên row mới của danh sách KM:
1. Click vào ô Mã SP. Nhập Mã SP
2. Click vào ô SL KM. Nhập vào SL KM
3. Click Lưu 
Kiểm tra thông tin SPKM trong bảng GROUP_LEVEL_DETAIL</t>
  </si>
  <si>
    <r>
      <t>Kiểm tra trường: Thùng/Lẻ (</t>
    </r>
    <r>
      <rPr>
        <b/>
        <sz val="10"/>
        <rFont val="Tahoma"/>
        <family val="2"/>
      </rPr>
      <t>Bucket/Box</t>
    </r>
    <r>
      <rPr>
        <sz val="10"/>
        <rFont val="Tahoma"/>
        <family val="2"/>
      </rPr>
      <t>)</t>
    </r>
  </si>
  <si>
    <t>Khi nhập trường không hợp lệ:
Nhập khác giá trị "X"</t>
  </si>
  <si>
    <t>Thông báo lỗi: Giá trị nhập vào không hợp lệ</t>
  </si>
  <si>
    <t>Khi nhập trường hợp lệ:
Nhập giá trị "X" hoặc để trống</t>
  </si>
  <si>
    <t xml:space="preserve">Trường bội số và tối ưu mặc định là 1 tại các nhóm mua </t>
  </si>
  <si>
    <t>KT nhập trùng thứ tự ưu tiên</t>
  </si>
  <si>
    <t>1. Nhập thứ tự ưu tiên của nhóm trùng với thứ tự ưu tiên của nhóm khác trong CTKM
2. Nhập đầy đủ các thông tin khác
3. Click Thêm mới</t>
  </si>
  <si>
    <t>Thông báo lỗi: Không được nhập trùng thứ tự ưu tiên với các nhóm khác trong cùng CTKM.
Không cho phép thêm mới nhóm.</t>
  </si>
  <si>
    <t>Kiểm tra không cho phép nhập giá trị trùng chờm giữa các mức trong cùng nhóm</t>
  </si>
  <si>
    <t>Pre: Chọn 1 chương trình khuyến mại ZV22
1. Ở grid SP bán
2. Nhập các giá trị Từ - Đến trùng chờm với các mức khác trong cùng nhóm</t>
  </si>
  <si>
    <t>Thông báo lỗi: "Giá trị các mức trong một nhóm không được trùng nhau"</t>
  </si>
  <si>
    <t>Thực hiện import và cập nhật DB thành công</t>
  </si>
  <si>
    <t>Với SP mua như nhau sẽ gom vào thành nhóm mua. Insert vào hệ thống:
product_group_id: Tự tăng
product_group_code: tự sinh theo fomat: NM01
product_group_name : giống code
promotion_program_id: id của CTKM đã chọn
group_type: 1 nhóm mua
UOM_TYPE: 1, 2 (Loại đơn vị tính khuyến mãi. VNS: áp dụng cho nhóm bán: 1: lẻ; 2: thùng)
min_quantity: null
max_quantity: null
min_amount: null
max_amount: null
multiple: 1
recursive: 1
order_number: mặc định null
status: 1
create_date: sysdate
create_user: user login</t>
  </si>
  <si>
    <t>PHẦN MỀM BÁN HÀNG TRỰC TUYẾN CHO KIRIN</t>
  </si>
  <si>
    <t>VIT2_VA_160111_DMS_KIRIN</t>
  </si>
  <si>
    <t>KBKTCN_VPMN_VA_160111_DMS.ONE_KIRIN_WEB_ChuongTrinh_CTKM_v1.0</t>
  </si>
  <si>
    <t>Thuộc tính khách hàng</t>
  </si>
  <si>
    <t>Vương Chuyên</t>
  </si>
  <si>
    <t>Chương trình khuyến mãi</t>
  </si>
  <si>
    <t>Mở CTKM ở Trạng thái Dự thảo, vào tab Thuộc tính khách hàng, chọn Loại khách hàng</t>
  </si>
  <si>
    <t>Hiển thị Loại khách hàng dạng cây</t>
  </si>
  <si>
    <t>Không cho chọn thêm loại khách hàng con</t>
  </si>
  <si>
    <t>Thuộc tính khách hàng tham gia: loại khách hàng
Database: Table PROMOTION_CUST_ATTR, PROMOTION_CUST_ATTR_DETAIL</t>
  </si>
  <si>
    <t>Chọn Loại khách hàng cha, chọn thêm Loại khách con trực tiếp</t>
  </si>
  <si>
    <t>Chọn Loại khách hàng cha, chọn thêm Loại khách con gián tiếp</t>
  </si>
  <si>
    <t>Khuyến mãi thủ công</t>
  </si>
  <si>
    <t>Chương trình hỗ trợ thương mại</t>
  </si>
  <si>
    <t>Mở KMTC ở Trạng thái Dự thảo, vào tab Thuộc tính khách hàng, chọn Loại khách hàng</t>
  </si>
  <si>
    <t>Mở CTHTTM ở Trạng thái Dự thảo, vào tab Thuộc tính khách hàng, chọn Loại khách hàng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</si>
</sst>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0\)"/>
    <numFmt numFmtId="165" formatCode="_-* #,##0_-;\-* #,##0_-;_-* &quot;-&quot;_-;_-@_-"/>
    <numFmt numFmtId="166" formatCode="_-* #,##0.00_-;\-* #,##0.00_-;_-* &quot;-&quot;??_-;_-@_-"/>
    <numFmt numFmtId="167" formatCode="#,##0\ &quot;DM&quot;;\-#,##0\ &quot;DM&quot;"/>
    <numFmt numFmtId="168" formatCode="0.000%"/>
    <numFmt numFmtId="169" formatCode="&quot;￥&quot;#,##0;&quot;￥&quot;\-#,##0"/>
    <numFmt numFmtId="170" formatCode="00.000"/>
    <numFmt numFmtId="171" formatCode="_-&quot;$&quot;* #,##0_-;\-&quot;$&quot;* #,##0_-;_-&quot;$&quot;* &quot;-&quot;_-;_-@_-"/>
    <numFmt numFmtId="172" formatCode="_-&quot;$&quot;* #,##0.00_-;\-&quot;$&quot;* #,##0.00_-;_-&quot;$&quot;* &quot;-&quot;??_-;_-@_-"/>
    <numFmt numFmtId="173" formatCode="0.0"/>
  </numFmts>
  <fonts count="92">
    <font>
      <sz val="10"/>
      <name val="Arial"/>
    </font>
    <font>
      <sz val="10"/>
      <name val="Arial"/>
      <family val="2"/>
    </font>
    <font>
      <sz val="10"/>
      <name val="Arial"/>
      <family val="2"/>
    </font>
    <font>
      <b/>
      <sz val="12"/>
      <name val="Arial"/>
      <family val="2"/>
    </font>
    <font>
      <sz val="14"/>
      <name val="뼻뮝"/>
      <family val="3"/>
    </font>
    <font>
      <sz val="12"/>
      <name val="바탕체"/>
      <family val="3"/>
    </font>
    <font>
      <sz val="12"/>
      <name val="뼻뮝"/>
      <family val="3"/>
    </font>
    <font>
      <sz val="12"/>
      <name val="新細明體"/>
      <charset val="136"/>
    </font>
    <font>
      <sz val="11"/>
      <name val="돋움"/>
      <family val="3"/>
    </font>
    <font>
      <sz val="10"/>
      <name val="굴림체"/>
      <family val="3"/>
    </font>
    <font>
      <sz val="9"/>
      <name val="ＭＳ ゴシック"/>
      <family val="3"/>
      <charset val="128"/>
    </font>
    <font>
      <b/>
      <sz val="14"/>
      <name val="Times New Roman"/>
      <family val="1"/>
    </font>
    <font>
      <sz val="8"/>
      <name val="Arial"/>
      <family val="2"/>
    </font>
    <font>
      <sz val="8"/>
      <color indexed="81"/>
      <name val="Tahoma"/>
      <family val="2"/>
    </font>
    <font>
      <sz val="10"/>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b/>
      <sz val="10"/>
      <name val="Times New Roman"/>
      <family val="1"/>
    </font>
    <font>
      <b/>
      <i/>
      <sz val="10"/>
      <name val="Times New Roman"/>
      <family val="1"/>
    </font>
    <font>
      <b/>
      <sz val="20"/>
      <name val="Times New Roman"/>
      <family val="1"/>
    </font>
    <font>
      <sz val="11"/>
      <name val="Times New Roman"/>
      <family val="1"/>
    </font>
    <font>
      <sz val="10"/>
      <color indexed="8"/>
      <name val="Times New Roman"/>
      <family val="1"/>
    </font>
    <font>
      <b/>
      <i/>
      <sz val="13"/>
      <name val="Times New Roman"/>
      <family val="1"/>
    </font>
    <font>
      <b/>
      <i/>
      <sz val="8"/>
      <name val="Times New Roman"/>
      <family val="1"/>
    </font>
    <font>
      <b/>
      <sz val="20"/>
      <color indexed="8"/>
      <name val="Times New Roman"/>
      <family val="1"/>
    </font>
    <font>
      <b/>
      <sz val="12"/>
      <color indexed="8"/>
      <name val="Times New Roman"/>
      <family val="1"/>
    </font>
    <font>
      <b/>
      <sz val="20"/>
      <name val="Arial"/>
      <family val="2"/>
    </font>
    <font>
      <b/>
      <sz val="10"/>
      <name val="Arial"/>
      <family val="2"/>
    </font>
    <font>
      <sz val="10"/>
      <color indexed="30"/>
      <name val="Times New Roman"/>
      <family val="1"/>
    </font>
    <font>
      <sz val="10"/>
      <color indexed="10"/>
      <name val="Times New Roman"/>
      <family val="1"/>
    </font>
    <font>
      <i/>
      <sz val="10"/>
      <name val="Times New Roman"/>
      <family val="1"/>
    </font>
    <font>
      <b/>
      <sz val="10"/>
      <color indexed="10"/>
      <name val="Times New Roman"/>
      <family val="1"/>
    </font>
    <font>
      <sz val="12"/>
      <name val="Times New Roman"/>
      <family val="1"/>
    </font>
    <font>
      <b/>
      <sz val="11"/>
      <name val="Times New Roman"/>
      <family val="1"/>
    </font>
    <font>
      <sz val="10"/>
      <color indexed="16"/>
      <name val="Times New Roman"/>
      <family val="1"/>
    </font>
    <font>
      <sz val="8.5"/>
      <name val="Times New Roman"/>
      <family val="1"/>
    </font>
    <font>
      <i/>
      <sz val="10"/>
      <color indexed="30"/>
      <name val="Times New Roman"/>
      <family val="1"/>
    </font>
    <font>
      <b/>
      <i/>
      <sz val="11"/>
      <name val="Times New Roman"/>
      <family val="1"/>
    </font>
    <font>
      <b/>
      <i/>
      <sz val="10"/>
      <color indexed="56"/>
      <name val="Times New Roman"/>
      <family val="1"/>
    </font>
    <font>
      <b/>
      <sz val="10"/>
      <color indexed="56"/>
      <name val="Times New Roman"/>
      <family val="1"/>
    </font>
    <font>
      <b/>
      <i/>
      <sz val="10"/>
      <color indexed="62"/>
      <name val="Times New Roman"/>
      <family val="1"/>
    </font>
    <font>
      <b/>
      <sz val="8"/>
      <color indexed="81"/>
      <name val="Tahoma"/>
      <family val="2"/>
    </font>
    <font>
      <sz val="11"/>
      <color indexed="8"/>
      <name val="Calibri"/>
      <family val="2"/>
    </font>
    <font>
      <sz val="11"/>
      <name val="Calibri"/>
      <family val="2"/>
    </font>
    <font>
      <sz val="10"/>
      <color indexed="10"/>
      <name val="Times New Roman"/>
      <family val="1"/>
      <charset val="163"/>
    </font>
    <font>
      <strike/>
      <sz val="11"/>
      <name val="Times New Roman"/>
      <family val="1"/>
    </font>
    <font>
      <sz val="11"/>
      <name val="Times New Roman"/>
      <family val="1"/>
      <charset val="163"/>
    </font>
    <font>
      <strike/>
      <sz val="10"/>
      <name val="Times New Roman"/>
      <family val="1"/>
    </font>
    <font>
      <b/>
      <strike/>
      <sz val="11"/>
      <name val="Times New Roman"/>
      <family val="1"/>
    </font>
    <font>
      <strike/>
      <sz val="10"/>
      <name val="Times New Roman"/>
      <family val="1"/>
      <charset val="163"/>
    </font>
    <font>
      <sz val="10"/>
      <name val="Times New Roman"/>
      <family val="1"/>
      <charset val="163"/>
    </font>
    <font>
      <sz val="10"/>
      <color indexed="56"/>
      <name val="Times New Roman"/>
      <family val="1"/>
    </font>
    <font>
      <sz val="10"/>
      <name val="Tahoma"/>
      <family val="2"/>
    </font>
    <font>
      <b/>
      <sz val="20"/>
      <name val="Tahoma"/>
      <family val="2"/>
    </font>
    <font>
      <b/>
      <sz val="10"/>
      <name val="Tahoma"/>
      <family val="2"/>
    </font>
    <font>
      <b/>
      <sz val="12"/>
      <name val="Tahoma"/>
      <family val="2"/>
    </font>
    <font>
      <b/>
      <sz val="13"/>
      <name val="Tahoma"/>
      <family val="2"/>
    </font>
    <font>
      <sz val="10"/>
      <color indexed="10"/>
      <name val="Tahoma"/>
      <family val="2"/>
    </font>
    <font>
      <sz val="10"/>
      <color indexed="30"/>
      <name val="Tahoma"/>
      <family val="2"/>
    </font>
    <font>
      <sz val="11"/>
      <name val="Tahoma"/>
      <family val="2"/>
    </font>
    <font>
      <b/>
      <sz val="10"/>
      <color indexed="10"/>
      <name val="Tahoma"/>
      <family val="2"/>
    </font>
    <font>
      <b/>
      <sz val="11"/>
      <name val="Tahoma"/>
      <family val="2"/>
    </font>
    <font>
      <sz val="8.5"/>
      <name val="Tahoma"/>
      <family val="2"/>
    </font>
    <font>
      <sz val="12"/>
      <name val="Tahoma"/>
      <family val="2"/>
    </font>
    <font>
      <b/>
      <i/>
      <sz val="10"/>
      <name val="Tahoma"/>
      <family val="2"/>
    </font>
    <font>
      <sz val="11"/>
      <color theme="1"/>
      <name val="Calibri"/>
      <family val="2"/>
      <scheme val="minor"/>
    </font>
    <font>
      <u/>
      <sz val="11"/>
      <color theme="10"/>
      <name val="Arial"/>
      <family val="2"/>
    </font>
    <font>
      <u/>
      <sz val="11"/>
      <color theme="10"/>
      <name val="Calibri"/>
      <family val="2"/>
    </font>
    <font>
      <u/>
      <sz val="11"/>
      <color theme="10"/>
      <name val="Times New Roman"/>
      <family val="1"/>
    </font>
    <font>
      <sz val="10"/>
      <color theme="1"/>
      <name val="Times New Roman"/>
      <family val="1"/>
    </font>
    <font>
      <b/>
      <u/>
      <sz val="11"/>
      <color theme="10"/>
      <name val="Times New Roman"/>
      <family val="1"/>
    </font>
    <font>
      <u/>
      <sz val="11"/>
      <color theme="10"/>
      <name val="Tahoma"/>
      <family val="2"/>
    </font>
    <font>
      <sz val="10"/>
      <color theme="1"/>
      <name val="Tahoma"/>
      <family val="2"/>
    </font>
    <font>
      <b/>
      <i/>
      <sz val="13"/>
      <name val="Tahoma"/>
      <family val="2"/>
    </font>
    <font>
      <b/>
      <i/>
      <sz val="8"/>
      <name val="Tahoma"/>
      <family val="2"/>
    </font>
    <font>
      <i/>
      <sz val="10"/>
      <name val="Tahoma"/>
      <family val="2"/>
    </font>
    <font>
      <sz val="10"/>
      <color rgb="FF0070C0"/>
      <name val="Tahoma"/>
      <family val="2"/>
    </font>
    <font>
      <b/>
      <i/>
      <sz val="10"/>
      <color indexed="56"/>
      <name val="Tahoma"/>
      <family val="2"/>
    </font>
    <font>
      <b/>
      <i/>
      <sz val="10"/>
      <color indexed="10"/>
      <name val="Tahoma"/>
      <family val="2"/>
    </font>
    <font>
      <b/>
      <sz val="10"/>
      <color theme="3"/>
      <name val="Tahoma"/>
      <family val="2"/>
    </font>
    <font>
      <i/>
      <sz val="10"/>
      <color indexed="30"/>
      <name val="Tahoma"/>
      <family val="2"/>
    </font>
    <font>
      <sz val="10"/>
      <color indexed="16"/>
      <name val="Tahoma"/>
      <family val="2"/>
    </font>
    <font>
      <b/>
      <sz val="10"/>
      <color rgb="FFFF0000"/>
      <name val="Tahoma"/>
      <family val="2"/>
    </font>
    <font>
      <sz val="10"/>
      <color rgb="FFFF0000"/>
      <name val="Tahoma"/>
      <family val="2"/>
    </font>
    <font>
      <strike/>
      <sz val="10"/>
      <color rgb="FFFF0000"/>
      <name val="Tahoma"/>
      <family val="2"/>
    </font>
    <font>
      <sz val="10"/>
      <color indexed="8"/>
      <name val="Arial"/>
      <family val="2"/>
    </font>
    <font>
      <strike/>
      <sz val="10"/>
      <name val="Tahoma"/>
      <family val="2"/>
    </font>
    <font>
      <strike/>
      <sz val="10"/>
      <color theme="1"/>
      <name val="Tahoma"/>
      <family val="2"/>
    </font>
    <font>
      <b/>
      <sz val="10"/>
      <color indexed="56"/>
      <name val="Tahoma"/>
      <family val="2"/>
    </font>
  </fonts>
  <fills count="16">
    <fill>
      <patternFill patternType="none"/>
    </fill>
    <fill>
      <patternFill patternType="gray125"/>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rgb="FFCCFFCC"/>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3" tint="0.79998168889431442"/>
        <bgColor indexed="64"/>
      </patternFill>
    </fill>
  </fills>
  <borders count="19">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9">
    <xf numFmtId="0" fontId="0" fillId="0" borderId="0"/>
    <xf numFmtId="3" fontId="2" fillId="0" borderId="0" applyFont="0" applyFill="0" applyBorder="0" applyAlignment="0" applyProtection="0"/>
    <xf numFmtId="164" fontId="2" fillId="0" borderId="0" applyFont="0" applyFill="0" applyBorder="0" applyAlignment="0" applyProtection="0"/>
    <xf numFmtId="0" fontId="2" fillId="0" borderId="0" applyFont="0" applyFill="0" applyBorder="0" applyAlignment="0" applyProtection="0"/>
    <xf numFmtId="2" fontId="2"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2" fillId="0" borderId="0"/>
    <xf numFmtId="0" fontId="68" fillId="0" borderId="0"/>
    <xf numFmtId="0" fontId="68" fillId="0" borderId="0"/>
    <xf numFmtId="0" fontId="2" fillId="0" borderId="0"/>
    <xf numFmtId="0" fontId="68" fillId="0" borderId="0"/>
    <xf numFmtId="0" fontId="2" fillId="0" borderId="0"/>
    <xf numFmtId="0" fontId="2" fillId="0" borderId="0"/>
    <xf numFmtId="0" fontId="45" fillId="0" borderId="0"/>
    <xf numFmtId="0" fontId="2" fillId="0" borderId="0"/>
    <xf numFmtId="0" fontId="2" fillId="0" borderId="0"/>
    <xf numFmtId="0" fontId="2" fillId="0" borderId="0"/>
    <xf numFmtId="9" fontId="1" fillId="0" borderId="0" applyFont="0" applyFill="0" applyBorder="0" applyAlignment="0" applyProtection="0"/>
    <xf numFmtId="9" fontId="2" fillId="0" borderId="0" applyFont="0" applyFill="0" applyBorder="0" applyAlignment="0" applyProtection="0"/>
    <xf numFmtId="40" fontId="4" fillId="0" borderId="0" applyFont="0" applyFill="0" applyBorder="0" applyAlignment="0" applyProtection="0"/>
    <xf numFmtId="38"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9" fontId="5" fillId="0" borderId="0" applyFont="0" applyFill="0" applyBorder="0" applyAlignment="0" applyProtection="0"/>
    <xf numFmtId="0" fontId="6" fillId="0" borderId="0"/>
    <xf numFmtId="167" fontId="8" fillId="0" borderId="0" applyFont="0" applyFill="0" applyBorder="0" applyAlignment="0" applyProtection="0"/>
    <xf numFmtId="168" fontId="8" fillId="0" borderId="0" applyFont="0" applyFill="0" applyBorder="0" applyAlignment="0" applyProtection="0"/>
    <xf numFmtId="169" fontId="8" fillId="0" borderId="0" applyFont="0" applyFill="0" applyBorder="0" applyAlignment="0" applyProtection="0"/>
    <xf numFmtId="170" fontId="8" fillId="0" borderId="0" applyFont="0" applyFill="0" applyBorder="0" applyAlignment="0" applyProtection="0"/>
    <xf numFmtId="0" fontId="9" fillId="0" borderId="0"/>
    <xf numFmtId="0" fontId="7" fillId="0" borderId="0"/>
    <xf numFmtId="165" fontId="7" fillId="0" borderId="0" applyFont="0" applyFill="0" applyBorder="0" applyAlignment="0" applyProtection="0"/>
    <xf numFmtId="166" fontId="7" fillId="0" borderId="0" applyFont="0" applyFill="0" applyBorder="0" applyAlignment="0" applyProtection="0"/>
    <xf numFmtId="0" fontId="10" fillId="0" borderId="0"/>
    <xf numFmtId="171" fontId="7" fillId="0" borderId="0" applyFont="0" applyFill="0" applyBorder="0" applyAlignment="0" applyProtection="0"/>
    <xf numFmtId="172" fontId="7" fillId="0" borderId="0" applyFont="0" applyFill="0" applyBorder="0" applyAlignment="0" applyProtection="0"/>
  </cellStyleXfs>
  <cellXfs count="755">
    <xf numFmtId="0" fontId="0" fillId="0" borderId="0" xfId="0"/>
    <xf numFmtId="0" fontId="11" fillId="2" borderId="3" xfId="14" applyFont="1" applyFill="1" applyBorder="1" applyAlignment="1">
      <alignment horizontal="left"/>
    </xf>
    <xf numFmtId="0" fontId="11" fillId="2" borderId="0" xfId="14" applyFont="1" applyFill="1" applyBorder="1"/>
    <xf numFmtId="0" fontId="14" fillId="2" borderId="4" xfId="14" applyFont="1" applyFill="1" applyBorder="1"/>
    <xf numFmtId="0" fontId="14" fillId="2" borderId="3" xfId="14" applyFont="1" applyFill="1" applyBorder="1"/>
    <xf numFmtId="0" fontId="11" fillId="2" borderId="3" xfId="14" applyFont="1" applyFill="1" applyBorder="1"/>
    <xf numFmtId="0" fontId="15" fillId="2" borderId="3" xfId="14" applyFont="1" applyFill="1" applyBorder="1" applyAlignment="1">
      <alignment horizontal="center"/>
    </xf>
    <xf numFmtId="0" fontId="14" fillId="2" borderId="5" xfId="14" applyFont="1" applyFill="1" applyBorder="1"/>
    <xf numFmtId="0" fontId="14" fillId="0" borderId="0" xfId="14" applyFont="1" applyFill="1"/>
    <xf numFmtId="0" fontId="14" fillId="2" borderId="6" xfId="14" applyFont="1" applyFill="1" applyBorder="1"/>
    <xf numFmtId="0" fontId="14" fillId="2" borderId="0" xfId="14" applyFont="1" applyFill="1" applyBorder="1"/>
    <xf numFmtId="0" fontId="15" fillId="2" borderId="0" xfId="14" applyFont="1" applyFill="1" applyBorder="1" applyAlignment="1">
      <alignment horizontal="center"/>
    </xf>
    <xf numFmtId="0" fontId="14" fillId="2" borderId="7" xfId="14" applyFont="1" applyFill="1" applyBorder="1"/>
    <xf numFmtId="0" fontId="18" fillId="0" borderId="0" xfId="14" applyFont="1" applyFill="1" applyAlignment="1">
      <alignment wrapText="1"/>
    </xf>
    <xf numFmtId="0" fontId="20" fillId="2" borderId="0" xfId="14" applyFont="1" applyFill="1" applyBorder="1" applyAlignment="1"/>
    <xf numFmtId="0" fontId="14" fillId="2" borderId="6" xfId="14" applyFont="1" applyFill="1" applyBorder="1" applyAlignment="1"/>
    <xf numFmtId="0" fontId="14" fillId="2" borderId="0" xfId="0" applyFont="1" applyFill="1" applyBorder="1"/>
    <xf numFmtId="0" fontId="14" fillId="2" borderId="0" xfId="14" applyFont="1" applyFill="1" applyBorder="1" applyAlignment="1">
      <alignment horizontal="left"/>
    </xf>
    <xf numFmtId="0" fontId="14" fillId="2" borderId="0" xfId="14" applyFont="1" applyFill="1" applyBorder="1" applyAlignment="1"/>
    <xf numFmtId="0" fontId="14" fillId="2" borderId="7" xfId="14" applyFont="1" applyFill="1" applyBorder="1" applyAlignment="1"/>
    <xf numFmtId="0" fontId="20" fillId="2" borderId="6" xfId="14" applyFont="1" applyFill="1" applyBorder="1" applyAlignment="1"/>
    <xf numFmtId="0" fontId="20" fillId="2" borderId="7" xfId="14" applyFont="1" applyFill="1" applyBorder="1" applyAlignment="1"/>
    <xf numFmtId="0" fontId="21" fillId="2" borderId="6" xfId="0" applyFont="1" applyFill="1" applyBorder="1" applyAlignment="1">
      <alignment horizontal="left"/>
    </xf>
    <xf numFmtId="0" fontId="14" fillId="0" borderId="7" xfId="14" applyFont="1" applyFill="1" applyBorder="1"/>
    <xf numFmtId="0" fontId="14" fillId="2" borderId="6" xfId="0" applyFont="1" applyFill="1" applyBorder="1" applyAlignment="1">
      <alignment horizontal="left"/>
    </xf>
    <xf numFmtId="0" fontId="14" fillId="0" borderId="0" xfId="14" applyFont="1" applyFill="1" applyBorder="1"/>
    <xf numFmtId="14" fontId="14" fillId="2" borderId="0" xfId="0" applyNumberFormat="1" applyFont="1" applyFill="1" applyBorder="1"/>
    <xf numFmtId="0" fontId="14" fillId="2" borderId="6" xfId="0" applyFont="1" applyFill="1" applyBorder="1" applyAlignment="1">
      <alignment horizontal="left" indent="11"/>
    </xf>
    <xf numFmtId="0" fontId="14" fillId="2" borderId="6" xfId="0" applyFont="1" applyFill="1" applyBorder="1"/>
    <xf numFmtId="0" fontId="14" fillId="2" borderId="8" xfId="0" applyFont="1" applyFill="1" applyBorder="1"/>
    <xf numFmtId="0" fontId="14" fillId="2" borderId="9" xfId="0" applyFont="1" applyFill="1" applyBorder="1"/>
    <xf numFmtId="0" fontId="14" fillId="0" borderId="10" xfId="14" applyFont="1" applyFill="1" applyBorder="1"/>
    <xf numFmtId="0" fontId="20" fillId="3" borderId="11" xfId="0" applyFont="1" applyFill="1" applyBorder="1" applyAlignment="1">
      <alignment horizontal="center" vertical="center" wrapText="1"/>
    </xf>
    <xf numFmtId="0" fontId="23" fillId="0" borderId="12" xfId="0" applyFont="1" applyBorder="1"/>
    <xf numFmtId="0" fontId="24" fillId="2" borderId="0" xfId="10" applyFont="1" applyFill="1"/>
    <xf numFmtId="0" fontId="14" fillId="2" borderId="12" xfId="0" applyFont="1" applyFill="1" applyBorder="1" applyAlignment="1">
      <alignment vertical="center" wrapText="1"/>
    </xf>
    <xf numFmtId="0" fontId="14" fillId="2" borderId="12" xfId="0" applyFont="1" applyFill="1" applyBorder="1" applyAlignment="1">
      <alignment horizontal="left" vertical="center" wrapText="1"/>
    </xf>
    <xf numFmtId="0" fontId="20" fillId="3" borderId="12" xfId="0" applyFont="1" applyFill="1" applyBorder="1" applyAlignment="1">
      <alignment horizontal="center" vertical="center" wrapText="1"/>
    </xf>
    <xf numFmtId="0" fontId="14" fillId="2" borderId="0" xfId="0" applyFont="1" applyFill="1" applyAlignment="1">
      <alignment vertical="center"/>
    </xf>
    <xf numFmtId="0" fontId="14" fillId="2" borderId="0" xfId="0" applyFont="1" applyFill="1" applyAlignment="1">
      <alignment vertical="center" wrapText="1"/>
    </xf>
    <xf numFmtId="0" fontId="14" fillId="2" borderId="0" xfId="0" applyFont="1" applyFill="1" applyAlignment="1">
      <alignment horizontal="center" vertical="center"/>
    </xf>
    <xf numFmtId="0" fontId="20" fillId="2" borderId="12" xfId="0" applyFont="1" applyFill="1" applyBorder="1" applyAlignment="1">
      <alignment vertical="center" wrapText="1"/>
    </xf>
    <xf numFmtId="0" fontId="14" fillId="4" borderId="12" xfId="0" applyFont="1" applyFill="1" applyBorder="1" applyAlignment="1">
      <alignment horizontal="center" vertical="center" wrapText="1"/>
    </xf>
    <xf numFmtId="0" fontId="14" fillId="4" borderId="13" xfId="0" applyFont="1" applyFill="1" applyBorder="1" applyAlignment="1">
      <alignment vertical="center"/>
    </xf>
    <xf numFmtId="0" fontId="14" fillId="0" borderId="0" xfId="0" applyFont="1" applyFill="1" applyAlignment="1">
      <alignment vertical="center"/>
    </xf>
    <xf numFmtId="0" fontId="14" fillId="4" borderId="13" xfId="17" applyFont="1" applyFill="1" applyBorder="1" applyAlignment="1">
      <alignment horizontal="center" vertical="center" wrapText="1"/>
    </xf>
    <xf numFmtId="0" fontId="14" fillId="2" borderId="12" xfId="0" applyFont="1" applyFill="1" applyBorder="1" applyAlignment="1">
      <alignment horizontal="center" vertical="center"/>
    </xf>
    <xf numFmtId="0" fontId="14" fillId="4" borderId="12" xfId="0" applyFont="1" applyFill="1" applyBorder="1" applyAlignment="1">
      <alignment horizontal="center" vertical="center"/>
    </xf>
    <xf numFmtId="0" fontId="14" fillId="2" borderId="12" xfId="0" applyFont="1" applyFill="1" applyBorder="1" applyAlignment="1">
      <alignment vertical="center"/>
    </xf>
    <xf numFmtId="0" fontId="25" fillId="4" borderId="14" xfId="0" applyFont="1" applyFill="1" applyBorder="1" applyAlignment="1">
      <alignment vertical="center"/>
    </xf>
    <xf numFmtId="0" fontId="25" fillId="4" borderId="2" xfId="0" applyFont="1" applyFill="1" applyBorder="1" applyAlignment="1">
      <alignment vertical="center"/>
    </xf>
    <xf numFmtId="0" fontId="25" fillId="4" borderId="15" xfId="0" applyFont="1" applyFill="1" applyBorder="1" applyAlignment="1">
      <alignment vertical="center"/>
    </xf>
    <xf numFmtId="0" fontId="20" fillId="3" borderId="12" xfId="0" applyFont="1" applyFill="1" applyBorder="1" applyAlignment="1">
      <alignment horizontal="center" vertical="top" wrapText="1"/>
    </xf>
    <xf numFmtId="0" fontId="14" fillId="4" borderId="16" xfId="0" applyFont="1" applyFill="1" applyBorder="1" applyAlignment="1">
      <alignment horizontal="center"/>
    </xf>
    <xf numFmtId="0" fontId="24" fillId="4" borderId="12" xfId="10" applyFont="1" applyFill="1" applyBorder="1"/>
    <xf numFmtId="0" fontId="24" fillId="4" borderId="12" xfId="10" applyFont="1" applyFill="1" applyBorder="1" applyAlignment="1">
      <alignment horizontal="center"/>
    </xf>
    <xf numFmtId="9" fontId="24" fillId="4" borderId="12" xfId="20" applyFont="1" applyFill="1" applyBorder="1" applyAlignment="1">
      <alignment horizontal="center"/>
    </xf>
    <xf numFmtId="0" fontId="28" fillId="4" borderId="12" xfId="10" applyFont="1" applyFill="1" applyBorder="1" applyAlignment="1">
      <alignment horizontal="center"/>
    </xf>
    <xf numFmtId="9" fontId="28" fillId="4" borderId="12" xfId="20" applyFont="1" applyFill="1" applyBorder="1" applyAlignment="1">
      <alignment horizontal="center"/>
    </xf>
    <xf numFmtId="0" fontId="24" fillId="2" borderId="0" xfId="10" applyFont="1" applyFill="1" applyAlignment="1">
      <alignment horizontal="center"/>
    </xf>
    <xf numFmtId="0" fontId="2" fillId="2" borderId="0" xfId="10" applyFont="1" applyFill="1"/>
    <xf numFmtId="0" fontId="2" fillId="2" borderId="0" xfId="14" applyFont="1" applyFill="1"/>
    <xf numFmtId="0" fontId="2" fillId="2" borderId="12" xfId="10" applyFont="1" applyFill="1" applyBorder="1" applyAlignment="1">
      <alignment horizontal="center" vertical="center" wrapText="1"/>
    </xf>
    <xf numFmtId="0" fontId="2" fillId="0" borderId="12" xfId="14" applyFont="1" applyFill="1" applyBorder="1" applyAlignment="1">
      <alignment horizontal="left" vertical="center" wrapText="1"/>
    </xf>
    <xf numFmtId="0" fontId="2" fillId="0" borderId="12" xfId="14" applyFont="1" applyFill="1" applyBorder="1" applyAlignment="1">
      <alignment horizontal="center" vertical="center" wrapText="1"/>
    </xf>
    <xf numFmtId="0" fontId="2" fillId="2" borderId="0" xfId="11" applyFont="1" applyFill="1"/>
    <xf numFmtId="0" fontId="2" fillId="2" borderId="12" xfId="14" applyFont="1" applyFill="1" applyBorder="1" applyAlignment="1">
      <alignment horizontal="justify" vertical="center" wrapText="1"/>
    </xf>
    <xf numFmtId="0" fontId="2" fillId="2" borderId="12" xfId="14" applyFont="1" applyFill="1" applyBorder="1" applyAlignment="1">
      <alignment vertical="center" wrapText="1"/>
    </xf>
    <xf numFmtId="0" fontId="2" fillId="2" borderId="12" xfId="14" applyFont="1" applyFill="1" applyBorder="1" applyAlignment="1">
      <alignment horizontal="center" vertical="center" wrapText="1"/>
    </xf>
    <xf numFmtId="0" fontId="2" fillId="0" borderId="12" xfId="10" applyFont="1" applyFill="1" applyBorder="1" applyAlignment="1">
      <alignment horizontal="center" vertical="center" wrapText="1"/>
    </xf>
    <xf numFmtId="0" fontId="2" fillId="2" borderId="12" xfId="10" applyFont="1" applyFill="1" applyBorder="1" applyAlignment="1">
      <alignment horizontal="left" vertical="center" wrapText="1"/>
    </xf>
    <xf numFmtId="0" fontId="30" fillId="5" borderId="12" xfId="14" applyFont="1" applyFill="1" applyBorder="1" applyAlignment="1">
      <alignment horizontal="center" vertical="center" wrapText="1"/>
    </xf>
    <xf numFmtId="0" fontId="30" fillId="5" borderId="12" xfId="14" applyFont="1" applyFill="1" applyBorder="1" applyAlignment="1">
      <alignment horizontal="left" vertical="center" wrapText="1"/>
    </xf>
    <xf numFmtId="0" fontId="2" fillId="5" borderId="12" xfId="14" applyFont="1" applyFill="1" applyBorder="1" applyAlignment="1">
      <alignment horizontal="center" vertical="center" wrapText="1"/>
    </xf>
    <xf numFmtId="0" fontId="2" fillId="2" borderId="0" xfId="14" applyFill="1"/>
    <xf numFmtId="0" fontId="2" fillId="2" borderId="0" xfId="14" applyFill="1" applyAlignment="1">
      <alignment vertical="center"/>
    </xf>
    <xf numFmtId="0" fontId="20" fillId="6" borderId="14" xfId="12" applyFont="1" applyFill="1" applyBorder="1" applyAlignment="1">
      <alignment vertical="center"/>
    </xf>
    <xf numFmtId="0" fontId="14" fillId="6" borderId="2" xfId="12" applyFont="1" applyFill="1" applyBorder="1" applyAlignment="1">
      <alignment vertical="center"/>
    </xf>
    <xf numFmtId="0" fontId="14" fillId="6" borderId="15" xfId="12" applyFont="1" applyFill="1" applyBorder="1" applyAlignment="1">
      <alignment vertical="center"/>
    </xf>
    <xf numFmtId="0" fontId="14" fillId="0" borderId="12" xfId="15" applyFont="1" applyFill="1" applyBorder="1" applyAlignment="1">
      <alignment horizontal="left" vertical="top" wrapText="1"/>
    </xf>
    <xf numFmtId="0" fontId="14" fillId="2" borderId="12" xfId="14" applyFont="1" applyFill="1" applyBorder="1" applyAlignment="1">
      <alignment horizontal="center" vertical="center"/>
    </xf>
    <xf numFmtId="0" fontId="14" fillId="4" borderId="12" xfId="14" applyFont="1" applyFill="1" applyBorder="1" applyAlignment="1">
      <alignment horizontal="center" vertical="center"/>
    </xf>
    <xf numFmtId="0" fontId="14" fillId="2" borderId="12" xfId="14" applyFont="1" applyFill="1" applyBorder="1" applyAlignment="1">
      <alignment vertical="center"/>
    </xf>
    <xf numFmtId="0" fontId="14" fillId="0" borderId="12" xfId="15" applyFont="1" applyBorder="1" applyAlignment="1">
      <alignment horizontal="left" vertical="top" wrapText="1"/>
    </xf>
    <xf numFmtId="0" fontId="14" fillId="2" borderId="12" xfId="12" applyFont="1" applyFill="1" applyBorder="1" applyAlignment="1">
      <alignment vertical="top" wrapText="1"/>
    </xf>
    <xf numFmtId="0" fontId="14" fillId="0" borderId="12" xfId="14" applyFont="1" applyBorder="1" applyAlignment="1">
      <alignment horizontal="left" vertical="center" wrapText="1"/>
    </xf>
    <xf numFmtId="0" fontId="14" fillId="2" borderId="15" xfId="12" applyFont="1" applyFill="1" applyBorder="1" applyAlignment="1">
      <alignment vertical="center" wrapText="1"/>
    </xf>
    <xf numFmtId="0" fontId="14" fillId="2" borderId="12" xfId="14" applyFont="1" applyFill="1" applyBorder="1" applyAlignment="1">
      <alignment vertical="center" wrapText="1"/>
    </xf>
    <xf numFmtId="0" fontId="14" fillId="7" borderId="12" xfId="14" applyFont="1" applyFill="1" applyBorder="1" applyAlignment="1">
      <alignment horizontal="left" vertical="center" wrapText="1"/>
    </xf>
    <xf numFmtId="0" fontId="14" fillId="0" borderId="12" xfId="14" applyFont="1" applyFill="1" applyBorder="1" applyAlignment="1">
      <alignment horizontal="left" vertical="center" wrapText="1"/>
    </xf>
    <xf numFmtId="0" fontId="14" fillId="0" borderId="12" xfId="14" applyNumberFormat="1" applyFont="1" applyFill="1" applyBorder="1" applyAlignment="1">
      <alignment horizontal="left" vertical="center" wrapText="1"/>
    </xf>
    <xf numFmtId="0" fontId="14" fillId="0" borderId="16" xfId="14" applyFont="1" applyBorder="1" applyAlignment="1">
      <alignment horizontal="left" vertical="center" wrapText="1"/>
    </xf>
    <xf numFmtId="0" fontId="14" fillId="0" borderId="4" xfId="10" applyFont="1" applyBorder="1" applyAlignment="1">
      <alignment horizontal="left" vertical="center" wrapText="1"/>
    </xf>
    <xf numFmtId="0" fontId="14" fillId="2" borderId="15" xfId="10" applyFont="1" applyFill="1" applyBorder="1" applyAlignment="1">
      <alignment horizontal="left" vertical="center" wrapText="1"/>
    </xf>
    <xf numFmtId="0" fontId="14" fillId="0" borderId="15" xfId="14" applyFont="1" applyFill="1" applyBorder="1" applyAlignment="1">
      <alignment vertical="center" wrapText="1"/>
    </xf>
    <xf numFmtId="0" fontId="14" fillId="2" borderId="12" xfId="15" applyFont="1" applyFill="1" applyBorder="1" applyAlignment="1">
      <alignment vertical="center" wrapText="1"/>
    </xf>
    <xf numFmtId="0" fontId="14" fillId="2" borderId="12" xfId="15" applyFont="1" applyFill="1" applyBorder="1" applyAlignment="1">
      <alignment vertical="top" wrapText="1"/>
    </xf>
    <xf numFmtId="0" fontId="14" fillId="0" borderId="12" xfId="15" applyFont="1" applyFill="1" applyBorder="1" applyAlignment="1">
      <alignment vertical="top" wrapText="1"/>
    </xf>
    <xf numFmtId="0" fontId="14" fillId="2" borderId="0" xfId="14" applyFont="1" applyFill="1"/>
    <xf numFmtId="0" fontId="14" fillId="0" borderId="14" xfId="10" applyFont="1" applyBorder="1" applyAlignment="1">
      <alignment horizontal="left" vertical="center" wrapText="1"/>
    </xf>
    <xf numFmtId="0" fontId="14" fillId="2" borderId="12" xfId="10" applyFont="1" applyFill="1" applyBorder="1" applyAlignment="1">
      <alignment horizontal="left" vertical="center" wrapText="1"/>
    </xf>
    <xf numFmtId="0" fontId="14" fillId="2" borderId="12" xfId="14" applyFont="1" applyFill="1" applyBorder="1"/>
    <xf numFmtId="0" fontId="14" fillId="0" borderId="12" xfId="15" applyFont="1" applyBorder="1" applyAlignment="1">
      <alignment horizontal="left" vertical="center" wrapText="1"/>
    </xf>
    <xf numFmtId="0" fontId="14" fillId="0" borderId="12" xfId="15" applyFont="1" applyFill="1" applyBorder="1" applyAlignment="1">
      <alignment horizontal="left" vertical="center" wrapText="1"/>
    </xf>
    <xf numFmtId="0" fontId="14" fillId="0" borderId="12" xfId="14" applyFont="1" applyFill="1" applyBorder="1" applyAlignment="1">
      <alignment vertical="center" wrapText="1"/>
    </xf>
    <xf numFmtId="0" fontId="14" fillId="2" borderId="0" xfId="14" applyFont="1" applyFill="1" applyAlignment="1">
      <alignment vertical="center"/>
    </xf>
    <xf numFmtId="0" fontId="14" fillId="7" borderId="12" xfId="14" quotePrefix="1" applyFont="1" applyFill="1" applyBorder="1" applyAlignment="1">
      <alignment horizontal="left" vertical="center" wrapText="1"/>
    </xf>
    <xf numFmtId="0" fontId="25" fillId="8" borderId="2" xfId="14" applyFont="1" applyFill="1" applyBorder="1" applyAlignment="1">
      <alignment vertical="center"/>
    </xf>
    <xf numFmtId="0" fontId="14" fillId="2" borderId="0" xfId="12" applyFont="1" applyFill="1" applyAlignment="1">
      <alignment vertical="center"/>
    </xf>
    <xf numFmtId="0" fontId="14" fillId="2" borderId="12" xfId="12" applyFont="1" applyFill="1" applyBorder="1" applyAlignment="1">
      <alignment vertical="center" wrapText="1"/>
    </xf>
    <xf numFmtId="0" fontId="14" fillId="2" borderId="12" xfId="12" applyFont="1" applyFill="1" applyBorder="1" applyAlignment="1">
      <alignment horizontal="center" vertical="center"/>
    </xf>
    <xf numFmtId="0" fontId="14" fillId="2" borderId="12" xfId="12" applyFont="1" applyFill="1" applyBorder="1" applyAlignment="1">
      <alignment vertical="center"/>
    </xf>
    <xf numFmtId="0" fontId="14" fillId="4" borderId="12" xfId="12" applyFont="1" applyFill="1" applyBorder="1" applyAlignment="1">
      <alignment horizontal="center" vertical="center"/>
    </xf>
    <xf numFmtId="0" fontId="14" fillId="2" borderId="12" xfId="12" quotePrefix="1" applyFont="1" applyFill="1" applyBorder="1" applyAlignment="1">
      <alignment vertical="center" wrapText="1"/>
    </xf>
    <xf numFmtId="0" fontId="20" fillId="6" borderId="14" xfId="14" applyFont="1" applyFill="1" applyBorder="1" applyAlignment="1">
      <alignment vertical="center"/>
    </xf>
    <xf numFmtId="0" fontId="25" fillId="6" borderId="2" xfId="14" applyFont="1" applyFill="1" applyBorder="1" applyAlignment="1">
      <alignment vertical="center"/>
    </xf>
    <xf numFmtId="0" fontId="25" fillId="6" borderId="15" xfId="14" applyFont="1" applyFill="1" applyBorder="1" applyAlignment="1">
      <alignment vertical="center"/>
    </xf>
    <xf numFmtId="0" fontId="14" fillId="7" borderId="4" xfId="14" applyFont="1" applyFill="1" applyBorder="1" applyAlignment="1">
      <alignment vertical="center"/>
    </xf>
    <xf numFmtId="0" fontId="33" fillId="7" borderId="2" xfId="14" applyFont="1" applyFill="1" applyBorder="1" applyAlignment="1">
      <alignment vertical="center"/>
    </xf>
    <xf numFmtId="0" fontId="33" fillId="7" borderId="15" xfId="14" applyFont="1" applyFill="1" applyBorder="1" applyAlignment="1">
      <alignment vertical="center"/>
    </xf>
    <xf numFmtId="0" fontId="14" fillId="0" borderId="16" xfId="10" applyFont="1" applyFill="1" applyBorder="1" applyAlignment="1">
      <alignment horizontal="center" vertical="center" wrapText="1"/>
    </xf>
    <xf numFmtId="0" fontId="14" fillId="0" borderId="12" xfId="10" applyFont="1" applyFill="1" applyBorder="1" applyAlignment="1">
      <alignment vertical="center" wrapText="1"/>
    </xf>
    <xf numFmtId="0" fontId="14" fillId="0" borderId="12" xfId="10" quotePrefix="1" applyFont="1" applyFill="1" applyBorder="1" applyAlignment="1">
      <alignment vertical="center" wrapText="1"/>
    </xf>
    <xf numFmtId="0" fontId="14" fillId="0" borderId="12" xfId="10" applyFont="1" applyFill="1" applyBorder="1" applyAlignment="1">
      <alignment horizontal="center" vertical="center" wrapText="1"/>
    </xf>
    <xf numFmtId="0" fontId="14" fillId="0" borderId="16" xfId="10" applyFont="1" applyFill="1" applyBorder="1" applyAlignment="1">
      <alignment vertical="center" wrapText="1"/>
    </xf>
    <xf numFmtId="0" fontId="14" fillId="0" borderId="12" xfId="10" applyFont="1" applyFill="1" applyBorder="1" applyAlignment="1">
      <alignment wrapText="1"/>
    </xf>
    <xf numFmtId="0" fontId="14" fillId="2" borderId="11" xfId="12" applyFont="1" applyFill="1" applyBorder="1" applyAlignment="1">
      <alignment horizontal="left" vertical="center" wrapText="1"/>
    </xf>
    <xf numFmtId="0" fontId="2" fillId="2" borderId="0" xfId="14" applyFont="1" applyFill="1" applyAlignment="1">
      <alignment vertical="center"/>
    </xf>
    <xf numFmtId="0" fontId="14" fillId="0" borderId="12" xfId="14" quotePrefix="1" applyFont="1" applyFill="1" applyBorder="1" applyAlignment="1">
      <alignment vertical="center" wrapText="1"/>
    </xf>
    <xf numFmtId="0" fontId="25" fillId="8" borderId="2" xfId="14" applyFont="1" applyFill="1" applyBorder="1" applyAlignment="1">
      <alignment horizontal="center" vertical="center"/>
    </xf>
    <xf numFmtId="0" fontId="25" fillId="8" borderId="15" xfId="14" applyFont="1" applyFill="1" applyBorder="1" applyAlignment="1">
      <alignment vertical="center"/>
    </xf>
    <xf numFmtId="0" fontId="71" fillId="0" borderId="0" xfId="7" applyFont="1" applyAlignment="1" applyProtection="1"/>
    <xf numFmtId="0" fontId="72" fillId="2" borderId="12" xfId="14" applyFont="1" applyFill="1" applyBorder="1" applyAlignment="1">
      <alignment vertical="center" wrapText="1"/>
    </xf>
    <xf numFmtId="0" fontId="72" fillId="2" borderId="16" xfId="14" applyFont="1" applyFill="1" applyBorder="1" applyAlignment="1">
      <alignment vertical="center" wrapText="1"/>
    </xf>
    <xf numFmtId="0" fontId="14" fillId="2" borderId="16" xfId="14" applyFont="1" applyFill="1" applyBorder="1" applyAlignment="1">
      <alignment vertical="center" wrapText="1"/>
    </xf>
    <xf numFmtId="0" fontId="14" fillId="2" borderId="15" xfId="14" applyFont="1" applyFill="1" applyBorder="1" applyAlignment="1">
      <alignment vertical="center" wrapText="1"/>
    </xf>
    <xf numFmtId="0" fontId="14" fillId="2" borderId="12" xfId="14" quotePrefix="1" applyFont="1" applyFill="1" applyBorder="1" applyAlignment="1">
      <alignment vertical="center" wrapText="1"/>
    </xf>
    <xf numFmtId="0" fontId="71" fillId="0" borderId="12" xfId="7" applyFont="1" applyBorder="1" applyAlignment="1" applyProtection="1"/>
    <xf numFmtId="0" fontId="14" fillId="0" borderId="12" xfId="15" quotePrefix="1" applyFont="1" applyFill="1" applyBorder="1" applyAlignment="1">
      <alignment vertical="top" wrapText="1"/>
    </xf>
    <xf numFmtId="0" fontId="14" fillId="2" borderId="3" xfId="10" applyFont="1" applyFill="1" applyBorder="1" applyAlignment="1">
      <alignment horizontal="left" vertical="center" wrapText="1"/>
    </xf>
    <xf numFmtId="0" fontId="20" fillId="9" borderId="4" xfId="10" applyFont="1" applyFill="1" applyBorder="1" applyAlignment="1">
      <alignment horizontal="left" vertical="center" wrapText="1"/>
    </xf>
    <xf numFmtId="0" fontId="20" fillId="9" borderId="12" xfId="10" applyFont="1" applyFill="1" applyBorder="1" applyAlignment="1">
      <alignment horizontal="left" vertical="center" wrapText="1"/>
    </xf>
    <xf numFmtId="0" fontId="20" fillId="9" borderId="12" xfId="14" applyFont="1" applyFill="1" applyBorder="1" applyAlignment="1">
      <alignment horizontal="center" vertical="center"/>
    </xf>
    <xf numFmtId="0" fontId="20" fillId="9" borderId="12" xfId="14" applyFont="1" applyFill="1" applyBorder="1"/>
    <xf numFmtId="0" fontId="14" fillId="7" borderId="15" xfId="14" applyFont="1" applyFill="1" applyBorder="1" applyAlignment="1">
      <alignment vertical="center" wrapText="1"/>
    </xf>
    <xf numFmtId="0" fontId="14" fillId="7" borderId="12" xfId="14" applyFont="1" applyFill="1" applyBorder="1" applyAlignment="1">
      <alignment vertical="center" wrapText="1"/>
    </xf>
    <xf numFmtId="0" fontId="20" fillId="6" borderId="15" xfId="14" applyFont="1" applyFill="1" applyBorder="1" applyAlignment="1">
      <alignment horizontal="left" vertical="center" wrapText="1"/>
    </xf>
    <xf numFmtId="0" fontId="20" fillId="6" borderId="12" xfId="14" quotePrefix="1" applyFont="1" applyFill="1" applyBorder="1" applyAlignment="1">
      <alignment horizontal="left" vertical="center" wrapText="1"/>
    </xf>
    <xf numFmtId="0" fontId="20" fillId="6" borderId="12" xfId="14" applyFont="1" applyFill="1" applyBorder="1" applyAlignment="1">
      <alignment horizontal="left" vertical="center" wrapText="1"/>
    </xf>
    <xf numFmtId="0" fontId="20" fillId="6" borderId="12" xfId="14" applyFont="1" applyFill="1" applyBorder="1" applyAlignment="1">
      <alignment horizontal="center" vertical="center"/>
    </xf>
    <xf numFmtId="0" fontId="73" fillId="6" borderId="0" xfId="7" applyFont="1" applyFill="1" applyAlignment="1" applyProtection="1"/>
    <xf numFmtId="0" fontId="20" fillId="6" borderId="12" xfId="14" applyFont="1" applyFill="1" applyBorder="1" applyAlignment="1">
      <alignment vertical="center"/>
    </xf>
    <xf numFmtId="0" fontId="14" fillId="0" borderId="16" xfId="14" applyFont="1" applyBorder="1" applyAlignment="1">
      <alignment vertical="center" wrapText="1"/>
    </xf>
    <xf numFmtId="0" fontId="14" fillId="2" borderId="8" xfId="14" applyFont="1" applyFill="1" applyBorder="1" applyAlignment="1">
      <alignment horizontal="center" vertical="center" wrapText="1"/>
    </xf>
    <xf numFmtId="0" fontId="14" fillId="0" borderId="15" xfId="14" applyFont="1" applyFill="1" applyBorder="1" applyAlignment="1">
      <alignment horizontal="left" vertical="center" wrapText="1"/>
    </xf>
    <xf numFmtId="0" fontId="20" fillId="8" borderId="14" xfId="12" applyFont="1" applyFill="1" applyBorder="1" applyAlignment="1">
      <alignment vertical="center"/>
    </xf>
    <xf numFmtId="0" fontId="14" fillId="8" borderId="2" xfId="12" applyFont="1" applyFill="1" applyBorder="1" applyAlignment="1">
      <alignment vertical="center"/>
    </xf>
    <xf numFmtId="0" fontId="14" fillId="8" borderId="15" xfId="12" applyFont="1" applyFill="1" applyBorder="1" applyAlignment="1">
      <alignment vertical="center"/>
    </xf>
    <xf numFmtId="0" fontId="14" fillId="7" borderId="5" xfId="14" applyFont="1" applyFill="1" applyBorder="1" applyAlignment="1">
      <alignment horizontal="left" vertical="center" wrapText="1"/>
    </xf>
    <xf numFmtId="0" fontId="21" fillId="8" borderId="14" xfId="14" applyFont="1" applyFill="1" applyBorder="1" applyAlignment="1">
      <alignment vertical="center"/>
    </xf>
    <xf numFmtId="0" fontId="2" fillId="2" borderId="9" xfId="14" applyFill="1" applyBorder="1" applyAlignment="1">
      <alignment vertical="center"/>
    </xf>
    <xf numFmtId="0" fontId="2" fillId="2" borderId="0" xfId="14" applyFill="1" applyBorder="1" applyAlignment="1">
      <alignment vertical="center"/>
    </xf>
    <xf numFmtId="0" fontId="30" fillId="2" borderId="0" xfId="14" applyFont="1" applyFill="1" applyBorder="1" applyAlignment="1">
      <alignment vertical="center"/>
    </xf>
    <xf numFmtId="0" fontId="14" fillId="7" borderId="16" xfId="14" applyFont="1" applyFill="1" applyBorder="1" applyAlignment="1">
      <alignment vertical="center" wrapText="1"/>
    </xf>
    <xf numFmtId="0" fontId="14" fillId="7" borderId="13" xfId="14" applyFont="1" applyFill="1" applyBorder="1" applyAlignment="1">
      <alignment vertical="center" wrapText="1"/>
    </xf>
    <xf numFmtId="0" fontId="20" fillId="6" borderId="2" xfId="0" applyFont="1" applyFill="1" applyBorder="1" applyAlignment="1">
      <alignment vertical="center"/>
    </xf>
    <xf numFmtId="0" fontId="20" fillId="6" borderId="15" xfId="0" applyFont="1" applyFill="1" applyBorder="1" applyAlignment="1">
      <alignment vertical="center"/>
    </xf>
    <xf numFmtId="0" fontId="14" fillId="2" borderId="10" xfId="14" applyFont="1" applyFill="1" applyBorder="1" applyAlignment="1">
      <alignment horizontal="center" vertical="center" wrapText="1"/>
    </xf>
    <xf numFmtId="0" fontId="14" fillId="7" borderId="12" xfId="12" applyFont="1" applyFill="1" applyBorder="1" applyAlignment="1">
      <alignment vertical="center" wrapText="1"/>
    </xf>
    <xf numFmtId="0" fontId="14" fillId="0" borderId="13" xfId="10" applyFont="1" applyFill="1" applyBorder="1" applyAlignment="1">
      <alignment vertical="center" wrapText="1"/>
    </xf>
    <xf numFmtId="0" fontId="14" fillId="2" borderId="16"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14" fillId="10" borderId="0" xfId="0" applyFont="1" applyFill="1"/>
    <xf numFmtId="14" fontId="23" fillId="0" borderId="17" xfId="0" applyNumberFormat="1" applyFont="1" applyBorder="1" applyAlignment="1">
      <alignment horizontal="right"/>
    </xf>
    <xf numFmtId="0" fontId="23" fillId="0" borderId="18" xfId="0" applyFont="1" applyBorder="1"/>
    <xf numFmtId="0" fontId="14" fillId="0" borderId="12" xfId="10" applyFont="1" applyFill="1" applyBorder="1" applyAlignment="1">
      <alignment horizontal="left" vertical="center" wrapText="1"/>
    </xf>
    <xf numFmtId="0" fontId="14" fillId="2" borderId="12" xfId="12" applyFont="1" applyFill="1" applyBorder="1" applyAlignment="1">
      <alignment horizontal="left" vertical="center" wrapText="1"/>
    </xf>
    <xf numFmtId="0" fontId="14" fillId="2" borderId="12" xfId="12" applyFont="1" applyFill="1" applyBorder="1" applyAlignment="1">
      <alignment wrapText="1"/>
    </xf>
    <xf numFmtId="0" fontId="14" fillId="2" borderId="5" xfId="14" applyFont="1" applyFill="1" applyBorder="1" applyAlignment="1">
      <alignment vertical="center" wrapText="1"/>
    </xf>
    <xf numFmtId="0" fontId="14" fillId="2" borderId="16" xfId="0" applyFont="1" applyFill="1" applyBorder="1" applyAlignment="1">
      <alignment vertical="center" wrapText="1"/>
    </xf>
    <xf numFmtId="0" fontId="14" fillId="2" borderId="16" xfId="0" applyFont="1" applyFill="1" applyBorder="1" applyAlignment="1">
      <alignment horizontal="center" vertical="center" wrapText="1"/>
    </xf>
    <xf numFmtId="0" fontId="20" fillId="7" borderId="15" xfId="0" applyFont="1" applyFill="1" applyBorder="1" applyAlignment="1">
      <alignment horizontal="left" vertical="center" wrapText="1"/>
    </xf>
    <xf numFmtId="0" fontId="23" fillId="7" borderId="12" xfId="0" applyFont="1" applyFill="1" applyBorder="1" applyAlignment="1">
      <alignment vertical="center" wrapText="1"/>
    </xf>
    <xf numFmtId="0" fontId="23" fillId="2" borderId="0" xfId="0" applyFont="1" applyFill="1" applyAlignment="1">
      <alignment vertical="center"/>
    </xf>
    <xf numFmtId="0" fontId="35" fillId="7" borderId="2" xfId="0" applyFont="1" applyFill="1" applyBorder="1" applyAlignment="1">
      <alignment horizontal="left" vertical="center" wrapText="1"/>
    </xf>
    <xf numFmtId="0" fontId="35" fillId="7" borderId="15" xfId="0" applyFont="1" applyFill="1" applyBorder="1" applyAlignment="1">
      <alignment horizontal="left" vertical="center" wrapText="1"/>
    </xf>
    <xf numFmtId="0" fontId="20" fillId="9" borderId="3" xfId="0" applyFont="1" applyFill="1" applyBorder="1" applyAlignment="1">
      <alignment vertical="center"/>
    </xf>
    <xf numFmtId="0" fontId="20" fillId="9" borderId="2" xfId="0" applyFont="1" applyFill="1" applyBorder="1" applyAlignment="1">
      <alignment vertical="center"/>
    </xf>
    <xf numFmtId="0" fontId="20" fillId="9" borderId="15" xfId="0" applyFont="1" applyFill="1" applyBorder="1" applyAlignment="1">
      <alignment vertical="center"/>
    </xf>
    <xf numFmtId="0" fontId="15" fillId="11" borderId="14" xfId="0" applyFont="1" applyFill="1" applyBorder="1" applyAlignment="1">
      <alignment vertical="center"/>
    </xf>
    <xf numFmtId="0" fontId="15" fillId="11" borderId="2" xfId="0" applyFont="1" applyFill="1" applyBorder="1" applyAlignment="1">
      <alignment vertical="center"/>
    </xf>
    <xf numFmtId="0" fontId="15" fillId="11" borderId="15" xfId="0" applyFont="1" applyFill="1" applyBorder="1" applyAlignment="1">
      <alignment vertical="center"/>
    </xf>
    <xf numFmtId="0" fontId="14" fillId="2" borderId="12" xfId="0" quotePrefix="1" applyFont="1" applyFill="1" applyBorder="1" applyAlignment="1">
      <alignment vertical="center" wrapText="1"/>
    </xf>
    <xf numFmtId="0" fontId="14" fillId="0" borderId="12" xfId="10" applyFont="1" applyBorder="1" applyAlignment="1">
      <alignment horizontal="left" vertical="center" wrapText="1"/>
    </xf>
    <xf numFmtId="0" fontId="14" fillId="0" borderId="12" xfId="0" applyFont="1" applyBorder="1"/>
    <xf numFmtId="0" fontId="30" fillId="2" borderId="9" xfId="14" applyFont="1" applyFill="1" applyBorder="1" applyAlignment="1">
      <alignment vertical="center"/>
    </xf>
    <xf numFmtId="0" fontId="20" fillId="6" borderId="14" xfId="0" applyFont="1" applyFill="1" applyBorder="1" applyAlignment="1">
      <alignment vertical="center"/>
    </xf>
    <xf numFmtId="0" fontId="20" fillId="0" borderId="2" xfId="0" applyFont="1" applyFill="1" applyBorder="1" applyAlignment="1">
      <alignment vertical="center"/>
    </xf>
    <xf numFmtId="0" fontId="14" fillId="11" borderId="15" xfId="14" applyFont="1" applyFill="1" applyBorder="1" applyAlignment="1">
      <alignment vertical="center" wrapText="1"/>
    </xf>
    <xf numFmtId="0" fontId="14" fillId="11" borderId="12" xfId="14" applyFont="1" applyFill="1" applyBorder="1" applyAlignment="1">
      <alignment vertical="center" wrapText="1"/>
    </xf>
    <xf numFmtId="14" fontId="46" fillId="0" borderId="0" xfId="0" applyNumberFormat="1" applyFont="1" applyAlignment="1">
      <alignment horizontal="left"/>
    </xf>
    <xf numFmtId="14" fontId="14" fillId="2" borderId="0" xfId="0" applyNumberFormat="1" applyFont="1" applyFill="1" applyBorder="1" applyAlignment="1">
      <alignment horizontal="left"/>
    </xf>
    <xf numFmtId="0" fontId="14" fillId="7" borderId="16" xfId="14" applyFont="1" applyFill="1" applyBorder="1" applyAlignment="1">
      <alignment horizontal="left" vertical="center" wrapText="1"/>
    </xf>
    <xf numFmtId="0" fontId="14" fillId="7" borderId="15" xfId="14" applyFont="1" applyFill="1" applyBorder="1" applyAlignment="1">
      <alignment horizontal="left" vertical="center" wrapText="1"/>
    </xf>
    <xf numFmtId="0" fontId="36" fillId="9" borderId="14" xfId="0" applyFont="1" applyFill="1" applyBorder="1" applyAlignment="1">
      <alignment horizontal="left" vertical="center" wrapText="1"/>
    </xf>
    <xf numFmtId="0" fontId="36" fillId="9" borderId="2" xfId="0" applyFont="1" applyFill="1" applyBorder="1" applyAlignment="1">
      <alignment horizontal="left" vertical="center" wrapText="1"/>
    </xf>
    <xf numFmtId="0" fontId="36" fillId="9" borderId="15" xfId="0" applyFont="1" applyFill="1" applyBorder="1" applyAlignment="1">
      <alignment horizontal="left" vertical="center" wrapText="1"/>
    </xf>
    <xf numFmtId="0" fontId="40" fillId="9" borderId="14" xfId="0" applyFont="1" applyFill="1" applyBorder="1" applyAlignment="1">
      <alignment horizontal="left" vertical="center" wrapText="1"/>
    </xf>
    <xf numFmtId="0" fontId="40" fillId="9" borderId="2" xfId="0" applyFont="1" applyFill="1" applyBorder="1" applyAlignment="1">
      <alignment horizontal="left" vertical="center" wrapText="1"/>
    </xf>
    <xf numFmtId="0" fontId="40" fillId="9" borderId="15" xfId="0" applyFont="1" applyFill="1" applyBorder="1" applyAlignment="1">
      <alignment horizontal="left" vertical="center" wrapText="1"/>
    </xf>
    <xf numFmtId="0" fontId="20" fillId="7" borderId="2" xfId="0" applyFont="1" applyFill="1" applyBorder="1" applyAlignment="1">
      <alignment horizontal="left" vertical="center" wrapText="1"/>
    </xf>
    <xf numFmtId="0" fontId="14" fillId="0" borderId="16" xfId="14" applyFont="1" applyFill="1" applyBorder="1" applyAlignment="1">
      <alignment vertical="center" wrapText="1"/>
    </xf>
    <xf numFmtId="0" fontId="14" fillId="2" borderId="10" xfId="10" applyFont="1" applyFill="1" applyBorder="1" applyAlignment="1">
      <alignment horizontal="center" vertical="center" wrapText="1"/>
    </xf>
    <xf numFmtId="0" fontId="14" fillId="2" borderId="12" xfId="14" applyFont="1" applyFill="1" applyBorder="1" applyAlignment="1">
      <alignment vertical="top" wrapText="1"/>
    </xf>
    <xf numFmtId="0" fontId="14" fillId="0" borderId="12" xfId="14" applyFont="1" applyBorder="1" applyAlignment="1">
      <alignment horizontal="left" vertical="top" wrapText="1"/>
    </xf>
    <xf numFmtId="0" fontId="40" fillId="9" borderId="14" xfId="0" applyFont="1" applyFill="1" applyBorder="1" applyAlignment="1">
      <alignment vertical="center" wrapText="1"/>
    </xf>
    <xf numFmtId="0" fontId="40" fillId="9" borderId="2" xfId="0" applyFont="1" applyFill="1" applyBorder="1" applyAlignment="1">
      <alignment vertical="center" wrapText="1"/>
    </xf>
    <xf numFmtId="0" fontId="40" fillId="9" borderId="15" xfId="0" applyFont="1" applyFill="1" applyBorder="1" applyAlignment="1">
      <alignment vertical="center" wrapText="1"/>
    </xf>
    <xf numFmtId="0" fontId="14" fillId="11" borderId="12" xfId="14" applyFont="1" applyFill="1" applyBorder="1" applyAlignment="1">
      <alignment vertical="top" wrapText="1"/>
    </xf>
    <xf numFmtId="0" fontId="14" fillId="11" borderId="12" xfId="14" applyFont="1" applyFill="1" applyBorder="1" applyAlignment="1">
      <alignment horizontal="left" vertical="top" wrapText="1"/>
    </xf>
    <xf numFmtId="0" fontId="14" fillId="7" borderId="12" xfId="14" applyFont="1" applyFill="1" applyBorder="1" applyAlignment="1">
      <alignment horizontal="center" vertical="center" wrapText="1"/>
    </xf>
    <xf numFmtId="0" fontId="20" fillId="4" borderId="12" xfId="0" applyFont="1" applyFill="1" applyBorder="1" applyAlignment="1">
      <alignment horizontal="center" vertical="center"/>
    </xf>
    <xf numFmtId="0" fontId="69" fillId="0" borderId="0" xfId="7" applyAlignment="1" applyProtection="1"/>
    <xf numFmtId="3" fontId="14" fillId="2" borderId="12" xfId="0" applyNumberFormat="1" applyFont="1" applyFill="1" applyBorder="1" applyAlignment="1">
      <alignment vertical="center"/>
    </xf>
    <xf numFmtId="0" fontId="14" fillId="0" borderId="13" xfId="10" applyFont="1" applyFill="1" applyBorder="1" applyAlignment="1">
      <alignment horizontal="center" vertical="center" wrapText="1"/>
    </xf>
    <xf numFmtId="0" fontId="14" fillId="7" borderId="12" xfId="14" applyFont="1" applyFill="1" applyBorder="1" applyAlignment="1">
      <alignment horizontal="center" vertical="center" wrapText="1"/>
    </xf>
    <xf numFmtId="0" fontId="14" fillId="0" borderId="13" xfId="14" applyFont="1" applyFill="1" applyBorder="1" applyAlignment="1">
      <alignment horizontal="left" vertical="center" wrapText="1"/>
    </xf>
    <xf numFmtId="0" fontId="14" fillId="0" borderId="11" xfId="10" applyFont="1" applyFill="1" applyBorder="1" applyAlignment="1">
      <alignment horizontal="center" vertical="center" wrapText="1"/>
    </xf>
    <xf numFmtId="0" fontId="14" fillId="7" borderId="12" xfId="14" applyFont="1" applyFill="1" applyBorder="1" applyAlignment="1">
      <alignment horizontal="center" vertical="center" wrapText="1"/>
    </xf>
    <xf numFmtId="0" fontId="14" fillId="12" borderId="12" xfId="14" applyFont="1" applyFill="1" applyBorder="1" applyAlignment="1">
      <alignment vertical="center" wrapText="1"/>
    </xf>
    <xf numFmtId="0" fontId="14" fillId="12" borderId="8" xfId="14" applyFont="1" applyFill="1" applyBorder="1" applyAlignment="1">
      <alignment horizontal="center" vertical="center" wrapText="1"/>
    </xf>
    <xf numFmtId="0" fontId="50" fillId="2" borderId="12" xfId="14" applyFont="1" applyFill="1" applyBorder="1" applyAlignment="1">
      <alignment horizontal="center" vertical="center"/>
    </xf>
    <xf numFmtId="0" fontId="50" fillId="4" borderId="12" xfId="14" applyFont="1" applyFill="1" applyBorder="1" applyAlignment="1">
      <alignment horizontal="center" vertical="center"/>
    </xf>
    <xf numFmtId="0" fontId="50" fillId="2" borderId="12" xfId="14" applyFont="1" applyFill="1" applyBorder="1" applyAlignment="1">
      <alignment vertical="center"/>
    </xf>
    <xf numFmtId="0" fontId="14" fillId="12" borderId="15" xfId="14" applyFont="1" applyFill="1" applyBorder="1" applyAlignment="1">
      <alignment vertical="center" wrapText="1"/>
    </xf>
    <xf numFmtId="0" fontId="14" fillId="12" borderId="16" xfId="14" applyFont="1" applyFill="1" applyBorder="1" applyAlignment="1">
      <alignment vertical="center" wrapText="1"/>
    </xf>
    <xf numFmtId="0" fontId="14" fillId="12" borderId="12" xfId="14" applyFont="1" applyFill="1" applyBorder="1" applyAlignment="1">
      <alignment horizontal="left" vertical="center" wrapText="1"/>
    </xf>
    <xf numFmtId="0" fontId="14" fillId="12" borderId="16" xfId="14" applyFont="1" applyFill="1" applyBorder="1" applyAlignment="1">
      <alignment horizontal="center" vertical="center" wrapText="1"/>
    </xf>
    <xf numFmtId="0" fontId="14" fillId="12" borderId="15" xfId="14" applyFont="1" applyFill="1" applyBorder="1" applyAlignment="1">
      <alignment horizontal="left" vertical="center" wrapText="1"/>
    </xf>
    <xf numFmtId="0" fontId="14" fillId="12" borderId="12" xfId="0" quotePrefix="1" applyFont="1" applyFill="1" applyBorder="1" applyAlignment="1">
      <alignment vertical="center" wrapText="1"/>
    </xf>
    <xf numFmtId="0" fontId="14" fillId="12" borderId="12" xfId="15" applyFont="1" applyFill="1" applyBorder="1" applyAlignment="1">
      <alignment vertical="center" wrapText="1"/>
    </xf>
    <xf numFmtId="0" fontId="14" fillId="12" borderId="12" xfId="14" quotePrefix="1" applyFont="1" applyFill="1" applyBorder="1" applyAlignment="1">
      <alignment horizontal="left" vertical="center" wrapText="1"/>
    </xf>
    <xf numFmtId="0" fontId="50" fillId="12" borderId="12" xfId="14" applyFont="1" applyFill="1" applyBorder="1" applyAlignment="1">
      <alignment horizontal="left" vertical="center" wrapText="1"/>
    </xf>
    <xf numFmtId="0" fontId="50" fillId="12" borderId="15" xfId="14" applyFont="1" applyFill="1" applyBorder="1" applyAlignment="1">
      <alignment vertical="center" wrapText="1"/>
    </xf>
    <xf numFmtId="0" fontId="50" fillId="12" borderId="12" xfId="14" applyFont="1" applyFill="1" applyBorder="1" applyAlignment="1">
      <alignment vertical="center" wrapText="1"/>
    </xf>
    <xf numFmtId="0" fontId="50" fillId="12" borderId="16" xfId="14" applyFont="1" applyFill="1" applyBorder="1" applyAlignment="1">
      <alignment horizontal="center" vertical="center" wrapText="1"/>
    </xf>
    <xf numFmtId="0" fontId="14" fillId="12" borderId="12" xfId="0" applyFont="1" applyFill="1" applyBorder="1" applyAlignment="1">
      <alignment vertical="center" wrapText="1"/>
    </xf>
    <xf numFmtId="0" fontId="14" fillId="12" borderId="16" xfId="14" applyFont="1" applyFill="1" applyBorder="1" applyAlignment="1">
      <alignment horizontal="left" vertical="center" wrapText="1"/>
    </xf>
    <xf numFmtId="0" fontId="14" fillId="12" borderId="16" xfId="14" applyFont="1" applyFill="1" applyBorder="1" applyAlignment="1">
      <alignment horizontal="center" vertical="center" wrapText="1"/>
    </xf>
    <xf numFmtId="0" fontId="53" fillId="12" borderId="12" xfId="14" applyFont="1" applyFill="1" applyBorder="1" applyAlignment="1">
      <alignment vertical="center" wrapText="1"/>
    </xf>
    <xf numFmtId="0" fontId="14" fillId="12" borderId="12" xfId="14" applyNumberFormat="1" applyFont="1" applyFill="1" applyBorder="1" applyAlignment="1">
      <alignment horizontal="left" vertical="center" wrapText="1"/>
    </xf>
    <xf numFmtId="0" fontId="14" fillId="12" borderId="4" xfId="10" applyFont="1" applyFill="1" applyBorder="1" applyAlignment="1">
      <alignment horizontal="left" vertical="center" wrapText="1"/>
    </xf>
    <xf numFmtId="0" fontId="14" fillId="12" borderId="15" xfId="10" applyFont="1" applyFill="1" applyBorder="1" applyAlignment="1">
      <alignment horizontal="left" vertical="center" wrapText="1"/>
    </xf>
    <xf numFmtId="0" fontId="14" fillId="12" borderId="4" xfId="10" applyFont="1" applyFill="1" applyBorder="1" applyAlignment="1">
      <alignment horizontal="left" vertical="top" wrapText="1"/>
    </xf>
    <xf numFmtId="0" fontId="14" fillId="12" borderId="12" xfId="14" applyFont="1" applyFill="1" applyBorder="1" applyAlignment="1">
      <alignment vertical="top" wrapText="1"/>
    </xf>
    <xf numFmtId="0" fontId="14" fillId="7" borderId="15" xfId="14" applyFont="1" applyFill="1" applyBorder="1" applyAlignment="1">
      <alignment horizontal="left" vertical="center" wrapText="1"/>
    </xf>
    <xf numFmtId="0" fontId="14" fillId="2" borderId="12" xfId="11" applyFont="1" applyFill="1" applyBorder="1" applyAlignment="1">
      <alignment horizontal="left" vertical="center" wrapText="1"/>
    </xf>
    <xf numFmtId="0" fontId="14" fillId="0" borderId="12" xfId="9" applyFont="1" applyFill="1" applyBorder="1" applyAlignment="1">
      <alignment horizontal="left" vertical="center" wrapText="1"/>
    </xf>
    <xf numFmtId="0" fontId="14" fillId="0" borderId="12" xfId="11" applyFont="1" applyBorder="1" applyAlignment="1">
      <alignment horizontal="left" vertical="center" wrapText="1"/>
    </xf>
    <xf numFmtId="0" fontId="14" fillId="0" borderId="16" xfId="10" applyFont="1" applyFill="1" applyBorder="1" applyAlignment="1">
      <alignment horizontal="left" vertical="center" wrapText="1"/>
    </xf>
    <xf numFmtId="0" fontId="14" fillId="0" borderId="12" xfId="0" applyFont="1" applyFill="1" applyBorder="1" applyAlignment="1">
      <alignment vertical="center" wrapText="1"/>
    </xf>
    <xf numFmtId="0" fontId="14" fillId="2" borderId="12" xfId="14" quotePrefix="1" applyFont="1" applyFill="1" applyBorder="1" applyAlignment="1">
      <alignment vertical="top" wrapText="1"/>
    </xf>
    <xf numFmtId="0" fontId="14" fillId="2" borderId="12" xfId="0" applyFont="1" applyFill="1" applyBorder="1" applyAlignment="1">
      <alignment horizontal="left" vertical="top" wrapText="1"/>
    </xf>
    <xf numFmtId="0" fontId="21" fillId="8" borderId="2" xfId="14" applyFont="1" applyFill="1" applyBorder="1" applyAlignment="1">
      <alignment vertical="center"/>
    </xf>
    <xf numFmtId="0" fontId="21" fillId="8" borderId="2" xfId="14" applyFont="1" applyFill="1" applyBorder="1" applyAlignment="1">
      <alignment horizontal="center" vertical="center"/>
    </xf>
    <xf numFmtId="0" fontId="21" fillId="8" borderId="15" xfId="14" applyFont="1" applyFill="1" applyBorder="1" applyAlignment="1">
      <alignment vertical="center"/>
    </xf>
    <xf numFmtId="0" fontId="14" fillId="2" borderId="16" xfId="11" applyFont="1" applyFill="1" applyBorder="1" applyAlignment="1">
      <alignment horizontal="left" vertical="center" wrapText="1"/>
    </xf>
    <xf numFmtId="0" fontId="14" fillId="0" borderId="12" xfId="9" applyFont="1" applyFill="1" applyBorder="1" applyAlignment="1">
      <alignment horizontal="left" vertical="top" wrapText="1"/>
    </xf>
    <xf numFmtId="0" fontId="14" fillId="2" borderId="15" xfId="14" applyFont="1" applyFill="1" applyBorder="1" applyAlignment="1">
      <alignment vertical="top" wrapText="1"/>
    </xf>
    <xf numFmtId="0" fontId="14" fillId="0" borderId="4" xfId="11" applyFont="1" applyBorder="1" applyAlignment="1">
      <alignment horizontal="left" vertical="center" wrapText="1"/>
    </xf>
    <xf numFmtId="0" fontId="20" fillId="2" borderId="12" xfId="0" applyFont="1" applyFill="1" applyBorder="1" applyAlignment="1">
      <alignment vertical="center"/>
    </xf>
    <xf numFmtId="0" fontId="55" fillId="2" borderId="0" xfId="0" applyFont="1" applyFill="1" applyAlignment="1">
      <alignment vertical="center"/>
    </xf>
    <xf numFmtId="0" fontId="55" fillId="2" borderId="0" xfId="0" applyFont="1" applyFill="1" applyAlignment="1">
      <alignment horizontal="left" vertical="center" wrapText="1"/>
    </xf>
    <xf numFmtId="0" fontId="55" fillId="2" borderId="0" xfId="0" applyFont="1" applyFill="1" applyAlignment="1">
      <alignment horizontal="center" vertical="center"/>
    </xf>
    <xf numFmtId="0" fontId="55" fillId="2" borderId="12" xfId="0" applyFont="1" applyFill="1" applyBorder="1" applyAlignment="1">
      <alignment vertical="center" wrapText="1"/>
    </xf>
    <xf numFmtId="0" fontId="55" fillId="2" borderId="0" xfId="0" applyFont="1" applyFill="1" applyAlignment="1">
      <alignment vertical="center" wrapText="1"/>
    </xf>
    <xf numFmtId="0" fontId="57" fillId="3" borderId="12" xfId="0" applyFont="1" applyFill="1" applyBorder="1" applyAlignment="1">
      <alignment horizontal="center" vertical="center" wrapText="1"/>
    </xf>
    <xf numFmtId="0" fontId="55" fillId="4" borderId="13" xfId="0" applyFont="1" applyFill="1" applyBorder="1" applyAlignment="1">
      <alignment vertical="center"/>
    </xf>
    <xf numFmtId="0" fontId="58" fillId="11" borderId="14" xfId="0" applyFont="1" applyFill="1" applyBorder="1" applyAlignment="1">
      <alignment horizontal="left" vertical="center" wrapText="1"/>
    </xf>
    <xf numFmtId="0" fontId="58" fillId="11" borderId="2" xfId="0" applyFont="1" applyFill="1" applyBorder="1" applyAlignment="1">
      <alignment vertical="center" wrapText="1"/>
    </xf>
    <xf numFmtId="0" fontId="58" fillId="11" borderId="2" xfId="0" applyFont="1" applyFill="1" applyBorder="1" applyAlignment="1">
      <alignment horizontal="center" vertical="center" wrapText="1"/>
    </xf>
    <xf numFmtId="0" fontId="58" fillId="11" borderId="15" xfId="0" applyFont="1" applyFill="1" applyBorder="1" applyAlignment="1">
      <alignment vertical="center" wrapText="1"/>
    </xf>
    <xf numFmtId="0" fontId="55" fillId="0" borderId="0" xfId="0" applyFont="1" applyFill="1" applyAlignment="1">
      <alignment vertical="center"/>
    </xf>
    <xf numFmtId="0" fontId="59" fillId="4" borderId="2" xfId="0" applyFont="1" applyFill="1" applyBorder="1" applyAlignment="1">
      <alignment vertical="center"/>
    </xf>
    <xf numFmtId="0" fontId="59" fillId="4" borderId="2" xfId="0" applyFont="1" applyFill="1" applyBorder="1" applyAlignment="1">
      <alignment horizontal="center" vertical="center"/>
    </xf>
    <xf numFmtId="0" fontId="59" fillId="4" borderId="15" xfId="0" applyFont="1" applyFill="1" applyBorder="1" applyAlignment="1">
      <alignment vertical="center"/>
    </xf>
    <xf numFmtId="0" fontId="57" fillId="9" borderId="14" xfId="0" applyFont="1" applyFill="1" applyBorder="1" applyAlignment="1">
      <alignment horizontal="left" vertical="center" wrapText="1"/>
    </xf>
    <xf numFmtId="0" fontId="57" fillId="9" borderId="2" xfId="0" applyFont="1" applyFill="1" applyBorder="1" applyAlignment="1">
      <alignment vertical="center" wrapText="1"/>
    </xf>
    <xf numFmtId="0" fontId="57" fillId="9" borderId="2" xfId="0" applyFont="1" applyFill="1" applyBorder="1" applyAlignment="1">
      <alignment horizontal="center" vertical="center" wrapText="1"/>
    </xf>
    <xf numFmtId="0" fontId="57" fillId="9" borderId="15" xfId="0" applyFont="1" applyFill="1" applyBorder="1" applyAlignment="1">
      <alignment vertical="center" wrapText="1"/>
    </xf>
    <xf numFmtId="0" fontId="55" fillId="4" borderId="13" xfId="17" applyFont="1" applyFill="1" applyBorder="1" applyAlignment="1">
      <alignment horizontal="center" vertical="center" wrapText="1"/>
    </xf>
    <xf numFmtId="0" fontId="55" fillId="0" borderId="12" xfId="14" applyFont="1" applyBorder="1" applyAlignment="1">
      <alignment horizontal="left" vertical="center" wrapText="1"/>
    </xf>
    <xf numFmtId="0" fontId="55" fillId="2" borderId="12" xfId="14" applyFont="1" applyFill="1" applyBorder="1" applyAlignment="1">
      <alignment vertical="center" wrapText="1"/>
    </xf>
    <xf numFmtId="0" fontId="55" fillId="2" borderId="12" xfId="14" applyFont="1" applyFill="1" applyBorder="1" applyAlignment="1">
      <alignment horizontal="center" vertical="center"/>
    </xf>
    <xf numFmtId="0" fontId="55" fillId="4" borderId="12" xfId="14" applyFont="1" applyFill="1" applyBorder="1" applyAlignment="1">
      <alignment horizontal="center" vertical="center"/>
    </xf>
    <xf numFmtId="0" fontId="55" fillId="2" borderId="12" xfId="14" applyFont="1" applyFill="1" applyBorder="1" applyAlignment="1">
      <alignment vertical="center"/>
    </xf>
    <xf numFmtId="0" fontId="55" fillId="2" borderId="0" xfId="14" applyFont="1" applyFill="1" applyAlignment="1">
      <alignment vertical="center"/>
    </xf>
    <xf numFmtId="0" fontId="55" fillId="7" borderId="12" xfId="14" applyFont="1" applyFill="1" applyBorder="1" applyAlignment="1">
      <alignment horizontal="left" vertical="center" wrapText="1"/>
    </xf>
    <xf numFmtId="0" fontId="55" fillId="0" borderId="12" xfId="14" applyFont="1" applyFill="1" applyBorder="1" applyAlignment="1">
      <alignment horizontal="left" vertical="center" wrapText="1"/>
    </xf>
    <xf numFmtId="0" fontId="55" fillId="0" borderId="12" xfId="14" applyNumberFormat="1" applyFont="1" applyFill="1" applyBorder="1" applyAlignment="1">
      <alignment horizontal="left" vertical="center" wrapText="1"/>
    </xf>
    <xf numFmtId="0" fontId="55" fillId="0" borderId="16" xfId="14" applyFont="1" applyBorder="1" applyAlignment="1">
      <alignment horizontal="left" vertical="center" wrapText="1"/>
    </xf>
    <xf numFmtId="0" fontId="55" fillId="0" borderId="13" xfId="14" applyFont="1" applyBorder="1" applyAlignment="1">
      <alignment horizontal="left" vertical="center" wrapText="1"/>
    </xf>
    <xf numFmtId="0" fontId="55" fillId="0" borderId="11" xfId="14" applyFont="1" applyBorder="1" applyAlignment="1">
      <alignment horizontal="left" vertical="center" wrapText="1"/>
    </xf>
    <xf numFmtId="0" fontId="55" fillId="0" borderId="4" xfId="10" applyFont="1" applyBorder="1" applyAlignment="1">
      <alignment horizontal="left" vertical="center" wrapText="1"/>
    </xf>
    <xf numFmtId="0" fontId="55" fillId="2" borderId="0" xfId="12" applyFont="1" applyFill="1" applyAlignment="1">
      <alignment vertical="center"/>
    </xf>
    <xf numFmtId="0" fontId="55" fillId="2" borderId="15" xfId="12" applyFont="1" applyFill="1" applyBorder="1" applyAlignment="1">
      <alignment horizontal="left" vertical="center" wrapText="1"/>
    </xf>
    <xf numFmtId="0" fontId="55" fillId="2" borderId="12" xfId="12" applyFont="1" applyFill="1" applyBorder="1" applyAlignment="1">
      <alignment horizontal="center" vertical="center"/>
    </xf>
    <xf numFmtId="0" fontId="55" fillId="2" borderId="12" xfId="12" applyFont="1" applyFill="1" applyBorder="1" applyAlignment="1">
      <alignment vertical="center"/>
    </xf>
    <xf numFmtId="0" fontId="55" fillId="0" borderId="4" xfId="10" applyFont="1" applyBorder="1" applyAlignment="1">
      <alignment horizontal="left" vertical="center"/>
    </xf>
    <xf numFmtId="0" fontId="57" fillId="9" borderId="14" xfId="0" applyFont="1" applyFill="1" applyBorder="1" applyAlignment="1">
      <alignment horizontal="left" vertical="center"/>
    </xf>
    <xf numFmtId="0" fontId="55" fillId="0" borderId="15" xfId="14" applyFont="1" applyFill="1" applyBorder="1" applyAlignment="1">
      <alignment horizontal="left" vertical="center" wrapText="1"/>
    </xf>
    <xf numFmtId="0" fontId="55" fillId="2" borderId="0" xfId="19" applyFont="1" applyFill="1" applyAlignment="1">
      <alignment vertical="center"/>
    </xf>
    <xf numFmtId="0" fontId="55" fillId="7" borderId="12" xfId="19" applyFont="1" applyFill="1" applyBorder="1" applyAlignment="1">
      <alignment horizontal="left" vertical="center" wrapText="1"/>
    </xf>
    <xf numFmtId="0" fontId="55" fillId="7" borderId="0" xfId="12" applyFont="1" applyFill="1" applyAlignment="1">
      <alignment vertical="center"/>
    </xf>
    <xf numFmtId="0" fontId="55" fillId="7" borderId="12" xfId="19" applyFont="1" applyFill="1" applyBorder="1" applyAlignment="1">
      <alignment vertical="center" wrapText="1"/>
    </xf>
    <xf numFmtId="0" fontId="55" fillId="0" borderId="16" xfId="14" applyFont="1" applyFill="1" applyBorder="1" applyAlignment="1">
      <alignment horizontal="left" vertical="center" wrapText="1"/>
    </xf>
    <xf numFmtId="0" fontId="55" fillId="0" borderId="13" xfId="14" applyFont="1" applyFill="1" applyBorder="1" applyAlignment="1">
      <alignment horizontal="left" vertical="center" wrapText="1"/>
    </xf>
    <xf numFmtId="0" fontId="55" fillId="0" borderId="11" xfId="14" applyFont="1" applyFill="1" applyBorder="1" applyAlignment="1">
      <alignment horizontal="left" vertical="center" wrapText="1"/>
    </xf>
    <xf numFmtId="0" fontId="55" fillId="7" borderId="15" xfId="14" applyFont="1" applyFill="1" applyBorder="1" applyAlignment="1">
      <alignment horizontal="left" vertical="center" wrapText="1"/>
    </xf>
    <xf numFmtId="0" fontId="55" fillId="2" borderId="15" xfId="14" applyFont="1" applyFill="1" applyBorder="1" applyAlignment="1">
      <alignment vertical="center" wrapText="1"/>
    </xf>
    <xf numFmtId="0" fontId="55" fillId="2" borderId="12" xfId="0" applyFont="1" applyFill="1" applyBorder="1" applyAlignment="1">
      <alignment horizontal="center" vertical="center"/>
    </xf>
    <xf numFmtId="0" fontId="55" fillId="4" borderId="12" xfId="0" applyFont="1" applyFill="1" applyBorder="1" applyAlignment="1">
      <alignment horizontal="center" vertical="center"/>
    </xf>
    <xf numFmtId="0" fontId="55" fillId="2" borderId="12" xfId="0" applyFont="1" applyFill="1" applyBorder="1" applyAlignment="1">
      <alignment vertical="center"/>
    </xf>
    <xf numFmtId="0" fontId="55" fillId="0" borderId="15" xfId="14" applyFont="1" applyFill="1" applyBorder="1" applyAlignment="1">
      <alignment vertical="center" wrapText="1"/>
    </xf>
    <xf numFmtId="0" fontId="55" fillId="2" borderId="12" xfId="0" applyFont="1" applyFill="1" applyBorder="1" applyAlignment="1">
      <alignment horizontal="left" vertical="center" wrapText="1"/>
    </xf>
    <xf numFmtId="0" fontId="55" fillId="0" borderId="12" xfId="0" applyFont="1" applyFill="1" applyBorder="1" applyAlignment="1">
      <alignment vertical="center" wrapText="1"/>
    </xf>
    <xf numFmtId="0" fontId="55" fillId="0" borderId="12" xfId="14" applyFont="1" applyFill="1" applyBorder="1" applyAlignment="1">
      <alignment vertical="center" wrapText="1"/>
    </xf>
    <xf numFmtId="0" fontId="55" fillId="2" borderId="12" xfId="15" applyFont="1" applyFill="1" applyBorder="1" applyAlignment="1">
      <alignment horizontal="left" vertical="center" wrapText="1"/>
    </xf>
    <xf numFmtId="0" fontId="55" fillId="7" borderId="12" xfId="14" quotePrefix="1" applyFont="1" applyFill="1" applyBorder="1" applyAlignment="1">
      <alignment horizontal="left" vertical="center" wrapText="1"/>
    </xf>
    <xf numFmtId="0" fontId="55" fillId="0" borderId="12" xfId="10" applyFont="1" applyFill="1" applyBorder="1" applyAlignment="1">
      <alignment vertical="center" wrapText="1"/>
    </xf>
    <xf numFmtId="0" fontId="55" fillId="0" borderId="12" xfId="10" quotePrefix="1" applyFont="1" applyFill="1" applyBorder="1" applyAlignment="1">
      <alignment vertical="center" wrapText="1"/>
    </xf>
    <xf numFmtId="0" fontId="55" fillId="0" borderId="12" xfId="10" applyFont="1" applyFill="1" applyBorder="1" applyAlignment="1">
      <alignment wrapText="1"/>
    </xf>
    <xf numFmtId="0" fontId="55" fillId="0" borderId="12" xfId="10" applyFont="1" applyFill="1" applyBorder="1" applyAlignment="1">
      <alignment horizontal="left" vertical="center" wrapText="1"/>
    </xf>
    <xf numFmtId="0" fontId="55" fillId="0" borderId="14" xfId="10" applyFont="1" applyFill="1" applyBorder="1" applyAlignment="1">
      <alignment horizontal="left" vertical="center" wrapText="1"/>
    </xf>
    <xf numFmtId="0" fontId="55" fillId="0" borderId="2" xfId="10" applyFont="1" applyFill="1" applyBorder="1" applyAlignment="1">
      <alignment vertical="center" wrapText="1"/>
    </xf>
    <xf numFmtId="0" fontId="55" fillId="0" borderId="2" xfId="10" applyFont="1" applyFill="1" applyBorder="1" applyAlignment="1">
      <alignment horizontal="center" vertical="center" wrapText="1"/>
    </xf>
    <xf numFmtId="0" fontId="55" fillId="0" borderId="15" xfId="10" applyFont="1" applyFill="1" applyBorder="1" applyAlignment="1">
      <alignment vertical="center" wrapText="1"/>
    </xf>
    <xf numFmtId="0" fontId="55" fillId="7" borderId="14" xfId="0" applyFont="1" applyFill="1" applyBorder="1" applyAlignment="1">
      <alignment horizontal="left" vertical="center" wrapText="1"/>
    </xf>
    <xf numFmtId="0" fontId="55" fillId="7" borderId="2" xfId="0" applyFont="1" applyFill="1" applyBorder="1" applyAlignment="1">
      <alignment vertical="center" wrapText="1"/>
    </xf>
    <xf numFmtId="0" fontId="55" fillId="7" borderId="2" xfId="0" applyFont="1" applyFill="1" applyBorder="1" applyAlignment="1">
      <alignment horizontal="center" vertical="center" wrapText="1"/>
    </xf>
    <xf numFmtId="0" fontId="55" fillId="7" borderId="15" xfId="0" applyFont="1" applyFill="1" applyBorder="1" applyAlignment="1">
      <alignment vertical="center" wrapText="1"/>
    </xf>
    <xf numFmtId="0" fontId="55" fillId="7" borderId="12" xfId="14" applyFont="1" applyFill="1" applyBorder="1" applyAlignment="1">
      <alignment vertical="center" wrapText="1"/>
    </xf>
    <xf numFmtId="0" fontId="55" fillId="2" borderId="0" xfId="14" applyFont="1" applyFill="1"/>
    <xf numFmtId="0" fontId="55" fillId="2" borderId="12" xfId="12" applyFont="1" applyFill="1" applyBorder="1" applyAlignment="1">
      <alignment vertical="center" wrapText="1"/>
    </xf>
    <xf numFmtId="0" fontId="55" fillId="7" borderId="12" xfId="12" applyFont="1" applyFill="1" applyBorder="1" applyAlignment="1">
      <alignment vertical="center" wrapText="1"/>
    </xf>
    <xf numFmtId="0" fontId="55" fillId="7" borderId="5" xfId="14" applyFont="1" applyFill="1" applyBorder="1" applyAlignment="1">
      <alignment horizontal="left" vertical="center" wrapText="1"/>
    </xf>
    <xf numFmtId="0" fontId="55" fillId="2" borderId="12" xfId="14" quotePrefix="1" applyFont="1" applyFill="1" applyBorder="1" applyAlignment="1">
      <alignment vertical="center" wrapText="1"/>
    </xf>
    <xf numFmtId="0" fontId="58" fillId="11" borderId="14" xfId="0" applyFont="1" applyFill="1" applyBorder="1" applyAlignment="1">
      <alignment horizontal="left" vertical="center"/>
    </xf>
    <xf numFmtId="0" fontId="55" fillId="0" borderId="4" xfId="10" applyFont="1" applyBorder="1" applyAlignment="1">
      <alignment horizontal="center" vertical="center" wrapText="1"/>
    </xf>
    <xf numFmtId="0" fontId="55" fillId="2" borderId="12" xfId="10" applyFont="1" applyFill="1" applyBorder="1" applyAlignment="1">
      <alignment horizontal="center" vertical="center" wrapText="1"/>
    </xf>
    <xf numFmtId="0" fontId="55" fillId="2" borderId="12" xfId="10" applyFont="1" applyFill="1" applyBorder="1" applyAlignment="1">
      <alignment horizontal="left" vertical="center" wrapText="1"/>
    </xf>
    <xf numFmtId="0" fontId="55" fillId="2" borderId="12" xfId="14" applyFont="1" applyFill="1" applyBorder="1"/>
    <xf numFmtId="0" fontId="55" fillId="2" borderId="0" xfId="12" applyFont="1" applyFill="1"/>
    <xf numFmtId="0" fontId="55" fillId="2" borderId="12" xfId="12" applyFont="1" applyFill="1" applyBorder="1" applyAlignment="1">
      <alignment horizontal="center" vertical="center" wrapText="1"/>
    </xf>
    <xf numFmtId="0" fontId="55" fillId="4" borderId="12" xfId="12" applyFont="1" applyFill="1" applyBorder="1" applyAlignment="1">
      <alignment horizontal="center" vertical="center" wrapText="1"/>
    </xf>
    <xf numFmtId="0" fontId="55" fillId="2" borderId="12" xfId="12" applyFont="1" applyFill="1" applyBorder="1" applyAlignment="1">
      <alignment horizontal="left" vertical="center" wrapText="1"/>
    </xf>
    <xf numFmtId="0" fontId="55" fillId="2" borderId="16" xfId="14" applyFont="1" applyFill="1" applyBorder="1" applyAlignment="1">
      <alignment vertical="center" wrapText="1"/>
    </xf>
    <xf numFmtId="0" fontId="64" fillId="9" borderId="2" xfId="0" applyFont="1" applyFill="1" applyBorder="1" applyAlignment="1">
      <alignment vertical="center" wrapText="1"/>
    </xf>
    <xf numFmtId="0" fontId="64" fillId="9" borderId="2" xfId="0" applyFont="1" applyFill="1" applyBorder="1" applyAlignment="1">
      <alignment horizontal="center" vertical="center" wrapText="1"/>
    </xf>
    <xf numFmtId="0" fontId="64" fillId="9" borderId="15" xfId="0" applyFont="1" applyFill="1" applyBorder="1" applyAlignment="1">
      <alignment vertical="center" wrapText="1"/>
    </xf>
    <xf numFmtId="0" fontId="55" fillId="0" borderId="16" xfId="10" applyFont="1" applyBorder="1" applyAlignment="1">
      <alignment horizontal="left" vertical="center" wrapText="1"/>
    </xf>
    <xf numFmtId="0" fontId="55" fillId="0" borderId="13" xfId="10" applyFont="1" applyBorder="1" applyAlignment="1">
      <alignment horizontal="left" vertical="center" wrapText="1"/>
    </xf>
    <xf numFmtId="0" fontId="55" fillId="0" borderId="11" xfId="10" applyFont="1" applyBorder="1" applyAlignment="1">
      <alignment horizontal="left" vertical="center" wrapText="1"/>
    </xf>
    <xf numFmtId="0" fontId="57" fillId="6" borderId="14" xfId="0" applyFont="1" applyFill="1" applyBorder="1" applyAlignment="1">
      <alignment horizontal="left" vertical="center" wrapText="1"/>
    </xf>
    <xf numFmtId="0" fontId="57" fillId="6" borderId="2" xfId="0" applyFont="1" applyFill="1" applyBorder="1" applyAlignment="1">
      <alignment vertical="center" wrapText="1"/>
    </xf>
    <xf numFmtId="0" fontId="57" fillId="6" borderId="2" xfId="0" applyFont="1" applyFill="1" applyBorder="1" applyAlignment="1">
      <alignment horizontal="center" vertical="center" wrapText="1"/>
    </xf>
    <xf numFmtId="0" fontId="57" fillId="6" borderId="15" xfId="0" applyFont="1" applyFill="1" applyBorder="1" applyAlignment="1">
      <alignment vertical="center" wrapText="1"/>
    </xf>
    <xf numFmtId="0" fontId="55" fillId="0" borderId="16" xfId="0" applyFont="1" applyFill="1" applyBorder="1" applyAlignment="1">
      <alignment horizontal="left" vertical="center" wrapText="1"/>
    </xf>
    <xf numFmtId="0" fontId="55" fillId="0" borderId="13" xfId="0" applyFont="1" applyFill="1" applyBorder="1" applyAlignment="1">
      <alignment horizontal="left" vertical="center" wrapText="1"/>
    </xf>
    <xf numFmtId="0" fontId="55" fillId="0" borderId="11" xfId="0" applyFont="1" applyFill="1" applyBorder="1" applyAlignment="1">
      <alignment horizontal="left" vertical="center" wrapText="1"/>
    </xf>
    <xf numFmtId="0" fontId="57" fillId="7" borderId="2" xfId="0" applyFont="1" applyFill="1" applyBorder="1" applyAlignment="1">
      <alignment vertical="center" wrapText="1"/>
    </xf>
    <xf numFmtId="0" fontId="57" fillId="7" borderId="2" xfId="0" applyFont="1" applyFill="1" applyBorder="1" applyAlignment="1">
      <alignment horizontal="center" vertical="center" wrapText="1"/>
    </xf>
    <xf numFmtId="0" fontId="57" fillId="7" borderId="2" xfId="0" applyFont="1" applyFill="1" applyBorder="1" applyAlignment="1">
      <alignment horizontal="left" vertical="center" wrapText="1"/>
    </xf>
    <xf numFmtId="0" fontId="57" fillId="7" borderId="15" xfId="0" applyFont="1" applyFill="1" applyBorder="1" applyAlignment="1">
      <alignment horizontal="left" vertical="center" wrapText="1"/>
    </xf>
    <xf numFmtId="3" fontId="55" fillId="2" borderId="12" xfId="0" applyNumberFormat="1" applyFont="1" applyFill="1" applyBorder="1" applyAlignment="1">
      <alignment vertical="center"/>
    </xf>
    <xf numFmtId="0" fontId="55" fillId="7" borderId="12" xfId="14" applyFont="1" applyFill="1" applyBorder="1" applyAlignment="1">
      <alignment horizontal="center" vertical="center" wrapText="1"/>
    </xf>
    <xf numFmtId="0" fontId="75" fillId="2" borderId="12" xfId="14" applyFont="1" applyFill="1" applyBorder="1" applyAlignment="1">
      <alignment horizontal="left" vertical="center" wrapText="1"/>
    </xf>
    <xf numFmtId="0" fontId="75" fillId="2" borderId="12" xfId="14" applyFont="1" applyFill="1" applyBorder="1" applyAlignment="1">
      <alignment vertical="center" wrapText="1"/>
    </xf>
    <xf numFmtId="0" fontId="55" fillId="0" borderId="3" xfId="10" applyFont="1" applyBorder="1" applyAlignment="1">
      <alignment vertical="center" wrapText="1"/>
    </xf>
    <xf numFmtId="0" fontId="55" fillId="0" borderId="3" xfId="10" applyFont="1" applyBorder="1" applyAlignment="1">
      <alignment horizontal="center" vertical="center" wrapText="1"/>
    </xf>
    <xf numFmtId="0" fontId="55" fillId="0" borderId="12" xfId="15" applyFont="1" applyBorder="1" applyAlignment="1">
      <alignment horizontal="left" vertical="center" wrapText="1"/>
    </xf>
    <xf numFmtId="0" fontId="55" fillId="0" borderId="14" xfId="10" applyFont="1" applyBorder="1" applyAlignment="1">
      <alignment horizontal="left" vertical="center" wrapText="1"/>
    </xf>
    <xf numFmtId="0" fontId="55" fillId="0" borderId="2" xfId="10" applyFont="1" applyBorder="1" applyAlignment="1">
      <alignment vertical="center" wrapText="1"/>
    </xf>
    <xf numFmtId="0" fontId="55" fillId="0" borderId="2" xfId="10" applyFont="1" applyBorder="1" applyAlignment="1">
      <alignment horizontal="center" vertical="center" wrapText="1"/>
    </xf>
    <xf numFmtId="0" fontId="55" fillId="0" borderId="15" xfId="10" applyFont="1" applyBorder="1" applyAlignment="1">
      <alignment vertical="center" wrapText="1"/>
    </xf>
    <xf numFmtId="0" fontId="55" fillId="2" borderId="16" xfId="15" applyFont="1" applyFill="1" applyBorder="1" applyAlignment="1">
      <alignment horizontal="left" vertical="center" wrapText="1"/>
    </xf>
    <xf numFmtId="0" fontId="55" fillId="2" borderId="13" xfId="15" applyFont="1" applyFill="1" applyBorder="1" applyAlignment="1">
      <alignment horizontal="left" vertical="center" wrapText="1"/>
    </xf>
    <xf numFmtId="0" fontId="55" fillId="2" borderId="12" xfId="15" applyFont="1" applyFill="1" applyBorder="1" applyAlignment="1">
      <alignment vertical="center" wrapText="1"/>
    </xf>
    <xf numFmtId="0" fontId="55" fillId="2" borderId="11" xfId="15" applyFont="1" applyFill="1" applyBorder="1" applyAlignment="1">
      <alignment horizontal="left" vertical="center" wrapText="1"/>
    </xf>
    <xf numFmtId="0" fontId="55" fillId="0" borderId="12" xfId="15" applyFont="1" applyFill="1" applyBorder="1" applyAlignment="1">
      <alignment vertical="center" wrapText="1"/>
    </xf>
    <xf numFmtId="0" fontId="57" fillId="6" borderId="14" xfId="12" applyFont="1" applyFill="1" applyBorder="1" applyAlignment="1">
      <alignment horizontal="left" vertical="center"/>
    </xf>
    <xf numFmtId="0" fontId="55" fillId="6" borderId="2" xfId="12" applyFont="1" applyFill="1" applyBorder="1" applyAlignment="1">
      <alignment vertical="center"/>
    </xf>
    <xf numFmtId="0" fontId="55" fillId="6" borderId="2" xfId="12" applyFont="1" applyFill="1" applyBorder="1" applyAlignment="1">
      <alignment horizontal="center" vertical="center"/>
    </xf>
    <xf numFmtId="0" fontId="55" fillId="6" borderId="15" xfId="12" applyFont="1" applyFill="1" applyBorder="1" applyAlignment="1">
      <alignment vertical="center"/>
    </xf>
    <xf numFmtId="0" fontId="55" fillId="2" borderId="12" xfId="0" quotePrefix="1" applyFont="1" applyFill="1" applyBorder="1" applyAlignment="1">
      <alignment vertical="center" wrapText="1"/>
    </xf>
    <xf numFmtId="0" fontId="55" fillId="4" borderId="12" xfId="12" applyFont="1" applyFill="1" applyBorder="1" applyAlignment="1">
      <alignment horizontal="center" vertical="center"/>
    </xf>
    <xf numFmtId="0" fontId="55" fillId="7" borderId="12" xfId="12" applyFont="1" applyFill="1" applyBorder="1" applyAlignment="1">
      <alignment horizontal="left" vertical="center" wrapText="1"/>
    </xf>
    <xf numFmtId="0" fontId="55" fillId="7" borderId="12" xfId="12" applyFont="1" applyFill="1" applyBorder="1" applyAlignment="1">
      <alignment horizontal="center" vertical="center" wrapText="1"/>
    </xf>
    <xf numFmtId="0" fontId="55" fillId="0" borderId="12" xfId="14" quotePrefix="1" applyFont="1" applyFill="1" applyBorder="1" applyAlignment="1">
      <alignment vertical="center" wrapText="1"/>
    </xf>
    <xf numFmtId="0" fontId="55" fillId="0" borderId="12" xfId="10" applyFont="1" applyBorder="1" applyAlignment="1">
      <alignment horizontal="left" vertical="center" wrapText="1"/>
    </xf>
    <xf numFmtId="0" fontId="55" fillId="7" borderId="4" xfId="14" applyFont="1" applyFill="1" applyBorder="1" applyAlignment="1">
      <alignment horizontal="left" vertical="center"/>
    </xf>
    <xf numFmtId="0" fontId="55" fillId="7" borderId="2" xfId="14" applyFont="1" applyFill="1" applyBorder="1" applyAlignment="1">
      <alignment vertical="center"/>
    </xf>
    <xf numFmtId="0" fontId="55" fillId="7" borderId="2" xfId="14" applyFont="1" applyFill="1" applyBorder="1" applyAlignment="1">
      <alignment horizontal="center" vertical="center"/>
    </xf>
    <xf numFmtId="0" fontId="55" fillId="7" borderId="15" xfId="14" applyFont="1" applyFill="1" applyBorder="1" applyAlignment="1">
      <alignment vertical="center"/>
    </xf>
    <xf numFmtId="0" fontId="55" fillId="7" borderId="12" xfId="0" applyFont="1" applyFill="1" applyBorder="1" applyAlignment="1">
      <alignment horizontal="left" vertical="center" wrapText="1"/>
    </xf>
    <xf numFmtId="0" fontId="55" fillId="7" borderId="12" xfId="0" applyFont="1" applyFill="1" applyBorder="1" applyAlignment="1">
      <alignment vertical="center" wrapText="1"/>
    </xf>
    <xf numFmtId="0" fontId="62" fillId="7" borderId="12" xfId="0" applyFont="1" applyFill="1" applyBorder="1" applyAlignment="1">
      <alignment horizontal="center" vertical="center" wrapText="1"/>
    </xf>
    <xf numFmtId="0" fontId="62" fillId="7" borderId="12" xfId="0" applyFont="1" applyFill="1" applyBorder="1" applyAlignment="1">
      <alignment vertical="center" wrapText="1"/>
    </xf>
    <xf numFmtId="0" fontId="62" fillId="2" borderId="0" xfId="0" applyFont="1" applyFill="1" applyAlignment="1">
      <alignment vertical="center"/>
    </xf>
    <xf numFmtId="0" fontId="66" fillId="7" borderId="2" xfId="0" applyFont="1" applyFill="1" applyBorder="1" applyAlignment="1">
      <alignment horizontal="center" vertical="center" wrapText="1"/>
    </xf>
    <xf numFmtId="0" fontId="66" fillId="7" borderId="2" xfId="0" applyFont="1" applyFill="1" applyBorder="1" applyAlignment="1">
      <alignment horizontal="left" vertical="center" wrapText="1"/>
    </xf>
    <xf numFmtId="0" fontId="66" fillId="7" borderId="15" xfId="0" applyFont="1" applyFill="1" applyBorder="1" applyAlignment="1">
      <alignment horizontal="left" vertical="center" wrapText="1"/>
    </xf>
    <xf numFmtId="0" fontId="55" fillId="2" borderId="3" xfId="10" applyFont="1" applyFill="1" applyBorder="1" applyAlignment="1">
      <alignment horizontal="left" vertical="center" wrapText="1"/>
    </xf>
    <xf numFmtId="0" fontId="75" fillId="2" borderId="16" xfId="14" applyFont="1" applyFill="1" applyBorder="1" applyAlignment="1">
      <alignment horizontal="left" vertical="center" wrapText="1"/>
    </xf>
    <xf numFmtId="0" fontId="75" fillId="2" borderId="13" xfId="14" applyFont="1" applyFill="1" applyBorder="1" applyAlignment="1">
      <alignment horizontal="left" vertical="center" wrapText="1"/>
    </xf>
    <xf numFmtId="0" fontId="75" fillId="2" borderId="11" xfId="14" applyFont="1" applyFill="1" applyBorder="1" applyAlignment="1">
      <alignment horizontal="left" vertical="center" wrapText="1"/>
    </xf>
    <xf numFmtId="0" fontId="57" fillId="13" borderId="14" xfId="14" applyFont="1" applyFill="1" applyBorder="1" applyAlignment="1">
      <alignment horizontal="left" vertical="center"/>
    </xf>
    <xf numFmtId="0" fontId="57" fillId="13" borderId="2" xfId="14" applyFont="1" applyFill="1" applyBorder="1" applyAlignment="1">
      <alignment vertical="center"/>
    </xf>
    <xf numFmtId="0" fontId="57" fillId="13" borderId="2" xfId="14" applyFont="1" applyFill="1" applyBorder="1" applyAlignment="1">
      <alignment horizontal="center" vertical="center"/>
    </xf>
    <xf numFmtId="0" fontId="57" fillId="13" borderId="15" xfId="14" applyFont="1" applyFill="1" applyBorder="1" applyAlignment="1">
      <alignment vertical="center"/>
    </xf>
    <xf numFmtId="0" fontId="57" fillId="7" borderId="14" xfId="14" applyFont="1" applyFill="1" applyBorder="1" applyAlignment="1">
      <alignment horizontal="left" vertical="center" wrapText="1"/>
    </xf>
    <xf numFmtId="0" fontId="55" fillId="7" borderId="2" xfId="14" applyFont="1" applyFill="1" applyBorder="1" applyAlignment="1">
      <alignment vertical="center" wrapText="1"/>
    </xf>
    <xf numFmtId="0" fontId="55" fillId="7" borderId="2" xfId="14" applyFont="1" applyFill="1" applyBorder="1" applyAlignment="1">
      <alignment horizontal="center" vertical="center" wrapText="1"/>
    </xf>
    <xf numFmtId="0" fontId="55" fillId="7" borderId="15" xfId="14" applyFont="1" applyFill="1" applyBorder="1" applyAlignment="1">
      <alignment vertical="center" wrapText="1"/>
    </xf>
    <xf numFmtId="0" fontId="62" fillId="7" borderId="2" xfId="0" applyFont="1" applyFill="1" applyBorder="1" applyAlignment="1">
      <alignment vertical="center" wrapText="1"/>
    </xf>
    <xf numFmtId="0" fontId="62" fillId="7" borderId="2" xfId="0" applyFont="1" applyFill="1" applyBorder="1" applyAlignment="1">
      <alignment horizontal="center" vertical="center" wrapText="1"/>
    </xf>
    <xf numFmtId="0" fontId="62" fillId="7" borderId="15" xfId="0" applyFont="1" applyFill="1" applyBorder="1" applyAlignment="1">
      <alignment vertical="center" wrapText="1"/>
    </xf>
    <xf numFmtId="0" fontId="55" fillId="4" borderId="6" xfId="17" applyFont="1" applyFill="1" applyBorder="1" applyAlignment="1">
      <alignment horizontal="center" vertical="center" wrapText="1"/>
    </xf>
    <xf numFmtId="0" fontId="55" fillId="0" borderId="16" xfId="14" applyFont="1" applyFill="1" applyBorder="1" applyAlignment="1">
      <alignment vertical="center" wrapText="1"/>
    </xf>
    <xf numFmtId="0" fontId="55" fillId="0" borderId="12" xfId="14" applyFont="1" applyFill="1" applyBorder="1" applyAlignment="1">
      <alignment horizontal="center" vertical="center" wrapText="1"/>
    </xf>
    <xf numFmtId="0" fontId="55" fillId="0" borderId="8" xfId="14" applyFont="1" applyFill="1" applyBorder="1" applyAlignment="1">
      <alignment horizontal="left" vertical="center" wrapText="1"/>
    </xf>
    <xf numFmtId="0" fontId="58" fillId="11" borderId="14" xfId="12" applyFont="1" applyFill="1" applyBorder="1" applyAlignment="1">
      <alignment horizontal="left" vertical="center"/>
    </xf>
    <xf numFmtId="0" fontId="57" fillId="11" borderId="2" xfId="12" applyFont="1" applyFill="1" applyBorder="1" applyAlignment="1">
      <alignment vertical="center"/>
    </xf>
    <xf numFmtId="0" fontId="57" fillId="11" borderId="2" xfId="12" applyFont="1" applyFill="1" applyBorder="1" applyAlignment="1">
      <alignment horizontal="center" vertical="center"/>
    </xf>
    <xf numFmtId="0" fontId="57" fillId="11" borderId="15" xfId="12" applyFont="1" applyFill="1" applyBorder="1" applyAlignment="1">
      <alignment vertical="center"/>
    </xf>
    <xf numFmtId="0" fontId="55" fillId="0" borderId="0" xfId="12" applyFont="1" applyFill="1" applyAlignment="1">
      <alignment vertical="center"/>
    </xf>
    <xf numFmtId="0" fontId="67" fillId="4" borderId="2" xfId="12" applyFont="1" applyFill="1" applyBorder="1" applyAlignment="1">
      <alignment vertical="center"/>
    </xf>
    <xf numFmtId="0" fontId="67" fillId="4" borderId="2" xfId="12" applyFont="1" applyFill="1" applyBorder="1" applyAlignment="1">
      <alignment horizontal="center" vertical="center"/>
    </xf>
    <xf numFmtId="0" fontId="67" fillId="4" borderId="15" xfId="12" applyFont="1" applyFill="1" applyBorder="1" applyAlignment="1">
      <alignment vertical="center"/>
    </xf>
    <xf numFmtId="0" fontId="55" fillId="11" borderId="12" xfId="14" applyFont="1" applyFill="1" applyBorder="1" applyAlignment="1">
      <alignment vertical="center" wrapText="1"/>
    </xf>
    <xf numFmtId="0" fontId="14" fillId="2" borderId="0" xfId="14" applyFont="1" applyFill="1" applyBorder="1" applyAlignment="1">
      <alignment vertical="center"/>
    </xf>
    <xf numFmtId="0" fontId="14" fillId="2" borderId="0" xfId="12" applyFont="1" applyFill="1" applyBorder="1" applyAlignment="1">
      <alignment vertical="center"/>
    </xf>
    <xf numFmtId="0" fontId="58" fillId="11" borderId="14" xfId="0" applyFont="1" applyFill="1" applyBorder="1" applyAlignment="1">
      <alignment vertical="center"/>
    </xf>
    <xf numFmtId="0" fontId="58" fillId="11" borderId="2" xfId="0" applyFont="1" applyFill="1" applyBorder="1" applyAlignment="1">
      <alignment vertical="center"/>
    </xf>
    <xf numFmtId="0" fontId="58" fillId="11" borderId="15" xfId="0" applyFont="1" applyFill="1" applyBorder="1" applyAlignment="1">
      <alignment vertical="center"/>
    </xf>
    <xf numFmtId="0" fontId="76" fillId="4" borderId="14" xfId="0" applyFont="1" applyFill="1" applyBorder="1" applyAlignment="1">
      <alignment vertical="center"/>
    </xf>
    <xf numFmtId="0" fontId="76" fillId="4" borderId="2" xfId="0" applyFont="1" applyFill="1" applyBorder="1" applyAlignment="1">
      <alignment vertical="center"/>
    </xf>
    <xf numFmtId="0" fontId="76" fillId="4" borderId="15" xfId="0" applyFont="1" applyFill="1" applyBorder="1" applyAlignment="1">
      <alignment vertical="center"/>
    </xf>
    <xf numFmtId="0" fontId="55" fillId="2" borderId="12" xfId="14" applyFont="1" applyFill="1" applyBorder="1" applyAlignment="1">
      <alignment vertical="top" wrapText="1"/>
    </xf>
    <xf numFmtId="0" fontId="55" fillId="2" borderId="12" xfId="14" quotePrefix="1" applyFont="1" applyFill="1" applyBorder="1" applyAlignment="1">
      <alignment vertical="top" wrapText="1"/>
    </xf>
    <xf numFmtId="0" fontId="55" fillId="2" borderId="12" xfId="0" applyFont="1" applyFill="1" applyBorder="1" applyAlignment="1">
      <alignment horizontal="left" vertical="top" wrapText="1"/>
    </xf>
    <xf numFmtId="0" fontId="55" fillId="0" borderId="12" xfId="9" applyFont="1" applyFill="1" applyBorder="1" applyAlignment="1">
      <alignment horizontal="left" vertical="top" wrapText="1"/>
    </xf>
    <xf numFmtId="0" fontId="55" fillId="2" borderId="15" xfId="14" applyFont="1" applyFill="1" applyBorder="1" applyAlignment="1">
      <alignment vertical="top" wrapText="1"/>
    </xf>
    <xf numFmtId="0" fontId="55" fillId="0" borderId="4" xfId="11" applyFont="1" applyBorder="1" applyAlignment="1">
      <alignment horizontal="left" vertical="center" wrapText="1"/>
    </xf>
    <xf numFmtId="0" fontId="55" fillId="0" borderId="12" xfId="9" applyFont="1" applyFill="1" applyBorder="1" applyAlignment="1">
      <alignment horizontal="left" vertical="center" wrapText="1"/>
    </xf>
    <xf numFmtId="0" fontId="55" fillId="2" borderId="12" xfId="11" applyFont="1" applyFill="1" applyBorder="1" applyAlignment="1">
      <alignment horizontal="left" vertical="center" wrapText="1"/>
    </xf>
    <xf numFmtId="0" fontId="55" fillId="0" borderId="12" xfId="11" applyFont="1" applyBorder="1" applyAlignment="1">
      <alignment horizontal="left" vertical="center" wrapText="1"/>
    </xf>
    <xf numFmtId="0" fontId="55" fillId="2" borderId="15" xfId="11" applyFont="1" applyFill="1" applyBorder="1" applyAlignment="1">
      <alignment horizontal="left" vertical="center" wrapText="1"/>
    </xf>
    <xf numFmtId="0" fontId="55" fillId="0" borderId="4" xfId="10" applyFont="1" applyBorder="1" applyAlignment="1">
      <alignment horizontal="left" vertical="top" wrapText="1"/>
    </xf>
    <xf numFmtId="0" fontId="55" fillId="2" borderId="12" xfId="12" quotePrefix="1" applyFont="1" applyFill="1" applyBorder="1" applyAlignment="1">
      <alignment vertical="center" wrapText="1"/>
    </xf>
    <xf numFmtId="0" fontId="55" fillId="2" borderId="15" xfId="12" quotePrefix="1" applyFont="1" applyFill="1" applyBorder="1" applyAlignment="1">
      <alignment vertical="center" wrapText="1"/>
    </xf>
    <xf numFmtId="0" fontId="55" fillId="0" borderId="3" xfId="10" applyFont="1" applyBorder="1" applyAlignment="1">
      <alignment horizontal="left" vertical="center" wrapText="1"/>
    </xf>
    <xf numFmtId="0" fontId="14" fillId="2" borderId="0" xfId="0" applyFont="1" applyFill="1" applyAlignment="1">
      <alignment horizontal="left" vertical="center" wrapText="1"/>
    </xf>
    <xf numFmtId="0" fontId="76" fillId="4" borderId="14" xfId="0" applyFont="1" applyFill="1" applyBorder="1" applyAlignment="1">
      <alignment horizontal="left" vertical="center"/>
    </xf>
    <xf numFmtId="0" fontId="55" fillId="2" borderId="12" xfId="14" applyFont="1" applyFill="1" applyBorder="1" applyAlignment="1">
      <alignment horizontal="left" vertical="center" wrapText="1"/>
    </xf>
    <xf numFmtId="0" fontId="57" fillId="3" borderId="14" xfId="0" applyFont="1" applyFill="1" applyBorder="1" applyAlignment="1">
      <alignment horizontal="center" vertical="center" wrapText="1"/>
    </xf>
    <xf numFmtId="0" fontId="57" fillId="3" borderId="2" xfId="0" applyFont="1" applyFill="1" applyBorder="1" applyAlignment="1">
      <alignment horizontal="center" vertical="center" wrapText="1"/>
    </xf>
    <xf numFmtId="0" fontId="57" fillId="3" borderId="15" xfId="0" applyFont="1" applyFill="1" applyBorder="1" applyAlignment="1">
      <alignment horizontal="center" vertical="center" wrapText="1"/>
    </xf>
    <xf numFmtId="0" fontId="55" fillId="2" borderId="11" xfId="12" applyFont="1" applyFill="1" applyBorder="1" applyAlignment="1">
      <alignment horizontal="left" vertical="center" wrapText="1"/>
    </xf>
    <xf numFmtId="0" fontId="55" fillId="2" borderId="16" xfId="10" applyFont="1" applyFill="1" applyBorder="1" applyAlignment="1">
      <alignment horizontal="left" vertical="center" wrapText="1"/>
    </xf>
    <xf numFmtId="0" fontId="55" fillId="2" borderId="11" xfId="10" applyFont="1" applyFill="1" applyBorder="1" applyAlignment="1">
      <alignment horizontal="left" vertical="center" wrapText="1"/>
    </xf>
    <xf numFmtId="0" fontId="55" fillId="2" borderId="15" xfId="10" applyFont="1" applyFill="1" applyBorder="1" applyAlignment="1">
      <alignment horizontal="left" vertical="center" wrapText="1"/>
    </xf>
    <xf numFmtId="0" fontId="55" fillId="7" borderId="16" xfId="14" applyFont="1" applyFill="1" applyBorder="1" applyAlignment="1">
      <alignment horizontal="left" vertical="center" wrapText="1"/>
    </xf>
    <xf numFmtId="0" fontId="55" fillId="7" borderId="13" xfId="14" applyFont="1" applyFill="1" applyBorder="1" applyAlignment="1">
      <alignment horizontal="left" vertical="center" wrapText="1"/>
    </xf>
    <xf numFmtId="0" fontId="55" fillId="7" borderId="11" xfId="14" applyFont="1" applyFill="1" applyBorder="1" applyAlignment="1">
      <alignment horizontal="left" vertical="center" wrapText="1"/>
    </xf>
    <xf numFmtId="0" fontId="55" fillId="0" borderId="16" xfId="10" applyFont="1" applyFill="1" applyBorder="1" applyAlignment="1">
      <alignment horizontal="left" vertical="center" wrapText="1"/>
    </xf>
    <xf numFmtId="0" fontId="55" fillId="0" borderId="13" xfId="10" applyFont="1" applyFill="1" applyBorder="1" applyAlignment="1">
      <alignment horizontal="left" vertical="center" wrapText="1"/>
    </xf>
    <xf numFmtId="0" fontId="55" fillId="0" borderId="11" xfId="10" applyFont="1" applyFill="1" applyBorder="1" applyAlignment="1">
      <alignment horizontal="left" vertical="center" wrapText="1"/>
    </xf>
    <xf numFmtId="0" fontId="55" fillId="2" borderId="16" xfId="0" applyFont="1" applyFill="1" applyBorder="1" applyAlignment="1">
      <alignment horizontal="left" vertical="center" wrapText="1"/>
    </xf>
    <xf numFmtId="0" fontId="55" fillId="2" borderId="13" xfId="0" applyFont="1" applyFill="1" applyBorder="1" applyAlignment="1">
      <alignment horizontal="left" vertical="center" wrapText="1"/>
    </xf>
    <xf numFmtId="0" fontId="55" fillId="2" borderId="11" xfId="0" applyFont="1" applyFill="1" applyBorder="1" applyAlignment="1">
      <alignment horizontal="left" vertical="center" wrapText="1"/>
    </xf>
    <xf numFmtId="0" fontId="55" fillId="0" borderId="16" xfId="10" applyFont="1" applyFill="1" applyBorder="1" applyAlignment="1">
      <alignment vertical="center" wrapText="1"/>
    </xf>
    <xf numFmtId="0" fontId="55" fillId="0" borderId="11" xfId="10" applyFont="1" applyFill="1" applyBorder="1" applyAlignment="1">
      <alignment vertical="center" wrapText="1"/>
    </xf>
    <xf numFmtId="0" fontId="1" fillId="2" borderId="0" xfId="0" applyFont="1" applyFill="1" applyBorder="1" applyAlignment="1">
      <alignment horizontal="left"/>
    </xf>
    <xf numFmtId="14" fontId="1" fillId="2" borderId="0" xfId="0" applyNumberFormat="1" applyFont="1" applyFill="1" applyBorder="1"/>
    <xf numFmtId="0" fontId="88" fillId="0" borderId="0" xfId="0" applyFont="1"/>
    <xf numFmtId="0" fontId="1" fillId="2" borderId="0" xfId="14" applyFont="1" applyFill="1" applyBorder="1" applyAlignment="1">
      <alignment horizontal="left"/>
    </xf>
    <xf numFmtId="0" fontId="1" fillId="2" borderId="0" xfId="0" applyFont="1" applyFill="1" applyBorder="1"/>
    <xf numFmtId="0" fontId="55" fillId="0" borderId="12" xfId="15" applyFont="1" applyFill="1" applyBorder="1" applyAlignment="1">
      <alignment horizontal="left" vertical="center" wrapText="1"/>
    </xf>
    <xf numFmtId="0" fontId="74" fillId="0" borderId="0" xfId="7" applyFont="1" applyAlignment="1" applyProtection="1">
      <alignment vertical="center"/>
    </xf>
    <xf numFmtId="0" fontId="55" fillId="7" borderId="12" xfId="14" applyNumberFormat="1" applyFont="1" applyFill="1" applyBorder="1" applyAlignment="1">
      <alignment horizontal="left" vertical="center" wrapText="1"/>
    </xf>
    <xf numFmtId="0" fontId="74" fillId="0" borderId="12" xfId="7" applyFont="1" applyBorder="1" applyAlignment="1" applyProtection="1">
      <alignment vertical="center"/>
    </xf>
    <xf numFmtId="0" fontId="55" fillId="0" borderId="12" xfId="15" quotePrefix="1" applyFont="1" applyFill="1" applyBorder="1" applyAlignment="1">
      <alignment vertical="center" wrapText="1"/>
    </xf>
    <xf numFmtId="0" fontId="55" fillId="0" borderId="12" xfId="0" applyFont="1" applyBorder="1" applyAlignment="1">
      <alignment vertical="center"/>
    </xf>
    <xf numFmtId="0" fontId="55" fillId="2" borderId="9" xfId="14" applyFont="1" applyFill="1" applyBorder="1" applyAlignment="1">
      <alignment vertical="center"/>
    </xf>
    <xf numFmtId="0" fontId="55" fillId="2" borderId="0" xfId="14" applyFont="1" applyFill="1" applyBorder="1" applyAlignment="1">
      <alignment vertical="center"/>
    </xf>
    <xf numFmtId="0" fontId="57" fillId="2" borderId="0" xfId="14" applyFont="1" applyFill="1" applyBorder="1" applyAlignment="1">
      <alignment vertical="center"/>
    </xf>
    <xf numFmtId="0" fontId="57" fillId="2" borderId="9" xfId="14" applyFont="1" applyFill="1" applyBorder="1" applyAlignment="1">
      <alignment vertical="center"/>
    </xf>
    <xf numFmtId="0" fontId="55" fillId="11" borderId="16" xfId="14" applyFont="1" applyFill="1" applyBorder="1" applyAlignment="1">
      <alignment horizontal="left" vertical="center" wrapText="1"/>
    </xf>
    <xf numFmtId="0" fontId="55" fillId="11" borderId="12" xfId="14" applyFont="1" applyFill="1" applyBorder="1" applyAlignment="1">
      <alignment horizontal="left" vertical="center" wrapText="1"/>
    </xf>
    <xf numFmtId="0" fontId="55" fillId="0" borderId="4" xfId="10" applyFont="1" applyFill="1" applyBorder="1" applyAlignment="1">
      <alignment horizontal="left" vertical="center" wrapText="1"/>
    </xf>
    <xf numFmtId="0" fontId="89" fillId="0" borderId="4" xfId="10" applyFont="1" applyBorder="1" applyAlignment="1">
      <alignment horizontal="left" vertical="center" wrapText="1"/>
    </xf>
    <xf numFmtId="0" fontId="89" fillId="2" borderId="15" xfId="10" applyFont="1" applyFill="1" applyBorder="1" applyAlignment="1">
      <alignment horizontal="left" vertical="center" wrapText="1"/>
    </xf>
    <xf numFmtId="0" fontId="90" fillId="2" borderId="12" xfId="14" applyFont="1" applyFill="1" applyBorder="1" applyAlignment="1">
      <alignment vertical="center" wrapText="1"/>
    </xf>
    <xf numFmtId="0" fontId="89" fillId="0" borderId="12" xfId="14" applyFont="1" applyFill="1" applyBorder="1" applyAlignment="1">
      <alignment vertical="center" wrapText="1"/>
    </xf>
    <xf numFmtId="0" fontId="89" fillId="0" borderId="16" xfId="14" applyFont="1" applyFill="1" applyBorder="1" applyAlignment="1">
      <alignment vertical="center" wrapText="1"/>
    </xf>
    <xf numFmtId="0" fontId="89" fillId="0" borderId="12" xfId="14" applyFont="1" applyFill="1" applyBorder="1" applyAlignment="1">
      <alignment horizontal="left" vertical="center" wrapText="1"/>
    </xf>
    <xf numFmtId="0" fontId="89" fillId="0" borderId="16" xfId="14" applyFont="1" applyFill="1" applyBorder="1" applyAlignment="1">
      <alignment horizontal="left" vertical="center" wrapText="1"/>
    </xf>
    <xf numFmtId="0" fontId="78" fillId="7" borderId="2" xfId="14" applyFont="1" applyFill="1" applyBorder="1" applyAlignment="1">
      <alignment vertical="center"/>
    </xf>
    <xf numFmtId="0" fontId="78" fillId="7" borderId="15" xfId="14" applyFont="1" applyFill="1" applyBorder="1" applyAlignment="1">
      <alignment vertical="center"/>
    </xf>
    <xf numFmtId="0" fontId="89" fillId="0" borderId="15" xfId="14" applyFont="1" applyFill="1" applyBorder="1" applyAlignment="1">
      <alignment vertical="center" wrapText="1"/>
    </xf>
    <xf numFmtId="0" fontId="89" fillId="2" borderId="12" xfId="14" applyFont="1" applyFill="1" applyBorder="1" applyAlignment="1">
      <alignment vertical="center"/>
    </xf>
    <xf numFmtId="0" fontId="55" fillId="2" borderId="16" xfId="10" applyFont="1" applyFill="1" applyBorder="1" applyAlignment="1">
      <alignment vertical="center" wrapText="1"/>
    </xf>
    <xf numFmtId="0" fontId="55" fillId="2" borderId="11" xfId="10" applyFont="1" applyFill="1" applyBorder="1" applyAlignment="1">
      <alignment vertical="center" wrapText="1"/>
    </xf>
    <xf numFmtId="0" fontId="57" fillId="8" borderId="14" xfId="14" applyFont="1" applyFill="1" applyBorder="1" applyAlignment="1">
      <alignment vertical="center"/>
    </xf>
    <xf numFmtId="0" fontId="57" fillId="8" borderId="2" xfId="14" applyFont="1" applyFill="1" applyBorder="1" applyAlignment="1">
      <alignment vertical="center"/>
    </xf>
    <xf numFmtId="0" fontId="57" fillId="8" borderId="15" xfId="14" applyFont="1" applyFill="1" applyBorder="1" applyAlignment="1">
      <alignment vertical="center"/>
    </xf>
    <xf numFmtId="0" fontId="89" fillId="12" borderId="2" xfId="14" applyFont="1" applyFill="1" applyBorder="1" applyAlignment="1">
      <alignment vertical="center" wrapText="1"/>
    </xf>
    <xf numFmtId="0" fontId="89" fillId="12" borderId="15" xfId="14" applyFont="1" applyFill="1" applyBorder="1" applyAlignment="1">
      <alignment vertical="center" wrapText="1"/>
    </xf>
    <xf numFmtId="0" fontId="55" fillId="0" borderId="12" xfId="14" quotePrefix="1" applyFont="1" applyFill="1" applyBorder="1" applyAlignment="1">
      <alignment horizontal="left" vertical="center" wrapText="1"/>
    </xf>
    <xf numFmtId="0" fontId="55" fillId="7" borderId="14" xfId="0" applyFont="1" applyFill="1" applyBorder="1" applyAlignment="1">
      <alignment vertical="top" wrapText="1"/>
    </xf>
    <xf numFmtId="0" fontId="55" fillId="7" borderId="2" xfId="0" applyFont="1" applyFill="1" applyBorder="1" applyAlignment="1">
      <alignment vertical="top" wrapText="1"/>
    </xf>
    <xf numFmtId="0" fontId="55" fillId="7" borderId="15" xfId="0" applyFont="1" applyFill="1" applyBorder="1" applyAlignment="1">
      <alignment vertical="top" wrapText="1"/>
    </xf>
    <xf numFmtId="0" fontId="55" fillId="2" borderId="16" xfId="12" applyFont="1" applyFill="1" applyBorder="1" applyAlignment="1">
      <alignment vertical="center" wrapText="1"/>
    </xf>
    <xf numFmtId="0" fontId="55" fillId="2" borderId="13" xfId="12" applyFont="1" applyFill="1" applyBorder="1" applyAlignment="1">
      <alignment vertical="center" wrapText="1"/>
    </xf>
    <xf numFmtId="0" fontId="55" fillId="2" borderId="11" xfId="12" applyFont="1" applyFill="1" applyBorder="1" applyAlignment="1">
      <alignment vertical="center" wrapText="1"/>
    </xf>
    <xf numFmtId="0" fontId="55" fillId="2" borderId="13" xfId="10" applyFont="1" applyFill="1" applyBorder="1" applyAlignment="1">
      <alignment vertical="center" wrapText="1"/>
    </xf>
    <xf numFmtId="0" fontId="57" fillId="2" borderId="16" xfId="10" applyFont="1" applyFill="1" applyBorder="1" applyAlignment="1">
      <alignment vertical="center" wrapText="1"/>
    </xf>
    <xf numFmtId="0" fontId="55" fillId="0" borderId="12" xfId="14" quotePrefix="1" applyFont="1" applyFill="1" applyBorder="1" applyAlignment="1">
      <alignment vertical="top" wrapText="1"/>
    </xf>
    <xf numFmtId="0" fontId="55" fillId="7" borderId="12" xfId="12" applyFont="1" applyFill="1" applyBorder="1" applyAlignment="1">
      <alignment vertical="center"/>
    </xf>
    <xf numFmtId="0" fontId="57" fillId="8" borderId="2" xfId="14" applyFont="1" applyFill="1" applyBorder="1" applyAlignment="1">
      <alignment horizontal="center" vertical="center"/>
    </xf>
    <xf numFmtId="0" fontId="57" fillId="6" borderId="14" xfId="10" applyFont="1" applyFill="1" applyBorder="1" applyAlignment="1">
      <alignment vertical="center" wrapText="1"/>
    </xf>
    <xf numFmtId="0" fontId="57" fillId="6" borderId="2" xfId="10" applyFont="1" applyFill="1" applyBorder="1" applyAlignment="1">
      <alignment vertical="center" wrapText="1"/>
    </xf>
    <xf numFmtId="0" fontId="57" fillId="6" borderId="15" xfId="10" applyFont="1" applyFill="1" applyBorder="1" applyAlignment="1">
      <alignment vertical="center" wrapText="1"/>
    </xf>
    <xf numFmtId="0" fontId="55" fillId="0" borderId="12" xfId="12" quotePrefix="1" applyFont="1" applyFill="1" applyBorder="1" applyAlignment="1">
      <alignment vertical="center" wrapText="1"/>
    </xf>
    <xf numFmtId="0" fontId="82" fillId="8" borderId="14" xfId="10" applyFont="1" applyFill="1" applyBorder="1" applyAlignment="1">
      <alignment vertical="center" wrapText="1"/>
    </xf>
    <xf numFmtId="0" fontId="82" fillId="8" borderId="2" xfId="10" applyFont="1" applyFill="1" applyBorder="1" applyAlignment="1">
      <alignment vertical="center" wrapText="1"/>
    </xf>
    <xf numFmtId="0" fontId="82" fillId="8" borderId="15" xfId="10" applyFont="1" applyFill="1" applyBorder="1" applyAlignment="1">
      <alignment vertical="center" wrapText="1"/>
    </xf>
    <xf numFmtId="0" fontId="82" fillId="8" borderId="14" xfId="10" applyFont="1" applyFill="1" applyBorder="1" applyAlignment="1">
      <alignment vertical="center"/>
    </xf>
    <xf numFmtId="0" fontId="82" fillId="8" borderId="2" xfId="10" applyFont="1" applyFill="1" applyBorder="1" applyAlignment="1">
      <alignment vertical="center"/>
    </xf>
    <xf numFmtId="0" fontId="82" fillId="8" borderId="15" xfId="10" applyFont="1" applyFill="1" applyBorder="1" applyAlignment="1">
      <alignment vertical="center"/>
    </xf>
    <xf numFmtId="0" fontId="57" fillId="13" borderId="14" xfId="10" applyFont="1" applyFill="1" applyBorder="1" applyAlignment="1">
      <alignment vertical="center"/>
    </xf>
    <xf numFmtId="0" fontId="57" fillId="13" borderId="2" xfId="10" applyFont="1" applyFill="1" applyBorder="1" applyAlignment="1">
      <alignment vertical="center"/>
    </xf>
    <xf numFmtId="0" fontId="57" fillId="13" borderId="15" xfId="10" applyFont="1" applyFill="1" applyBorder="1" applyAlignment="1">
      <alignment vertical="center"/>
    </xf>
    <xf numFmtId="0" fontId="55" fillId="0" borderId="12" xfId="0" quotePrefix="1" applyFont="1" applyFill="1" applyBorder="1" applyAlignment="1">
      <alignment vertical="center" wrapText="1"/>
    </xf>
    <xf numFmtId="0" fontId="90" fillId="2" borderId="12" xfId="14" applyFont="1" applyFill="1" applyBorder="1" applyAlignment="1">
      <alignment horizontal="left" vertical="center" wrapText="1"/>
    </xf>
    <xf numFmtId="0" fontId="89" fillId="12" borderId="14" xfId="14" applyFont="1" applyFill="1" applyBorder="1" applyAlignment="1">
      <alignment horizontal="left" vertical="center" wrapText="1"/>
    </xf>
    <xf numFmtId="0" fontId="89" fillId="0" borderId="13" xfId="14" applyFont="1" applyFill="1" applyBorder="1" applyAlignment="1">
      <alignment horizontal="left" vertical="center" wrapText="1"/>
    </xf>
    <xf numFmtId="0" fontId="89" fillId="0" borderId="11" xfId="14" applyFont="1" applyFill="1" applyBorder="1" applyAlignment="1">
      <alignment horizontal="left" vertical="center" wrapText="1"/>
    </xf>
    <xf numFmtId="0" fontId="55" fillId="0" borderId="12" xfId="0" applyFont="1" applyFill="1" applyBorder="1" applyAlignment="1">
      <alignment horizontal="left" vertical="center" wrapText="1"/>
    </xf>
    <xf numFmtId="0" fontId="76" fillId="4" borderId="14" xfId="12" applyFont="1" applyFill="1" applyBorder="1" applyAlignment="1">
      <alignment horizontal="left" vertical="center"/>
    </xf>
    <xf numFmtId="0" fontId="55" fillId="0" borderId="14" xfId="14" applyFont="1" applyFill="1" applyBorder="1" applyAlignment="1">
      <alignment horizontal="left" vertical="center" wrapText="1"/>
    </xf>
    <xf numFmtId="0" fontId="55" fillId="0" borderId="2" xfId="14" applyFont="1" applyFill="1" applyBorder="1" applyAlignment="1">
      <alignment vertical="center" wrapText="1"/>
    </xf>
    <xf numFmtId="0" fontId="55" fillId="0" borderId="14" xfId="14" applyFont="1" applyFill="1" applyBorder="1" applyAlignment="1">
      <alignment horizontal="left" vertical="center"/>
    </xf>
    <xf numFmtId="0" fontId="69" fillId="0" borderId="12" xfId="7" applyBorder="1" applyAlignment="1" applyProtection="1"/>
    <xf numFmtId="0" fontId="58" fillId="11" borderId="2" xfId="0" applyFont="1" applyFill="1" applyBorder="1" applyAlignment="1">
      <alignment horizontal="center" vertical="center"/>
    </xf>
    <xf numFmtId="0" fontId="76" fillId="4" borderId="2" xfId="0" applyFont="1" applyFill="1" applyBorder="1" applyAlignment="1">
      <alignment horizontal="center" vertical="center"/>
    </xf>
    <xf numFmtId="0" fontId="57" fillId="6" borderId="2" xfId="10" applyFont="1" applyFill="1" applyBorder="1" applyAlignment="1">
      <alignment horizontal="center" vertical="center" wrapText="1"/>
    </xf>
    <xf numFmtId="0" fontId="82" fillId="8" borderId="2" xfId="10" applyFont="1" applyFill="1" applyBorder="1" applyAlignment="1">
      <alignment horizontal="center" vertical="center" wrapText="1"/>
    </xf>
    <xf numFmtId="0" fontId="82" fillId="8" borderId="2" xfId="10" applyFont="1" applyFill="1" applyBorder="1" applyAlignment="1">
      <alignment horizontal="center" vertical="center"/>
    </xf>
    <xf numFmtId="0" fontId="57" fillId="13" borderId="2" xfId="10" applyFont="1" applyFill="1" applyBorder="1" applyAlignment="1">
      <alignment horizontal="center" vertical="center"/>
    </xf>
    <xf numFmtId="0" fontId="55" fillId="15" borderId="16" xfId="10" applyFont="1" applyFill="1" applyBorder="1" applyAlignment="1">
      <alignment horizontal="left" vertical="center" wrapText="1"/>
    </xf>
    <xf numFmtId="0" fontId="55" fillId="15" borderId="12" xfId="10" applyFont="1" applyFill="1" applyBorder="1" applyAlignment="1">
      <alignment vertical="center" wrapText="1"/>
    </xf>
    <xf numFmtId="0" fontId="55" fillId="15" borderId="12" xfId="10" applyFont="1" applyFill="1" applyBorder="1" applyAlignment="1">
      <alignment horizontal="left" vertical="center" wrapText="1"/>
    </xf>
    <xf numFmtId="0" fontId="23" fillId="0" borderId="14" xfId="0" applyFont="1" applyBorder="1" applyAlignment="1">
      <alignment horizontal="center"/>
    </xf>
    <xf numFmtId="0" fontId="23" fillId="0" borderId="2" xfId="0" applyFont="1" applyBorder="1" applyAlignment="1">
      <alignment horizontal="center"/>
    </xf>
    <xf numFmtId="0" fontId="23" fillId="0" borderId="15" xfId="0" applyFont="1" applyBorder="1" applyAlignment="1">
      <alignment horizontal="center"/>
    </xf>
    <xf numFmtId="0" fontId="16" fillId="2" borderId="6" xfId="14" applyFont="1" applyFill="1" applyBorder="1" applyAlignment="1">
      <alignment horizontal="center" wrapText="1"/>
    </xf>
    <xf numFmtId="0" fontId="16" fillId="2" borderId="0" xfId="14" applyFont="1" applyFill="1" applyBorder="1" applyAlignment="1">
      <alignment horizontal="center"/>
    </xf>
    <xf numFmtId="0" fontId="16" fillId="2" borderId="7" xfId="14" applyFont="1" applyFill="1" applyBorder="1" applyAlignment="1">
      <alignment horizontal="center"/>
    </xf>
    <xf numFmtId="0" fontId="17" fillId="2" borderId="6" xfId="14" applyFont="1" applyFill="1" applyBorder="1" applyAlignment="1">
      <alignment horizontal="center" wrapText="1"/>
    </xf>
    <xf numFmtId="0" fontId="17" fillId="2" borderId="0" xfId="14" applyFont="1" applyFill="1" applyBorder="1" applyAlignment="1">
      <alignment horizontal="center" wrapText="1"/>
    </xf>
    <xf numFmtId="0" fontId="17" fillId="2" borderId="7" xfId="14" applyFont="1" applyFill="1" applyBorder="1" applyAlignment="1">
      <alignment horizontal="center" wrapText="1"/>
    </xf>
    <xf numFmtId="0" fontId="19" fillId="2" borderId="6" xfId="14" applyFont="1" applyFill="1" applyBorder="1" applyAlignment="1">
      <alignment horizontal="center" wrapText="1"/>
    </xf>
    <xf numFmtId="0" fontId="19" fillId="2" borderId="0" xfId="14" applyFont="1" applyFill="1" applyBorder="1" applyAlignment="1">
      <alignment horizontal="center" wrapText="1"/>
    </xf>
    <xf numFmtId="0" fontId="19" fillId="2" borderId="7" xfId="14" applyFont="1" applyFill="1" applyBorder="1" applyAlignment="1">
      <alignment horizontal="center" wrapText="1"/>
    </xf>
    <xf numFmtId="0" fontId="14" fillId="10" borderId="0" xfId="0" applyFont="1" applyFill="1"/>
    <xf numFmtId="0" fontId="23" fillId="0" borderId="12" xfId="0" applyFont="1" applyBorder="1" applyAlignment="1">
      <alignment horizontal="center"/>
    </xf>
    <xf numFmtId="0" fontId="22" fillId="2" borderId="0" xfId="0" applyFont="1" applyFill="1" applyBorder="1" applyAlignment="1">
      <alignment horizontal="center"/>
    </xf>
    <xf numFmtId="0" fontId="20" fillId="3" borderId="12" xfId="0" applyFont="1" applyFill="1" applyBorder="1" applyAlignment="1">
      <alignment horizontal="center" vertical="center" wrapText="1"/>
    </xf>
    <xf numFmtId="0" fontId="30" fillId="3" borderId="12" xfId="14" applyFont="1" applyFill="1" applyBorder="1" applyAlignment="1">
      <alignment horizontal="left" vertical="center" wrapText="1"/>
    </xf>
    <xf numFmtId="173" fontId="2" fillId="2" borderId="12" xfId="10" applyNumberFormat="1" applyFont="1" applyFill="1" applyBorder="1" applyAlignment="1">
      <alignment horizontal="center" vertical="center" wrapText="1"/>
    </xf>
    <xf numFmtId="0" fontId="30" fillId="5" borderId="14" xfId="14" applyFont="1" applyFill="1" applyBorder="1" applyAlignment="1">
      <alignment horizontal="center" vertical="center" wrapText="1"/>
    </xf>
    <xf numFmtId="0" fontId="30" fillId="5" borderId="15" xfId="14" applyFont="1" applyFill="1" applyBorder="1" applyAlignment="1">
      <alignment horizontal="center" vertical="center" wrapText="1"/>
    </xf>
    <xf numFmtId="0" fontId="29" fillId="2" borderId="0" xfId="14" applyFont="1" applyFill="1" applyAlignment="1">
      <alignment horizontal="center"/>
    </xf>
    <xf numFmtId="0" fontId="2" fillId="0" borderId="12" xfId="10" applyFont="1" applyBorder="1" applyAlignment="1">
      <alignment horizontal="left" vertical="center" wrapText="1"/>
    </xf>
    <xf numFmtId="0" fontId="2" fillId="0" borderId="12" xfId="14" applyFont="1" applyBorder="1" applyAlignment="1">
      <alignment horizontal="left" vertical="center" wrapText="1"/>
    </xf>
    <xf numFmtId="0" fontId="30" fillId="5" borderId="14" xfId="14" applyFont="1" applyFill="1" applyBorder="1" applyAlignment="1">
      <alignment horizontal="left" vertical="center" wrapText="1"/>
    </xf>
    <xf numFmtId="0" fontId="30" fillId="5" borderId="2" xfId="14" applyFont="1" applyFill="1" applyBorder="1" applyAlignment="1">
      <alignment horizontal="left" vertical="center" wrapText="1"/>
    </xf>
    <xf numFmtId="0" fontId="30" fillId="5" borderId="15" xfId="14" applyFont="1" applyFill="1" applyBorder="1" applyAlignment="1">
      <alignment horizontal="left" vertical="center" wrapText="1"/>
    </xf>
    <xf numFmtId="0" fontId="2" fillId="2" borderId="14" xfId="14" applyFont="1" applyFill="1" applyBorder="1" applyAlignment="1">
      <alignment horizontal="left" vertical="center" wrapText="1"/>
    </xf>
    <xf numFmtId="0" fontId="2" fillId="2" borderId="2" xfId="14" applyFont="1" applyFill="1" applyBorder="1" applyAlignment="1">
      <alignment horizontal="left" vertical="center" wrapText="1"/>
    </xf>
    <xf numFmtId="0" fontId="2" fillId="2" borderId="15" xfId="14" applyFont="1" applyFill="1" applyBorder="1" applyAlignment="1">
      <alignment horizontal="left" vertical="center" wrapText="1"/>
    </xf>
    <xf numFmtId="0" fontId="27" fillId="2" borderId="0" xfId="10" applyFont="1" applyFill="1" applyAlignment="1">
      <alignment horizontal="center"/>
    </xf>
    <xf numFmtId="0" fontId="15" fillId="4" borderId="12" xfId="0" applyFont="1" applyFill="1" applyBorder="1" applyAlignment="1">
      <alignment horizontal="center" vertical="center" wrapText="1"/>
    </xf>
    <xf numFmtId="0" fontId="20" fillId="3" borderId="16" xfId="0" applyFont="1" applyFill="1" applyBorder="1" applyAlignment="1">
      <alignment horizontal="center" vertical="center" wrapText="1"/>
    </xf>
    <xf numFmtId="0" fontId="20" fillId="3" borderId="13" xfId="0" applyFont="1" applyFill="1" applyBorder="1" applyAlignment="1">
      <alignment horizontal="center" vertical="center" wrapText="1"/>
    </xf>
    <xf numFmtId="0" fontId="20" fillId="3" borderId="11" xfId="0" applyFont="1" applyFill="1" applyBorder="1" applyAlignment="1">
      <alignment horizontal="center" vertical="center" wrapText="1"/>
    </xf>
    <xf numFmtId="0" fontId="20" fillId="3" borderId="14"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15" xfId="0" applyFont="1" applyFill="1" applyBorder="1" applyAlignment="1">
      <alignment horizontal="center" vertical="center" wrapText="1"/>
    </xf>
    <xf numFmtId="0" fontId="36" fillId="9" borderId="14" xfId="0" applyFont="1" applyFill="1" applyBorder="1" applyAlignment="1">
      <alignment horizontal="left" vertical="center" wrapText="1"/>
    </xf>
    <xf numFmtId="0" fontId="36" fillId="9" borderId="2" xfId="0" applyFont="1" applyFill="1" applyBorder="1" applyAlignment="1">
      <alignment horizontal="left" vertical="center" wrapText="1"/>
    </xf>
    <xf numFmtId="0" fontId="36" fillId="9" borderId="15" xfId="0" applyFont="1" applyFill="1" applyBorder="1" applyAlignment="1">
      <alignment horizontal="left" vertical="center" wrapText="1"/>
    </xf>
    <xf numFmtId="0" fontId="14" fillId="12" borderId="16" xfId="14" applyFont="1" applyFill="1" applyBorder="1" applyAlignment="1">
      <alignment horizontal="left" vertical="center" wrapText="1"/>
    </xf>
    <xf numFmtId="0" fontId="14" fillId="12" borderId="13" xfId="14" applyFont="1" applyFill="1" applyBorder="1" applyAlignment="1">
      <alignment horizontal="left" vertical="center" wrapText="1"/>
    </xf>
    <xf numFmtId="0" fontId="14" fillId="12" borderId="11" xfId="14" applyFont="1" applyFill="1" applyBorder="1" applyAlignment="1">
      <alignment horizontal="left" vertical="center" wrapText="1"/>
    </xf>
    <xf numFmtId="0" fontId="15" fillId="11" borderId="14" xfId="0" applyFont="1" applyFill="1" applyBorder="1" applyAlignment="1">
      <alignment horizontal="left" vertical="center" wrapText="1"/>
    </xf>
    <xf numFmtId="0" fontId="15" fillId="11" borderId="2" xfId="0" applyFont="1" applyFill="1" applyBorder="1" applyAlignment="1">
      <alignment horizontal="left" vertical="center" wrapText="1"/>
    </xf>
    <xf numFmtId="0" fontId="15" fillId="11" borderId="15" xfId="0" applyFont="1" applyFill="1" applyBorder="1" applyAlignment="1">
      <alignment horizontal="left" vertical="center" wrapText="1"/>
    </xf>
    <xf numFmtId="0" fontId="23" fillId="12" borderId="14" xfId="0" applyFont="1" applyFill="1" applyBorder="1" applyAlignment="1">
      <alignment horizontal="left" vertical="center" wrapText="1"/>
    </xf>
    <xf numFmtId="0" fontId="23" fillId="12" borderId="2" xfId="0" applyFont="1" applyFill="1" applyBorder="1" applyAlignment="1">
      <alignment horizontal="left" vertical="center" wrapText="1"/>
    </xf>
    <xf numFmtId="0" fontId="23" fillId="12" borderId="15" xfId="0" applyFont="1" applyFill="1" applyBorder="1" applyAlignment="1">
      <alignment horizontal="left" vertical="center" wrapText="1"/>
    </xf>
    <xf numFmtId="0" fontId="40" fillId="9" borderId="14" xfId="0" applyFont="1" applyFill="1" applyBorder="1" applyAlignment="1">
      <alignment horizontal="left" vertical="center" wrapText="1"/>
    </xf>
    <xf numFmtId="0" fontId="40" fillId="9" borderId="2" xfId="0" applyFont="1" applyFill="1" applyBorder="1" applyAlignment="1">
      <alignment horizontal="left" vertical="center" wrapText="1"/>
    </xf>
    <xf numFmtId="0" fontId="40" fillId="9" borderId="15" xfId="0" applyFont="1" applyFill="1" applyBorder="1" applyAlignment="1">
      <alignment horizontal="left" vertical="center" wrapText="1"/>
    </xf>
    <xf numFmtId="0" fontId="14" fillId="0" borderId="16"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1" xfId="14" applyFont="1" applyBorder="1" applyAlignment="1">
      <alignment horizontal="left" vertical="center" wrapText="1"/>
    </xf>
    <xf numFmtId="0" fontId="14" fillId="0" borderId="16" xfId="10" applyFont="1" applyFill="1" applyBorder="1" applyAlignment="1">
      <alignment vertical="center" wrapText="1"/>
    </xf>
    <xf numFmtId="0" fontId="14" fillId="0" borderId="13" xfId="10" applyFont="1" applyFill="1" applyBorder="1" applyAlignment="1">
      <alignment vertical="center" wrapText="1"/>
    </xf>
    <xf numFmtId="0" fontId="14" fillId="0" borderId="11" xfId="10" applyFont="1" applyFill="1" applyBorder="1" applyAlignment="1">
      <alignment vertical="center" wrapText="1"/>
    </xf>
    <xf numFmtId="0" fontId="22" fillId="2" borderId="0" xfId="0" applyFont="1" applyFill="1" applyAlignment="1">
      <alignment horizontal="center" vertical="center" wrapText="1"/>
    </xf>
    <xf numFmtId="0" fontId="14" fillId="0" borderId="16" xfId="10" applyFont="1" applyFill="1" applyBorder="1" applyAlignment="1">
      <alignment horizontal="left" vertical="center" wrapText="1"/>
    </xf>
    <xf numFmtId="0" fontId="14" fillId="0" borderId="13" xfId="10" applyFont="1" applyFill="1" applyBorder="1" applyAlignment="1">
      <alignment horizontal="left" vertical="center" wrapText="1"/>
    </xf>
    <xf numFmtId="0" fontId="14" fillId="0" borderId="11" xfId="10" applyFont="1" applyFill="1" applyBorder="1" applyAlignment="1">
      <alignment horizontal="left" vertical="center" wrapText="1"/>
    </xf>
    <xf numFmtId="0" fontId="14" fillId="2" borderId="16" xfId="0" applyFont="1" applyFill="1" applyBorder="1" applyAlignment="1">
      <alignment horizontal="left" vertical="center" wrapText="1"/>
    </xf>
    <xf numFmtId="0" fontId="14" fillId="2" borderId="13"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14" fillId="0" borderId="14" xfId="10" applyFont="1" applyFill="1" applyBorder="1" applyAlignment="1">
      <alignment horizontal="left" vertical="center" wrapText="1"/>
    </xf>
    <xf numFmtId="0" fontId="14" fillId="0" borderId="2" xfId="10" applyFont="1" applyFill="1" applyBorder="1" applyAlignment="1">
      <alignment horizontal="left" vertical="center" wrapText="1"/>
    </xf>
    <xf numFmtId="0" fontId="14" fillId="0" borderId="15" xfId="10" applyFont="1" applyFill="1" applyBorder="1" applyAlignment="1">
      <alignment horizontal="left" vertical="center" wrapText="1"/>
    </xf>
    <xf numFmtId="0" fontId="14" fillId="0" borderId="16" xfId="10" applyFont="1" applyFill="1" applyBorder="1" applyAlignment="1">
      <alignment horizontal="center" vertical="center" wrapText="1"/>
    </xf>
    <xf numFmtId="0" fontId="14" fillId="0" borderId="11" xfId="10" applyFont="1" applyFill="1" applyBorder="1" applyAlignment="1">
      <alignment horizontal="center" vertical="center" wrapText="1"/>
    </xf>
    <xf numFmtId="0" fontId="14" fillId="7" borderId="14" xfId="0" applyFont="1" applyFill="1" applyBorder="1" applyAlignment="1">
      <alignment horizontal="left" vertical="center" wrapText="1"/>
    </xf>
    <xf numFmtId="0" fontId="14" fillId="7" borderId="2" xfId="0" applyFont="1" applyFill="1" applyBorder="1" applyAlignment="1">
      <alignment horizontal="left" vertical="center" wrapText="1"/>
    </xf>
    <xf numFmtId="0" fontId="14" fillId="7" borderId="15" xfId="0" applyFont="1" applyFill="1" applyBorder="1" applyAlignment="1">
      <alignment horizontal="left" vertical="center" wrapText="1"/>
    </xf>
    <xf numFmtId="0" fontId="14" fillId="0" borderId="13" xfId="10" applyFont="1" applyFill="1" applyBorder="1" applyAlignment="1">
      <alignment horizontal="center" vertical="center" wrapText="1"/>
    </xf>
    <xf numFmtId="0" fontId="14" fillId="7" borderId="16" xfId="14" applyFont="1" applyFill="1" applyBorder="1" applyAlignment="1">
      <alignment horizontal="center" vertical="center" wrapText="1"/>
    </xf>
    <xf numFmtId="0" fontId="14" fillId="7" borderId="13" xfId="14" applyFont="1" applyFill="1" applyBorder="1" applyAlignment="1">
      <alignment horizontal="center" vertical="center" wrapText="1"/>
    </xf>
    <xf numFmtId="0" fontId="14" fillId="7" borderId="11" xfId="14" applyFont="1" applyFill="1" applyBorder="1" applyAlignment="1">
      <alignment horizontal="center" vertical="center" wrapText="1"/>
    </xf>
    <xf numFmtId="0" fontId="20" fillId="6" borderId="14" xfId="0" applyFont="1" applyFill="1" applyBorder="1" applyAlignment="1">
      <alignment horizontal="left" vertical="center" wrapText="1"/>
    </xf>
    <xf numFmtId="0" fontId="20" fillId="6" borderId="2" xfId="0" applyFont="1" applyFill="1" applyBorder="1" applyAlignment="1">
      <alignment horizontal="left" vertical="center" wrapText="1"/>
    </xf>
    <xf numFmtId="0" fontId="20" fillId="6" borderId="15" xfId="0" applyFont="1" applyFill="1" applyBorder="1" applyAlignment="1">
      <alignment horizontal="left" vertical="center" wrapText="1"/>
    </xf>
    <xf numFmtId="0" fontId="14" fillId="2" borderId="16"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21" fillId="0" borderId="14" xfId="14" applyFont="1" applyBorder="1" applyAlignment="1">
      <alignment horizontal="left" vertical="center" wrapText="1"/>
    </xf>
    <xf numFmtId="0" fontId="21" fillId="0" borderId="2" xfId="14" applyFont="1" applyBorder="1" applyAlignment="1">
      <alignment horizontal="left" vertical="center" wrapText="1"/>
    </xf>
    <xf numFmtId="0" fontId="21" fillId="0" borderId="15" xfId="14" applyFont="1" applyBorder="1" applyAlignment="1">
      <alignment horizontal="left" vertical="center" wrapText="1"/>
    </xf>
    <xf numFmtId="0" fontId="14" fillId="0" borderId="14" xfId="14" applyFont="1" applyBorder="1" applyAlignment="1">
      <alignment horizontal="left" vertical="center" wrapText="1"/>
    </xf>
    <xf numFmtId="0" fontId="14" fillId="0" borderId="2" xfId="14" applyFont="1" applyBorder="1" applyAlignment="1">
      <alignment horizontal="left" vertical="center" wrapText="1"/>
    </xf>
    <xf numFmtId="0" fontId="14" fillId="0" borderId="15" xfId="14" applyFont="1" applyBorder="1" applyAlignment="1">
      <alignment horizontal="left" vertical="center" wrapText="1"/>
    </xf>
    <xf numFmtId="0" fontId="14" fillId="0" borderId="16" xfId="14" applyFont="1" applyBorder="1" applyAlignment="1">
      <alignment horizontal="center" vertical="center" wrapText="1"/>
    </xf>
    <xf numFmtId="0" fontId="14" fillId="0" borderId="11" xfId="14" applyFont="1" applyBorder="1" applyAlignment="1">
      <alignment horizontal="center" vertical="center" wrapText="1"/>
    </xf>
    <xf numFmtId="0" fontId="14" fillId="0" borderId="13" xfId="14" applyFont="1" applyBorder="1" applyAlignment="1">
      <alignment horizontal="center" vertical="center" wrapText="1"/>
    </xf>
    <xf numFmtId="0" fontId="14" fillId="0" borderId="16" xfId="10" applyFont="1" applyBorder="1" applyAlignment="1">
      <alignment horizontal="center" vertical="center" wrapText="1"/>
    </xf>
    <xf numFmtId="0" fontId="14" fillId="0" borderId="13" xfId="10" applyFont="1" applyBorder="1" applyAlignment="1">
      <alignment horizontal="center" vertical="center" wrapText="1"/>
    </xf>
    <xf numFmtId="0" fontId="14" fillId="0" borderId="11" xfId="10" applyFont="1" applyBorder="1" applyAlignment="1">
      <alignment horizontal="center" vertical="center" wrapText="1"/>
    </xf>
    <xf numFmtId="0" fontId="40" fillId="14" borderId="14" xfId="0" applyFont="1" applyFill="1" applyBorder="1" applyAlignment="1">
      <alignment horizontal="left" vertical="center" wrapText="1"/>
    </xf>
    <xf numFmtId="0" fontId="40" fillId="14" borderId="2" xfId="0" applyFont="1" applyFill="1" applyBorder="1" applyAlignment="1">
      <alignment horizontal="left" vertical="center" wrapText="1"/>
    </xf>
    <xf numFmtId="0" fontId="40" fillId="14" borderId="15" xfId="0" applyFont="1" applyFill="1" applyBorder="1" applyAlignment="1">
      <alignment horizontal="left" vertical="center" wrapText="1"/>
    </xf>
    <xf numFmtId="0" fontId="14" fillId="2" borderId="13" xfId="0" applyFont="1" applyFill="1" applyBorder="1" applyAlignment="1">
      <alignment horizontal="center" vertical="center" wrapText="1"/>
    </xf>
    <xf numFmtId="0" fontId="20" fillId="7" borderId="14" xfId="0" applyFont="1" applyFill="1" applyBorder="1" applyAlignment="1">
      <alignment horizontal="left" vertical="center" wrapText="1"/>
    </xf>
    <xf numFmtId="0" fontId="20" fillId="7" borderId="2" xfId="0" applyFont="1" applyFill="1" applyBorder="1" applyAlignment="1">
      <alignment horizontal="left" vertical="center" wrapText="1"/>
    </xf>
    <xf numFmtId="0" fontId="14" fillId="0" borderId="4" xfId="10" applyFont="1" applyBorder="1" applyAlignment="1">
      <alignment horizontal="left" vertical="center" wrapText="1"/>
    </xf>
    <xf numFmtId="0" fontId="14" fillId="0" borderId="3" xfId="10" applyFont="1" applyBorder="1" applyAlignment="1">
      <alignment horizontal="left" vertical="center" wrapText="1"/>
    </xf>
    <xf numFmtId="0" fontId="14" fillId="2" borderId="16" xfId="15" applyFont="1" applyFill="1" applyBorder="1" applyAlignment="1">
      <alignment horizontal="left" vertical="center" wrapText="1"/>
    </xf>
    <xf numFmtId="0" fontId="14" fillId="2" borderId="13" xfId="15" applyFont="1" applyFill="1" applyBorder="1" applyAlignment="1">
      <alignment horizontal="left" vertical="center" wrapText="1"/>
    </xf>
    <xf numFmtId="0" fontId="14" fillId="2" borderId="11" xfId="15" applyFont="1" applyFill="1" applyBorder="1" applyAlignment="1">
      <alignment horizontal="left" vertical="center" wrapText="1"/>
    </xf>
    <xf numFmtId="0" fontId="20" fillId="7" borderId="14" xfId="14" applyFont="1" applyFill="1" applyBorder="1" applyAlignment="1">
      <alignment horizontal="left" vertical="center" wrapText="1"/>
    </xf>
    <xf numFmtId="0" fontId="14" fillId="7" borderId="2" xfId="14" applyFont="1" applyFill="1" applyBorder="1" applyAlignment="1">
      <alignment horizontal="left" vertical="center" wrapText="1"/>
    </xf>
    <xf numFmtId="0" fontId="14" fillId="7" borderId="15" xfId="14" applyFont="1" applyFill="1" applyBorder="1" applyAlignment="1">
      <alignment horizontal="left" vertical="center" wrapText="1"/>
    </xf>
    <xf numFmtId="0" fontId="14" fillId="0" borderId="14" xfId="10" applyFont="1" applyBorder="1" applyAlignment="1">
      <alignment horizontal="left" vertical="center" wrapText="1"/>
    </xf>
    <xf numFmtId="0" fontId="14" fillId="0" borderId="2" xfId="10" applyFont="1" applyBorder="1" applyAlignment="1">
      <alignment horizontal="left" vertical="center" wrapText="1"/>
    </xf>
    <xf numFmtId="0" fontId="14" fillId="0" borderId="15" xfId="10" applyFont="1" applyBorder="1" applyAlignment="1">
      <alignment horizontal="left" vertical="center" wrapText="1"/>
    </xf>
    <xf numFmtId="0" fontId="14" fillId="7" borderId="16" xfId="14" applyFont="1" applyFill="1" applyBorder="1" applyAlignment="1">
      <alignment horizontal="left" vertical="center" wrapText="1"/>
    </xf>
    <xf numFmtId="0" fontId="14" fillId="7" borderId="11" xfId="14" applyFont="1" applyFill="1" applyBorder="1" applyAlignment="1">
      <alignment horizontal="left" vertical="center" wrapText="1"/>
    </xf>
    <xf numFmtId="0" fontId="14" fillId="0" borderId="16" xfId="14" applyFont="1" applyFill="1" applyBorder="1" applyAlignment="1">
      <alignment horizontal="left" vertical="center" wrapText="1"/>
    </xf>
    <xf numFmtId="0" fontId="14" fillId="0" borderId="13" xfId="14" applyFont="1" applyFill="1" applyBorder="1" applyAlignment="1">
      <alignment horizontal="left" vertical="center" wrapText="1"/>
    </xf>
    <xf numFmtId="0" fontId="14" fillId="0" borderId="11" xfId="14" applyFont="1" applyFill="1" applyBorder="1" applyAlignment="1">
      <alignment horizontal="left" vertical="center" wrapText="1"/>
    </xf>
    <xf numFmtId="0" fontId="14" fillId="7" borderId="13" xfId="14" applyFont="1" applyFill="1" applyBorder="1" applyAlignment="1">
      <alignment horizontal="left" vertical="center" wrapText="1"/>
    </xf>
    <xf numFmtId="0" fontId="72" fillId="2" borderId="16" xfId="14" applyFont="1" applyFill="1" applyBorder="1" applyAlignment="1">
      <alignment horizontal="center" vertical="center" wrapText="1"/>
    </xf>
    <xf numFmtId="0" fontId="72" fillId="2" borderId="13" xfId="14" applyFont="1" applyFill="1" applyBorder="1" applyAlignment="1">
      <alignment horizontal="center" vertical="center" wrapText="1"/>
    </xf>
    <xf numFmtId="0" fontId="72" fillId="2" borderId="11" xfId="14" applyFont="1" applyFill="1" applyBorder="1" applyAlignment="1">
      <alignment horizontal="center" vertical="center" wrapText="1"/>
    </xf>
    <xf numFmtId="0" fontId="20" fillId="13" borderId="14" xfId="14" applyFont="1" applyFill="1" applyBorder="1" applyAlignment="1">
      <alignment horizontal="left" vertical="center"/>
    </xf>
    <xf numFmtId="0" fontId="20" fillId="13" borderId="2" xfId="14" applyFont="1" applyFill="1" applyBorder="1" applyAlignment="1">
      <alignment horizontal="left" vertical="center"/>
    </xf>
    <xf numFmtId="0" fontId="20" fillId="13" borderId="15" xfId="14" applyFont="1" applyFill="1" applyBorder="1" applyAlignment="1">
      <alignment horizontal="left" vertical="center"/>
    </xf>
    <xf numFmtId="0" fontId="23" fillId="7" borderId="14" xfId="0" applyFont="1" applyFill="1" applyBorder="1" applyAlignment="1">
      <alignment horizontal="left" vertical="center" wrapText="1"/>
    </xf>
    <xf numFmtId="0" fontId="23" fillId="7" borderId="2" xfId="0" applyFont="1" applyFill="1" applyBorder="1" applyAlignment="1">
      <alignment horizontal="left" vertical="center" wrapText="1"/>
    </xf>
    <xf numFmtId="0" fontId="23" fillId="7" borderId="15" xfId="0" applyFont="1" applyFill="1" applyBorder="1" applyAlignment="1">
      <alignment horizontal="left" vertical="center" wrapText="1"/>
    </xf>
    <xf numFmtId="0" fontId="14" fillId="12" borderId="14" xfId="14" applyFont="1" applyFill="1" applyBorder="1" applyAlignment="1">
      <alignment horizontal="left" vertical="center" wrapText="1"/>
    </xf>
    <xf numFmtId="0" fontId="14" fillId="12" borderId="2" xfId="14" applyFont="1" applyFill="1" applyBorder="1" applyAlignment="1">
      <alignment horizontal="left" vertical="center" wrapText="1"/>
    </xf>
    <xf numFmtId="0" fontId="14" fillId="12" borderId="15" xfId="14" applyFont="1" applyFill="1" applyBorder="1" applyAlignment="1">
      <alignment horizontal="left" vertical="center" wrapText="1"/>
    </xf>
    <xf numFmtId="0" fontId="14" fillId="2" borderId="16" xfId="10" applyFont="1" applyFill="1" applyBorder="1" applyAlignment="1">
      <alignment horizontal="center" vertical="center" wrapText="1"/>
    </xf>
    <xf numFmtId="0" fontId="14" fillId="2" borderId="13" xfId="10" applyFont="1" applyFill="1" applyBorder="1" applyAlignment="1">
      <alignment horizontal="center" vertical="center" wrapText="1"/>
    </xf>
    <xf numFmtId="0" fontId="14" fillId="2" borderId="11" xfId="10" applyFont="1" applyFill="1" applyBorder="1" applyAlignment="1">
      <alignment horizontal="center" vertical="center" wrapText="1"/>
    </xf>
    <xf numFmtId="0" fontId="0" fillId="0" borderId="11" xfId="0" applyBorder="1"/>
    <xf numFmtId="0" fontId="14" fillId="2" borderId="16" xfId="12" applyFont="1" applyFill="1" applyBorder="1" applyAlignment="1">
      <alignment horizontal="left" vertical="center" wrapText="1"/>
    </xf>
    <xf numFmtId="0" fontId="14" fillId="2" borderId="13" xfId="12" applyFont="1" applyFill="1" applyBorder="1" applyAlignment="1">
      <alignment horizontal="left" vertical="center" wrapText="1"/>
    </xf>
    <xf numFmtId="0" fontId="14" fillId="2" borderId="11" xfId="12" applyFont="1" applyFill="1" applyBorder="1" applyAlignment="1">
      <alignment horizontal="left" vertical="center" wrapText="1"/>
    </xf>
    <xf numFmtId="0" fontId="36" fillId="8" borderId="14" xfId="0" applyFont="1" applyFill="1" applyBorder="1" applyAlignment="1">
      <alignment horizontal="left" vertical="center" wrapText="1"/>
    </xf>
    <xf numFmtId="0" fontId="36" fillId="8" borderId="2" xfId="0" applyFont="1" applyFill="1" applyBorder="1" applyAlignment="1">
      <alignment horizontal="left" vertical="center" wrapText="1"/>
    </xf>
    <xf numFmtId="0" fontId="36" fillId="8" borderId="15" xfId="0" applyFont="1" applyFill="1" applyBorder="1" applyAlignment="1">
      <alignment horizontal="left" vertical="center" wrapText="1"/>
    </xf>
    <xf numFmtId="0" fontId="50" fillId="12" borderId="16" xfId="14" applyFont="1" applyFill="1" applyBorder="1" applyAlignment="1">
      <alignment horizontal="left" vertical="center" wrapText="1"/>
    </xf>
    <xf numFmtId="0" fontId="50" fillId="12" borderId="13" xfId="14" applyFont="1" applyFill="1" applyBorder="1" applyAlignment="1">
      <alignment horizontal="left" vertical="center" wrapText="1"/>
    </xf>
    <xf numFmtId="0" fontId="50" fillId="12" borderId="11" xfId="14" applyFont="1" applyFill="1" applyBorder="1" applyAlignment="1">
      <alignment horizontal="left" vertical="center" wrapText="1"/>
    </xf>
    <xf numFmtId="0" fontId="50" fillId="12" borderId="14" xfId="14" applyFont="1" applyFill="1" applyBorder="1" applyAlignment="1">
      <alignment horizontal="left" vertical="center" wrapText="1"/>
    </xf>
    <xf numFmtId="0" fontId="50" fillId="12" borderId="2" xfId="14" applyFont="1" applyFill="1" applyBorder="1" applyAlignment="1">
      <alignment horizontal="left" vertical="center" wrapText="1"/>
    </xf>
    <xf numFmtId="0" fontId="50" fillId="12" borderId="15" xfId="14" applyFont="1" applyFill="1" applyBorder="1" applyAlignment="1">
      <alignment horizontal="left" vertical="center" wrapText="1"/>
    </xf>
    <xf numFmtId="0" fontId="14" fillId="0" borderId="16" xfId="14" applyFont="1" applyFill="1" applyBorder="1" applyAlignment="1">
      <alignment horizontal="center" vertical="center" wrapText="1"/>
    </xf>
    <xf numFmtId="0" fontId="14" fillId="0" borderId="11" xfId="14" applyFont="1" applyFill="1" applyBorder="1" applyAlignment="1">
      <alignment horizontal="center" vertical="center" wrapText="1"/>
    </xf>
    <xf numFmtId="0" fontId="14" fillId="12" borderId="16" xfId="14" applyFont="1" applyFill="1" applyBorder="1" applyAlignment="1">
      <alignment horizontal="center" vertical="center" wrapText="1"/>
    </xf>
    <xf numFmtId="0" fontId="14" fillId="12" borderId="11" xfId="14" applyFont="1" applyFill="1" applyBorder="1" applyAlignment="1">
      <alignment horizontal="center" vertical="center" wrapText="1"/>
    </xf>
    <xf numFmtId="0" fontId="51" fillId="9" borderId="14" xfId="0" applyFont="1" applyFill="1" applyBorder="1" applyAlignment="1">
      <alignment horizontal="left" vertical="center" wrapText="1"/>
    </xf>
    <xf numFmtId="0" fontId="51" fillId="9" borderId="2" xfId="0" applyFont="1" applyFill="1" applyBorder="1" applyAlignment="1">
      <alignment horizontal="left" vertical="center" wrapText="1"/>
    </xf>
    <xf numFmtId="0" fontId="51" fillId="9" borderId="15" xfId="0" applyFont="1" applyFill="1" applyBorder="1" applyAlignment="1">
      <alignment horizontal="left" vertical="center" wrapText="1"/>
    </xf>
    <xf numFmtId="0" fontId="14" fillId="11" borderId="16" xfId="14" applyFont="1" applyFill="1" applyBorder="1" applyAlignment="1">
      <alignment horizontal="center" vertical="center" wrapText="1"/>
    </xf>
    <xf numFmtId="0" fontId="14" fillId="11" borderId="11" xfId="14" applyFont="1" applyFill="1" applyBorder="1" applyAlignment="1">
      <alignment horizontal="center" vertical="center" wrapText="1"/>
    </xf>
    <xf numFmtId="0" fontId="20" fillId="8" borderId="14" xfId="0" applyFont="1" applyFill="1" applyBorder="1" applyAlignment="1">
      <alignment horizontal="left" vertical="center" wrapText="1"/>
    </xf>
    <xf numFmtId="0" fontId="20" fillId="8" borderId="2" xfId="0" applyFont="1" applyFill="1" applyBorder="1" applyAlignment="1">
      <alignment horizontal="left" vertical="center" wrapText="1"/>
    </xf>
    <xf numFmtId="0" fontId="20" fillId="8" borderId="15" xfId="0" applyFont="1" applyFill="1" applyBorder="1" applyAlignment="1">
      <alignment horizontal="left" vertical="center" wrapText="1"/>
    </xf>
    <xf numFmtId="0" fontId="20" fillId="8" borderId="14" xfId="14" applyFont="1" applyFill="1" applyBorder="1" applyAlignment="1">
      <alignment horizontal="left" vertical="center"/>
    </xf>
    <xf numFmtId="0" fontId="20" fillId="8" borderId="2" xfId="14" applyFont="1" applyFill="1" applyBorder="1" applyAlignment="1">
      <alignment horizontal="left" vertical="center"/>
    </xf>
    <xf numFmtId="0" fontId="20" fillId="8" borderId="15" xfId="14" applyFont="1" applyFill="1" applyBorder="1" applyAlignment="1">
      <alignment horizontal="left" vertical="center"/>
    </xf>
    <xf numFmtId="0" fontId="49" fillId="12" borderId="14" xfId="0" applyFont="1" applyFill="1" applyBorder="1" applyAlignment="1">
      <alignment horizontal="left" vertical="center" wrapText="1"/>
    </xf>
    <xf numFmtId="0" fontId="48" fillId="12" borderId="2" xfId="0" applyFont="1" applyFill="1" applyBorder="1" applyAlignment="1">
      <alignment horizontal="left" vertical="center" wrapText="1"/>
    </xf>
    <xf numFmtId="0" fontId="48" fillId="12" borderId="15" xfId="0" applyFont="1" applyFill="1" applyBorder="1" applyAlignment="1">
      <alignment horizontal="left" vertical="center" wrapText="1"/>
    </xf>
    <xf numFmtId="0" fontId="33" fillId="7" borderId="14" xfId="0" applyFont="1" applyFill="1" applyBorder="1" applyAlignment="1">
      <alignment horizontal="left" vertical="center" wrapText="1"/>
    </xf>
    <xf numFmtId="0" fontId="33" fillId="7" borderId="2" xfId="0" applyFont="1" applyFill="1" applyBorder="1" applyAlignment="1">
      <alignment horizontal="left" vertical="center" wrapText="1"/>
    </xf>
    <xf numFmtId="0" fontId="33" fillId="7" borderId="15" xfId="0" applyFont="1" applyFill="1" applyBorder="1" applyAlignment="1">
      <alignment horizontal="left" vertical="center" wrapText="1"/>
    </xf>
    <xf numFmtId="0" fontId="20" fillId="2" borderId="2" xfId="14" applyFont="1" applyFill="1" applyBorder="1" applyAlignment="1">
      <alignment horizontal="left" vertical="center" wrapText="1"/>
    </xf>
    <xf numFmtId="0" fontId="20" fillId="7" borderId="15" xfId="14" applyFont="1" applyFill="1" applyBorder="1" applyAlignment="1">
      <alignment horizontal="left" vertical="center" wrapText="1"/>
    </xf>
    <xf numFmtId="0" fontId="57" fillId="3" borderId="16" xfId="0" applyFont="1" applyFill="1" applyBorder="1" applyAlignment="1">
      <alignment horizontal="center" vertical="center" wrapText="1"/>
    </xf>
    <xf numFmtId="0" fontId="57" fillId="3" borderId="13" xfId="0" applyFont="1" applyFill="1" applyBorder="1" applyAlignment="1">
      <alignment horizontal="center" vertical="center" wrapText="1"/>
    </xf>
    <xf numFmtId="0" fontId="55" fillId="0" borderId="14" xfId="0" applyFont="1" applyFill="1" applyBorder="1" applyAlignment="1">
      <alignment horizontal="left" vertical="center" wrapText="1"/>
    </xf>
    <xf numFmtId="0" fontId="55" fillId="0" borderId="2" xfId="0" applyFont="1" applyFill="1" applyBorder="1" applyAlignment="1">
      <alignment horizontal="left" vertical="center" wrapText="1"/>
    </xf>
    <xf numFmtId="0" fontId="56" fillId="2" borderId="9" xfId="0" applyFont="1" applyFill="1" applyBorder="1" applyAlignment="1">
      <alignment horizontal="center" vertical="center"/>
    </xf>
    <xf numFmtId="0" fontId="57" fillId="3" borderId="16" xfId="0" applyFont="1" applyFill="1" applyBorder="1" applyAlignment="1">
      <alignment horizontal="left" vertical="center" wrapText="1"/>
    </xf>
    <xf numFmtId="0" fontId="57" fillId="3" borderId="11" xfId="0" applyFont="1" applyFill="1" applyBorder="1" applyAlignment="1">
      <alignment horizontal="left" vertical="center" wrapText="1"/>
    </xf>
    <xf numFmtId="0" fontId="57" fillId="3" borderId="11" xfId="0" applyFont="1" applyFill="1" applyBorder="1" applyAlignment="1">
      <alignment horizontal="center" vertical="center" wrapText="1"/>
    </xf>
    <xf numFmtId="0" fontId="57" fillId="3" borderId="14" xfId="0" applyFont="1" applyFill="1" applyBorder="1" applyAlignment="1">
      <alignment horizontal="center" vertical="center" wrapText="1"/>
    </xf>
    <xf numFmtId="0" fontId="57" fillId="3" borderId="2" xfId="0" applyFont="1" applyFill="1" applyBorder="1" applyAlignment="1">
      <alignment horizontal="center" vertical="center" wrapText="1"/>
    </xf>
    <xf numFmtId="0" fontId="57" fillId="3" borderId="15" xfId="0" applyFont="1" applyFill="1" applyBorder="1" applyAlignment="1">
      <alignment horizontal="center" vertical="center" wrapText="1"/>
    </xf>
    <xf numFmtId="0" fontId="55" fillId="2" borderId="16" xfId="0" applyFont="1" applyFill="1" applyBorder="1" applyAlignment="1">
      <alignment horizontal="left" vertical="center" wrapText="1"/>
    </xf>
    <xf numFmtId="0" fontId="55" fillId="2" borderId="13" xfId="0" applyFont="1" applyFill="1" applyBorder="1" applyAlignment="1">
      <alignment horizontal="left" vertical="center" wrapText="1"/>
    </xf>
    <xf numFmtId="0" fontId="55" fillId="2" borderId="11" xfId="0" applyFont="1" applyFill="1" applyBorder="1" applyAlignment="1">
      <alignment horizontal="left" vertical="center" wrapText="1"/>
    </xf>
    <xf numFmtId="0" fontId="55" fillId="0" borderId="16" xfId="10" applyFont="1" applyFill="1" applyBorder="1" applyAlignment="1">
      <alignment horizontal="left" vertical="center" wrapText="1"/>
    </xf>
    <xf numFmtId="0" fontId="55" fillId="0" borderId="13" xfId="10" applyFont="1" applyFill="1" applyBorder="1" applyAlignment="1">
      <alignment horizontal="left" vertical="center" wrapText="1"/>
    </xf>
    <xf numFmtId="0" fontId="55" fillId="0" borderId="11" xfId="10" applyFont="1" applyFill="1" applyBorder="1" applyAlignment="1">
      <alignment horizontal="left" vertical="center" wrapText="1"/>
    </xf>
    <xf numFmtId="0" fontId="55" fillId="2" borderId="16" xfId="11" applyFont="1" applyFill="1" applyBorder="1" applyAlignment="1">
      <alignment horizontal="left" vertical="center" wrapText="1"/>
    </xf>
    <xf numFmtId="0" fontId="55" fillId="2" borderId="13" xfId="11" applyFont="1" applyFill="1" applyBorder="1" applyAlignment="1">
      <alignment horizontal="left" vertical="center" wrapText="1"/>
    </xf>
    <xf numFmtId="0" fontId="55" fillId="2" borderId="11" xfId="11" applyFont="1" applyFill="1" applyBorder="1" applyAlignment="1">
      <alignment horizontal="left" vertical="center" wrapText="1"/>
    </xf>
    <xf numFmtId="0" fontId="55" fillId="7" borderId="16" xfId="14" applyFont="1" applyFill="1" applyBorder="1" applyAlignment="1">
      <alignment horizontal="left" vertical="center" wrapText="1"/>
    </xf>
    <xf numFmtId="0" fontId="55" fillId="7" borderId="13" xfId="14" applyFont="1" applyFill="1" applyBorder="1" applyAlignment="1">
      <alignment horizontal="left" vertical="center" wrapText="1"/>
    </xf>
    <xf numFmtId="0" fontId="55" fillId="7" borderId="11" xfId="14" applyFont="1" applyFill="1" applyBorder="1" applyAlignment="1">
      <alignment horizontal="left" vertical="center" wrapText="1"/>
    </xf>
  </cellXfs>
  <cellStyles count="39">
    <cellStyle name="Comma0" xfId="1"/>
    <cellStyle name="Currency0" xfId="2"/>
    <cellStyle name="Date" xfId="3"/>
    <cellStyle name="Fixed" xfId="4"/>
    <cellStyle name="Header1" xfId="5"/>
    <cellStyle name="Header2" xfId="6"/>
    <cellStyle name="Hyperlink" xfId="7" builtinId="8" customBuiltin="1"/>
    <cellStyle name="Hyperlink 2" xfId="8"/>
    <cellStyle name="Normal" xfId="0" builtinId="0"/>
    <cellStyle name="Normal 13" xfId="9"/>
    <cellStyle name="Normal 2" xfId="10"/>
    <cellStyle name="Normal 2 2" xfId="11"/>
    <cellStyle name="Normal 2 3" xfId="12"/>
    <cellStyle name="Normal 2 4" xfId="13"/>
    <cellStyle name="Normal 3" xfId="14"/>
    <cellStyle name="Normal 3 2" xfId="15"/>
    <cellStyle name="Normal 33" xfId="16"/>
    <cellStyle name="Normal 4" xfId="17"/>
    <cellStyle name="Normal 4 2" xfId="18"/>
    <cellStyle name="Normal 5" xfId="19"/>
    <cellStyle name="Percent" xfId="20" builtinId="5"/>
    <cellStyle name="Percent 2" xfId="21"/>
    <cellStyle name="똿뗦먛귟 [0.00]_PRODUCT DETAIL Q1" xfId="22"/>
    <cellStyle name="똿뗦먛귟_PRODUCT DETAIL Q1" xfId="23"/>
    <cellStyle name="믅됞 [0.00]_PRODUCT DETAIL Q1" xfId="24"/>
    <cellStyle name="믅됞_PRODUCT DETAIL Q1" xfId="25"/>
    <cellStyle name="백분율_95" xfId="26"/>
    <cellStyle name="뷭?_BOOKSHIP" xfId="27"/>
    <cellStyle name="콤마 [0]_1202" xfId="28"/>
    <cellStyle name="콤마_1202" xfId="29"/>
    <cellStyle name="통화 [0]_1202" xfId="30"/>
    <cellStyle name="통화_1202" xfId="31"/>
    <cellStyle name="표준_(정보부문)월별인원계획" xfId="32"/>
    <cellStyle name="一般_Book1" xfId="33"/>
    <cellStyle name="千分位[0]_Book1" xfId="34"/>
    <cellStyle name="千分位_Book1" xfId="35"/>
    <cellStyle name="標準_結合試験(AllOvertheWorld)" xfId="36"/>
    <cellStyle name="貨幣 [0]_Book1" xfId="37"/>
    <cellStyle name="貨幣_Book1" xfId="38"/>
  </cellStyles>
  <dxfs count="1086">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4399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9145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Project\QT01_13021_VNMQLBH_WorkSpace_SO\TEST\DRAFT\WEB\GT\DanhMuc\KBKTCN_QT01_13021_VNMQLBH_SO_ChuongTrinhKMTay_v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Project\QT01_13021_VNMQLBH_WorkSpace_SO\TEST\DRAFT\WEB\GT\DanhMuc\KBKTCN_QT01_13021_VNMQLBH_SO_ChuongTrinhKichThich_v1.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Tablet_portal\KBKTCN_QT01_13021_VNMQLBH_KenhGT_CTTT_v1.0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ương trình KM Tay"/>
    </sheetNames>
    <sheetDataSet>
      <sheetData sheetId="0">
        <row r="2">
          <cell r="D2" t="str">
            <v>Chương trình KM Tay</v>
          </cell>
        </row>
        <row r="4">
          <cell r="D4">
            <v>908</v>
          </cell>
        </row>
        <row r="5">
          <cell r="D5">
            <v>0</v>
          </cell>
        </row>
        <row r="6">
          <cell r="D6">
            <v>0</v>
          </cell>
        </row>
        <row r="7">
          <cell r="D7">
            <v>0</v>
          </cell>
        </row>
        <row r="8">
          <cell r="D8">
            <v>908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
    </sheetNames>
    <sheetDataSet>
      <sheetData sheetId="0" refreshError="1">
        <row r="2">
          <cell r="D2" t="str">
            <v>Chương trình kích thích</v>
          </cell>
        </row>
        <row r="4">
          <cell r="D4">
            <v>601</v>
          </cell>
        </row>
        <row r="5">
          <cell r="D5">
            <v>42</v>
          </cell>
        </row>
        <row r="6">
          <cell r="D6">
            <v>0</v>
          </cell>
        </row>
        <row r="7">
          <cell r="D7">
            <v>66</v>
          </cell>
        </row>
        <row r="8">
          <cell r="D8">
            <v>709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ương trình trọng tâm"/>
      <sheetName val="Nhóm MH trọng tâm"/>
      <sheetName val="3.1.3.1 Thiết lập ngày bán hàng"/>
      <sheetName val="3.1.3.2 Phân bổ chỉ tiêu tháng"/>
      <sheetName val="3.1.2.1 Lập k.h tiêu thụ tháng"/>
      <sheetName val="3.1.1.5 Điều chỉnh số hóa đơn"/>
      <sheetName val="Ro_06 - 3.1.1.13 Sản phẩm"/>
      <sheetName val="1.2.54 Thiết lập KC ghé thăm KH"/>
      <sheetName val="1.2.54 TL KC ghé thăm SQL"/>
      <sheetName val="HO-4.2 BC ghé thăm KH - VT3"/>
      <sheetName val="HO-4.2 Ghé thăm KH - VT3 - SQL"/>
      <sheetName val="NPP-3.3 BC Công Nợ NPP theo KH"/>
      <sheetName val="NPP-3.6 BC Aging chi tiết"/>
      <sheetName val="HO -Thiết lập chỉ tiêu KPI"/>
      <sheetName val="NPP-1.4 - SQL"/>
      <sheetName val="HO-3.4"/>
      <sheetName val="HO-3.5"/>
      <sheetName val="HO-3.3"/>
      <sheetName val="HO-3.7"/>
      <sheetName val="1.2.38 HO - PO Auto"/>
    </sheetNames>
    <sheetDataSet>
      <sheetData sheetId="0" refreshError="1"/>
      <sheetData sheetId="1" refreshError="1">
        <row r="17">
          <cell r="E17" t="str">
            <v>FF 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10.30.174.211/mantis/view.php?id=2330" TargetMode="External"/><Relationship Id="rId7" Type="http://schemas.openxmlformats.org/officeDocument/2006/relationships/printerSettings" Target="../printerSettings/printerSettings4.bin"/><Relationship Id="rId2" Type="http://schemas.openxmlformats.org/officeDocument/2006/relationships/hyperlink" Target="http://10.30.174.211/mantis/view.php?id=2363" TargetMode="External"/><Relationship Id="rId1" Type="http://schemas.openxmlformats.org/officeDocument/2006/relationships/hyperlink" Target="http://10.30.174.211/mantis/view.php?id=1513" TargetMode="External"/><Relationship Id="rId6" Type="http://schemas.openxmlformats.org/officeDocument/2006/relationships/hyperlink" Target="http://10.30.174.211/mantis/view.php?id=2363" TargetMode="External"/><Relationship Id="rId5" Type="http://schemas.openxmlformats.org/officeDocument/2006/relationships/hyperlink" Target="http://10.30.174.211/mantis/view.php?id=2363" TargetMode="External"/><Relationship Id="rId4" Type="http://schemas.openxmlformats.org/officeDocument/2006/relationships/hyperlink" Target="http://10.30.174.211/mantis/view.php?id=2282"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qlsxpm.viettel.vn:9443/ccm/web/projects/VIT2_VA_160403_DMS_Vinasoy" TargetMode="External"/><Relationship Id="rId3" Type="http://schemas.openxmlformats.org/officeDocument/2006/relationships/hyperlink" Target="https://qlsxpm.viettel.vn:9443/ccm/web/projects/VIT2_VA_160403_DMS_Vinasoy" TargetMode="External"/><Relationship Id="rId7" Type="http://schemas.openxmlformats.org/officeDocument/2006/relationships/hyperlink" Target="https://qlsxpm.viettel.vn:9443/ccm/web/projects/VIT2_VA_160403_DMS_Vinasoy" TargetMode="External"/><Relationship Id="rId2" Type="http://schemas.openxmlformats.org/officeDocument/2006/relationships/hyperlink" Target="https://qlsxpm.viettel.vn:9443/ccm/web/projects/VIT2_VA_160403_DMS_Vinasoy" TargetMode="External"/><Relationship Id="rId1" Type="http://schemas.openxmlformats.org/officeDocument/2006/relationships/hyperlink" Target="https://qlsxpm.viettel.vn:9443/ccm/web/projects/VIT2_VA_160403_DMS_Vinasoy" TargetMode="External"/><Relationship Id="rId6" Type="http://schemas.openxmlformats.org/officeDocument/2006/relationships/hyperlink" Target="https://qlsxpm.viettel.vn:9443/ccm/web/projects/VIT2_VA_160403_DMS_Vinasoy" TargetMode="External"/><Relationship Id="rId5" Type="http://schemas.openxmlformats.org/officeDocument/2006/relationships/hyperlink" Target="https://qlsxpm.viettel.vn:9443/ccm/web/projects/VIT2_VA_160403_DMS_Vinasoy" TargetMode="External"/><Relationship Id="rId4" Type="http://schemas.openxmlformats.org/officeDocument/2006/relationships/hyperlink" Target="https://qlsxpm.viettel.vn:9443/ccm/web/projects/VIT2_VA_160403_DMS_Vinasoy"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qlsxpm.viettel.vn:9443/ccm/web/projects/VIT2_VA_160403_DMS_Vinasoy" TargetMode="External"/><Relationship Id="rId2" Type="http://schemas.openxmlformats.org/officeDocument/2006/relationships/hyperlink" Target="https://qlsxpm.viettel.vn:9443/ccm/web/projects/VIT2_VA_160403_DMS_Vinasoy" TargetMode="External"/><Relationship Id="rId1" Type="http://schemas.openxmlformats.org/officeDocument/2006/relationships/hyperlink" Target="https://qlsxpm.viettel.vn:9443/ccm/web/projects/VIT2_VA_160403_DMS_Vinasoy" TargetMode="External"/><Relationship Id="rId6" Type="http://schemas.openxmlformats.org/officeDocument/2006/relationships/printerSettings" Target="../printerSettings/printerSettings6.bin"/><Relationship Id="rId5" Type="http://schemas.openxmlformats.org/officeDocument/2006/relationships/hyperlink" Target="https://qlsxpm.viettel.vn:9443/ccm/web/projects/VIT2_VA_160403_DMS_Vinasoy" TargetMode="External"/><Relationship Id="rId4" Type="http://schemas.openxmlformats.org/officeDocument/2006/relationships/hyperlink" Target="https://qlsxpm.viettel.vn:9443/ccm/web/projects/VIT2_VA_160403_DMS_Vinaso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view="pageBreakPreview" topLeftCell="A16" zoomScale="85" zoomScaleNormal="100" zoomScaleSheetLayoutView="85" workbookViewId="0">
      <selection activeCell="C21" sqref="C21"/>
    </sheetView>
  </sheetViews>
  <sheetFormatPr defaultRowHeight="12.75"/>
  <cols>
    <col min="1" max="1" width="15.5703125" style="8" customWidth="1"/>
    <col min="2" max="2" width="16.5703125" style="8" customWidth="1"/>
    <col min="3" max="3" width="12.7109375" style="8" customWidth="1"/>
    <col min="4" max="4" width="14.140625" style="8" customWidth="1"/>
    <col min="5" max="5" width="30.42578125" style="8" customWidth="1"/>
    <col min="6" max="6" width="21.140625" style="8" customWidth="1"/>
    <col min="7" max="7" width="18.28515625" style="8" customWidth="1"/>
    <col min="8" max="8" width="8.140625" style="8" customWidth="1"/>
    <col min="9" max="9" width="8.28515625" style="8" customWidth="1"/>
    <col min="10" max="16384" width="9.140625" style="8"/>
  </cols>
  <sheetData>
    <row r="1" spans="1:10" ht="27.75" customHeight="1">
      <c r="A1" s="3"/>
      <c r="B1" s="4"/>
      <c r="C1" s="4"/>
      <c r="D1" s="5"/>
      <c r="E1" s="1" t="s">
        <v>46</v>
      </c>
      <c r="F1" s="6"/>
      <c r="G1" s="4"/>
      <c r="H1" s="4"/>
      <c r="I1" s="7"/>
    </row>
    <row r="2" spans="1:10" ht="18.75">
      <c r="A2" s="9"/>
      <c r="B2" s="10"/>
      <c r="C2" s="10"/>
      <c r="D2" s="2"/>
      <c r="E2" s="10"/>
      <c r="F2" s="11"/>
      <c r="G2" s="10"/>
      <c r="H2" s="10"/>
      <c r="I2" s="12"/>
    </row>
    <row r="3" spans="1:10">
      <c r="A3" s="9"/>
      <c r="B3" s="10"/>
      <c r="C3" s="10"/>
      <c r="D3" s="10"/>
      <c r="E3" s="10"/>
      <c r="F3" s="10"/>
      <c r="G3" s="10"/>
      <c r="H3" s="10"/>
      <c r="I3" s="12"/>
    </row>
    <row r="4" spans="1:10">
      <c r="A4" s="9"/>
      <c r="B4" s="10"/>
      <c r="C4" s="10"/>
      <c r="D4" s="10"/>
      <c r="E4" s="10"/>
      <c r="F4" s="10"/>
      <c r="G4" s="10"/>
      <c r="H4" s="10"/>
      <c r="I4" s="12"/>
    </row>
    <row r="5" spans="1:10">
      <c r="A5" s="9"/>
      <c r="B5" s="10"/>
      <c r="C5" s="10"/>
      <c r="D5" s="10"/>
      <c r="E5" s="10"/>
      <c r="F5" s="10"/>
      <c r="G5" s="10"/>
      <c r="H5" s="10"/>
      <c r="I5" s="12"/>
    </row>
    <row r="6" spans="1:10">
      <c r="A6" s="9"/>
      <c r="B6" s="10"/>
      <c r="C6" s="10"/>
      <c r="D6" s="10"/>
      <c r="E6" s="10"/>
      <c r="F6" s="10"/>
      <c r="G6" s="10"/>
      <c r="H6" s="10"/>
      <c r="I6" s="12"/>
    </row>
    <row r="7" spans="1:10">
      <c r="A7" s="9"/>
      <c r="B7" s="10"/>
      <c r="C7" s="10"/>
      <c r="D7" s="10"/>
      <c r="E7" s="10"/>
      <c r="F7" s="10"/>
      <c r="G7" s="10"/>
      <c r="H7" s="10"/>
      <c r="I7" s="12"/>
    </row>
    <row r="8" spans="1:10">
      <c r="A8" s="9"/>
      <c r="B8" s="10"/>
      <c r="C8" s="10"/>
      <c r="D8" s="10"/>
      <c r="E8" s="10"/>
      <c r="F8" s="10"/>
      <c r="G8" s="10"/>
      <c r="H8" s="10"/>
      <c r="I8" s="12"/>
    </row>
    <row r="9" spans="1:10" ht="23.25">
      <c r="A9" s="567" t="s">
        <v>3543</v>
      </c>
      <c r="B9" s="568"/>
      <c r="C9" s="568"/>
      <c r="D9" s="568"/>
      <c r="E9" s="568"/>
      <c r="F9" s="568"/>
      <c r="G9" s="568"/>
      <c r="H9" s="568"/>
      <c r="I9" s="569"/>
    </row>
    <row r="10" spans="1:10" ht="27.75" customHeight="1">
      <c r="A10" s="570" t="s">
        <v>47</v>
      </c>
      <c r="B10" s="571"/>
      <c r="C10" s="571"/>
      <c r="D10" s="571"/>
      <c r="E10" s="571"/>
      <c r="F10" s="571"/>
      <c r="G10" s="571"/>
      <c r="H10" s="571"/>
      <c r="I10" s="572"/>
      <c r="J10" s="13"/>
    </row>
    <row r="11" spans="1:10" ht="25.5" customHeight="1">
      <c r="A11" s="573"/>
      <c r="B11" s="574"/>
      <c r="C11" s="574"/>
      <c r="D11" s="574"/>
      <c r="E11" s="574"/>
      <c r="F11" s="574"/>
      <c r="G11" s="574"/>
      <c r="H11" s="574"/>
      <c r="I11" s="575"/>
    </row>
    <row r="12" spans="1:10">
      <c r="A12" s="9"/>
      <c r="B12" s="10"/>
      <c r="C12" s="10"/>
      <c r="D12" s="10"/>
      <c r="E12" s="10"/>
      <c r="F12" s="10"/>
      <c r="G12" s="10"/>
      <c r="H12" s="10"/>
      <c r="I12" s="12"/>
    </row>
    <row r="13" spans="1:10">
      <c r="A13" s="9"/>
      <c r="B13" s="10"/>
      <c r="C13" s="10"/>
      <c r="D13" s="10"/>
      <c r="E13" s="10"/>
      <c r="F13" s="10"/>
      <c r="G13" s="10"/>
      <c r="H13" s="10"/>
      <c r="I13" s="12"/>
    </row>
    <row r="14" spans="1:10">
      <c r="A14" s="9"/>
      <c r="B14" s="10"/>
      <c r="C14" s="10"/>
      <c r="D14" s="10"/>
      <c r="E14" s="10"/>
      <c r="F14" s="10"/>
      <c r="G14" s="10"/>
      <c r="H14" s="10"/>
      <c r="I14" s="12"/>
    </row>
    <row r="15" spans="1:10">
      <c r="A15" s="9"/>
      <c r="B15" s="10"/>
      <c r="C15" s="10"/>
      <c r="D15" s="10"/>
      <c r="E15" s="10"/>
      <c r="F15" s="14"/>
      <c r="G15" s="10"/>
      <c r="H15" s="10"/>
      <c r="I15" s="12"/>
    </row>
    <row r="16" spans="1:10" ht="17.25" customHeight="1">
      <c r="A16" s="15"/>
      <c r="B16" s="10"/>
      <c r="C16" s="487" t="s">
        <v>22</v>
      </c>
      <c r="D16" s="16" t="s">
        <v>21</v>
      </c>
      <c r="E16" s="485" t="s">
        <v>3544</v>
      </c>
      <c r="F16" s="18"/>
      <c r="G16" s="18"/>
      <c r="H16" s="18"/>
      <c r="I16" s="19"/>
    </row>
    <row r="17" spans="1:9">
      <c r="A17" s="20"/>
      <c r="B17" s="14"/>
      <c r="C17" s="487" t="s">
        <v>23</v>
      </c>
      <c r="D17" s="16" t="s">
        <v>21</v>
      </c>
      <c r="E17" s="486" t="s">
        <v>3545</v>
      </c>
      <c r="F17" s="14"/>
      <c r="G17" s="14"/>
      <c r="H17" s="14"/>
      <c r="I17" s="21"/>
    </row>
    <row r="18" spans="1:9" ht="18.75" customHeight="1">
      <c r="A18" s="9"/>
      <c r="B18" s="10"/>
      <c r="C18" s="487" t="s">
        <v>3347</v>
      </c>
      <c r="D18" s="16"/>
      <c r="E18" s="486" t="s">
        <v>699</v>
      </c>
      <c r="F18" s="10"/>
      <c r="G18" s="10"/>
      <c r="H18" s="10"/>
      <c r="I18" s="12"/>
    </row>
    <row r="19" spans="1:9" ht="18.75" customHeight="1">
      <c r="A19" s="9"/>
      <c r="B19" s="10"/>
      <c r="C19" s="16"/>
      <c r="D19" s="16"/>
      <c r="E19" s="17"/>
      <c r="F19" s="10"/>
      <c r="G19" s="10"/>
      <c r="H19" s="10"/>
      <c r="I19" s="12"/>
    </row>
    <row r="20" spans="1:9" ht="13.5">
      <c r="A20" s="22" t="s">
        <v>4</v>
      </c>
      <c r="B20" s="16"/>
      <c r="C20" s="483" t="s">
        <v>3547</v>
      </c>
      <c r="D20" s="16"/>
      <c r="E20" s="16"/>
      <c r="F20" s="484">
        <v>42713</v>
      </c>
      <c r="G20" s="16"/>
      <c r="H20" s="16"/>
      <c r="I20" s="23"/>
    </row>
    <row r="21" spans="1:9">
      <c r="A21" s="24"/>
      <c r="B21" s="16"/>
      <c r="C21" s="483" t="s">
        <v>697</v>
      </c>
      <c r="D21" s="16"/>
      <c r="E21" s="25"/>
      <c r="F21" s="201"/>
      <c r="G21" s="25"/>
      <c r="H21" s="26"/>
      <c r="I21" s="23"/>
    </row>
    <row r="22" spans="1:9">
      <c r="A22" s="27"/>
      <c r="B22" s="16"/>
      <c r="C22" s="16"/>
      <c r="D22" s="16"/>
      <c r="E22" s="25"/>
      <c r="F22" s="16"/>
      <c r="G22" s="25"/>
      <c r="H22" s="16"/>
      <c r="I22" s="23"/>
    </row>
    <row r="23" spans="1:9">
      <c r="A23" s="24"/>
      <c r="B23" s="16"/>
      <c r="C23" s="16"/>
      <c r="D23" s="16"/>
      <c r="E23" s="25"/>
      <c r="F23" s="16"/>
      <c r="G23" s="25"/>
      <c r="H23" s="16"/>
      <c r="I23" s="23"/>
    </row>
    <row r="24" spans="1:9" ht="13.5">
      <c r="A24" s="22"/>
      <c r="B24" s="16"/>
      <c r="C24" s="16"/>
      <c r="D24" s="16"/>
      <c r="E24" s="25"/>
      <c r="F24" s="16"/>
      <c r="G24" s="25"/>
      <c r="H24" s="16"/>
      <c r="I24" s="23"/>
    </row>
    <row r="25" spans="1:9" ht="13.5">
      <c r="A25" s="22"/>
      <c r="B25" s="16"/>
      <c r="C25" s="16"/>
      <c r="D25" s="16"/>
      <c r="E25" s="25"/>
      <c r="F25" s="16"/>
      <c r="G25" s="25"/>
      <c r="H25" s="16"/>
      <c r="I25" s="23"/>
    </row>
    <row r="26" spans="1:9" ht="13.5">
      <c r="A26" s="22" t="s">
        <v>3</v>
      </c>
      <c r="B26" s="16"/>
      <c r="C26" s="576"/>
      <c r="D26" s="576"/>
      <c r="E26" s="25"/>
      <c r="F26" s="16"/>
      <c r="G26" s="25"/>
      <c r="H26" s="16"/>
      <c r="I26" s="23"/>
    </row>
    <row r="27" spans="1:9">
      <c r="A27" s="24"/>
      <c r="B27" s="16"/>
      <c r="C27" s="576"/>
      <c r="D27" s="576"/>
      <c r="E27" s="25"/>
      <c r="F27" s="16"/>
      <c r="G27" s="25"/>
      <c r="H27" s="16"/>
      <c r="I27" s="23"/>
    </row>
    <row r="28" spans="1:9">
      <c r="A28" s="24"/>
      <c r="B28" s="16"/>
      <c r="C28" s="576"/>
      <c r="D28" s="576"/>
      <c r="E28" s="25"/>
      <c r="F28" s="26"/>
      <c r="G28" s="25"/>
      <c r="H28" s="16"/>
      <c r="I28" s="23"/>
    </row>
    <row r="29" spans="1:9">
      <c r="A29" s="24"/>
      <c r="B29" s="16"/>
      <c r="C29" s="172"/>
      <c r="D29" s="172"/>
      <c r="E29" s="25"/>
      <c r="F29" s="16"/>
      <c r="G29" s="25"/>
      <c r="H29" s="16"/>
      <c r="I29" s="23"/>
    </row>
    <row r="30" spans="1:9">
      <c r="A30" s="24"/>
      <c r="B30" s="16"/>
      <c r="C30" s="576"/>
      <c r="D30" s="576"/>
      <c r="E30" s="25"/>
      <c r="F30" s="16"/>
      <c r="G30" s="25"/>
      <c r="H30" s="16"/>
      <c r="I30" s="23"/>
    </row>
    <row r="31" spans="1:9">
      <c r="A31" s="24"/>
      <c r="B31" s="16"/>
      <c r="C31" s="576"/>
      <c r="D31" s="576"/>
      <c r="E31" s="25"/>
      <c r="F31" s="16"/>
      <c r="G31" s="25"/>
      <c r="H31" s="16"/>
      <c r="I31" s="23"/>
    </row>
    <row r="32" spans="1:9" ht="13.5">
      <c r="A32" s="22" t="s">
        <v>2</v>
      </c>
      <c r="B32" s="16"/>
      <c r="C32" s="16"/>
      <c r="D32" s="16"/>
      <c r="E32" s="25"/>
      <c r="F32" s="16"/>
      <c r="G32" s="25"/>
      <c r="H32" s="16"/>
      <c r="I32" s="23"/>
    </row>
    <row r="33" spans="1:9" ht="15">
      <c r="A33" s="28"/>
      <c r="B33" s="16"/>
      <c r="C33" s="172"/>
      <c r="D33" s="16"/>
      <c r="E33" s="25"/>
      <c r="F33" s="200"/>
      <c r="G33" s="25"/>
      <c r="H33" s="16"/>
      <c r="I33" s="23"/>
    </row>
    <row r="34" spans="1:9">
      <c r="A34" s="28"/>
      <c r="B34" s="16"/>
      <c r="C34" s="172"/>
      <c r="D34" s="16"/>
      <c r="E34" s="16"/>
      <c r="F34" s="16"/>
      <c r="G34" s="16"/>
      <c r="H34" s="16"/>
      <c r="I34" s="23"/>
    </row>
    <row r="35" spans="1:9">
      <c r="A35" s="29"/>
      <c r="B35" s="30"/>
      <c r="C35" s="30"/>
      <c r="D35" s="30"/>
      <c r="E35" s="30"/>
      <c r="F35" s="30"/>
      <c r="G35" s="30"/>
      <c r="H35" s="30"/>
      <c r="I35" s="31"/>
    </row>
    <row r="36" spans="1:9">
      <c r="A36" s="16"/>
      <c r="B36" s="16"/>
      <c r="C36" s="16"/>
      <c r="D36" s="16"/>
      <c r="E36" s="16"/>
      <c r="F36" s="16"/>
      <c r="G36" s="16"/>
      <c r="H36" s="16"/>
      <c r="I36" s="25"/>
    </row>
    <row r="37" spans="1:9" ht="25.5">
      <c r="A37" s="578" t="s">
        <v>18</v>
      </c>
      <c r="B37" s="578"/>
      <c r="C37" s="578"/>
      <c r="D37" s="578"/>
      <c r="E37" s="578"/>
      <c r="F37" s="578"/>
      <c r="G37" s="578"/>
    </row>
    <row r="38" spans="1:9">
      <c r="A38" s="16"/>
      <c r="B38" s="16"/>
      <c r="C38" s="16"/>
      <c r="D38" s="16"/>
      <c r="E38" s="16"/>
      <c r="F38" s="16"/>
      <c r="G38" s="16"/>
    </row>
    <row r="39" spans="1:9">
      <c r="A39" s="32" t="s">
        <v>11</v>
      </c>
      <c r="B39" s="32" t="s">
        <v>10</v>
      </c>
      <c r="C39" s="32" t="s">
        <v>9</v>
      </c>
      <c r="D39" s="32" t="s">
        <v>8</v>
      </c>
      <c r="E39" s="32" t="s">
        <v>7</v>
      </c>
      <c r="F39" s="32" t="s">
        <v>6</v>
      </c>
      <c r="G39" s="579" t="s">
        <v>5</v>
      </c>
      <c r="H39" s="579"/>
      <c r="I39" s="579"/>
    </row>
    <row r="40" spans="1:9" ht="15.75" thickBot="1">
      <c r="A40" s="173">
        <v>42713</v>
      </c>
      <c r="B40" s="174" t="s">
        <v>3546</v>
      </c>
      <c r="C40" s="174" t="s">
        <v>698</v>
      </c>
      <c r="D40" s="33"/>
      <c r="E40" s="33"/>
      <c r="F40" s="33"/>
      <c r="G40" s="577" t="s">
        <v>699</v>
      </c>
      <c r="H40" s="577"/>
      <c r="I40" s="577"/>
    </row>
    <row r="41" spans="1:9" ht="15">
      <c r="A41" s="33"/>
      <c r="B41" s="33"/>
      <c r="C41" s="33"/>
      <c r="D41" s="33"/>
      <c r="E41" s="33"/>
      <c r="F41" s="33"/>
      <c r="G41" s="564"/>
      <c r="H41" s="565"/>
      <c r="I41" s="566"/>
    </row>
    <row r="42" spans="1:9" ht="15">
      <c r="A42" s="33"/>
      <c r="B42" s="33"/>
      <c r="C42" s="33"/>
      <c r="D42" s="33"/>
      <c r="E42" s="33"/>
      <c r="F42" s="33"/>
      <c r="G42" s="564"/>
      <c r="H42" s="565"/>
      <c r="I42" s="566"/>
    </row>
    <row r="43" spans="1:9" ht="15">
      <c r="A43" s="33"/>
      <c r="B43" s="33"/>
      <c r="C43" s="33"/>
      <c r="D43" s="33"/>
      <c r="E43" s="33"/>
      <c r="F43" s="33"/>
      <c r="G43" s="564"/>
      <c r="H43" s="565"/>
      <c r="I43" s="566"/>
    </row>
    <row r="44" spans="1:9" ht="15">
      <c r="A44" s="33"/>
      <c r="B44" s="33"/>
      <c r="C44" s="33"/>
      <c r="D44" s="33"/>
      <c r="E44" s="33"/>
      <c r="F44" s="33"/>
      <c r="G44" s="564"/>
      <c r="H44" s="565"/>
      <c r="I44" s="566"/>
    </row>
    <row r="45" spans="1:9" ht="15">
      <c r="A45" s="33"/>
      <c r="B45" s="33"/>
      <c r="C45" s="33"/>
      <c r="D45" s="33"/>
      <c r="E45" s="33"/>
      <c r="F45" s="33"/>
      <c r="G45" s="564"/>
      <c r="H45" s="565"/>
      <c r="I45" s="566"/>
    </row>
    <row r="46" spans="1:9" ht="15">
      <c r="A46" s="33"/>
      <c r="B46" s="33"/>
      <c r="C46" s="33"/>
      <c r="D46" s="33"/>
      <c r="E46" s="33"/>
      <c r="F46" s="33"/>
      <c r="G46" s="564"/>
      <c r="H46" s="565"/>
      <c r="I46" s="566"/>
    </row>
    <row r="47" spans="1:9" ht="15">
      <c r="A47" s="33"/>
      <c r="B47" s="33"/>
      <c r="C47" s="33"/>
      <c r="D47" s="33"/>
      <c r="E47" s="33"/>
      <c r="F47" s="33"/>
      <c r="G47" s="564"/>
      <c r="H47" s="565"/>
      <c r="I47" s="566"/>
    </row>
    <row r="48" spans="1:9" ht="15">
      <c r="A48" s="33"/>
      <c r="B48" s="33"/>
      <c r="C48" s="33"/>
      <c r="D48" s="33"/>
      <c r="E48" s="33"/>
      <c r="F48" s="33"/>
      <c r="G48" s="564"/>
      <c r="H48" s="565"/>
      <c r="I48" s="566"/>
    </row>
    <row r="49" spans="1:9" ht="15">
      <c r="A49" s="33"/>
      <c r="B49" s="33"/>
      <c r="C49" s="33"/>
      <c r="D49" s="33"/>
      <c r="E49" s="33"/>
      <c r="F49" s="33"/>
      <c r="G49" s="564"/>
      <c r="H49" s="565"/>
      <c r="I49" s="566"/>
    </row>
    <row r="50" spans="1:9" ht="15">
      <c r="A50" s="33"/>
      <c r="B50" s="33"/>
      <c r="C50" s="33"/>
      <c r="D50" s="33"/>
      <c r="E50" s="33"/>
      <c r="F50" s="33"/>
      <c r="G50" s="564"/>
      <c r="H50" s="565"/>
      <c r="I50" s="566"/>
    </row>
  </sheetData>
  <mergeCells count="21">
    <mergeCell ref="A9:I9"/>
    <mergeCell ref="G42:I42"/>
    <mergeCell ref="G43:I43"/>
    <mergeCell ref="A10:I10"/>
    <mergeCell ref="A11:I11"/>
    <mergeCell ref="C30:D30"/>
    <mergeCell ref="C28:D28"/>
    <mergeCell ref="C26:D26"/>
    <mergeCell ref="C27:D27"/>
    <mergeCell ref="C31:D31"/>
    <mergeCell ref="G41:I41"/>
    <mergeCell ref="G40:I40"/>
    <mergeCell ref="A37:G37"/>
    <mergeCell ref="G39:I39"/>
    <mergeCell ref="G50:I50"/>
    <mergeCell ref="G44:I44"/>
    <mergeCell ref="G45:I45"/>
    <mergeCell ref="G46:I46"/>
    <mergeCell ref="G47:I47"/>
    <mergeCell ref="G49:I49"/>
    <mergeCell ref="G48:I48"/>
  </mergeCells>
  <phoneticPr fontId="12" type="noConversion"/>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5"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view="pageBreakPreview" zoomScale="85" zoomScaleNormal="100" zoomScaleSheetLayoutView="85" workbookViewId="0">
      <selection activeCell="A8" sqref="A8:E8"/>
    </sheetView>
  </sheetViews>
  <sheetFormatPr defaultRowHeight="12.75"/>
  <cols>
    <col min="1" max="1" width="5.5703125" style="60" customWidth="1"/>
    <col min="2" max="2" width="28.140625" style="60" customWidth="1"/>
    <col min="3" max="3" width="40" style="60" customWidth="1"/>
    <col min="4" max="4" width="12.7109375" style="60" customWidth="1"/>
    <col min="5" max="5" width="36" style="60" customWidth="1"/>
    <col min="6" max="16384" width="9.140625" style="60"/>
  </cols>
  <sheetData>
    <row r="1" spans="1:5" ht="26.25">
      <c r="A1" s="584" t="s">
        <v>19</v>
      </c>
      <c r="B1" s="584"/>
      <c r="C1" s="584"/>
      <c r="D1" s="584"/>
      <c r="E1" s="584"/>
    </row>
    <row r="2" spans="1:5">
      <c r="A2" s="61"/>
      <c r="B2" s="61"/>
      <c r="C2" s="61"/>
      <c r="D2" s="61"/>
      <c r="E2" s="61"/>
    </row>
    <row r="3" spans="1:5" ht="12.75" customHeight="1">
      <c r="A3" s="580" t="s">
        <v>16</v>
      </c>
      <c r="B3" s="580"/>
      <c r="C3" s="580"/>
      <c r="D3" s="580"/>
      <c r="E3" s="580"/>
    </row>
    <row r="4" spans="1:5" ht="12.75" customHeight="1">
      <c r="A4" s="585" t="s">
        <v>700</v>
      </c>
      <c r="B4" s="585"/>
      <c r="C4" s="585"/>
      <c r="D4" s="585"/>
      <c r="E4" s="585"/>
    </row>
    <row r="5" spans="1:5" ht="12.75" customHeight="1">
      <c r="A5" s="585" t="str">
        <f>'CTKM mới đang update '!D2</f>
        <v>Chương trình khuyến mãi tự động</v>
      </c>
      <c r="B5" s="585"/>
      <c r="C5" s="585"/>
      <c r="D5" s="585"/>
      <c r="E5" s="585"/>
    </row>
    <row r="6" spans="1:5" ht="12.75" customHeight="1">
      <c r="A6" s="585" t="str">
        <f>Import_CTKM!D2</f>
        <v>Import CTKM</v>
      </c>
      <c r="B6" s="585"/>
      <c r="C6" s="585"/>
      <c r="D6" s="585"/>
      <c r="E6" s="585"/>
    </row>
    <row r="7" spans="1:5" ht="12.75" customHeight="1">
      <c r="A7" s="585" t="str">
        <f>Export_CTKM!D2</f>
        <v>Export CTKM</v>
      </c>
      <c r="B7" s="585"/>
      <c r="C7" s="585"/>
      <c r="D7" s="585"/>
      <c r="E7" s="585"/>
    </row>
    <row r="8" spans="1:5">
      <c r="A8" s="586"/>
      <c r="B8" s="586"/>
      <c r="C8" s="586"/>
      <c r="D8" s="586"/>
      <c r="E8" s="586"/>
    </row>
    <row r="9" spans="1:5">
      <c r="A9" s="586"/>
      <c r="B9" s="586"/>
      <c r="C9" s="586"/>
      <c r="D9" s="586"/>
      <c r="E9" s="586"/>
    </row>
    <row r="10" spans="1:5">
      <c r="A10" s="586"/>
      <c r="B10" s="586"/>
      <c r="C10" s="586"/>
      <c r="D10" s="586"/>
      <c r="E10" s="586"/>
    </row>
    <row r="11" spans="1:5" ht="12.75" customHeight="1">
      <c r="A11" s="580" t="s">
        <v>17</v>
      </c>
      <c r="B11" s="580"/>
      <c r="C11" s="580"/>
      <c r="D11" s="580"/>
      <c r="E11" s="580"/>
    </row>
    <row r="12" spans="1:5">
      <c r="A12" s="71" t="s">
        <v>0</v>
      </c>
      <c r="B12" s="71" t="s">
        <v>15</v>
      </c>
      <c r="C12" s="71" t="s">
        <v>14</v>
      </c>
      <c r="D12" s="71" t="s">
        <v>13</v>
      </c>
      <c r="E12" s="71" t="s">
        <v>12</v>
      </c>
    </row>
    <row r="13" spans="1:5" s="65" customFormat="1">
      <c r="A13" s="62">
        <v>1</v>
      </c>
      <c r="B13" s="63"/>
      <c r="C13" s="63"/>
      <c r="D13" s="64"/>
      <c r="E13" s="63"/>
    </row>
    <row r="14" spans="1:5" s="65" customFormat="1">
      <c r="A14" s="62"/>
      <c r="B14" s="66"/>
      <c r="C14" s="67"/>
      <c r="D14" s="68"/>
      <c r="E14" s="63"/>
    </row>
    <row r="15" spans="1:5" s="65" customFormat="1">
      <c r="A15" s="69"/>
      <c r="B15" s="66"/>
      <c r="C15" s="67"/>
      <c r="D15" s="68"/>
      <c r="E15" s="63"/>
    </row>
    <row r="16" spans="1:5" s="65" customFormat="1">
      <c r="A16" s="62"/>
      <c r="B16" s="66"/>
      <c r="C16" s="67"/>
      <c r="D16" s="68"/>
      <c r="E16" s="63"/>
    </row>
    <row r="17" spans="1:5" s="65" customFormat="1">
      <c r="A17" s="62"/>
      <c r="B17" s="66"/>
      <c r="C17" s="67"/>
      <c r="D17" s="68"/>
      <c r="E17" s="63"/>
    </row>
    <row r="18" spans="1:5" ht="12.75" customHeight="1">
      <c r="A18" s="580" t="s">
        <v>50</v>
      </c>
      <c r="B18" s="580"/>
      <c r="C18" s="580"/>
      <c r="D18" s="580"/>
      <c r="E18" s="580"/>
    </row>
    <row r="19" spans="1:5">
      <c r="A19" s="73" t="s">
        <v>0</v>
      </c>
      <c r="B19" s="72" t="s">
        <v>20</v>
      </c>
      <c r="C19" s="582" t="s">
        <v>13</v>
      </c>
      <c r="D19" s="583"/>
      <c r="E19" s="71" t="s">
        <v>63</v>
      </c>
    </row>
    <row r="20" spans="1:5" s="65" customFormat="1">
      <c r="A20" s="62"/>
      <c r="B20" s="70" t="s">
        <v>51</v>
      </c>
      <c r="C20" s="581">
        <v>3.6</v>
      </c>
      <c r="D20" s="581"/>
      <c r="E20" s="62" t="s">
        <v>52</v>
      </c>
    </row>
    <row r="21" spans="1:5">
      <c r="A21" s="68"/>
      <c r="B21" s="587" t="s">
        <v>53</v>
      </c>
      <c r="C21" s="588"/>
      <c r="D21" s="588"/>
      <c r="E21" s="589"/>
    </row>
    <row r="22" spans="1:5">
      <c r="A22" s="68"/>
      <c r="B22" s="590" t="s">
        <v>54</v>
      </c>
      <c r="C22" s="591"/>
      <c r="D22" s="591"/>
      <c r="E22" s="592"/>
    </row>
    <row r="23" spans="1:5">
      <c r="A23" s="68"/>
      <c r="B23" s="72" t="s">
        <v>55</v>
      </c>
      <c r="C23" s="582" t="s">
        <v>13</v>
      </c>
      <c r="D23" s="583"/>
      <c r="E23" s="71" t="s">
        <v>56</v>
      </c>
    </row>
    <row r="24" spans="1:5">
      <c r="A24" s="68"/>
      <c r="B24" s="66" t="s">
        <v>62</v>
      </c>
      <c r="C24" s="581">
        <v>1</v>
      </c>
      <c r="D24" s="581"/>
      <c r="E24" s="67" t="s">
        <v>57</v>
      </c>
    </row>
    <row r="25" spans="1:5">
      <c r="A25" s="68"/>
      <c r="B25" s="66" t="s">
        <v>58</v>
      </c>
      <c r="C25" s="581">
        <v>1</v>
      </c>
      <c r="D25" s="581"/>
      <c r="E25" s="67" t="s">
        <v>57</v>
      </c>
    </row>
  </sheetData>
  <mergeCells count="18">
    <mergeCell ref="B21:E21"/>
    <mergeCell ref="B22:E22"/>
    <mergeCell ref="C23:D23"/>
    <mergeCell ref="C24:D24"/>
    <mergeCell ref="C25:D25"/>
    <mergeCell ref="A11:E11"/>
    <mergeCell ref="A18:E18"/>
    <mergeCell ref="C20:D20"/>
    <mergeCell ref="C19:D19"/>
    <mergeCell ref="A1:E1"/>
    <mergeCell ref="A3:E3"/>
    <mergeCell ref="A4:E4"/>
    <mergeCell ref="A8:E8"/>
    <mergeCell ref="A9:E9"/>
    <mergeCell ref="A10:E10"/>
    <mergeCell ref="A5:E5"/>
    <mergeCell ref="A6:E6"/>
    <mergeCell ref="A7:E7"/>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view="pageBreakPreview" zoomScaleNormal="100" zoomScaleSheetLayoutView="100" workbookViewId="0">
      <selection activeCell="B5" sqref="B5"/>
    </sheetView>
  </sheetViews>
  <sheetFormatPr defaultRowHeight="12.75"/>
  <cols>
    <col min="1" max="1" width="9.140625" style="34"/>
    <col min="2" max="2" width="47.42578125" style="34" customWidth="1"/>
    <col min="3" max="10" width="14.85546875" style="59" customWidth="1"/>
    <col min="11" max="16384" width="9.140625" style="34"/>
  </cols>
  <sheetData>
    <row r="1" spans="1:10" ht="25.5">
      <c r="A1" s="593" t="s">
        <v>44</v>
      </c>
      <c r="B1" s="593"/>
      <c r="C1" s="593"/>
      <c r="D1" s="593"/>
      <c r="E1" s="593"/>
      <c r="F1" s="593"/>
      <c r="G1" s="593"/>
      <c r="H1" s="593"/>
      <c r="I1" s="593"/>
      <c r="J1" s="593"/>
    </row>
    <row r="3" spans="1:10" ht="38.25">
      <c r="A3" s="52" t="s">
        <v>0</v>
      </c>
      <c r="B3" s="52" t="s">
        <v>34</v>
      </c>
      <c r="C3" s="52" t="s">
        <v>36</v>
      </c>
      <c r="D3" s="52" t="s">
        <v>37</v>
      </c>
      <c r="E3" s="52" t="s">
        <v>38</v>
      </c>
      <c r="F3" s="52" t="s">
        <v>39</v>
      </c>
      <c r="G3" s="52" t="s">
        <v>40</v>
      </c>
      <c r="H3" s="52" t="s">
        <v>41</v>
      </c>
      <c r="I3" s="52" t="s">
        <v>42</v>
      </c>
      <c r="J3" s="52" t="s">
        <v>43</v>
      </c>
    </row>
    <row r="4" spans="1:10">
      <c r="A4" s="53">
        <v>1</v>
      </c>
      <c r="B4" s="54" t="str">
        <f>'CTKM mới đang update '!D2</f>
        <v>Chương trình khuyến mãi tự động</v>
      </c>
      <c r="C4" s="55">
        <f>'[2]Chương trình KM Tay'!D4</f>
        <v>908</v>
      </c>
      <c r="D4" s="55">
        <f>'[2]Chương trình KM Tay'!D5</f>
        <v>0</v>
      </c>
      <c r="E4" s="55">
        <f>'[2]Chương trình KM Tay'!D6</f>
        <v>0</v>
      </c>
      <c r="F4" s="55">
        <f>'[2]Chương trình KM Tay'!D7</f>
        <v>0</v>
      </c>
      <c r="G4" s="55">
        <f>'[2]Chương trình KM Tay'!D8</f>
        <v>908</v>
      </c>
      <c r="H4" s="56">
        <f t="shared" ref="H4:H7" si="0">C4/G4</f>
        <v>1</v>
      </c>
      <c r="I4" s="56">
        <f t="shared" ref="I4:I7" si="1">D4/G4</f>
        <v>0</v>
      </c>
      <c r="J4" s="56">
        <f t="shared" ref="J4:J7" si="2">(C4+D4)/G4</f>
        <v>1</v>
      </c>
    </row>
    <row r="5" spans="1:10">
      <c r="A5" s="53">
        <v>2</v>
      </c>
      <c r="B5" s="54" t="str">
        <f>Import_CTKM!D2</f>
        <v>Import CTKM</v>
      </c>
      <c r="C5" s="55">
        <f>CTKM!D4</f>
        <v>752</v>
      </c>
      <c r="D5" s="55">
        <f>CTKM!D5</f>
        <v>26</v>
      </c>
      <c r="E5" s="55">
        <f>CTKM!D6</f>
        <v>9</v>
      </c>
      <c r="F5" s="55">
        <f>CTKM!D7</f>
        <v>878</v>
      </c>
      <c r="G5" s="55">
        <f>CTKM!D8</f>
        <v>1665</v>
      </c>
      <c r="H5" s="56">
        <f t="shared" si="0"/>
        <v>0.45165165165165166</v>
      </c>
      <c r="I5" s="56">
        <f t="shared" si="1"/>
        <v>1.5615615615615615E-2</v>
      </c>
      <c r="J5" s="56">
        <f t="shared" si="2"/>
        <v>0.46726726726726725</v>
      </c>
    </row>
    <row r="6" spans="1:10">
      <c r="A6" s="53">
        <v>3</v>
      </c>
      <c r="B6" s="54" t="str">
        <f>Export_CTKM!D2</f>
        <v>Export CTKM</v>
      </c>
      <c r="C6" s="55">
        <f>[3]CTKT!D4</f>
        <v>601</v>
      </c>
      <c r="D6" s="55">
        <f>[3]CTKT!D5</f>
        <v>42</v>
      </c>
      <c r="E6" s="55">
        <f>[3]CTKT!D6</f>
        <v>0</v>
      </c>
      <c r="F6" s="55">
        <f>[3]CTKT!D7</f>
        <v>66</v>
      </c>
      <c r="G6" s="55">
        <f>[3]CTKT!D8</f>
        <v>709</v>
      </c>
      <c r="H6" s="56">
        <f t="shared" si="0"/>
        <v>0.84767277856135403</v>
      </c>
      <c r="I6" s="56">
        <f t="shared" si="1"/>
        <v>5.9238363892806768E-2</v>
      </c>
      <c r="J6" s="56">
        <f t="shared" si="2"/>
        <v>0.90691114245416082</v>
      </c>
    </row>
    <row r="7" spans="1:10" ht="15.75">
      <c r="A7" s="594" t="s">
        <v>1</v>
      </c>
      <c r="B7" s="594"/>
      <c r="C7" s="57">
        <f>SUM(C4:C6)</f>
        <v>2261</v>
      </c>
      <c r="D7" s="57">
        <f t="shared" ref="D7:G7" si="3">SUM(D4:D6)</f>
        <v>68</v>
      </c>
      <c r="E7" s="57">
        <f t="shared" si="3"/>
        <v>9</v>
      </c>
      <c r="F7" s="57">
        <f t="shared" si="3"/>
        <v>944</v>
      </c>
      <c r="G7" s="57">
        <f t="shared" si="3"/>
        <v>3282</v>
      </c>
      <c r="H7" s="58">
        <f t="shared" si="0"/>
        <v>0.68890920170627667</v>
      </c>
      <c r="I7" s="58">
        <f t="shared" si="1"/>
        <v>2.0719073735527116E-2</v>
      </c>
      <c r="J7" s="58">
        <f t="shared" si="2"/>
        <v>0.70962827544180374</v>
      </c>
    </row>
  </sheetData>
  <mergeCells count="2">
    <mergeCell ref="A1:J1"/>
    <mergeCell ref="A7:B7"/>
  </mergeCells>
  <phoneticPr fontId="12" type="noConversion"/>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U2014"/>
  <sheetViews>
    <sheetView topLeftCell="A1887" zoomScaleNormal="100" workbookViewId="0">
      <selection activeCell="D2019" sqref="D2019"/>
    </sheetView>
  </sheetViews>
  <sheetFormatPr defaultRowHeight="12.75" outlineLevelRow="3"/>
  <cols>
    <col min="1" max="1" width="13.28515625" style="38" customWidth="1"/>
    <col min="2" max="2" width="20.28515625" style="39" customWidth="1"/>
    <col min="3" max="3" width="41" style="39" customWidth="1"/>
    <col min="4" max="4" width="36" style="39" customWidth="1"/>
    <col min="5" max="7" width="5.7109375" style="40" customWidth="1"/>
    <col min="8" max="9" width="5.7109375" style="40" hidden="1" customWidth="1"/>
    <col min="10" max="10" width="5.140625" style="40" hidden="1" customWidth="1"/>
    <col min="11" max="16" width="5.7109375" style="40" hidden="1" customWidth="1"/>
    <col min="17" max="17" width="9.140625" style="40"/>
    <col min="18" max="18" width="10.28515625" style="38" bestFit="1" customWidth="1"/>
    <col min="19" max="16384" width="9.140625" style="38"/>
  </cols>
  <sheetData>
    <row r="1" spans="1:21" ht="33" customHeight="1">
      <c r="C1" s="622" t="s">
        <v>45</v>
      </c>
      <c r="D1" s="622"/>
    </row>
    <row r="2" spans="1:21">
      <c r="C2" s="41" t="s">
        <v>24</v>
      </c>
      <c r="D2" s="35" t="s">
        <v>701</v>
      </c>
    </row>
    <row r="3" spans="1:21">
      <c r="C3" s="41" t="s">
        <v>35</v>
      </c>
      <c r="D3" s="35" t="s">
        <v>702</v>
      </c>
    </row>
    <row r="4" spans="1:21">
      <c r="C4" s="41" t="s">
        <v>36</v>
      </c>
      <c r="D4" s="42">
        <f>COUNTIF($Q$15:$Q$2107,"P")</f>
        <v>752</v>
      </c>
    </row>
    <row r="5" spans="1:21">
      <c r="C5" s="41" t="s">
        <v>37</v>
      </c>
      <c r="D5" s="42">
        <f>COUNTIF($Q$15:$Q$2107,"F")</f>
        <v>26</v>
      </c>
    </row>
    <row r="6" spans="1:21">
      <c r="C6" s="41" t="s">
        <v>38</v>
      </c>
      <c r="D6" s="42">
        <f>COUNTIF($Q$15:$Q$2107,"PE")</f>
        <v>9</v>
      </c>
    </row>
    <row r="7" spans="1:21">
      <c r="C7" s="41" t="s">
        <v>39</v>
      </c>
      <c r="D7" s="42">
        <f>D8-D4-D5-D6</f>
        <v>878</v>
      </c>
    </row>
    <row r="8" spans="1:21">
      <c r="C8" s="41" t="s">
        <v>40</v>
      </c>
      <c r="D8" s="42">
        <f>COUNTA($D$15:$D$2107)</f>
        <v>1665</v>
      </c>
    </row>
    <row r="10" spans="1:21" s="39" customFormat="1" ht="12.75" customHeight="1">
      <c r="A10" s="595" t="s">
        <v>35</v>
      </c>
      <c r="B10" s="595" t="s">
        <v>25</v>
      </c>
      <c r="C10" s="595" t="s">
        <v>26</v>
      </c>
      <c r="D10" s="595" t="s">
        <v>27</v>
      </c>
      <c r="E10" s="598" t="str">
        <f>'[4]Giới thiệu'!E17</f>
        <v>FF 3.6</v>
      </c>
      <c r="F10" s="599"/>
      <c r="G10" s="600"/>
      <c r="H10" s="598" t="s">
        <v>59</v>
      </c>
      <c r="I10" s="599"/>
      <c r="J10" s="600"/>
      <c r="K10" s="598" t="s">
        <v>60</v>
      </c>
      <c r="L10" s="599"/>
      <c r="M10" s="600"/>
      <c r="N10" s="598" t="s">
        <v>61</v>
      </c>
      <c r="O10" s="599"/>
      <c r="P10" s="600"/>
      <c r="Q10" s="595" t="s">
        <v>31</v>
      </c>
      <c r="R10" s="595" t="s">
        <v>32</v>
      </c>
      <c r="S10" s="595" t="s">
        <v>33</v>
      </c>
      <c r="T10" s="38"/>
      <c r="U10" s="38"/>
    </row>
    <row r="11" spans="1:21" s="39" customFormat="1" ht="13.5" customHeight="1">
      <c r="A11" s="596"/>
      <c r="B11" s="597"/>
      <c r="C11" s="597"/>
      <c r="D11" s="597"/>
      <c r="E11" s="37" t="s">
        <v>28</v>
      </c>
      <c r="F11" s="37" t="s">
        <v>29</v>
      </c>
      <c r="G11" s="37" t="s">
        <v>30</v>
      </c>
      <c r="H11" s="37" t="s">
        <v>28</v>
      </c>
      <c r="I11" s="37" t="s">
        <v>29</v>
      </c>
      <c r="J11" s="37" t="s">
        <v>30</v>
      </c>
      <c r="K11" s="37" t="s">
        <v>28</v>
      </c>
      <c r="L11" s="37" t="s">
        <v>29</v>
      </c>
      <c r="M11" s="37" t="s">
        <v>30</v>
      </c>
      <c r="N11" s="37" t="s">
        <v>28</v>
      </c>
      <c r="O11" s="37" t="s">
        <v>29</v>
      </c>
      <c r="P11" s="37" t="s">
        <v>30</v>
      </c>
      <c r="Q11" s="597"/>
      <c r="R11" s="597"/>
      <c r="S11" s="597"/>
      <c r="T11" s="38"/>
      <c r="U11" s="38"/>
    </row>
    <row r="12" spans="1:21" s="44" customFormat="1" ht="24.95" customHeight="1">
      <c r="A12" s="43"/>
      <c r="B12" s="607" t="s">
        <v>703</v>
      </c>
      <c r="C12" s="608"/>
      <c r="D12" s="608"/>
      <c r="E12" s="608"/>
      <c r="F12" s="608"/>
      <c r="G12" s="608"/>
      <c r="H12" s="608"/>
      <c r="I12" s="608"/>
      <c r="J12" s="608"/>
      <c r="K12" s="608"/>
      <c r="L12" s="608"/>
      <c r="M12" s="608"/>
      <c r="N12" s="608"/>
      <c r="O12" s="608"/>
      <c r="P12" s="608"/>
      <c r="Q12" s="608"/>
      <c r="R12" s="608"/>
      <c r="S12" s="609"/>
      <c r="T12" s="38"/>
      <c r="U12" s="38"/>
    </row>
    <row r="13" spans="1:21" ht="24.95" customHeight="1" collapsed="1">
      <c r="A13" s="43"/>
      <c r="B13" s="49" t="s">
        <v>48</v>
      </c>
      <c r="C13" s="50"/>
      <c r="D13" s="50"/>
      <c r="E13" s="50"/>
      <c r="F13" s="50"/>
      <c r="G13" s="50"/>
      <c r="H13" s="50"/>
      <c r="I13" s="50"/>
      <c r="J13" s="50"/>
      <c r="K13" s="50"/>
      <c r="L13" s="50"/>
      <c r="M13" s="50"/>
      <c r="N13" s="50"/>
      <c r="O13" s="50"/>
      <c r="P13" s="50"/>
      <c r="Q13" s="50"/>
      <c r="R13" s="50"/>
      <c r="S13" s="51"/>
    </row>
    <row r="14" spans="1:21" ht="24.95" hidden="1" customHeight="1" outlineLevel="1">
      <c r="A14" s="43"/>
      <c r="B14" s="613" t="s">
        <v>65</v>
      </c>
      <c r="C14" s="614"/>
      <c r="D14" s="614"/>
      <c r="E14" s="614"/>
      <c r="F14" s="614"/>
      <c r="G14" s="614"/>
      <c r="H14" s="614"/>
      <c r="I14" s="614"/>
      <c r="J14" s="614"/>
      <c r="K14" s="614"/>
      <c r="L14" s="614"/>
      <c r="M14" s="614"/>
      <c r="N14" s="614"/>
      <c r="O14" s="614"/>
      <c r="P14" s="614"/>
      <c r="Q14" s="614"/>
      <c r="R14" s="614"/>
      <c r="S14" s="615"/>
    </row>
    <row r="15" spans="1:21" s="75" customFormat="1" ht="24.95" hidden="1" customHeight="1" outlineLevel="1">
      <c r="A15" s="45" t="str">
        <f>IF(AND(D15="",D15=""),"",$D$3&amp;"_"&amp;ROW()-11-COUNTBLANK($D$12:D15))</f>
        <v>CTKM_1</v>
      </c>
      <c r="B15" s="85" t="s">
        <v>309</v>
      </c>
      <c r="C15" s="85" t="s">
        <v>168</v>
      </c>
      <c r="D15" s="87" t="s">
        <v>704</v>
      </c>
      <c r="E15" s="80" t="s">
        <v>1959</v>
      </c>
      <c r="F15" s="80" t="s">
        <v>1958</v>
      </c>
      <c r="G15" s="80"/>
      <c r="H15" s="80"/>
      <c r="I15" s="80"/>
      <c r="J15" s="80"/>
      <c r="K15" s="80"/>
      <c r="L15" s="80"/>
      <c r="M15" s="80"/>
      <c r="N15" s="80"/>
      <c r="O15" s="80"/>
      <c r="P15" s="80"/>
      <c r="Q15" s="81" t="str">
        <f t="shared" ref="Q15:Q20"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82">
        <v>2301</v>
      </c>
      <c r="S15" s="82"/>
    </row>
    <row r="16" spans="1:21" s="75" customFormat="1" ht="24.95" hidden="1" customHeight="1" outlineLevel="1">
      <c r="A16" s="45" t="str">
        <f>IF(AND(D16="",D16=""),"",$D$3&amp;"_"&amp;ROW()-11-COUNTBLANK($D$12:D16))</f>
        <v>CTKM_2</v>
      </c>
      <c r="B16" s="85" t="s">
        <v>66</v>
      </c>
      <c r="C16" s="85" t="s">
        <v>705</v>
      </c>
      <c r="D16" s="85" t="s">
        <v>172</v>
      </c>
      <c r="E16" s="80" t="s">
        <v>1958</v>
      </c>
      <c r="F16" s="80"/>
      <c r="G16" s="80"/>
      <c r="H16" s="80"/>
      <c r="I16" s="80"/>
      <c r="J16" s="80"/>
      <c r="K16" s="80"/>
      <c r="L16" s="80"/>
      <c r="M16" s="80"/>
      <c r="N16" s="80"/>
      <c r="O16" s="80"/>
      <c r="P16" s="80"/>
      <c r="Q16" s="81" t="str">
        <f t="shared" si="0"/>
        <v>P</v>
      </c>
      <c r="R16" s="82"/>
      <c r="S16" s="82"/>
    </row>
    <row r="17" spans="1:19" s="75" customFormat="1" ht="24.95" hidden="1" customHeight="1" outlineLevel="1">
      <c r="A17" s="45" t="str">
        <f>IF(AND(D17="",D17=""),"",$D$3&amp;"_"&amp;ROW()-11-COUNTBLANK($D$12:D17))</f>
        <v>CTKM_3</v>
      </c>
      <c r="B17" s="85" t="s">
        <v>67</v>
      </c>
      <c r="C17" s="85" t="s">
        <v>311</v>
      </c>
      <c r="D17" s="88" t="s">
        <v>312</v>
      </c>
      <c r="E17" s="80" t="s">
        <v>1958</v>
      </c>
      <c r="F17" s="80"/>
      <c r="G17" s="80"/>
      <c r="H17" s="80"/>
      <c r="I17" s="80"/>
      <c r="J17" s="80"/>
      <c r="K17" s="80"/>
      <c r="L17" s="80"/>
      <c r="M17" s="80"/>
      <c r="N17" s="80"/>
      <c r="O17" s="80"/>
      <c r="P17" s="80"/>
      <c r="Q17" s="81" t="str">
        <f t="shared" si="0"/>
        <v>P</v>
      </c>
      <c r="R17" s="82"/>
      <c r="S17" s="82"/>
    </row>
    <row r="18" spans="1:19" s="75" customFormat="1" ht="24.95" hidden="1" customHeight="1" outlineLevel="1">
      <c r="A18" s="45" t="str">
        <f>IF(AND(D18="",D18=""),"",$D$3&amp;"_"&amp;ROW()-11-COUNTBLANK($D$12:D18))</f>
        <v>CTKM_4</v>
      </c>
      <c r="B18" s="89" t="s">
        <v>68</v>
      </c>
      <c r="C18" s="90" t="s">
        <v>69</v>
      </c>
      <c r="D18" s="89" t="s">
        <v>70</v>
      </c>
      <c r="E18" s="80" t="s">
        <v>1958</v>
      </c>
      <c r="F18" s="80"/>
      <c r="G18" s="80"/>
      <c r="H18" s="80"/>
      <c r="I18" s="80"/>
      <c r="J18" s="80"/>
      <c r="K18" s="80"/>
      <c r="L18" s="80"/>
      <c r="M18" s="80"/>
      <c r="N18" s="80"/>
      <c r="O18" s="80"/>
      <c r="P18" s="80"/>
      <c r="Q18" s="81" t="str">
        <f t="shared" si="0"/>
        <v>P</v>
      </c>
      <c r="R18" s="82"/>
      <c r="S18" s="82"/>
    </row>
    <row r="19" spans="1:19" s="75" customFormat="1" ht="24.95" hidden="1" customHeight="1" outlineLevel="1">
      <c r="A19" s="45" t="str">
        <f>IF(AND(D19="",D19=""),"",$D$3&amp;"_"&amp;ROW()-11-COUNTBLANK($D$12:D19))</f>
        <v>CTKM_5</v>
      </c>
      <c r="B19" s="85" t="s">
        <v>71</v>
      </c>
      <c r="C19" s="90" t="s">
        <v>72</v>
      </c>
      <c r="D19" s="85" t="s">
        <v>73</v>
      </c>
      <c r="E19" s="80" t="s">
        <v>1958</v>
      </c>
      <c r="F19" s="80"/>
      <c r="G19" s="80"/>
      <c r="H19" s="80"/>
      <c r="I19" s="80"/>
      <c r="J19" s="80"/>
      <c r="K19" s="80"/>
      <c r="L19" s="80"/>
      <c r="M19" s="80"/>
      <c r="N19" s="80"/>
      <c r="O19" s="80"/>
      <c r="P19" s="80"/>
      <c r="Q19" s="81" t="str">
        <f t="shared" si="0"/>
        <v>P</v>
      </c>
      <c r="R19" s="82"/>
      <c r="S19" s="82"/>
    </row>
    <row r="20" spans="1:19" s="75" customFormat="1" ht="24.95" hidden="1" customHeight="1" outlineLevel="1">
      <c r="A20" s="45" t="str">
        <f>IF(AND(D20="",D20=""),"",$D$3&amp;"_"&amp;ROW()-11-COUNTBLANK($D$12:D20))</f>
        <v>CTKM_6</v>
      </c>
      <c r="B20" s="85" t="s">
        <v>74</v>
      </c>
      <c r="C20" s="90" t="s">
        <v>313</v>
      </c>
      <c r="D20" s="85" t="s">
        <v>314</v>
      </c>
      <c r="E20" s="80" t="s">
        <v>1958</v>
      </c>
      <c r="F20" s="80"/>
      <c r="G20" s="80"/>
      <c r="H20" s="80"/>
      <c r="I20" s="80"/>
      <c r="J20" s="80"/>
      <c r="K20" s="80"/>
      <c r="L20" s="80"/>
      <c r="M20" s="80"/>
      <c r="N20" s="80"/>
      <c r="O20" s="80"/>
      <c r="P20" s="80"/>
      <c r="Q20" s="81" t="str">
        <f t="shared" si="0"/>
        <v>P</v>
      </c>
      <c r="R20" s="82"/>
      <c r="S20" s="82"/>
    </row>
    <row r="21" spans="1:19" ht="24.95" hidden="1" customHeight="1" outlineLevel="1">
      <c r="A21" s="45" t="str">
        <f>IF(AND(D21="",D21=""),"",$D$3&amp;"_"&amp;ROW()-11-COUNTBLANK($D$12:D21))</f>
        <v/>
      </c>
      <c r="B21" s="613" t="s">
        <v>706</v>
      </c>
      <c r="C21" s="614"/>
      <c r="D21" s="614"/>
      <c r="E21" s="614"/>
      <c r="F21" s="614"/>
      <c r="G21" s="614"/>
      <c r="H21" s="614"/>
      <c r="I21" s="614"/>
      <c r="J21" s="614"/>
      <c r="K21" s="614"/>
      <c r="L21" s="614"/>
      <c r="M21" s="614"/>
      <c r="N21" s="614"/>
      <c r="O21" s="614"/>
      <c r="P21" s="614"/>
      <c r="Q21" s="614"/>
      <c r="R21" s="614"/>
      <c r="S21" s="615"/>
    </row>
    <row r="22" spans="1:19" s="75" customFormat="1" ht="24.95" hidden="1" customHeight="1" outlineLevel="1">
      <c r="A22" s="45" t="str">
        <f>IF(AND(D22="",D22=""),"",$D$3&amp;"_"&amp;ROW()-11-COUNTBLANK($D$12:D22))</f>
        <v>CTKM_7</v>
      </c>
      <c r="B22" s="85" t="s">
        <v>84</v>
      </c>
      <c r="C22" s="85" t="s">
        <v>85</v>
      </c>
      <c r="D22" s="85" t="s">
        <v>86</v>
      </c>
      <c r="E22" s="80" t="s">
        <v>1958</v>
      </c>
      <c r="F22" s="80"/>
      <c r="G22" s="80"/>
      <c r="H22" s="80"/>
      <c r="I22" s="80"/>
      <c r="J22" s="80"/>
      <c r="K22" s="80"/>
      <c r="L22" s="80"/>
      <c r="M22" s="80"/>
      <c r="N22" s="80"/>
      <c r="O22" s="80"/>
      <c r="P22" s="80"/>
      <c r="Q22" s="81" t="str">
        <f t="shared" ref="Q22:Q35"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82"/>
      <c r="S22" s="82"/>
    </row>
    <row r="23" spans="1:19" s="75" customFormat="1" ht="24.95" hidden="1" customHeight="1" outlineLevel="1">
      <c r="A23" s="45" t="str">
        <f>IF(AND(D23="",D23=""),"",$D$3&amp;"_"&amp;ROW()-11-COUNTBLANK($D$12:D23))</f>
        <v>CTKM_8</v>
      </c>
      <c r="B23" s="85" t="s">
        <v>87</v>
      </c>
      <c r="C23" s="85" t="s">
        <v>88</v>
      </c>
      <c r="D23" s="85" t="s">
        <v>707</v>
      </c>
      <c r="E23" s="80" t="s">
        <v>1958</v>
      </c>
      <c r="F23" s="80"/>
      <c r="G23" s="80"/>
      <c r="H23" s="80"/>
      <c r="I23" s="80"/>
      <c r="J23" s="80"/>
      <c r="K23" s="80"/>
      <c r="L23" s="80"/>
      <c r="M23" s="80"/>
      <c r="N23" s="80"/>
      <c r="O23" s="80"/>
      <c r="P23" s="80"/>
      <c r="Q23" s="81" t="str">
        <f t="shared" si="1"/>
        <v>P</v>
      </c>
      <c r="R23" s="82"/>
      <c r="S23" s="82"/>
    </row>
    <row r="24" spans="1:19" s="75" customFormat="1" ht="24.95" hidden="1" customHeight="1" outlineLevel="1">
      <c r="A24" s="45" t="str">
        <f>IF(AND(D24="",D24=""),"",$D$3&amp;"_"&amp;ROW()-11-COUNTBLANK($D$12:D24))</f>
        <v>CTKM_9</v>
      </c>
      <c r="B24" s="85" t="s">
        <v>90</v>
      </c>
      <c r="C24" s="85" t="s">
        <v>91</v>
      </c>
      <c r="D24" s="85" t="s">
        <v>92</v>
      </c>
      <c r="E24" s="80" t="s">
        <v>1958</v>
      </c>
      <c r="F24" s="80"/>
      <c r="G24" s="80"/>
      <c r="H24" s="80"/>
      <c r="I24" s="80"/>
      <c r="J24" s="80"/>
      <c r="K24" s="80"/>
      <c r="L24" s="80"/>
      <c r="M24" s="80"/>
      <c r="N24" s="80"/>
      <c r="O24" s="80"/>
      <c r="P24" s="80"/>
      <c r="Q24" s="81" t="str">
        <f t="shared" si="1"/>
        <v>P</v>
      </c>
      <c r="R24" s="82"/>
      <c r="S24" s="82"/>
    </row>
    <row r="25" spans="1:19" s="75" customFormat="1" ht="24.95" hidden="1" customHeight="1" outlineLevel="1">
      <c r="A25" s="45" t="str">
        <f>IF(AND(D25="",D25=""),"",$D$3&amp;"_"&amp;ROW()-11-COUNTBLANK($D$12:D25))</f>
        <v>CTKM_10</v>
      </c>
      <c r="B25" s="85" t="s">
        <v>93</v>
      </c>
      <c r="C25" s="85" t="s">
        <v>94</v>
      </c>
      <c r="D25" s="85" t="s">
        <v>708</v>
      </c>
      <c r="E25" s="80" t="s">
        <v>1958</v>
      </c>
      <c r="F25" s="80"/>
      <c r="G25" s="80"/>
      <c r="H25" s="80"/>
      <c r="I25" s="80"/>
      <c r="J25" s="80"/>
      <c r="K25" s="80"/>
      <c r="L25" s="80"/>
      <c r="M25" s="80"/>
      <c r="N25" s="80"/>
      <c r="O25" s="80"/>
      <c r="P25" s="80"/>
      <c r="Q25" s="81" t="str">
        <f t="shared" si="1"/>
        <v>P</v>
      </c>
      <c r="R25" s="82"/>
      <c r="S25" s="82"/>
    </row>
    <row r="26" spans="1:19" s="75" customFormat="1" ht="24.95" hidden="1" customHeight="1" outlineLevel="1">
      <c r="A26" s="45" t="str">
        <f>IF(AND(D26="",D26=""),"",$D$3&amp;"_"&amp;ROW()-11-COUNTBLANK($D$12:D26))</f>
        <v>CTKM_11</v>
      </c>
      <c r="B26" s="616" t="s">
        <v>96</v>
      </c>
      <c r="C26" s="85" t="s">
        <v>709</v>
      </c>
      <c r="D26" s="85" t="s">
        <v>710</v>
      </c>
      <c r="E26" s="80" t="s">
        <v>1958</v>
      </c>
      <c r="F26" s="80"/>
      <c r="G26" s="80"/>
      <c r="H26" s="80"/>
      <c r="I26" s="80"/>
      <c r="J26" s="80"/>
      <c r="K26" s="80"/>
      <c r="L26" s="80"/>
      <c r="M26" s="80"/>
      <c r="N26" s="80"/>
      <c r="O26" s="80"/>
      <c r="P26" s="80"/>
      <c r="Q26" s="81" t="str">
        <f t="shared" si="1"/>
        <v>P</v>
      </c>
      <c r="R26" s="82"/>
      <c r="S26" s="82"/>
    </row>
    <row r="27" spans="1:19" s="75" customFormat="1" ht="24.95" hidden="1" customHeight="1" outlineLevel="1">
      <c r="A27" s="45" t="str">
        <f>IF(AND(D27="",D27=""),"",$D$3&amp;"_"&amp;ROW()-11-COUNTBLANK($D$12:D27))</f>
        <v>CTKM_12</v>
      </c>
      <c r="B27" s="617"/>
      <c r="C27" s="85" t="s">
        <v>711</v>
      </c>
      <c r="D27" s="85" t="s">
        <v>712</v>
      </c>
      <c r="E27" s="80" t="s">
        <v>1958</v>
      </c>
      <c r="F27" s="80"/>
      <c r="G27" s="80"/>
      <c r="H27" s="80"/>
      <c r="I27" s="80"/>
      <c r="J27" s="80"/>
      <c r="K27" s="80"/>
      <c r="L27" s="80"/>
      <c r="M27" s="80"/>
      <c r="N27" s="80"/>
      <c r="O27" s="80"/>
      <c r="P27" s="80"/>
      <c r="Q27" s="81" t="str">
        <f t="shared" si="1"/>
        <v>P</v>
      </c>
      <c r="R27" s="82"/>
      <c r="S27" s="82"/>
    </row>
    <row r="28" spans="1:19" s="75" customFormat="1" ht="24.95" hidden="1" customHeight="1" outlineLevel="1">
      <c r="A28" s="45" t="str">
        <f>IF(AND(D28="",D28=""),"",$D$3&amp;"_"&amp;ROW()-11-COUNTBLANK($D$12:D28))</f>
        <v>CTKM_13</v>
      </c>
      <c r="B28" s="617"/>
      <c r="C28" s="85" t="s">
        <v>713</v>
      </c>
      <c r="D28" s="85" t="s">
        <v>102</v>
      </c>
      <c r="E28" s="80" t="s">
        <v>1958</v>
      </c>
      <c r="F28" s="80"/>
      <c r="G28" s="80"/>
      <c r="H28" s="80"/>
      <c r="I28" s="80"/>
      <c r="J28" s="80"/>
      <c r="K28" s="80"/>
      <c r="L28" s="80"/>
      <c r="M28" s="80"/>
      <c r="N28" s="80"/>
      <c r="O28" s="80"/>
      <c r="P28" s="80"/>
      <c r="Q28" s="81" t="str">
        <f t="shared" si="1"/>
        <v>P</v>
      </c>
      <c r="R28" s="82"/>
      <c r="S28" s="82"/>
    </row>
    <row r="29" spans="1:19" s="75" customFormat="1" ht="24.95" hidden="1" customHeight="1" outlineLevel="1">
      <c r="A29" s="45" t="str">
        <f>IF(AND(D29="",D29=""),"",$D$3&amp;"_"&amp;ROW()-11-COUNTBLANK($D$12:D29))</f>
        <v>CTKM_14</v>
      </c>
      <c r="B29" s="617"/>
      <c r="C29" s="85" t="s">
        <v>714</v>
      </c>
      <c r="D29" s="85" t="s">
        <v>715</v>
      </c>
      <c r="E29" s="80" t="s">
        <v>1958</v>
      </c>
      <c r="F29" s="80"/>
      <c r="G29" s="80"/>
      <c r="H29" s="80"/>
      <c r="I29" s="80"/>
      <c r="J29" s="80"/>
      <c r="K29" s="80"/>
      <c r="L29" s="80"/>
      <c r="M29" s="80"/>
      <c r="N29" s="80"/>
      <c r="O29" s="80"/>
      <c r="P29" s="80"/>
      <c r="Q29" s="81" t="str">
        <f t="shared" si="1"/>
        <v>P</v>
      </c>
      <c r="R29" s="82"/>
      <c r="S29" s="82"/>
    </row>
    <row r="30" spans="1:19" s="75" customFormat="1" ht="24.95" hidden="1" customHeight="1" outlineLevel="1">
      <c r="A30" s="45" t="str">
        <f>IF(AND(D30="",D30=""),"",$D$3&amp;"_"&amp;ROW()-11-COUNTBLANK($D$12:D30))</f>
        <v>CTKM_15</v>
      </c>
      <c r="B30" s="618"/>
      <c r="C30" s="85" t="s">
        <v>103</v>
      </c>
      <c r="D30" s="85" t="s">
        <v>104</v>
      </c>
      <c r="E30" s="80" t="s">
        <v>1958</v>
      </c>
      <c r="F30" s="80"/>
      <c r="G30" s="80"/>
      <c r="H30" s="80"/>
      <c r="I30" s="80"/>
      <c r="J30" s="80"/>
      <c r="K30" s="80"/>
      <c r="L30" s="80"/>
      <c r="M30" s="80"/>
      <c r="N30" s="80"/>
      <c r="O30" s="80"/>
      <c r="P30" s="80"/>
      <c r="Q30" s="81" t="str">
        <f t="shared" si="1"/>
        <v>P</v>
      </c>
      <c r="R30" s="82"/>
      <c r="S30" s="82"/>
    </row>
    <row r="31" spans="1:19" s="75" customFormat="1" ht="24.95" hidden="1" customHeight="1" outlineLevel="1">
      <c r="A31" s="45" t="str">
        <f>IF(AND(D31="",D31=""),"",$D$3&amp;"_"&amp;ROW()-11-COUNTBLANK($D$12:D31))</f>
        <v>CTKM_16</v>
      </c>
      <c r="B31" s="617" t="s">
        <v>716</v>
      </c>
      <c r="C31" s="85" t="s">
        <v>717</v>
      </c>
      <c r="D31" s="85" t="s">
        <v>718</v>
      </c>
      <c r="E31" s="80" t="s">
        <v>1958</v>
      </c>
      <c r="F31" s="80"/>
      <c r="G31" s="80"/>
      <c r="H31" s="80"/>
      <c r="I31" s="80"/>
      <c r="J31" s="80"/>
      <c r="K31" s="80"/>
      <c r="L31" s="80"/>
      <c r="M31" s="80"/>
      <c r="N31" s="80"/>
      <c r="O31" s="80"/>
      <c r="P31" s="80"/>
      <c r="Q31" s="81" t="str">
        <f t="shared" si="1"/>
        <v>P</v>
      </c>
      <c r="R31" s="82"/>
      <c r="S31" s="82"/>
    </row>
    <row r="32" spans="1:19" s="75" customFormat="1" ht="24.95" hidden="1" customHeight="1" outlineLevel="1">
      <c r="A32" s="45" t="str">
        <f>IF(AND(D32="",D32=""),"",$D$3&amp;"_"&amp;ROW()-11-COUNTBLANK($D$12:D32))</f>
        <v>CTKM_17</v>
      </c>
      <c r="B32" s="617"/>
      <c r="C32" s="85" t="s">
        <v>719</v>
      </c>
      <c r="D32" s="85" t="s">
        <v>718</v>
      </c>
      <c r="E32" s="80" t="s">
        <v>1958</v>
      </c>
      <c r="F32" s="80"/>
      <c r="G32" s="80"/>
      <c r="H32" s="80"/>
      <c r="I32" s="80"/>
      <c r="J32" s="80"/>
      <c r="K32" s="80"/>
      <c r="L32" s="80"/>
      <c r="M32" s="80"/>
      <c r="N32" s="80"/>
      <c r="O32" s="80"/>
      <c r="P32" s="80"/>
      <c r="Q32" s="81" t="str">
        <f t="shared" si="1"/>
        <v>P</v>
      </c>
      <c r="R32" s="82"/>
      <c r="S32" s="82"/>
    </row>
    <row r="33" spans="1:19" s="75" customFormat="1" ht="24.95" hidden="1" customHeight="1" outlineLevel="1">
      <c r="A33" s="45" t="str">
        <f>IF(AND(D33="",D33=""),"",$D$3&amp;"_"&amp;ROW()-11-COUNTBLANK($D$12:D33))</f>
        <v>CTKM_18</v>
      </c>
      <c r="B33" s="617"/>
      <c r="C33" s="85" t="s">
        <v>720</v>
      </c>
      <c r="D33" s="85" t="s">
        <v>721</v>
      </c>
      <c r="E33" s="80" t="s">
        <v>1958</v>
      </c>
      <c r="F33" s="80"/>
      <c r="G33" s="80"/>
      <c r="H33" s="80"/>
      <c r="I33" s="80"/>
      <c r="J33" s="80"/>
      <c r="K33" s="80"/>
      <c r="L33" s="80"/>
      <c r="M33" s="80"/>
      <c r="N33" s="80"/>
      <c r="O33" s="80"/>
      <c r="P33" s="80"/>
      <c r="Q33" s="81" t="str">
        <f t="shared" si="1"/>
        <v>P</v>
      </c>
      <c r="R33" s="82"/>
      <c r="S33" s="82"/>
    </row>
    <row r="34" spans="1:19" s="75" customFormat="1" ht="24.95" hidden="1" customHeight="1" outlineLevel="1">
      <c r="A34" s="45" t="str">
        <f>IF(AND(D34="",D34=""),"",$D$3&amp;"_"&amp;ROW()-11-COUNTBLANK($D$12:D34))</f>
        <v>CTKM_19</v>
      </c>
      <c r="B34" s="618"/>
      <c r="C34" s="85" t="s">
        <v>722</v>
      </c>
      <c r="D34" s="85" t="s">
        <v>723</v>
      </c>
      <c r="E34" s="80" t="s">
        <v>1958</v>
      </c>
      <c r="F34" s="80"/>
      <c r="G34" s="80"/>
      <c r="H34" s="80"/>
      <c r="I34" s="80"/>
      <c r="J34" s="80"/>
      <c r="K34" s="80"/>
      <c r="L34" s="80"/>
      <c r="M34" s="80"/>
      <c r="N34" s="80"/>
      <c r="O34" s="80"/>
      <c r="P34" s="80"/>
      <c r="Q34" s="81" t="str">
        <f t="shared" si="1"/>
        <v>P</v>
      </c>
      <c r="R34" s="82"/>
      <c r="S34" s="82"/>
    </row>
    <row r="35" spans="1:19" s="75" customFormat="1" ht="24.95" hidden="1" customHeight="1" outlineLevel="1">
      <c r="A35" s="45" t="str">
        <f>IF(AND(D35="",D35=""),"",$D$3&amp;"_"&amp;ROW()-11-COUNTBLANK($D$12:D35))</f>
        <v>CTKM_20</v>
      </c>
      <c r="B35" s="85" t="s">
        <v>105</v>
      </c>
      <c r="C35" s="88" t="s">
        <v>724</v>
      </c>
      <c r="D35" s="88" t="s">
        <v>107</v>
      </c>
      <c r="E35" s="80" t="s">
        <v>1958</v>
      </c>
      <c r="F35" s="80"/>
      <c r="G35" s="80"/>
      <c r="H35" s="80"/>
      <c r="I35" s="80"/>
      <c r="J35" s="80"/>
      <c r="K35" s="80"/>
      <c r="L35" s="80"/>
      <c r="M35" s="80"/>
      <c r="N35" s="80"/>
      <c r="O35" s="80"/>
      <c r="P35" s="80"/>
      <c r="Q35" s="81" t="str">
        <f t="shared" si="1"/>
        <v>P</v>
      </c>
      <c r="R35" s="82"/>
      <c r="S35" s="82"/>
    </row>
    <row r="36" spans="1:19" ht="24.95" hidden="1" customHeight="1" outlineLevel="1">
      <c r="A36" s="45" t="str">
        <f>IF(AND(D36="",D36=""),"",$D$3&amp;"_"&amp;ROW()-11-COUNTBLANK($D$12:D36))</f>
        <v/>
      </c>
      <c r="B36" s="613" t="s">
        <v>725</v>
      </c>
      <c r="C36" s="614"/>
      <c r="D36" s="614"/>
      <c r="E36" s="614"/>
      <c r="F36" s="614"/>
      <c r="G36" s="614"/>
      <c r="H36" s="614"/>
      <c r="I36" s="614"/>
      <c r="J36" s="614"/>
      <c r="K36" s="614"/>
      <c r="L36" s="614"/>
      <c r="M36" s="614"/>
      <c r="N36" s="614"/>
      <c r="O36" s="614"/>
      <c r="P36" s="614"/>
      <c r="Q36" s="614"/>
      <c r="R36" s="614"/>
      <c r="S36" s="615"/>
    </row>
    <row r="37" spans="1:19" s="75" customFormat="1" ht="24.95" hidden="1" customHeight="1" outlineLevel="1">
      <c r="A37" s="45" t="str">
        <f>IF(AND(D37="",D37=""),"",$D$3&amp;"_"&amp;ROW()-11-COUNTBLANK($D$12:D37))</f>
        <v>CTKM_21</v>
      </c>
      <c r="B37" s="88" t="s">
        <v>726</v>
      </c>
      <c r="C37" s="88" t="s">
        <v>727</v>
      </c>
      <c r="D37" s="88" t="s">
        <v>728</v>
      </c>
      <c r="E37" s="80" t="s">
        <v>1958</v>
      </c>
      <c r="F37" s="80"/>
      <c r="G37" s="80"/>
      <c r="H37" s="80"/>
      <c r="I37" s="80"/>
      <c r="J37" s="80"/>
      <c r="K37" s="80"/>
      <c r="L37" s="80"/>
      <c r="M37" s="80"/>
      <c r="N37" s="80"/>
      <c r="O37" s="80"/>
      <c r="P37" s="80"/>
      <c r="Q37" s="81" t="str">
        <f t="shared" ref="Q37:Q54" si="2">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P</v>
      </c>
      <c r="R37" s="82"/>
      <c r="S37" s="82"/>
    </row>
    <row r="38" spans="1:19" s="75" customFormat="1" ht="24.95" hidden="1" customHeight="1" outlineLevel="1">
      <c r="A38" s="45" t="str">
        <f>IF(AND(D38="",D38=""),"",$D$3&amp;"_"&amp;ROW()-11-COUNTBLANK($D$12:D38))</f>
        <v>CTKM_22</v>
      </c>
      <c r="B38" s="92" t="s">
        <v>109</v>
      </c>
      <c r="C38" s="92" t="s">
        <v>729</v>
      </c>
      <c r="D38" s="92" t="s">
        <v>730</v>
      </c>
      <c r="E38" s="80" t="s">
        <v>1958</v>
      </c>
      <c r="F38" s="80"/>
      <c r="G38" s="80"/>
      <c r="H38" s="80"/>
      <c r="I38" s="80"/>
      <c r="J38" s="80"/>
      <c r="K38" s="80"/>
      <c r="L38" s="80"/>
      <c r="M38" s="80"/>
      <c r="N38" s="80"/>
      <c r="O38" s="80"/>
      <c r="P38" s="80"/>
      <c r="Q38" s="81" t="str">
        <f t="shared" si="2"/>
        <v>P</v>
      </c>
      <c r="R38" s="82"/>
      <c r="S38" s="82"/>
    </row>
    <row r="39" spans="1:19" s="75" customFormat="1" ht="24.95" hidden="1" customHeight="1" outlineLevel="1">
      <c r="A39" s="45" t="str">
        <f>IF(AND(D39="",D39=""),"",$D$3&amp;"_"&amp;ROW()-11-COUNTBLANK($D$12:D39))</f>
        <v>CTKM_23</v>
      </c>
      <c r="B39" s="93" t="s">
        <v>112</v>
      </c>
      <c r="C39" s="92" t="s">
        <v>113</v>
      </c>
      <c r="D39" s="92" t="s">
        <v>114</v>
      </c>
      <c r="E39" s="80" t="s">
        <v>1958</v>
      </c>
      <c r="F39" s="80"/>
      <c r="G39" s="80"/>
      <c r="H39" s="80"/>
      <c r="I39" s="80"/>
      <c r="J39" s="80"/>
      <c r="K39" s="80"/>
      <c r="L39" s="80"/>
      <c r="M39" s="80"/>
      <c r="N39" s="80"/>
      <c r="O39" s="80"/>
      <c r="P39" s="80"/>
      <c r="Q39" s="81" t="str">
        <f t="shared" si="2"/>
        <v>P</v>
      </c>
      <c r="R39" s="82"/>
      <c r="S39" s="82"/>
    </row>
    <row r="40" spans="1:19" s="75" customFormat="1" ht="24.95" hidden="1" customHeight="1" outlineLevel="1">
      <c r="A40" s="45" t="str">
        <f>IF(AND(D40="",D40=""),"",$D$3&amp;"_"&amp;ROW()-11-COUNTBLANK($D$12:D40))</f>
        <v>CTKM_24</v>
      </c>
      <c r="B40" s="93" t="s">
        <v>115</v>
      </c>
      <c r="C40" s="92" t="s">
        <v>116</v>
      </c>
      <c r="D40" s="92" t="s">
        <v>117</v>
      </c>
      <c r="E40" s="80" t="s">
        <v>1958</v>
      </c>
      <c r="F40" s="80"/>
      <c r="G40" s="80"/>
      <c r="H40" s="80"/>
      <c r="I40" s="80"/>
      <c r="J40" s="80"/>
      <c r="K40" s="80"/>
      <c r="L40" s="80"/>
      <c r="M40" s="80"/>
      <c r="N40" s="80"/>
      <c r="O40" s="80"/>
      <c r="P40" s="80"/>
      <c r="Q40" s="81" t="str">
        <f t="shared" si="2"/>
        <v>P</v>
      </c>
      <c r="R40" s="82"/>
      <c r="S40" s="82"/>
    </row>
    <row r="41" spans="1:19" s="75" customFormat="1" ht="24.95" hidden="1" customHeight="1" outlineLevel="1">
      <c r="A41" s="45" t="str">
        <f>IF(AND(D41="",D41=""),"",$D$3&amp;"_"&amp;ROW()-11-COUNTBLANK($D$12:D41))</f>
        <v>CTKM_25</v>
      </c>
      <c r="B41" s="92" t="s">
        <v>120</v>
      </c>
      <c r="C41" s="92" t="s">
        <v>121</v>
      </c>
      <c r="D41" s="92" t="s">
        <v>122</v>
      </c>
      <c r="E41" s="80" t="s">
        <v>1958</v>
      </c>
      <c r="F41" s="80"/>
      <c r="G41" s="80"/>
      <c r="H41" s="80"/>
      <c r="I41" s="80"/>
      <c r="J41" s="80"/>
      <c r="K41" s="80"/>
      <c r="L41" s="80"/>
      <c r="M41" s="80"/>
      <c r="N41" s="80"/>
      <c r="O41" s="80"/>
      <c r="P41" s="80"/>
      <c r="Q41" s="81" t="str">
        <f t="shared" si="2"/>
        <v>P</v>
      </c>
      <c r="R41" s="82"/>
      <c r="S41" s="82"/>
    </row>
    <row r="42" spans="1:19" s="75" customFormat="1" ht="24.95" hidden="1" customHeight="1" outlineLevel="1">
      <c r="A42" s="45" t="str">
        <f>IF(AND(D42="",D42=""),"",$D$3&amp;"_"&amp;ROW()-11-COUNTBLANK($D$12:D42))</f>
        <v>CTKM_26</v>
      </c>
      <c r="B42" s="92" t="s">
        <v>731</v>
      </c>
      <c r="C42" s="92" t="s">
        <v>732</v>
      </c>
      <c r="D42" s="92" t="s">
        <v>733</v>
      </c>
      <c r="E42" s="80" t="s">
        <v>1958</v>
      </c>
      <c r="F42" s="80"/>
      <c r="G42" s="80"/>
      <c r="H42" s="80"/>
      <c r="I42" s="80"/>
      <c r="J42" s="80"/>
      <c r="K42" s="80"/>
      <c r="L42" s="80"/>
      <c r="M42" s="80"/>
      <c r="N42" s="80"/>
      <c r="O42" s="80"/>
      <c r="P42" s="80"/>
      <c r="Q42" s="81" t="str">
        <f t="shared" si="2"/>
        <v>P</v>
      </c>
      <c r="R42" s="82"/>
      <c r="S42" s="82"/>
    </row>
    <row r="43" spans="1:19" ht="24.95" hidden="1" customHeight="1" outlineLevel="1">
      <c r="A43" s="45" t="str">
        <f>IF(AND(D43="",D43=""),"",$D$3&amp;"_"&amp;ROW()-11-COUNTBLANK($D$12:D43))</f>
        <v/>
      </c>
      <c r="B43" s="613" t="s">
        <v>734</v>
      </c>
      <c r="C43" s="614"/>
      <c r="D43" s="614"/>
      <c r="E43" s="614"/>
      <c r="F43" s="614"/>
      <c r="G43" s="614"/>
      <c r="H43" s="614"/>
      <c r="I43" s="614"/>
      <c r="J43" s="614"/>
      <c r="K43" s="614"/>
      <c r="L43" s="614"/>
      <c r="M43" s="614"/>
      <c r="N43" s="614"/>
      <c r="O43" s="614"/>
      <c r="P43" s="614"/>
      <c r="Q43" s="614"/>
      <c r="R43" s="614"/>
      <c r="S43" s="615"/>
    </row>
    <row r="44" spans="1:19" s="75" customFormat="1" ht="24.95" hidden="1" customHeight="1" outlineLevel="1">
      <c r="A44" s="45" t="str">
        <f>IF(AND(D44="",D44=""),"",$D$3&amp;"_"&amp;ROW()-11-COUNTBLANK($D$12:D44))</f>
        <v>CTKM_27</v>
      </c>
      <c r="B44" s="88" t="s">
        <v>726</v>
      </c>
      <c r="C44" s="88" t="s">
        <v>735</v>
      </c>
      <c r="D44" s="88" t="s">
        <v>728</v>
      </c>
      <c r="E44" s="80" t="s">
        <v>1958</v>
      </c>
      <c r="F44" s="80"/>
      <c r="G44" s="80"/>
      <c r="H44" s="80"/>
      <c r="I44" s="80"/>
      <c r="J44" s="80"/>
      <c r="K44" s="80"/>
      <c r="L44" s="80"/>
      <c r="M44" s="80"/>
      <c r="N44" s="80"/>
      <c r="O44" s="80"/>
      <c r="P44" s="80"/>
      <c r="Q44" s="81" t="str">
        <f t="shared" ref="Q44:Q49" si="3">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P</v>
      </c>
      <c r="R44" s="82"/>
      <c r="S44" s="82"/>
    </row>
    <row r="45" spans="1:19" s="75" customFormat="1" ht="24.95" hidden="1" customHeight="1" outlineLevel="1">
      <c r="A45" s="45" t="str">
        <f>IF(AND(D45="",D45=""),"",$D$3&amp;"_"&amp;ROW()-11-COUNTBLANK($D$12:D45))</f>
        <v>CTKM_28</v>
      </c>
      <c r="B45" s="92" t="s">
        <v>109</v>
      </c>
      <c r="C45" s="92" t="s">
        <v>736</v>
      </c>
      <c r="D45" s="92" t="s">
        <v>737</v>
      </c>
      <c r="E45" s="80" t="s">
        <v>1958</v>
      </c>
      <c r="F45" s="80"/>
      <c r="G45" s="80"/>
      <c r="H45" s="80"/>
      <c r="I45" s="80"/>
      <c r="J45" s="80"/>
      <c r="K45" s="80"/>
      <c r="L45" s="80"/>
      <c r="M45" s="80"/>
      <c r="N45" s="80"/>
      <c r="O45" s="80"/>
      <c r="P45" s="80"/>
      <c r="Q45" s="81" t="str">
        <f t="shared" si="3"/>
        <v>P</v>
      </c>
      <c r="R45" s="82"/>
      <c r="S45" s="82"/>
    </row>
    <row r="46" spans="1:19" s="75" customFormat="1" ht="24.95" hidden="1" customHeight="1" outlineLevel="1">
      <c r="A46" s="45" t="str">
        <f>IF(AND(D46="",D46=""),"",$D$3&amp;"_"&amp;ROW()-11-COUNTBLANK($D$12:D46))</f>
        <v>CTKM_29</v>
      </c>
      <c r="B46" s="93" t="s">
        <v>112</v>
      </c>
      <c r="C46" s="92" t="s">
        <v>113</v>
      </c>
      <c r="D46" s="92" t="s">
        <v>114</v>
      </c>
      <c r="E46" s="80" t="s">
        <v>1958</v>
      </c>
      <c r="F46" s="80"/>
      <c r="G46" s="80"/>
      <c r="H46" s="80"/>
      <c r="I46" s="80"/>
      <c r="J46" s="80"/>
      <c r="K46" s="80"/>
      <c r="L46" s="80"/>
      <c r="M46" s="80"/>
      <c r="N46" s="80"/>
      <c r="O46" s="80"/>
      <c r="P46" s="80"/>
      <c r="Q46" s="81" t="str">
        <f t="shared" si="3"/>
        <v>P</v>
      </c>
      <c r="R46" s="82"/>
      <c r="S46" s="82"/>
    </row>
    <row r="47" spans="1:19" s="75" customFormat="1" ht="24.95" hidden="1" customHeight="1" outlineLevel="1">
      <c r="A47" s="45" t="str">
        <f>IF(AND(D47="",D47=""),"",$D$3&amp;"_"&amp;ROW()-11-COUNTBLANK($D$12:D47))</f>
        <v>CTKM_30</v>
      </c>
      <c r="B47" s="93" t="s">
        <v>115</v>
      </c>
      <c r="C47" s="92" t="s">
        <v>116</v>
      </c>
      <c r="D47" s="92" t="s">
        <v>117</v>
      </c>
      <c r="E47" s="80" t="s">
        <v>1958</v>
      </c>
      <c r="F47" s="80"/>
      <c r="G47" s="80"/>
      <c r="H47" s="80"/>
      <c r="I47" s="80"/>
      <c r="J47" s="80"/>
      <c r="K47" s="80"/>
      <c r="L47" s="80"/>
      <c r="M47" s="80"/>
      <c r="N47" s="80"/>
      <c r="O47" s="80"/>
      <c r="P47" s="80"/>
      <c r="Q47" s="81" t="str">
        <f t="shared" si="3"/>
        <v>P</v>
      </c>
      <c r="R47" s="82"/>
      <c r="S47" s="82"/>
    </row>
    <row r="48" spans="1:19" s="75" customFormat="1" ht="24.95" hidden="1" customHeight="1" outlineLevel="1">
      <c r="A48" s="45" t="str">
        <f>IF(AND(D48="",D48=""),"",$D$3&amp;"_"&amp;ROW()-11-COUNTBLANK($D$12:D48))</f>
        <v>CTKM_31</v>
      </c>
      <c r="B48" s="92" t="s">
        <v>120</v>
      </c>
      <c r="C48" s="92" t="s">
        <v>121</v>
      </c>
      <c r="D48" s="92" t="s">
        <v>122</v>
      </c>
      <c r="E48" s="80" t="s">
        <v>1958</v>
      </c>
      <c r="F48" s="80"/>
      <c r="G48" s="80"/>
      <c r="H48" s="80"/>
      <c r="I48" s="80"/>
      <c r="J48" s="80"/>
      <c r="K48" s="80"/>
      <c r="L48" s="80"/>
      <c r="M48" s="80"/>
      <c r="N48" s="80"/>
      <c r="O48" s="80"/>
      <c r="P48" s="80"/>
      <c r="Q48" s="81" t="str">
        <f t="shared" si="3"/>
        <v>P</v>
      </c>
      <c r="R48" s="82"/>
      <c r="S48" s="82"/>
    </row>
    <row r="49" spans="1:19" s="75" customFormat="1" ht="24.95" hidden="1" customHeight="1" outlineLevel="1">
      <c r="A49" s="45" t="str">
        <f>IF(AND(D49="",D49=""),"",$D$3&amp;"_"&amp;ROW()-11-COUNTBLANK($D$12:D49))</f>
        <v>CTKM_32</v>
      </c>
      <c r="B49" s="92" t="s">
        <v>731</v>
      </c>
      <c r="C49" s="92" t="s">
        <v>738</v>
      </c>
      <c r="D49" s="92" t="s">
        <v>739</v>
      </c>
      <c r="E49" s="80" t="s">
        <v>1958</v>
      </c>
      <c r="F49" s="80"/>
      <c r="G49" s="80"/>
      <c r="H49" s="80"/>
      <c r="I49" s="80"/>
      <c r="J49" s="80"/>
      <c r="K49" s="80"/>
      <c r="L49" s="80"/>
      <c r="M49" s="80"/>
      <c r="N49" s="80"/>
      <c r="O49" s="80"/>
      <c r="P49" s="80"/>
      <c r="Q49" s="81" t="str">
        <f t="shared" si="3"/>
        <v>P</v>
      </c>
      <c r="R49" s="82"/>
      <c r="S49" s="82"/>
    </row>
    <row r="50" spans="1:19" ht="24.95" hidden="1" customHeight="1" outlineLevel="1">
      <c r="A50" s="45" t="str">
        <f>IF(AND(D50="",D50=""),"",$D$3&amp;"_"&amp;ROW()-11-COUNTBLANK($D$12:D50))</f>
        <v/>
      </c>
      <c r="B50" s="613" t="s">
        <v>159</v>
      </c>
      <c r="C50" s="614"/>
      <c r="D50" s="614"/>
      <c r="E50" s="614"/>
      <c r="F50" s="614"/>
      <c r="G50" s="614"/>
      <c r="H50" s="614"/>
      <c r="I50" s="614"/>
      <c r="J50" s="614"/>
      <c r="K50" s="614"/>
      <c r="L50" s="614"/>
      <c r="M50" s="614"/>
      <c r="N50" s="614"/>
      <c r="O50" s="614"/>
      <c r="P50" s="614"/>
      <c r="Q50" s="614"/>
      <c r="R50" s="614"/>
      <c r="S50" s="615"/>
    </row>
    <row r="51" spans="1:19" s="75" customFormat="1" ht="24.95" hidden="1" customHeight="1" outlineLevel="1">
      <c r="A51" s="45" t="str">
        <f>IF(AND(D51="",D51=""),"",$D$3&amp;"_"&amp;ROW()-11-COUNTBLANK($D$12:D51))</f>
        <v>CTKM_33</v>
      </c>
      <c r="B51" s="79" t="s">
        <v>75</v>
      </c>
      <c r="C51" s="79" t="s">
        <v>160</v>
      </c>
      <c r="D51" s="79" t="s">
        <v>161</v>
      </c>
      <c r="E51" s="80" t="s">
        <v>1958</v>
      </c>
      <c r="F51" s="80"/>
      <c r="G51" s="80"/>
      <c r="H51" s="80"/>
      <c r="I51" s="80"/>
      <c r="J51" s="80"/>
      <c r="K51" s="80"/>
      <c r="L51" s="80"/>
      <c r="M51" s="80"/>
      <c r="N51" s="80"/>
      <c r="O51" s="80"/>
      <c r="P51" s="80"/>
      <c r="Q51" s="81" t="str">
        <f t="shared" si="2"/>
        <v>P</v>
      </c>
      <c r="R51" s="82"/>
      <c r="S51" s="82"/>
    </row>
    <row r="52" spans="1:19" s="75" customFormat="1" ht="24.95" hidden="1" customHeight="1" outlineLevel="1">
      <c r="A52" s="45" t="str">
        <f>IF(AND(D52="",D52=""),"",$D$3&amp;"_"&amp;ROW()-11-COUNTBLANK($D$12:D52))</f>
        <v>CTKM_34</v>
      </c>
      <c r="B52" s="79" t="s">
        <v>76</v>
      </c>
      <c r="C52" s="79" t="s">
        <v>162</v>
      </c>
      <c r="D52" s="79" t="s">
        <v>163</v>
      </c>
      <c r="E52" s="80" t="s">
        <v>1958</v>
      </c>
      <c r="F52" s="80"/>
      <c r="G52" s="80"/>
      <c r="H52" s="80"/>
      <c r="I52" s="80"/>
      <c r="J52" s="80"/>
      <c r="K52" s="80"/>
      <c r="L52" s="80"/>
      <c r="M52" s="80"/>
      <c r="N52" s="80"/>
      <c r="O52" s="80"/>
      <c r="P52" s="80"/>
      <c r="Q52" s="81" t="str">
        <f t="shared" si="2"/>
        <v>P</v>
      </c>
      <c r="R52" s="82"/>
      <c r="S52" s="82"/>
    </row>
    <row r="53" spans="1:19" s="75" customFormat="1" ht="24.95" hidden="1" customHeight="1" outlineLevel="1">
      <c r="A53" s="45" t="str">
        <f>IF(AND(D53="",D53=""),"",$D$3&amp;"_"&amp;ROW()-11-COUNTBLANK($D$12:D53))</f>
        <v>CTKM_35</v>
      </c>
      <c r="B53" s="83" t="s">
        <v>77</v>
      </c>
      <c r="C53" s="83" t="s">
        <v>164</v>
      </c>
      <c r="D53" s="83" t="s">
        <v>78</v>
      </c>
      <c r="E53" s="80" t="s">
        <v>1958</v>
      </c>
      <c r="F53" s="80"/>
      <c r="G53" s="80"/>
      <c r="H53" s="80"/>
      <c r="I53" s="80"/>
      <c r="J53" s="80"/>
      <c r="K53" s="80"/>
      <c r="L53" s="80"/>
      <c r="M53" s="80"/>
      <c r="N53" s="80"/>
      <c r="O53" s="80"/>
      <c r="P53" s="80"/>
      <c r="Q53" s="81" t="str">
        <f t="shared" si="2"/>
        <v>P</v>
      </c>
      <c r="R53" s="82"/>
      <c r="S53" s="82"/>
    </row>
    <row r="54" spans="1:19" s="75" customFormat="1" ht="24.95" hidden="1" customHeight="1" outlineLevel="1">
      <c r="A54" s="45" t="str">
        <f>IF(AND(D54="",D54=""),"",$D$3&amp;"_"&amp;ROW()-11-COUNTBLANK($D$12:D54))</f>
        <v>CTKM_36</v>
      </c>
      <c r="B54" s="92" t="s">
        <v>726</v>
      </c>
      <c r="C54" s="92" t="s">
        <v>740</v>
      </c>
      <c r="D54" s="92" t="s">
        <v>728</v>
      </c>
      <c r="E54" s="80" t="s">
        <v>1958</v>
      </c>
      <c r="F54" s="80"/>
      <c r="G54" s="80"/>
      <c r="H54" s="80"/>
      <c r="I54" s="80"/>
      <c r="J54" s="80"/>
      <c r="K54" s="80"/>
      <c r="L54" s="80"/>
      <c r="M54" s="80"/>
      <c r="N54" s="80"/>
      <c r="O54" s="80"/>
      <c r="P54" s="80"/>
      <c r="Q54" s="81" t="str">
        <f t="shared" si="2"/>
        <v>P</v>
      </c>
      <c r="R54" s="82"/>
      <c r="S54" s="82"/>
    </row>
    <row r="55" spans="1:19" s="75" customFormat="1" ht="24.95" hidden="1" customHeight="1" outlineLevel="1">
      <c r="A55" s="45" t="str">
        <f>IF(AND(D55="",D55=""),"",$D$3&amp;"_"&amp;ROW()-11-COUNTBLANK($D$12:D55))</f>
        <v/>
      </c>
      <c r="B55" s="613" t="s">
        <v>166</v>
      </c>
      <c r="C55" s="614"/>
      <c r="D55" s="614"/>
      <c r="E55" s="614"/>
      <c r="F55" s="614"/>
      <c r="G55" s="614"/>
      <c r="H55" s="614"/>
      <c r="I55" s="614"/>
      <c r="J55" s="614"/>
      <c r="K55" s="614"/>
      <c r="L55" s="614"/>
      <c r="M55" s="614"/>
      <c r="N55" s="614"/>
      <c r="O55" s="614"/>
      <c r="P55" s="614"/>
      <c r="Q55" s="614"/>
      <c r="R55" s="614"/>
      <c r="S55" s="615"/>
    </row>
    <row r="56" spans="1:19" s="75" customFormat="1" ht="24.95" hidden="1" customHeight="1" outlineLevel="1">
      <c r="A56" s="45" t="str">
        <f>IF(AND(D56="",D56=""),"",$D$3&amp;"_"&amp;ROW()-11-COUNTBLANK($D$12:D56))</f>
        <v>CTKM_37</v>
      </c>
      <c r="B56" s="79" t="s">
        <v>75</v>
      </c>
      <c r="C56" s="79" t="s">
        <v>160</v>
      </c>
      <c r="D56" s="79" t="s">
        <v>161</v>
      </c>
      <c r="E56" s="80" t="s">
        <v>1958</v>
      </c>
      <c r="F56" s="80"/>
      <c r="G56" s="80"/>
      <c r="H56" s="80"/>
      <c r="I56" s="80"/>
      <c r="J56" s="80"/>
      <c r="K56" s="80"/>
      <c r="L56" s="80"/>
      <c r="M56" s="80"/>
      <c r="N56" s="80"/>
      <c r="O56" s="80"/>
      <c r="P56" s="80"/>
      <c r="Q56" s="81"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82"/>
      <c r="S56" s="82"/>
    </row>
    <row r="57" spans="1:19" s="75" customFormat="1" ht="24.95" hidden="1" customHeight="1" outlineLevel="1">
      <c r="A57" s="45" t="str">
        <f>IF(AND(D57="",D57=""),"",$D$3&amp;"_"&amp;ROW()-11-COUNTBLANK($D$12:D57))</f>
        <v>CTKM_38</v>
      </c>
      <c r="B57" s="79" t="s">
        <v>76</v>
      </c>
      <c r="C57" s="79" t="s">
        <v>162</v>
      </c>
      <c r="D57" s="79" t="s">
        <v>163</v>
      </c>
      <c r="E57" s="80" t="s">
        <v>1958</v>
      </c>
      <c r="F57" s="80"/>
      <c r="G57" s="80"/>
      <c r="H57" s="80"/>
      <c r="I57" s="80"/>
      <c r="J57" s="80"/>
      <c r="K57" s="80"/>
      <c r="L57" s="80"/>
      <c r="M57" s="80"/>
      <c r="N57" s="80"/>
      <c r="O57" s="80"/>
      <c r="P57" s="80"/>
      <c r="Q57" s="81"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82"/>
      <c r="S57" s="82"/>
    </row>
    <row r="58" spans="1:19" s="75" customFormat="1" ht="24.95" hidden="1" customHeight="1" outlineLevel="1">
      <c r="A58" s="45" t="str">
        <f>IF(AND(D58="",D58=""),"",$D$3&amp;"_"&amp;ROW()-11-COUNTBLANK($D$12:D58))</f>
        <v>CTKM_39</v>
      </c>
      <c r="B58" s="83" t="s">
        <v>77</v>
      </c>
      <c r="C58" s="83" t="s">
        <v>164</v>
      </c>
      <c r="D58" s="83" t="s">
        <v>78</v>
      </c>
      <c r="E58" s="80" t="s">
        <v>1958</v>
      </c>
      <c r="F58" s="80"/>
      <c r="G58" s="80"/>
      <c r="H58" s="80"/>
      <c r="I58" s="80"/>
      <c r="J58" s="80"/>
      <c r="K58" s="80"/>
      <c r="L58" s="80"/>
      <c r="M58" s="80"/>
      <c r="N58" s="80"/>
      <c r="O58" s="80"/>
      <c r="P58" s="80"/>
      <c r="Q58" s="81"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82"/>
      <c r="S58" s="82"/>
    </row>
    <row r="59" spans="1:19" s="75" customFormat="1" ht="24.95" hidden="1" customHeight="1" outlineLevel="1">
      <c r="A59" s="45" t="str">
        <f>IF(AND(D59="",D59=""),"",$D$3&amp;"_"&amp;ROW()-11-COUNTBLANK($D$12:D59))</f>
        <v>CTKM_40</v>
      </c>
      <c r="B59" s="92" t="s">
        <v>726</v>
      </c>
      <c r="C59" s="92" t="s">
        <v>741</v>
      </c>
      <c r="D59" s="92" t="s">
        <v>728</v>
      </c>
      <c r="E59" s="80" t="s">
        <v>1958</v>
      </c>
      <c r="F59" s="80"/>
      <c r="G59" s="80"/>
      <c r="H59" s="80"/>
      <c r="I59" s="80"/>
      <c r="J59" s="80"/>
      <c r="K59" s="80"/>
      <c r="L59" s="80"/>
      <c r="M59" s="80"/>
      <c r="N59" s="80"/>
      <c r="O59" s="80"/>
      <c r="P59" s="80"/>
      <c r="Q59" s="81"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82"/>
      <c r="S59" s="82"/>
    </row>
    <row r="60" spans="1:19" ht="24.95" customHeight="1" collapsed="1">
      <c r="A60" s="45" t="str">
        <f>IF(AND(D60="",D60=""),"",$D$3&amp;"_"&amp;ROW()-11-COUNTBLANK($D$12:D60))</f>
        <v/>
      </c>
      <c r="B60" s="49" t="s">
        <v>64</v>
      </c>
      <c r="C60" s="50"/>
      <c r="D60" s="50"/>
      <c r="E60" s="50"/>
      <c r="F60" s="50"/>
      <c r="G60" s="50"/>
      <c r="H60" s="50"/>
      <c r="I60" s="50"/>
      <c r="J60" s="50"/>
      <c r="K60" s="50"/>
      <c r="L60" s="50"/>
      <c r="M60" s="50"/>
      <c r="N60" s="50"/>
      <c r="O60" s="50"/>
      <c r="P60" s="50"/>
      <c r="Q60" s="50"/>
      <c r="R60" s="50"/>
      <c r="S60" s="51"/>
    </row>
    <row r="61" spans="1:19" ht="24.95" hidden="1" customHeight="1" outlineLevel="1">
      <c r="A61" s="45" t="str">
        <f>IF(AND(D61="",D61=""),"",$D$3&amp;"_"&amp;ROW()-11-COUNTBLANK($D$12:D61))</f>
        <v>CTKM_41</v>
      </c>
      <c r="B61" s="135" t="s">
        <v>742</v>
      </c>
      <c r="C61" s="135" t="s">
        <v>743</v>
      </c>
      <c r="D61" s="87" t="s">
        <v>744</v>
      </c>
      <c r="E61" s="46" t="s">
        <v>1958</v>
      </c>
      <c r="F61" s="46"/>
      <c r="G61" s="46"/>
      <c r="H61" s="46"/>
      <c r="I61" s="46"/>
      <c r="J61" s="46"/>
      <c r="K61" s="46"/>
      <c r="L61" s="46"/>
      <c r="M61" s="46"/>
      <c r="N61" s="46"/>
      <c r="O61" s="46"/>
      <c r="P61" s="46"/>
      <c r="Q61" s="47" t="str">
        <f t="shared" ref="Q61:Q70" si="4">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48"/>
      <c r="S61" s="48"/>
    </row>
    <row r="62" spans="1:19" ht="24.95" hidden="1" customHeight="1" outlineLevel="1">
      <c r="A62" s="45" t="str">
        <f>IF(AND(D62="",D62=""),"",$D$3&amp;"_"&amp;ROW()-11-COUNTBLANK($D$12:D62))</f>
        <v>CTKM_42</v>
      </c>
      <c r="B62" s="135" t="s">
        <v>167</v>
      </c>
      <c r="C62" s="94" t="s">
        <v>743</v>
      </c>
      <c r="D62" s="87" t="s">
        <v>745</v>
      </c>
      <c r="E62" s="46" t="s">
        <v>1958</v>
      </c>
      <c r="F62" s="46"/>
      <c r="G62" s="46"/>
      <c r="H62" s="46"/>
      <c r="I62" s="46"/>
      <c r="J62" s="46"/>
      <c r="K62" s="46"/>
      <c r="L62" s="46"/>
      <c r="M62" s="46"/>
      <c r="N62" s="46"/>
      <c r="O62" s="46"/>
      <c r="P62" s="46"/>
      <c r="Q62" s="47" t="str">
        <f t="shared" si="4"/>
        <v>P</v>
      </c>
      <c r="R62" s="48"/>
      <c r="S62" s="48"/>
    </row>
    <row r="63" spans="1:19" ht="24.95" hidden="1" customHeight="1" outlineLevel="1">
      <c r="A63" s="45" t="str">
        <f>IF(AND(D63="",D63=""),"",$D$3&amp;"_"&amp;ROW()-11-COUNTBLANK($D$12:D63))</f>
        <v>CTKM_43</v>
      </c>
      <c r="B63" s="135" t="s">
        <v>746</v>
      </c>
      <c r="C63" s="94" t="s">
        <v>743</v>
      </c>
      <c r="D63" s="87" t="s">
        <v>747</v>
      </c>
      <c r="E63" s="46" t="s">
        <v>1959</v>
      </c>
      <c r="F63" s="46"/>
      <c r="G63" s="46"/>
      <c r="H63" s="46"/>
      <c r="I63" s="46"/>
      <c r="J63" s="46"/>
      <c r="K63" s="46"/>
      <c r="L63" s="46"/>
      <c r="M63" s="46"/>
      <c r="N63" s="46"/>
      <c r="O63" s="46"/>
      <c r="P63" s="46"/>
      <c r="Q63" s="47" t="str">
        <f t="shared" si="4"/>
        <v>F</v>
      </c>
      <c r="R63" s="48">
        <v>2308</v>
      </c>
      <c r="S63" s="48"/>
    </row>
    <row r="64" spans="1:19" ht="24.95" hidden="1" customHeight="1" outlineLevel="1">
      <c r="A64" s="45" t="str">
        <f>IF(AND(D64="",D64=""),"",$D$3&amp;"_"&amp;ROW()-11-COUNTBLANK($D$12:D64))</f>
        <v>CTKM_44</v>
      </c>
      <c r="B64" s="135" t="s">
        <v>748</v>
      </c>
      <c r="C64" s="94" t="s">
        <v>2030</v>
      </c>
      <c r="D64" s="87" t="s">
        <v>749</v>
      </c>
      <c r="E64" s="46" t="s">
        <v>1958</v>
      </c>
      <c r="F64" s="46"/>
      <c r="G64" s="46"/>
      <c r="H64" s="46"/>
      <c r="I64" s="46"/>
      <c r="J64" s="46"/>
      <c r="K64" s="46"/>
      <c r="L64" s="46"/>
      <c r="M64" s="46"/>
      <c r="N64" s="46"/>
      <c r="O64" s="46"/>
      <c r="P64" s="46"/>
      <c r="Q64" s="47" t="str">
        <f t="shared" si="4"/>
        <v>P</v>
      </c>
      <c r="R64" s="48"/>
      <c r="S64" s="48"/>
    </row>
    <row r="65" spans="1:19" ht="24.95" hidden="1" customHeight="1" outlineLevel="1">
      <c r="A65" s="45" t="str">
        <f>IF(AND(D65="",D65=""),"",$D$3&amp;"_"&amp;ROW()-11-COUNTBLANK($D$12:D65))</f>
        <v>CTKM_45</v>
      </c>
      <c r="B65" s="35" t="s">
        <v>750</v>
      </c>
      <c r="C65" s="260" t="s">
        <v>2031</v>
      </c>
      <c r="D65" s="35" t="s">
        <v>751</v>
      </c>
      <c r="E65" s="46" t="s">
        <v>1958</v>
      </c>
      <c r="F65" s="46"/>
      <c r="G65" s="46"/>
      <c r="H65" s="46"/>
      <c r="I65" s="46"/>
      <c r="J65" s="46"/>
      <c r="K65" s="46"/>
      <c r="L65" s="46"/>
      <c r="M65" s="46"/>
      <c r="N65" s="46"/>
      <c r="O65" s="46"/>
      <c r="P65" s="46"/>
      <c r="Q65" s="47" t="str">
        <f t="shared" si="4"/>
        <v>P</v>
      </c>
      <c r="R65" s="48"/>
      <c r="S65" s="48"/>
    </row>
    <row r="66" spans="1:19" ht="24.95" hidden="1" customHeight="1" outlineLevel="1">
      <c r="A66" s="45" t="str">
        <f>IF(AND(D66="",D66=""),"",$D$3&amp;"_"&amp;ROW()-11-COUNTBLANK($D$12:D66))</f>
        <v>CTKM_46</v>
      </c>
      <c r="B66" s="35" t="s">
        <v>752</v>
      </c>
      <c r="C66" s="260" t="s">
        <v>2032</v>
      </c>
      <c r="D66" s="35" t="s">
        <v>753</v>
      </c>
      <c r="E66" s="46" t="s">
        <v>1958</v>
      </c>
      <c r="F66" s="46"/>
      <c r="G66" s="46"/>
      <c r="H66" s="46"/>
      <c r="I66" s="46"/>
      <c r="J66" s="46"/>
      <c r="K66" s="46"/>
      <c r="L66" s="46"/>
      <c r="M66" s="46"/>
      <c r="N66" s="46"/>
      <c r="O66" s="46"/>
      <c r="P66" s="46"/>
      <c r="Q66" s="47" t="str">
        <f t="shared" si="4"/>
        <v>P</v>
      </c>
      <c r="R66" s="48"/>
      <c r="S66" s="48"/>
    </row>
    <row r="67" spans="1:19" ht="24.95" hidden="1" customHeight="1" outlineLevel="1">
      <c r="A67" s="45" t="str">
        <f>IF(AND(D67="",D67=""),"",$D$3&amp;"_"&amp;ROW()-11-COUNTBLANK($D$12:D67))</f>
        <v>CTKM_47</v>
      </c>
      <c r="B67" s="35" t="s">
        <v>754</v>
      </c>
      <c r="C67" s="260" t="s">
        <v>2033</v>
      </c>
      <c r="D67" s="35" t="s">
        <v>755</v>
      </c>
      <c r="E67" s="46" t="s">
        <v>1958</v>
      </c>
      <c r="F67" s="46"/>
      <c r="G67" s="46"/>
      <c r="H67" s="46"/>
      <c r="I67" s="46"/>
      <c r="J67" s="46"/>
      <c r="K67" s="46"/>
      <c r="L67" s="46"/>
      <c r="M67" s="46"/>
      <c r="N67" s="46"/>
      <c r="O67" s="46"/>
      <c r="P67" s="46"/>
      <c r="Q67" s="47" t="str">
        <f t="shared" si="4"/>
        <v>P</v>
      </c>
      <c r="R67" s="48"/>
      <c r="S67" s="48"/>
    </row>
    <row r="68" spans="1:19" ht="24.95" hidden="1" customHeight="1" outlineLevel="1">
      <c r="A68" s="45" t="str">
        <f>IF(AND(D68="",D68=""),"",$D$3&amp;"_"&amp;ROW()-11-COUNTBLANK($D$12:D68))</f>
        <v>CTKM_48</v>
      </c>
      <c r="B68" s="35" t="s">
        <v>756</v>
      </c>
      <c r="C68" s="260" t="s">
        <v>2034</v>
      </c>
      <c r="D68" s="35" t="s">
        <v>757</v>
      </c>
      <c r="E68" s="46" t="s">
        <v>1959</v>
      </c>
      <c r="F68" s="46"/>
      <c r="G68" s="46"/>
      <c r="H68" s="46"/>
      <c r="I68" s="46"/>
      <c r="J68" s="46"/>
      <c r="K68" s="46"/>
      <c r="L68" s="46"/>
      <c r="M68" s="46"/>
      <c r="N68" s="46"/>
      <c r="O68" s="46"/>
      <c r="P68" s="46"/>
      <c r="Q68" s="47" t="str">
        <f t="shared" si="4"/>
        <v>F</v>
      </c>
      <c r="R68" s="48">
        <v>2264</v>
      </c>
      <c r="S68" s="48"/>
    </row>
    <row r="69" spans="1:19" ht="24.95" hidden="1" customHeight="1" outlineLevel="1">
      <c r="A69" s="45" t="str">
        <f>IF(AND(D69="",D69=""),"",$D$3&amp;"_"&amp;ROW()-11-COUNTBLANK($D$12:D69))</f>
        <v>CTKM_49</v>
      </c>
      <c r="B69" s="35" t="s">
        <v>758</v>
      </c>
      <c r="C69" s="260" t="s">
        <v>2035</v>
      </c>
      <c r="D69" s="35" t="s">
        <v>759</v>
      </c>
      <c r="E69" s="46" t="s">
        <v>1958</v>
      </c>
      <c r="F69" s="46"/>
      <c r="G69" s="46"/>
      <c r="H69" s="46"/>
      <c r="I69" s="46"/>
      <c r="J69" s="46"/>
      <c r="K69" s="46"/>
      <c r="L69" s="46"/>
      <c r="M69" s="46"/>
      <c r="N69" s="46"/>
      <c r="O69" s="46"/>
      <c r="P69" s="46"/>
      <c r="Q69" s="47" t="str">
        <f t="shared" si="4"/>
        <v>P</v>
      </c>
      <c r="R69" s="48"/>
      <c r="S69" s="48"/>
    </row>
    <row r="70" spans="1:19" ht="24.95" hidden="1" customHeight="1" outlineLevel="1">
      <c r="A70" s="45" t="str">
        <f>IF(AND(D70="",D70=""),"",$D$3&amp;"_"&amp;ROW()-11-COUNTBLANK($D$12:D70))</f>
        <v>CTKM_50</v>
      </c>
      <c r="B70" s="35" t="s">
        <v>760</v>
      </c>
      <c r="C70" s="260" t="s">
        <v>2036</v>
      </c>
      <c r="D70" s="35" t="s">
        <v>759</v>
      </c>
      <c r="E70" s="46" t="s">
        <v>1958</v>
      </c>
      <c r="F70" s="46"/>
      <c r="G70" s="46"/>
      <c r="H70" s="46"/>
      <c r="I70" s="46"/>
      <c r="J70" s="46"/>
      <c r="K70" s="46"/>
      <c r="L70" s="46"/>
      <c r="M70" s="46"/>
      <c r="N70" s="46"/>
      <c r="O70" s="46"/>
      <c r="P70" s="46"/>
      <c r="Q70" s="47" t="str">
        <f t="shared" si="4"/>
        <v>P</v>
      </c>
      <c r="R70" s="48"/>
      <c r="S70" s="48"/>
    </row>
    <row r="71" spans="1:19" ht="24.95" hidden="1" customHeight="1" outlineLevel="1">
      <c r="A71" s="45" t="str">
        <f>IF(AND(D71="",D71=""),"",$D$3&amp;"_"&amp;ROW()-11-COUNTBLANK($D$12:D71))</f>
        <v>CTKM_51</v>
      </c>
      <c r="B71" s="35" t="s">
        <v>761</v>
      </c>
      <c r="C71" s="260" t="s">
        <v>2037</v>
      </c>
      <c r="D71" s="35" t="s">
        <v>762</v>
      </c>
      <c r="E71" s="46" t="s">
        <v>1958</v>
      </c>
      <c r="F71" s="46"/>
      <c r="G71" s="46"/>
      <c r="H71" s="46"/>
      <c r="I71" s="46"/>
      <c r="J71" s="46"/>
      <c r="K71" s="46"/>
      <c r="L71" s="46"/>
      <c r="M71" s="46"/>
      <c r="N71" s="46"/>
      <c r="O71" s="46"/>
      <c r="P71" s="46"/>
      <c r="Q71" s="47"/>
      <c r="R71" s="48"/>
      <c r="S71" s="48"/>
    </row>
    <row r="72" spans="1:19" ht="24.95" hidden="1" customHeight="1" outlineLevel="1">
      <c r="A72" s="45" t="str">
        <f>IF(AND(D72="",D72=""),"",$D$3&amp;"_"&amp;ROW()-11-COUNTBLANK($D$12:D72))</f>
        <v>CTKM_52</v>
      </c>
      <c r="B72" s="35" t="s">
        <v>763</v>
      </c>
      <c r="C72" s="260" t="s">
        <v>2038</v>
      </c>
      <c r="D72" s="87" t="s">
        <v>764</v>
      </c>
      <c r="E72" s="46" t="s">
        <v>1958</v>
      </c>
      <c r="F72" s="46"/>
      <c r="G72" s="46"/>
      <c r="H72" s="46"/>
      <c r="I72" s="46"/>
      <c r="J72" s="46"/>
      <c r="K72" s="46"/>
      <c r="L72" s="46"/>
      <c r="M72" s="46"/>
      <c r="N72" s="46"/>
      <c r="O72" s="46"/>
      <c r="P72" s="46"/>
      <c r="Q72" s="47"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48"/>
      <c r="S72" s="48"/>
    </row>
    <row r="73" spans="1:19" s="161" customFormat="1" ht="24.95" hidden="1" customHeight="1" outlineLevel="1">
      <c r="A73" s="45"/>
      <c r="B73" s="159" t="s">
        <v>2498</v>
      </c>
      <c r="C73" s="263"/>
      <c r="D73" s="263"/>
      <c r="E73" s="263"/>
      <c r="F73" s="263"/>
      <c r="G73" s="263"/>
      <c r="H73" s="263"/>
      <c r="I73" s="263"/>
      <c r="J73" s="263"/>
      <c r="K73" s="264"/>
      <c r="L73" s="263"/>
      <c r="M73" s="263"/>
      <c r="N73" s="263"/>
      <c r="O73" s="263"/>
      <c r="P73" s="263"/>
      <c r="Q73" s="81"/>
      <c r="R73" s="264"/>
      <c r="S73" s="265"/>
    </row>
    <row r="74" spans="1:19" ht="24.95" hidden="1" customHeight="1" outlineLevel="2">
      <c r="A74" s="45"/>
      <c r="B74" s="255" t="s">
        <v>2469</v>
      </c>
      <c r="C74" s="87" t="s">
        <v>2470</v>
      </c>
      <c r="D74" s="136" t="s">
        <v>2471</v>
      </c>
      <c r="E74" s="110" t="s">
        <v>1958</v>
      </c>
      <c r="F74" s="110"/>
      <c r="G74" s="110"/>
      <c r="H74" s="110"/>
      <c r="I74" s="110"/>
      <c r="J74" s="110"/>
      <c r="K74" s="110"/>
      <c r="L74" s="110"/>
      <c r="M74" s="110"/>
      <c r="N74" s="110"/>
      <c r="O74" s="110"/>
      <c r="P74" s="110"/>
      <c r="Q74" s="81" t="str">
        <f t="shared" ref="Q74:Q106" si="5">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111"/>
      <c r="S74" s="111"/>
    </row>
    <row r="75" spans="1:19" ht="24.95" hidden="1" customHeight="1" outlineLevel="2">
      <c r="A75" s="45"/>
      <c r="B75" s="255" t="s">
        <v>2472</v>
      </c>
      <c r="C75" s="213" t="s">
        <v>2473</v>
      </c>
      <c r="D75" s="261" t="s">
        <v>2501</v>
      </c>
      <c r="E75" s="110" t="s">
        <v>1958</v>
      </c>
      <c r="F75" s="110"/>
      <c r="G75" s="110"/>
      <c r="H75" s="110"/>
      <c r="I75" s="110"/>
      <c r="J75" s="110"/>
      <c r="K75" s="110"/>
      <c r="L75" s="110"/>
      <c r="M75" s="110"/>
      <c r="N75" s="110"/>
      <c r="O75" s="110"/>
      <c r="P75" s="110"/>
      <c r="Q75" s="81" t="str">
        <f t="shared" si="5"/>
        <v>P</v>
      </c>
      <c r="R75" s="111"/>
      <c r="S75" s="111"/>
    </row>
    <row r="76" spans="1:19" ht="24.95" hidden="1" customHeight="1" outlineLevel="2">
      <c r="A76" s="45"/>
      <c r="B76" s="255" t="s">
        <v>2474</v>
      </c>
      <c r="C76" s="87" t="s">
        <v>2475</v>
      </c>
      <c r="D76" s="261" t="s">
        <v>2476</v>
      </c>
      <c r="E76" s="110" t="s">
        <v>1958</v>
      </c>
      <c r="F76" s="110"/>
      <c r="G76" s="110"/>
      <c r="H76" s="110"/>
      <c r="I76" s="110"/>
      <c r="J76" s="110"/>
      <c r="K76" s="110"/>
      <c r="L76" s="110"/>
      <c r="M76" s="110"/>
      <c r="N76" s="110"/>
      <c r="O76" s="110"/>
      <c r="P76" s="110"/>
      <c r="Q76" s="81" t="str">
        <f t="shared" si="5"/>
        <v>P</v>
      </c>
      <c r="R76" s="111"/>
      <c r="S76" s="111"/>
    </row>
    <row r="77" spans="1:19" ht="24.95" hidden="1" customHeight="1" outlineLevel="2">
      <c r="A77" s="45"/>
      <c r="B77" s="262" t="s">
        <v>2477</v>
      </c>
      <c r="C77" s="35" t="s">
        <v>2478</v>
      </c>
      <c r="D77" s="35" t="s">
        <v>2479</v>
      </c>
      <c r="E77" s="110" t="s">
        <v>1958</v>
      </c>
      <c r="F77" s="110"/>
      <c r="G77" s="110"/>
      <c r="H77" s="110"/>
      <c r="I77" s="110"/>
      <c r="J77" s="110"/>
      <c r="K77" s="110"/>
      <c r="L77" s="110"/>
      <c r="M77" s="110"/>
      <c r="N77" s="110"/>
      <c r="O77" s="110"/>
      <c r="P77" s="110"/>
      <c r="Q77" s="81" t="str">
        <f t="shared" si="5"/>
        <v>P</v>
      </c>
      <c r="R77" s="111"/>
      <c r="S77" s="111"/>
    </row>
    <row r="78" spans="1:19" ht="24.95" hidden="1" customHeight="1" outlineLevel="2">
      <c r="A78" s="45"/>
      <c r="B78" s="36" t="s">
        <v>2480</v>
      </c>
      <c r="C78" s="35" t="s">
        <v>2481</v>
      </c>
      <c r="D78" s="35" t="s">
        <v>2482</v>
      </c>
      <c r="E78" s="110" t="s">
        <v>1958</v>
      </c>
      <c r="F78" s="110"/>
      <c r="G78" s="110"/>
      <c r="H78" s="110"/>
      <c r="I78" s="110"/>
      <c r="J78" s="110"/>
      <c r="K78" s="110"/>
      <c r="L78" s="110"/>
      <c r="M78" s="110"/>
      <c r="N78" s="110"/>
      <c r="O78" s="110"/>
      <c r="P78" s="110"/>
      <c r="Q78" s="81" t="str">
        <f t="shared" si="5"/>
        <v>P</v>
      </c>
      <c r="R78" s="111"/>
      <c r="S78" s="111"/>
    </row>
    <row r="79" spans="1:19" ht="24.95" hidden="1" customHeight="1" outlineLevel="2">
      <c r="A79" s="45"/>
      <c r="B79" s="36" t="s">
        <v>2483</v>
      </c>
      <c r="C79" s="35" t="s">
        <v>2484</v>
      </c>
      <c r="D79" s="35" t="s">
        <v>2485</v>
      </c>
      <c r="E79" s="110" t="s">
        <v>1958</v>
      </c>
      <c r="F79" s="110"/>
      <c r="G79" s="110"/>
      <c r="H79" s="110"/>
      <c r="I79" s="110"/>
      <c r="J79" s="110"/>
      <c r="K79" s="110"/>
      <c r="L79" s="110"/>
      <c r="M79" s="110"/>
      <c r="N79" s="110"/>
      <c r="O79" s="110"/>
      <c r="P79" s="110"/>
      <c r="Q79" s="81" t="str">
        <f t="shared" si="5"/>
        <v>P</v>
      </c>
      <c r="R79" s="111"/>
      <c r="S79" s="111"/>
    </row>
    <row r="80" spans="1:19" ht="24.95" hidden="1" customHeight="1" outlineLevel="2">
      <c r="A80" s="45"/>
      <c r="B80" s="270" t="s">
        <v>2499</v>
      </c>
      <c r="C80" s="260"/>
      <c r="D80" s="35"/>
      <c r="E80" s="46"/>
      <c r="F80" s="46"/>
      <c r="G80" s="46"/>
      <c r="H80" s="46"/>
      <c r="I80" s="46"/>
      <c r="J80" s="46"/>
      <c r="K80" s="46"/>
      <c r="L80" s="46"/>
      <c r="M80" s="46"/>
      <c r="N80" s="46"/>
      <c r="O80" s="46"/>
      <c r="P80" s="46"/>
      <c r="Q80" s="47"/>
      <c r="R80" s="48"/>
      <c r="S80" s="48"/>
    </row>
    <row r="81" spans="1:19" ht="24.95" hidden="1" customHeight="1" outlineLevel="3">
      <c r="A81" s="45"/>
      <c r="B81" s="168" t="s">
        <v>2486</v>
      </c>
      <c r="C81" s="168" t="s">
        <v>2487</v>
      </c>
      <c r="D81" s="168" t="s">
        <v>2502</v>
      </c>
      <c r="E81" s="110" t="s">
        <v>1958</v>
      </c>
      <c r="F81" s="46"/>
      <c r="G81" s="46"/>
      <c r="H81" s="46"/>
      <c r="I81" s="46"/>
      <c r="J81" s="46"/>
      <c r="K81" s="46"/>
      <c r="L81" s="46"/>
      <c r="M81" s="46"/>
      <c r="N81" s="46"/>
      <c r="O81" s="46"/>
      <c r="P81" s="46"/>
      <c r="Q81" s="81" t="str">
        <f t="shared" si="5"/>
        <v>P</v>
      </c>
      <c r="R81" s="48"/>
      <c r="S81" s="48"/>
    </row>
    <row r="82" spans="1:19" ht="24.95" hidden="1" customHeight="1" outlineLevel="3">
      <c r="A82" s="45"/>
      <c r="B82" s="266" t="s">
        <v>2488</v>
      </c>
      <c r="C82" s="267" t="s">
        <v>2519</v>
      </c>
      <c r="D82" s="267" t="s">
        <v>2503</v>
      </c>
      <c r="E82" s="110" t="s">
        <v>1958</v>
      </c>
      <c r="F82" s="46"/>
      <c r="G82" s="46"/>
      <c r="H82" s="46"/>
      <c r="I82" s="46"/>
      <c r="J82" s="46"/>
      <c r="K82" s="46"/>
      <c r="L82" s="46"/>
      <c r="M82" s="46"/>
      <c r="N82" s="46"/>
      <c r="O82" s="46"/>
      <c r="P82" s="46"/>
      <c r="Q82" s="81" t="str">
        <f t="shared" si="5"/>
        <v>P</v>
      </c>
      <c r="R82" s="48"/>
      <c r="S82" s="48"/>
    </row>
    <row r="83" spans="1:19" ht="24.95" hidden="1" customHeight="1" outlineLevel="3">
      <c r="A83" s="45"/>
      <c r="B83" s="266"/>
      <c r="C83" s="268" t="s">
        <v>2489</v>
      </c>
      <c r="D83" s="269" t="s">
        <v>2490</v>
      </c>
      <c r="E83" s="110" t="s">
        <v>1958</v>
      </c>
      <c r="F83" s="46"/>
      <c r="G83" s="46"/>
      <c r="H83" s="46"/>
      <c r="I83" s="46"/>
      <c r="J83" s="46"/>
      <c r="K83" s="46"/>
      <c r="L83" s="46"/>
      <c r="M83" s="46"/>
      <c r="N83" s="46"/>
      <c r="O83" s="46"/>
      <c r="P83" s="46"/>
      <c r="Q83" s="81" t="str">
        <f t="shared" si="5"/>
        <v>P</v>
      </c>
      <c r="R83" s="48"/>
      <c r="S83" s="48"/>
    </row>
    <row r="84" spans="1:19" ht="24.95" hidden="1" customHeight="1" outlineLevel="3">
      <c r="A84" s="45"/>
      <c r="B84" s="266"/>
      <c r="C84" s="268" t="s">
        <v>2491</v>
      </c>
      <c r="D84" s="269" t="s">
        <v>2492</v>
      </c>
      <c r="E84" s="110" t="s">
        <v>1958</v>
      </c>
      <c r="F84" s="46"/>
      <c r="G84" s="46"/>
      <c r="H84" s="46"/>
      <c r="I84" s="46"/>
      <c r="J84" s="46"/>
      <c r="K84" s="46"/>
      <c r="L84" s="46"/>
      <c r="M84" s="46"/>
      <c r="N84" s="46"/>
      <c r="O84" s="46"/>
      <c r="P84" s="46"/>
      <c r="Q84" s="81" t="str">
        <f t="shared" si="5"/>
        <v>P</v>
      </c>
      <c r="R84" s="48"/>
      <c r="S84" s="48"/>
    </row>
    <row r="85" spans="1:19" ht="24.95" hidden="1" customHeight="1" outlineLevel="3">
      <c r="A85" s="45"/>
      <c r="B85" s="266" t="s">
        <v>2493</v>
      </c>
      <c r="C85" s="257" t="s">
        <v>2520</v>
      </c>
      <c r="D85" s="257" t="s">
        <v>2504</v>
      </c>
      <c r="E85" s="110" t="s">
        <v>1958</v>
      </c>
      <c r="F85" s="46"/>
      <c r="G85" s="46"/>
      <c r="H85" s="46"/>
      <c r="I85" s="46"/>
      <c r="J85" s="46"/>
      <c r="K85" s="46"/>
      <c r="L85" s="46"/>
      <c r="M85" s="46"/>
      <c r="N85" s="46"/>
      <c r="O85" s="46"/>
      <c r="P85" s="46"/>
      <c r="Q85" s="81" t="str">
        <f t="shared" si="5"/>
        <v>P</v>
      </c>
      <c r="R85" s="48"/>
      <c r="S85" s="48"/>
    </row>
    <row r="86" spans="1:19" ht="24.95" hidden="1" customHeight="1" outlineLevel="3">
      <c r="A86" s="45"/>
      <c r="B86" s="266"/>
      <c r="C86" s="268" t="s">
        <v>2494</v>
      </c>
      <c r="D86" s="269" t="s">
        <v>2495</v>
      </c>
      <c r="E86" s="110" t="s">
        <v>1958</v>
      </c>
      <c r="F86" s="46"/>
      <c r="G86" s="46"/>
      <c r="H86" s="46"/>
      <c r="I86" s="46"/>
      <c r="J86" s="46"/>
      <c r="K86" s="46"/>
      <c r="L86" s="46"/>
      <c r="M86" s="46"/>
      <c r="N86" s="46"/>
      <c r="O86" s="46"/>
      <c r="P86" s="46"/>
      <c r="Q86" s="81" t="str">
        <f t="shared" si="5"/>
        <v>P</v>
      </c>
      <c r="R86" s="48"/>
      <c r="S86" s="48"/>
    </row>
    <row r="87" spans="1:19" ht="24.95" hidden="1" customHeight="1" outlineLevel="3">
      <c r="A87" s="45"/>
      <c r="B87" s="266"/>
      <c r="C87" s="268" t="s">
        <v>2491</v>
      </c>
      <c r="D87" s="269" t="s">
        <v>2492</v>
      </c>
      <c r="E87" s="110" t="s">
        <v>1958</v>
      </c>
      <c r="F87" s="46"/>
      <c r="G87" s="46"/>
      <c r="H87" s="46"/>
      <c r="I87" s="46"/>
      <c r="J87" s="46"/>
      <c r="K87" s="46"/>
      <c r="L87" s="46"/>
      <c r="M87" s="46"/>
      <c r="N87" s="46"/>
      <c r="O87" s="46"/>
      <c r="P87" s="46"/>
      <c r="Q87" s="81" t="str">
        <f t="shared" si="5"/>
        <v>P</v>
      </c>
      <c r="R87" s="48"/>
      <c r="S87" s="48"/>
    </row>
    <row r="88" spans="1:19" ht="24.95" hidden="1" customHeight="1" outlineLevel="3">
      <c r="A88" s="45"/>
      <c r="B88" s="266" t="s">
        <v>2496</v>
      </c>
      <c r="C88" s="257" t="s">
        <v>2521</v>
      </c>
      <c r="D88" s="269" t="s">
        <v>2505</v>
      </c>
      <c r="E88" s="110" t="s">
        <v>1958</v>
      </c>
      <c r="F88" s="46"/>
      <c r="G88" s="46"/>
      <c r="H88" s="46"/>
      <c r="I88" s="46"/>
      <c r="J88" s="46"/>
      <c r="K88" s="46"/>
      <c r="L88" s="46"/>
      <c r="M88" s="46"/>
      <c r="N88" s="46"/>
      <c r="O88" s="46"/>
      <c r="P88" s="46"/>
      <c r="Q88" s="81" t="str">
        <f t="shared" si="5"/>
        <v>P</v>
      </c>
      <c r="R88" s="48"/>
      <c r="S88" s="48"/>
    </row>
    <row r="89" spans="1:19" ht="24.95" hidden="1" customHeight="1" outlineLevel="3">
      <c r="A89" s="45"/>
      <c r="B89" s="266"/>
      <c r="C89" s="257" t="s">
        <v>2522</v>
      </c>
      <c r="D89" s="269" t="s">
        <v>2506</v>
      </c>
      <c r="E89" s="110" t="s">
        <v>1958</v>
      </c>
      <c r="F89" s="46"/>
      <c r="G89" s="46"/>
      <c r="H89" s="46"/>
      <c r="I89" s="46"/>
      <c r="J89" s="46"/>
      <c r="K89" s="46"/>
      <c r="L89" s="46"/>
      <c r="M89" s="46"/>
      <c r="N89" s="46"/>
      <c r="O89" s="46"/>
      <c r="P89" s="46"/>
      <c r="Q89" s="81" t="str">
        <f t="shared" si="5"/>
        <v>P</v>
      </c>
      <c r="R89" s="48"/>
      <c r="S89" s="48"/>
    </row>
    <row r="90" spans="1:19" ht="24.95" hidden="1" customHeight="1" outlineLevel="3">
      <c r="A90" s="45"/>
      <c r="B90" s="266"/>
      <c r="C90" s="257" t="s">
        <v>2523</v>
      </c>
      <c r="D90" s="269" t="s">
        <v>2507</v>
      </c>
      <c r="E90" s="110" t="s">
        <v>1958</v>
      </c>
      <c r="F90" s="46"/>
      <c r="G90" s="46"/>
      <c r="H90" s="46"/>
      <c r="I90" s="46"/>
      <c r="J90" s="46"/>
      <c r="K90" s="46"/>
      <c r="L90" s="46"/>
      <c r="M90" s="46"/>
      <c r="N90" s="46"/>
      <c r="O90" s="46"/>
      <c r="P90" s="46"/>
      <c r="Q90" s="81" t="str">
        <f t="shared" si="5"/>
        <v>P</v>
      </c>
      <c r="R90" s="48"/>
      <c r="S90" s="48"/>
    </row>
    <row r="91" spans="1:19" ht="24.95" hidden="1" customHeight="1" outlineLevel="3">
      <c r="A91" s="45"/>
      <c r="B91" s="266"/>
      <c r="C91" s="257" t="s">
        <v>2524</v>
      </c>
      <c r="D91" s="269" t="s">
        <v>2508</v>
      </c>
      <c r="E91" s="110" t="s">
        <v>1958</v>
      </c>
      <c r="F91" s="46"/>
      <c r="G91" s="46"/>
      <c r="H91" s="46"/>
      <c r="I91" s="46"/>
      <c r="J91" s="46"/>
      <c r="K91" s="46"/>
      <c r="L91" s="46"/>
      <c r="M91" s="46"/>
      <c r="N91" s="46"/>
      <c r="O91" s="46"/>
      <c r="P91" s="46"/>
      <c r="Q91" s="81" t="str">
        <f t="shared" si="5"/>
        <v>P</v>
      </c>
      <c r="R91" s="48"/>
      <c r="S91" s="48"/>
    </row>
    <row r="92" spans="1:19" ht="24.95" hidden="1" customHeight="1" outlineLevel="3">
      <c r="A92" s="45"/>
      <c r="B92" s="256" t="s">
        <v>2497</v>
      </c>
      <c r="C92" s="257" t="s">
        <v>2525</v>
      </c>
      <c r="D92" s="258" t="s">
        <v>2509</v>
      </c>
      <c r="E92" s="110" t="s">
        <v>1958</v>
      </c>
      <c r="F92" s="46"/>
      <c r="G92" s="46"/>
      <c r="H92" s="46"/>
      <c r="I92" s="46"/>
      <c r="J92" s="46"/>
      <c r="K92" s="46"/>
      <c r="L92" s="46"/>
      <c r="M92" s="46"/>
      <c r="N92" s="46"/>
      <c r="O92" s="46"/>
      <c r="P92" s="46"/>
      <c r="Q92" s="81" t="str">
        <f t="shared" si="5"/>
        <v>P</v>
      </c>
      <c r="R92" s="48"/>
      <c r="S92" s="48"/>
    </row>
    <row r="93" spans="1:19" ht="24.95" hidden="1" customHeight="1" outlineLevel="3">
      <c r="A93" s="45"/>
      <c r="B93" s="256" t="s">
        <v>2468</v>
      </c>
      <c r="C93" s="257" t="s">
        <v>2526</v>
      </c>
      <c r="D93" s="258" t="s">
        <v>2510</v>
      </c>
      <c r="E93" s="110" t="s">
        <v>1958</v>
      </c>
      <c r="F93" s="46"/>
      <c r="G93" s="46"/>
      <c r="H93" s="46"/>
      <c r="I93" s="46"/>
      <c r="J93" s="46"/>
      <c r="K93" s="46"/>
      <c r="L93" s="46"/>
      <c r="M93" s="46"/>
      <c r="N93" s="46"/>
      <c r="O93" s="46"/>
      <c r="P93" s="46"/>
      <c r="Q93" s="81" t="str">
        <f t="shared" si="5"/>
        <v>P</v>
      </c>
      <c r="R93" s="48"/>
      <c r="S93" s="48"/>
    </row>
    <row r="94" spans="1:19" ht="24.95" hidden="1" customHeight="1" outlineLevel="2">
      <c r="A94" s="45"/>
      <c r="B94" s="270" t="s">
        <v>2500</v>
      </c>
      <c r="C94" s="260"/>
      <c r="D94" s="35"/>
      <c r="E94" s="110"/>
      <c r="F94" s="46"/>
      <c r="G94" s="46"/>
      <c r="H94" s="46"/>
      <c r="I94" s="46"/>
      <c r="J94" s="46"/>
      <c r="K94" s="46"/>
      <c r="L94" s="46"/>
      <c r="M94" s="46"/>
      <c r="N94" s="46"/>
      <c r="O94" s="46"/>
      <c r="P94" s="46"/>
      <c r="Q94" s="81" t="str">
        <f t="shared" si="5"/>
        <v/>
      </c>
      <c r="R94" s="48"/>
      <c r="S94" s="48"/>
    </row>
    <row r="95" spans="1:19" ht="24.95" hidden="1" customHeight="1" outlineLevel="3">
      <c r="A95" s="45"/>
      <c r="B95" s="168" t="s">
        <v>2486</v>
      </c>
      <c r="C95" s="168" t="s">
        <v>2487</v>
      </c>
      <c r="D95" s="168" t="s">
        <v>2511</v>
      </c>
      <c r="E95" s="110" t="s">
        <v>1958</v>
      </c>
      <c r="F95" s="46"/>
      <c r="G95" s="46"/>
      <c r="H95" s="46"/>
      <c r="I95" s="46"/>
      <c r="J95" s="46"/>
      <c r="K95" s="46"/>
      <c r="L95" s="46"/>
      <c r="M95" s="46"/>
      <c r="N95" s="46"/>
      <c r="O95" s="46"/>
      <c r="P95" s="46"/>
      <c r="Q95" s="81" t="str">
        <f t="shared" si="5"/>
        <v>P</v>
      </c>
      <c r="R95" s="48"/>
      <c r="S95" s="48"/>
    </row>
    <row r="96" spans="1:19" ht="24.95" hidden="1" customHeight="1" outlineLevel="3">
      <c r="A96" s="45"/>
      <c r="B96" s="266" t="s">
        <v>2488</v>
      </c>
      <c r="C96" s="267" t="s">
        <v>2519</v>
      </c>
      <c r="D96" s="267" t="s">
        <v>2512</v>
      </c>
      <c r="E96" s="110" t="s">
        <v>1958</v>
      </c>
      <c r="F96" s="46"/>
      <c r="G96" s="46"/>
      <c r="H96" s="46"/>
      <c r="I96" s="46"/>
      <c r="J96" s="46"/>
      <c r="K96" s="46"/>
      <c r="L96" s="46"/>
      <c r="M96" s="46"/>
      <c r="N96" s="46"/>
      <c r="O96" s="46"/>
      <c r="P96" s="46"/>
      <c r="Q96" s="81" t="str">
        <f t="shared" si="5"/>
        <v>P</v>
      </c>
      <c r="R96" s="48"/>
      <c r="S96" s="48"/>
    </row>
    <row r="97" spans="1:19" ht="24.95" hidden="1" customHeight="1" outlineLevel="3">
      <c r="A97" s="45"/>
      <c r="B97" s="266"/>
      <c r="C97" s="268" t="s">
        <v>2489</v>
      </c>
      <c r="D97" s="269" t="s">
        <v>2490</v>
      </c>
      <c r="E97" s="110" t="s">
        <v>1958</v>
      </c>
      <c r="F97" s="46"/>
      <c r="G97" s="46"/>
      <c r="H97" s="46"/>
      <c r="I97" s="46"/>
      <c r="J97" s="46"/>
      <c r="K97" s="46"/>
      <c r="L97" s="46"/>
      <c r="M97" s="46"/>
      <c r="N97" s="46"/>
      <c r="O97" s="46"/>
      <c r="P97" s="46"/>
      <c r="Q97" s="81" t="str">
        <f t="shared" si="5"/>
        <v>P</v>
      </c>
      <c r="R97" s="48"/>
      <c r="S97" s="48"/>
    </row>
    <row r="98" spans="1:19" ht="24.95" hidden="1" customHeight="1" outlineLevel="3">
      <c r="A98" s="45"/>
      <c r="B98" s="266"/>
      <c r="C98" s="268" t="s">
        <v>2491</v>
      </c>
      <c r="D98" s="269" t="s">
        <v>2492</v>
      </c>
      <c r="E98" s="110" t="s">
        <v>1958</v>
      </c>
      <c r="F98" s="46"/>
      <c r="G98" s="46"/>
      <c r="H98" s="46"/>
      <c r="I98" s="46"/>
      <c r="J98" s="46"/>
      <c r="K98" s="46"/>
      <c r="L98" s="46"/>
      <c r="M98" s="46"/>
      <c r="N98" s="46"/>
      <c r="O98" s="46"/>
      <c r="P98" s="46"/>
      <c r="Q98" s="81" t="str">
        <f t="shared" si="5"/>
        <v>P</v>
      </c>
      <c r="R98" s="48"/>
      <c r="S98" s="48"/>
    </row>
    <row r="99" spans="1:19" ht="24.95" hidden="1" customHeight="1" outlineLevel="3">
      <c r="A99" s="45"/>
      <c r="B99" s="266" t="s">
        <v>2493</v>
      </c>
      <c r="C99" s="257" t="s">
        <v>2520</v>
      </c>
      <c r="D99" s="257" t="s">
        <v>2513</v>
      </c>
      <c r="E99" s="110" t="s">
        <v>1958</v>
      </c>
      <c r="F99" s="46"/>
      <c r="G99" s="46"/>
      <c r="H99" s="46"/>
      <c r="I99" s="46"/>
      <c r="J99" s="46"/>
      <c r="K99" s="46"/>
      <c r="L99" s="46"/>
      <c r="M99" s="46"/>
      <c r="N99" s="46"/>
      <c r="O99" s="46"/>
      <c r="P99" s="46"/>
      <c r="Q99" s="81" t="str">
        <f t="shared" si="5"/>
        <v>P</v>
      </c>
      <c r="R99" s="48"/>
      <c r="S99" s="48"/>
    </row>
    <row r="100" spans="1:19" ht="24.95" hidden="1" customHeight="1" outlineLevel="3">
      <c r="A100" s="45"/>
      <c r="B100" s="266"/>
      <c r="C100" s="268" t="s">
        <v>2494</v>
      </c>
      <c r="D100" s="269" t="s">
        <v>2495</v>
      </c>
      <c r="E100" s="110" t="s">
        <v>1958</v>
      </c>
      <c r="F100" s="46"/>
      <c r="G100" s="46"/>
      <c r="H100" s="46"/>
      <c r="I100" s="46"/>
      <c r="J100" s="46"/>
      <c r="K100" s="46"/>
      <c r="L100" s="46"/>
      <c r="M100" s="46"/>
      <c r="N100" s="46"/>
      <c r="O100" s="46"/>
      <c r="P100" s="46"/>
      <c r="Q100" s="81" t="str">
        <f t="shared" si="5"/>
        <v>P</v>
      </c>
      <c r="R100" s="48"/>
      <c r="S100" s="48"/>
    </row>
    <row r="101" spans="1:19" ht="24.95" hidden="1" customHeight="1" outlineLevel="3">
      <c r="A101" s="45"/>
      <c r="B101" s="266"/>
      <c r="C101" s="268" t="s">
        <v>2491</v>
      </c>
      <c r="D101" s="269" t="s">
        <v>2492</v>
      </c>
      <c r="E101" s="110" t="s">
        <v>1958</v>
      </c>
      <c r="F101" s="46"/>
      <c r="G101" s="46"/>
      <c r="H101" s="46"/>
      <c r="I101" s="46"/>
      <c r="J101" s="46"/>
      <c r="K101" s="46"/>
      <c r="L101" s="46"/>
      <c r="M101" s="46"/>
      <c r="N101" s="46"/>
      <c r="O101" s="46"/>
      <c r="P101" s="46"/>
      <c r="Q101" s="81" t="str">
        <f t="shared" si="5"/>
        <v>P</v>
      </c>
      <c r="R101" s="48"/>
      <c r="S101" s="48"/>
    </row>
    <row r="102" spans="1:19" ht="24.95" hidden="1" customHeight="1" outlineLevel="3">
      <c r="A102" s="45"/>
      <c r="B102" s="266" t="s">
        <v>2496</v>
      </c>
      <c r="C102" s="257" t="s">
        <v>2521</v>
      </c>
      <c r="D102" s="269" t="s">
        <v>2514</v>
      </c>
      <c r="E102" s="110" t="s">
        <v>1958</v>
      </c>
      <c r="F102" s="46"/>
      <c r="G102" s="46"/>
      <c r="H102" s="46"/>
      <c r="I102" s="46"/>
      <c r="J102" s="46"/>
      <c r="K102" s="46"/>
      <c r="L102" s="46"/>
      <c r="M102" s="46"/>
      <c r="N102" s="46"/>
      <c r="O102" s="46"/>
      <c r="P102" s="46"/>
      <c r="Q102" s="81" t="str">
        <f t="shared" si="5"/>
        <v>P</v>
      </c>
      <c r="R102" s="48"/>
      <c r="S102" s="48"/>
    </row>
    <row r="103" spans="1:19" ht="24.95" hidden="1" customHeight="1" outlineLevel="3">
      <c r="A103" s="45"/>
      <c r="B103" s="266"/>
      <c r="C103" s="257" t="s">
        <v>2522</v>
      </c>
      <c r="D103" s="269" t="s">
        <v>2515</v>
      </c>
      <c r="E103" s="110" t="s">
        <v>1958</v>
      </c>
      <c r="F103" s="46"/>
      <c r="G103" s="46"/>
      <c r="H103" s="46"/>
      <c r="I103" s="46"/>
      <c r="J103" s="46"/>
      <c r="K103" s="46"/>
      <c r="L103" s="46"/>
      <c r="M103" s="46"/>
      <c r="N103" s="46"/>
      <c r="O103" s="46"/>
      <c r="P103" s="46"/>
      <c r="Q103" s="81" t="str">
        <f t="shared" si="5"/>
        <v>P</v>
      </c>
      <c r="R103" s="48"/>
      <c r="S103" s="48"/>
    </row>
    <row r="104" spans="1:19" ht="24.95" hidden="1" customHeight="1" outlineLevel="3">
      <c r="A104" s="45"/>
      <c r="B104" s="266"/>
      <c r="C104" s="257" t="s">
        <v>2524</v>
      </c>
      <c r="D104" s="269" t="s">
        <v>2516</v>
      </c>
      <c r="E104" s="110" t="s">
        <v>1958</v>
      </c>
      <c r="F104" s="46"/>
      <c r="G104" s="46"/>
      <c r="H104" s="46"/>
      <c r="I104" s="46"/>
      <c r="J104" s="46"/>
      <c r="K104" s="46"/>
      <c r="L104" s="46"/>
      <c r="M104" s="46"/>
      <c r="N104" s="46"/>
      <c r="O104" s="46"/>
      <c r="P104" s="46"/>
      <c r="Q104" s="81" t="str">
        <f t="shared" si="5"/>
        <v>P</v>
      </c>
      <c r="R104" s="48"/>
      <c r="S104" s="48"/>
    </row>
    <row r="105" spans="1:19" ht="24.95" hidden="1" customHeight="1" outlineLevel="3">
      <c r="A105" s="45"/>
      <c r="B105" s="256" t="s">
        <v>2497</v>
      </c>
      <c r="C105" s="257" t="s">
        <v>2525</v>
      </c>
      <c r="D105" s="258" t="s">
        <v>2517</v>
      </c>
      <c r="E105" s="110" t="s">
        <v>1958</v>
      </c>
      <c r="F105" s="46"/>
      <c r="G105" s="46"/>
      <c r="H105" s="46"/>
      <c r="I105" s="46"/>
      <c r="J105" s="46"/>
      <c r="K105" s="46"/>
      <c r="L105" s="46"/>
      <c r="M105" s="46"/>
      <c r="N105" s="46"/>
      <c r="O105" s="46"/>
      <c r="P105" s="46"/>
      <c r="Q105" s="81" t="str">
        <f t="shared" si="5"/>
        <v>P</v>
      </c>
      <c r="R105" s="48"/>
      <c r="S105" s="48"/>
    </row>
    <row r="106" spans="1:19" ht="24.95" hidden="1" customHeight="1" outlineLevel="3">
      <c r="A106" s="45"/>
      <c r="B106" s="256" t="s">
        <v>2468</v>
      </c>
      <c r="C106" s="257" t="s">
        <v>2526</v>
      </c>
      <c r="D106" s="258" t="s">
        <v>2518</v>
      </c>
      <c r="E106" s="110" t="s">
        <v>1958</v>
      </c>
      <c r="F106" s="46"/>
      <c r="G106" s="46"/>
      <c r="H106" s="46"/>
      <c r="I106" s="46"/>
      <c r="J106" s="46"/>
      <c r="K106" s="46"/>
      <c r="L106" s="46"/>
      <c r="M106" s="46"/>
      <c r="N106" s="46"/>
      <c r="O106" s="46"/>
      <c r="P106" s="46"/>
      <c r="Q106" s="81" t="str">
        <f t="shared" si="5"/>
        <v>P</v>
      </c>
      <c r="R106" s="48"/>
      <c r="S106" s="48"/>
    </row>
    <row r="107" spans="1:19" ht="24.95" customHeight="1" collapsed="1">
      <c r="A107" s="45" t="str">
        <f>IF(AND(D107="",D107=""),"",$D$3&amp;"_"&amp;ROW()-11-COUNTBLANK($D$12:D107))</f>
        <v/>
      </c>
      <c r="B107" s="49" t="s">
        <v>49</v>
      </c>
      <c r="C107" s="50"/>
      <c r="D107" s="50"/>
      <c r="E107" s="50"/>
      <c r="F107" s="50"/>
      <c r="G107" s="50"/>
      <c r="H107" s="50"/>
      <c r="I107" s="50"/>
      <c r="J107" s="50"/>
      <c r="K107" s="50"/>
      <c r="L107" s="50"/>
      <c r="M107" s="50"/>
      <c r="N107" s="50"/>
      <c r="O107" s="50"/>
      <c r="P107" s="50"/>
      <c r="Q107" s="50" t="str">
        <f t="shared" ref="Q107:Q123" si="6">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50"/>
      <c r="S107" s="51"/>
    </row>
    <row r="108" spans="1:19" ht="24.95" hidden="1" customHeight="1" outlineLevel="1" collapsed="1">
      <c r="A108" s="45" t="str">
        <f>IF(AND(D108="",D108=""),"",$D$3&amp;"_"&amp;ROW()-11-COUNTBLANK($D$12:D108))</f>
        <v/>
      </c>
      <c r="B108" s="613" t="s">
        <v>765</v>
      </c>
      <c r="C108" s="614"/>
      <c r="D108" s="614"/>
      <c r="E108" s="614"/>
      <c r="F108" s="614"/>
      <c r="G108" s="614"/>
      <c r="H108" s="614"/>
      <c r="I108" s="614"/>
      <c r="J108" s="614"/>
      <c r="K108" s="614"/>
      <c r="L108" s="614"/>
      <c r="M108" s="614"/>
      <c r="N108" s="614"/>
      <c r="O108" s="614"/>
      <c r="P108" s="614"/>
      <c r="Q108" s="614" t="str">
        <f t="shared" si="6"/>
        <v/>
      </c>
      <c r="R108" s="614"/>
      <c r="S108" s="615"/>
    </row>
    <row r="109" spans="1:19" ht="24.95" hidden="1" customHeight="1" outlineLevel="1">
      <c r="A109" s="45" t="str">
        <f>IF(AND(D109="",D109=""),"",$D$3&amp;"_"&amp;ROW()-11-COUNTBLANK($D$12:D109))</f>
        <v>CTKM_84</v>
      </c>
      <c r="B109" s="124" t="s">
        <v>766</v>
      </c>
      <c r="C109" s="121" t="s">
        <v>767</v>
      </c>
      <c r="D109" s="121" t="s">
        <v>768</v>
      </c>
      <c r="E109" s="46"/>
      <c r="F109" s="46"/>
      <c r="G109" s="46"/>
      <c r="H109" s="46"/>
      <c r="I109" s="46"/>
      <c r="J109" s="46"/>
      <c r="K109" s="46"/>
      <c r="L109" s="46"/>
      <c r="M109" s="46"/>
      <c r="N109" s="46"/>
      <c r="O109" s="46"/>
      <c r="P109" s="46"/>
      <c r="Q109" s="47" t="str">
        <f t="shared" si="6"/>
        <v/>
      </c>
      <c r="R109" s="48"/>
      <c r="S109" s="48"/>
    </row>
    <row r="110" spans="1:19" ht="24.95" hidden="1" customHeight="1" outlineLevel="1" collapsed="1">
      <c r="A110" s="45" t="str">
        <f>IF(AND(D110="",D110=""),"",$D$3&amp;"_"&amp;ROW()-11-COUNTBLANK($D$12:D110))</f>
        <v/>
      </c>
      <c r="B110" s="613" t="s">
        <v>284</v>
      </c>
      <c r="C110" s="614"/>
      <c r="D110" s="614"/>
      <c r="E110" s="614"/>
      <c r="F110" s="614"/>
      <c r="G110" s="614"/>
      <c r="H110" s="614"/>
      <c r="I110" s="614"/>
      <c r="J110" s="614"/>
      <c r="K110" s="614"/>
      <c r="L110" s="614"/>
      <c r="M110" s="614"/>
      <c r="N110" s="614"/>
      <c r="O110" s="614"/>
      <c r="P110" s="614"/>
      <c r="Q110" s="614" t="str">
        <f t="shared" si="6"/>
        <v/>
      </c>
      <c r="R110" s="614"/>
      <c r="S110" s="615"/>
    </row>
    <row r="111" spans="1:19" ht="24.95" hidden="1" customHeight="1" outlineLevel="1">
      <c r="A111" s="45" t="str">
        <f>IF(AND(D111="",D111=""),"",$D$3&amp;"_"&amp;ROW()-11-COUNTBLANK($D$12:D111))</f>
        <v>CTKM_85</v>
      </c>
      <c r="B111" s="623" t="s">
        <v>262</v>
      </c>
      <c r="C111" s="121" t="s">
        <v>285</v>
      </c>
      <c r="D111" s="121" t="s">
        <v>286</v>
      </c>
      <c r="E111" s="46"/>
      <c r="F111" s="46"/>
      <c r="G111" s="46"/>
      <c r="H111" s="46"/>
      <c r="I111" s="46"/>
      <c r="J111" s="46"/>
      <c r="K111" s="46"/>
      <c r="L111" s="46"/>
      <c r="M111" s="46"/>
      <c r="N111" s="46"/>
      <c r="O111" s="46"/>
      <c r="P111" s="46"/>
      <c r="Q111" s="47" t="str">
        <f t="shared" si="6"/>
        <v/>
      </c>
      <c r="R111" s="48"/>
      <c r="S111" s="48"/>
    </row>
    <row r="112" spans="1:19" ht="24.95" hidden="1" customHeight="1" outlineLevel="1">
      <c r="A112" s="45" t="str">
        <f>IF(AND(D112="",D112=""),"",$D$3&amp;"_"&amp;ROW()-11-COUNTBLANK($D$12:D112))</f>
        <v>CTKM_86</v>
      </c>
      <c r="B112" s="624"/>
      <c r="C112" s="121" t="s">
        <v>287</v>
      </c>
      <c r="D112" s="121" t="s">
        <v>286</v>
      </c>
      <c r="E112" s="46"/>
      <c r="F112" s="46"/>
      <c r="G112" s="46"/>
      <c r="H112" s="46"/>
      <c r="I112" s="46"/>
      <c r="J112" s="46"/>
      <c r="K112" s="46"/>
      <c r="L112" s="46"/>
      <c r="M112" s="46"/>
      <c r="N112" s="46"/>
      <c r="O112" s="46"/>
      <c r="P112" s="46"/>
      <c r="Q112" s="47" t="str">
        <f t="shared" si="6"/>
        <v/>
      </c>
      <c r="R112" s="48"/>
      <c r="S112" s="48"/>
    </row>
    <row r="113" spans="1:21" ht="24.95" hidden="1" customHeight="1" outlineLevel="1">
      <c r="A113" s="45" t="str">
        <f>IF(AND(D113="",D113=""),"",$D$3&amp;"_"&amp;ROW()-11-COUNTBLANK($D$12:D113))</f>
        <v>CTKM_87</v>
      </c>
      <c r="B113" s="625"/>
      <c r="C113" s="121" t="s">
        <v>288</v>
      </c>
      <c r="D113" s="121" t="s">
        <v>286</v>
      </c>
      <c r="E113" s="46"/>
      <c r="F113" s="46"/>
      <c r="G113" s="46"/>
      <c r="H113" s="46"/>
      <c r="I113" s="46"/>
      <c r="J113" s="46"/>
      <c r="K113" s="46"/>
      <c r="L113" s="46"/>
      <c r="M113" s="46"/>
      <c r="N113" s="46"/>
      <c r="O113" s="46"/>
      <c r="P113" s="46"/>
      <c r="Q113" s="47" t="str">
        <f t="shared" si="6"/>
        <v/>
      </c>
      <c r="R113" s="48"/>
      <c r="S113" s="48"/>
    </row>
    <row r="114" spans="1:21" ht="24.95" hidden="1" customHeight="1" outlineLevel="1">
      <c r="A114" s="45" t="str">
        <f>IF(AND(D114="",D114=""),"",$D$3&amp;"_"&amp;ROW()-11-COUNTBLANK($D$12:D114))</f>
        <v>CTKM_88</v>
      </c>
      <c r="B114" s="259" t="s">
        <v>269</v>
      </c>
      <c r="C114" s="121" t="s">
        <v>289</v>
      </c>
      <c r="D114" s="121" t="s">
        <v>286</v>
      </c>
      <c r="E114" s="46"/>
      <c r="F114" s="46"/>
      <c r="G114" s="46"/>
      <c r="H114" s="46"/>
      <c r="I114" s="46"/>
      <c r="J114" s="46"/>
      <c r="K114" s="46"/>
      <c r="L114" s="46"/>
      <c r="M114" s="46"/>
      <c r="N114" s="46"/>
      <c r="O114" s="46"/>
      <c r="P114" s="46"/>
      <c r="Q114" s="47" t="str">
        <f t="shared" si="6"/>
        <v/>
      </c>
      <c r="R114" s="48"/>
      <c r="S114" s="48"/>
    </row>
    <row r="115" spans="1:21" ht="24.95" hidden="1" customHeight="1" outlineLevel="1">
      <c r="A115" s="45" t="str">
        <f>IF(AND(D115="",D115=""),"",$D$3&amp;"_"&amp;ROW()-11-COUNTBLANK($D$12:D115))</f>
        <v>CTKM_89</v>
      </c>
      <c r="B115" s="623" t="s">
        <v>769</v>
      </c>
      <c r="C115" s="121" t="s">
        <v>291</v>
      </c>
      <c r="D115" s="121" t="s">
        <v>286</v>
      </c>
      <c r="E115" s="46"/>
      <c r="F115" s="46"/>
      <c r="G115" s="46"/>
      <c r="H115" s="46"/>
      <c r="I115" s="46"/>
      <c r="J115" s="46"/>
      <c r="K115" s="46"/>
      <c r="L115" s="46"/>
      <c r="M115" s="46"/>
      <c r="N115" s="46"/>
      <c r="O115" s="46"/>
      <c r="P115" s="46"/>
      <c r="Q115" s="47" t="str">
        <f t="shared" si="6"/>
        <v/>
      </c>
      <c r="R115" s="48"/>
      <c r="S115" s="48"/>
    </row>
    <row r="116" spans="1:21" ht="24.95" hidden="1" customHeight="1" outlineLevel="1">
      <c r="A116" s="45" t="str">
        <f>IF(AND(D116="",D116=""),"",$D$3&amp;"_"&amp;ROW()-11-COUNTBLANK($D$12:D116))</f>
        <v>CTKM_90</v>
      </c>
      <c r="B116" s="625"/>
      <c r="C116" s="122" t="s">
        <v>292</v>
      </c>
      <c r="D116" s="121" t="s">
        <v>293</v>
      </c>
      <c r="E116" s="46"/>
      <c r="F116" s="46"/>
      <c r="G116" s="46"/>
      <c r="H116" s="46"/>
      <c r="I116" s="46"/>
      <c r="J116" s="46"/>
      <c r="K116" s="46"/>
      <c r="L116" s="46"/>
      <c r="M116" s="46"/>
      <c r="N116" s="46"/>
      <c r="O116" s="46"/>
      <c r="P116" s="46"/>
      <c r="Q116" s="47" t="str">
        <f t="shared" si="6"/>
        <v/>
      </c>
      <c r="R116" s="48"/>
      <c r="S116" s="48"/>
    </row>
    <row r="117" spans="1:21" ht="24.95" hidden="1" customHeight="1" outlineLevel="1" collapsed="1">
      <c r="A117" s="45" t="str">
        <f>IF(AND(D117="",D117=""),"",$D$3&amp;"_"&amp;ROW()-11-COUNTBLANK($D$12:D117))</f>
        <v/>
      </c>
      <c r="B117" s="613" t="s">
        <v>770</v>
      </c>
      <c r="C117" s="614"/>
      <c r="D117" s="614"/>
      <c r="E117" s="614"/>
      <c r="F117" s="614"/>
      <c r="G117" s="614"/>
      <c r="H117" s="614"/>
      <c r="I117" s="614"/>
      <c r="J117" s="614"/>
      <c r="K117" s="614"/>
      <c r="L117" s="614"/>
      <c r="M117" s="614"/>
      <c r="N117" s="614"/>
      <c r="O117" s="614"/>
      <c r="P117" s="614"/>
      <c r="Q117" s="614" t="str">
        <f t="shared" si="6"/>
        <v/>
      </c>
      <c r="R117" s="614"/>
      <c r="S117" s="615"/>
    </row>
    <row r="118" spans="1:21" ht="24.95" hidden="1" customHeight="1" outlineLevel="1">
      <c r="A118" s="45" t="str">
        <f>IF(AND(D118="",D118=""),"",$D$3&amp;"_"&amp;ROW()-11-COUNTBLANK($D$12:D118))</f>
        <v>CTKM_91</v>
      </c>
      <c r="B118" s="619" t="s">
        <v>277</v>
      </c>
      <c r="C118" s="121" t="s">
        <v>771</v>
      </c>
      <c r="D118" s="121" t="s">
        <v>279</v>
      </c>
      <c r="E118" s="46"/>
      <c r="F118" s="46"/>
      <c r="G118" s="46"/>
      <c r="H118" s="46"/>
      <c r="I118" s="46"/>
      <c r="J118" s="46"/>
      <c r="K118" s="46"/>
      <c r="L118" s="46"/>
      <c r="M118" s="46"/>
      <c r="N118" s="46"/>
      <c r="O118" s="46"/>
      <c r="P118" s="46"/>
      <c r="Q118" s="47" t="str">
        <f t="shared" si="6"/>
        <v/>
      </c>
      <c r="R118" s="48"/>
      <c r="S118" s="48"/>
    </row>
    <row r="119" spans="1:21" ht="24.95" hidden="1" customHeight="1" outlineLevel="1">
      <c r="A119" s="45" t="str">
        <f>IF(AND(D119="",D119=""),"",$D$3&amp;"_"&amp;ROW()-11-COUNTBLANK($D$12:D119))</f>
        <v>CTKM_92</v>
      </c>
      <c r="B119" s="620"/>
      <c r="C119" s="121" t="s">
        <v>772</v>
      </c>
      <c r="D119" s="125" t="s">
        <v>281</v>
      </c>
      <c r="E119" s="46"/>
      <c r="F119" s="46"/>
      <c r="G119" s="46"/>
      <c r="H119" s="46"/>
      <c r="I119" s="46"/>
      <c r="J119" s="46"/>
      <c r="K119" s="46"/>
      <c r="L119" s="46"/>
      <c r="M119" s="46"/>
      <c r="N119" s="46"/>
      <c r="O119" s="46"/>
      <c r="P119" s="46"/>
      <c r="Q119" s="47" t="str">
        <f t="shared" si="6"/>
        <v/>
      </c>
      <c r="R119" s="48"/>
      <c r="S119" s="48"/>
    </row>
    <row r="120" spans="1:21" ht="24.95" hidden="1" customHeight="1" outlineLevel="1">
      <c r="A120" s="45" t="str">
        <f>IF(AND(D120="",D120=""),"",$D$3&amp;"_"&amp;ROW()-11-COUNTBLANK($D$12:D120))</f>
        <v>CTKM_93</v>
      </c>
      <c r="B120" s="621"/>
      <c r="C120" s="121" t="s">
        <v>773</v>
      </c>
      <c r="D120" s="125" t="s">
        <v>283</v>
      </c>
      <c r="E120" s="46"/>
      <c r="F120" s="46"/>
      <c r="G120" s="46"/>
      <c r="H120" s="46"/>
      <c r="I120" s="46"/>
      <c r="J120" s="46"/>
      <c r="K120" s="46"/>
      <c r="L120" s="46"/>
      <c r="M120" s="46"/>
      <c r="N120" s="46"/>
      <c r="O120" s="46"/>
      <c r="P120" s="46"/>
      <c r="Q120" s="47" t="str">
        <f t="shared" si="6"/>
        <v/>
      </c>
      <c r="R120" s="48"/>
      <c r="S120" s="48"/>
    </row>
    <row r="121" spans="1:21" ht="24.95" hidden="1" customHeight="1" outlineLevel="1" collapsed="1">
      <c r="A121" s="45" t="str">
        <f>IF(AND(D121="",D121=""),"",$D$3&amp;"_"&amp;ROW()-11-COUNTBLANK($D$12:D121))</f>
        <v/>
      </c>
      <c r="B121" s="613" t="s">
        <v>774</v>
      </c>
      <c r="C121" s="614"/>
      <c r="D121" s="614"/>
      <c r="E121" s="614"/>
      <c r="F121" s="614"/>
      <c r="G121" s="614"/>
      <c r="H121" s="614"/>
      <c r="I121" s="614"/>
      <c r="J121" s="614"/>
      <c r="K121" s="614"/>
      <c r="L121" s="614"/>
      <c r="M121" s="614"/>
      <c r="N121" s="614"/>
      <c r="O121" s="614"/>
      <c r="P121" s="614"/>
      <c r="Q121" s="614" t="str">
        <f t="shared" si="6"/>
        <v/>
      </c>
      <c r="R121" s="614"/>
      <c r="S121" s="615"/>
    </row>
    <row r="122" spans="1:21" ht="24.95" hidden="1" customHeight="1" outlineLevel="1">
      <c r="A122" s="45" t="str">
        <f>IF(AND(D122="",D122=""),"",$D$3&amp;"_"&amp;ROW()-11-COUNTBLANK($D$12:D122))</f>
        <v>CTKM_94</v>
      </c>
      <c r="B122" s="259" t="s">
        <v>775</v>
      </c>
      <c r="C122" s="121" t="s">
        <v>776</v>
      </c>
      <c r="D122" s="175" t="s">
        <v>777</v>
      </c>
      <c r="E122" s="46"/>
      <c r="F122" s="46"/>
      <c r="G122" s="46"/>
      <c r="H122" s="46"/>
      <c r="I122" s="46"/>
      <c r="J122" s="46"/>
      <c r="K122" s="46"/>
      <c r="L122" s="46"/>
      <c r="M122" s="46"/>
      <c r="N122" s="46"/>
      <c r="O122" s="46"/>
      <c r="P122" s="46"/>
      <c r="Q122" s="47" t="str">
        <f t="shared" si="6"/>
        <v/>
      </c>
      <c r="R122" s="48"/>
      <c r="S122" s="48"/>
    </row>
    <row r="123" spans="1:21" ht="24.95" hidden="1" customHeight="1" outlineLevel="1" collapsed="1">
      <c r="A123" s="45" t="str">
        <f>IF(AND(D123="",D123=""),"",$D$3&amp;"_"&amp;ROW()-11-COUNTBLANK($D$12:D123))</f>
        <v/>
      </c>
      <c r="B123" s="613" t="s">
        <v>778</v>
      </c>
      <c r="C123" s="614"/>
      <c r="D123" s="614"/>
      <c r="E123" s="614"/>
      <c r="F123" s="614"/>
      <c r="G123" s="614"/>
      <c r="H123" s="614"/>
      <c r="I123" s="614"/>
      <c r="J123" s="614"/>
      <c r="K123" s="614"/>
      <c r="L123" s="614"/>
      <c r="M123" s="614"/>
      <c r="N123" s="614"/>
      <c r="O123" s="614"/>
      <c r="P123" s="614"/>
      <c r="Q123" s="614" t="str">
        <f t="shared" si="6"/>
        <v/>
      </c>
      <c r="R123" s="614"/>
      <c r="S123" s="615"/>
    </row>
    <row r="124" spans="1:21" ht="24.95" hidden="1" customHeight="1" outlineLevel="1">
      <c r="A124" s="45" t="str">
        <f>IF(AND(D124="",D124=""),"",$D$3&amp;"_"&amp;ROW()-11-COUNTBLANK($D$12:D124))</f>
        <v/>
      </c>
      <c r="B124" s="629" t="s">
        <v>779</v>
      </c>
      <c r="C124" s="630"/>
      <c r="D124" s="630"/>
      <c r="E124" s="630"/>
      <c r="F124" s="630"/>
      <c r="G124" s="630"/>
      <c r="H124" s="630"/>
      <c r="I124" s="630"/>
      <c r="J124" s="630"/>
      <c r="K124" s="630"/>
      <c r="L124" s="630"/>
      <c r="M124" s="630"/>
      <c r="N124" s="630"/>
      <c r="O124" s="630"/>
      <c r="P124" s="630"/>
      <c r="Q124" s="630"/>
      <c r="R124" s="630"/>
      <c r="S124" s="631"/>
    </row>
    <row r="125" spans="1:21" ht="24.95" hidden="1" customHeight="1" outlineLevel="1">
      <c r="A125" s="45" t="str">
        <f>IF(AND(D125="",D125=""),"",$D$3&amp;"_"&amp;ROW()-11-COUNTBLANK($D$12:D125))</f>
        <v>CTKM_95</v>
      </c>
      <c r="B125" s="632" t="s">
        <v>780</v>
      </c>
      <c r="C125" s="121" t="s">
        <v>781</v>
      </c>
      <c r="D125" s="121" t="s">
        <v>782</v>
      </c>
      <c r="E125" s="46"/>
      <c r="F125" s="46"/>
      <c r="G125" s="46"/>
      <c r="H125" s="46"/>
      <c r="I125" s="46"/>
      <c r="J125" s="46"/>
      <c r="K125" s="46"/>
      <c r="L125" s="46"/>
      <c r="M125" s="46"/>
      <c r="N125" s="46"/>
      <c r="O125" s="46"/>
      <c r="P125" s="46"/>
      <c r="Q125" s="47"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
      </c>
      <c r="R125" s="48"/>
      <c r="S125" s="48"/>
    </row>
    <row r="126" spans="1:21" ht="24.95" hidden="1" customHeight="1" outlineLevel="1">
      <c r="A126" s="45" t="str">
        <f>IF(AND(D126="",D126=""),"",$D$3&amp;"_"&amp;ROW()-11-COUNTBLANK($D$12:D126))</f>
        <v>CTKM_96</v>
      </c>
      <c r="B126" s="633"/>
      <c r="C126" s="121" t="s">
        <v>783</v>
      </c>
      <c r="D126" s="121" t="s">
        <v>782</v>
      </c>
      <c r="E126" s="46"/>
      <c r="F126" s="46"/>
      <c r="G126" s="46"/>
      <c r="H126" s="46"/>
      <c r="I126" s="46"/>
      <c r="J126" s="46"/>
      <c r="K126" s="46"/>
      <c r="L126" s="46"/>
      <c r="M126" s="46"/>
      <c r="N126" s="46"/>
      <c r="O126" s="46"/>
      <c r="P126" s="46"/>
      <c r="Q126" s="47" t="str">
        <f>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
      </c>
      <c r="R126" s="48"/>
      <c r="S126" s="48"/>
    </row>
    <row r="127" spans="1:21" s="44" customFormat="1" ht="24.95" customHeight="1" collapsed="1">
      <c r="A127" s="45" t="str">
        <f>IF(AND(D127="",D127=""),"",$D$3&amp;"_"&amp;ROW()-11-COUNTBLANK($D$12:D127))</f>
        <v/>
      </c>
      <c r="B127" s="607" t="s">
        <v>784</v>
      </c>
      <c r="C127" s="608"/>
      <c r="D127" s="608"/>
      <c r="E127" s="608"/>
      <c r="F127" s="608"/>
      <c r="G127" s="608"/>
      <c r="H127" s="608"/>
      <c r="I127" s="608"/>
      <c r="J127" s="608"/>
      <c r="K127" s="608"/>
      <c r="L127" s="608"/>
      <c r="M127" s="608"/>
      <c r="N127" s="608"/>
      <c r="O127" s="608"/>
      <c r="P127" s="608"/>
      <c r="Q127" s="608"/>
      <c r="R127" s="608"/>
      <c r="S127" s="609"/>
      <c r="T127" s="38"/>
      <c r="U127" s="38"/>
    </row>
    <row r="128" spans="1:21" ht="27.75" customHeight="1">
      <c r="A128" s="45" t="str">
        <f>IF(AND(D128="",D128=""),"",$D$3&amp;"_"&amp;ROW()-11-COUNTBLANK($D$12:D128))</f>
        <v/>
      </c>
      <c r="B128" s="634" t="s">
        <v>785</v>
      </c>
      <c r="C128" s="635"/>
      <c r="D128" s="635"/>
      <c r="E128" s="635"/>
      <c r="F128" s="635"/>
      <c r="G128" s="635"/>
      <c r="H128" s="635"/>
      <c r="I128" s="635"/>
      <c r="J128" s="635"/>
      <c r="K128" s="635"/>
      <c r="L128" s="635"/>
      <c r="M128" s="635"/>
      <c r="N128" s="635"/>
      <c r="O128" s="635"/>
      <c r="P128" s="635"/>
      <c r="Q128" s="635"/>
      <c r="R128" s="635"/>
      <c r="S128" s="636"/>
    </row>
    <row r="129" spans="1:19" ht="24.95" customHeight="1" collapsed="1">
      <c r="A129" s="45" t="str">
        <f>IF(AND(D129="",D129=""),"",$D$3&amp;"_"&amp;ROW()-11-COUNTBLANK($D$12:D129))</f>
        <v/>
      </c>
      <c r="B129" s="49" t="s">
        <v>48</v>
      </c>
      <c r="C129" s="50"/>
      <c r="D129" s="50"/>
      <c r="E129" s="50"/>
      <c r="F129" s="50"/>
      <c r="G129" s="50"/>
      <c r="H129" s="50"/>
      <c r="I129" s="50"/>
      <c r="J129" s="50"/>
      <c r="K129" s="50"/>
      <c r="L129" s="50"/>
      <c r="M129" s="50"/>
      <c r="N129" s="50"/>
      <c r="O129" s="50"/>
      <c r="P129" s="50"/>
      <c r="Q129" s="50"/>
      <c r="R129" s="50"/>
      <c r="S129" s="51"/>
    </row>
    <row r="130" spans="1:19" ht="24.95" hidden="1" customHeight="1" outlineLevel="1">
      <c r="A130" s="45" t="str">
        <f>IF(AND(D130="",D130=""),"",$D$3&amp;"_"&amp;ROW()-11-COUNTBLANK($D$12:D130))</f>
        <v>CTKM_97</v>
      </c>
      <c r="B130" s="88" t="s">
        <v>309</v>
      </c>
      <c r="C130" s="88" t="s">
        <v>168</v>
      </c>
      <c r="D130" s="145" t="s">
        <v>2527</v>
      </c>
      <c r="E130" s="46" t="s">
        <v>1958</v>
      </c>
      <c r="F130" s="46"/>
      <c r="G130" s="46"/>
      <c r="H130" s="46"/>
      <c r="I130" s="46"/>
      <c r="J130" s="46"/>
      <c r="K130" s="46"/>
      <c r="L130" s="46"/>
      <c r="M130" s="46"/>
      <c r="N130" s="46"/>
      <c r="O130" s="46"/>
      <c r="P130" s="46"/>
      <c r="Q130" s="47" t="str">
        <f t="shared" ref="Q130:Q135" si="7">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8"/>
      <c r="S130" s="48"/>
    </row>
    <row r="131" spans="1:19" ht="24.95" hidden="1" customHeight="1" outlineLevel="1">
      <c r="A131" s="45" t="str">
        <f>IF(AND(D131="",D131=""),"",$D$3&amp;"_"&amp;ROW()-11-COUNTBLANK($D$12:D131))</f>
        <v>CTKM_98</v>
      </c>
      <c r="B131" s="85" t="s">
        <v>66</v>
      </c>
      <c r="C131" s="85" t="s">
        <v>171</v>
      </c>
      <c r="D131" s="85" t="s">
        <v>172</v>
      </c>
      <c r="E131" s="46" t="s">
        <v>1958</v>
      </c>
      <c r="F131" s="46"/>
      <c r="G131" s="46"/>
      <c r="H131" s="46"/>
      <c r="I131" s="46"/>
      <c r="J131" s="46"/>
      <c r="K131" s="46"/>
      <c r="L131" s="46"/>
      <c r="M131" s="46"/>
      <c r="N131" s="46"/>
      <c r="O131" s="46"/>
      <c r="P131" s="46"/>
      <c r="Q131" s="47" t="str">
        <f t="shared" si="7"/>
        <v>P</v>
      </c>
      <c r="R131" s="48"/>
      <c r="S131" s="48"/>
    </row>
    <row r="132" spans="1:19" ht="24.95" hidden="1" customHeight="1" outlineLevel="1">
      <c r="A132" s="45" t="str">
        <f>IF(AND(D132="",D132=""),"",$D$3&amp;"_"&amp;ROW()-11-COUNTBLANK($D$12:D132))</f>
        <v>CTKM_99</v>
      </c>
      <c r="B132" s="85" t="s">
        <v>67</v>
      </c>
      <c r="C132" s="85" t="s">
        <v>311</v>
      </c>
      <c r="D132" s="88" t="s">
        <v>312</v>
      </c>
      <c r="E132" s="46" t="s">
        <v>1958</v>
      </c>
      <c r="F132" s="46"/>
      <c r="G132" s="46"/>
      <c r="H132" s="46"/>
      <c r="I132" s="46"/>
      <c r="J132" s="46"/>
      <c r="K132" s="46"/>
      <c r="L132" s="46"/>
      <c r="M132" s="46"/>
      <c r="N132" s="46"/>
      <c r="O132" s="46"/>
      <c r="P132" s="46"/>
      <c r="Q132" s="47" t="str">
        <f t="shared" si="7"/>
        <v>P</v>
      </c>
      <c r="R132" s="48"/>
      <c r="S132" s="48"/>
    </row>
    <row r="133" spans="1:19" ht="24.95" hidden="1" customHeight="1" outlineLevel="1">
      <c r="A133" s="45" t="str">
        <f>IF(AND(D133="",D133=""),"",$D$3&amp;"_"&amp;ROW()-11-COUNTBLANK($D$12:D133))</f>
        <v>CTKM_100</v>
      </c>
      <c r="B133" s="89" t="s">
        <v>68</v>
      </c>
      <c r="C133" s="90" t="s">
        <v>69</v>
      </c>
      <c r="D133" s="89" t="s">
        <v>70</v>
      </c>
      <c r="E133" s="46" t="s">
        <v>1958</v>
      </c>
      <c r="F133" s="46"/>
      <c r="G133" s="46"/>
      <c r="H133" s="46"/>
      <c r="I133" s="46"/>
      <c r="J133" s="46"/>
      <c r="K133" s="46"/>
      <c r="L133" s="46"/>
      <c r="M133" s="46"/>
      <c r="N133" s="46"/>
      <c r="O133" s="46"/>
      <c r="P133" s="46"/>
      <c r="Q133" s="47" t="str">
        <f t="shared" si="7"/>
        <v>P</v>
      </c>
      <c r="R133" s="48"/>
      <c r="S133" s="48"/>
    </row>
    <row r="134" spans="1:19" ht="24.95" hidden="1" customHeight="1" outlineLevel="1">
      <c r="A134" s="45" t="str">
        <f>IF(AND(D134="",D134=""),"",$D$3&amp;"_"&amp;ROW()-11-COUNTBLANK($D$12:D134))</f>
        <v>CTKM_101</v>
      </c>
      <c r="B134" s="85" t="s">
        <v>71</v>
      </c>
      <c r="C134" s="90" t="s">
        <v>72</v>
      </c>
      <c r="D134" s="85" t="s">
        <v>73</v>
      </c>
      <c r="E134" s="46" t="s">
        <v>1958</v>
      </c>
      <c r="F134" s="46"/>
      <c r="G134" s="46"/>
      <c r="H134" s="46"/>
      <c r="I134" s="46"/>
      <c r="J134" s="46"/>
      <c r="K134" s="46"/>
      <c r="L134" s="46"/>
      <c r="M134" s="46"/>
      <c r="N134" s="46"/>
      <c r="O134" s="46"/>
      <c r="P134" s="46"/>
      <c r="Q134" s="47" t="str">
        <f t="shared" si="7"/>
        <v>P</v>
      </c>
      <c r="R134" s="48"/>
      <c r="S134" s="48"/>
    </row>
    <row r="135" spans="1:19" ht="24.95" hidden="1" customHeight="1" outlineLevel="1">
      <c r="A135" s="45" t="str">
        <f>IF(AND(D135="",D135=""),"",$D$3&amp;"_"&amp;ROW()-11-COUNTBLANK($D$12:D135))</f>
        <v>CTKM_102</v>
      </c>
      <c r="B135" s="85" t="s">
        <v>74</v>
      </c>
      <c r="C135" s="90" t="s">
        <v>313</v>
      </c>
      <c r="D135" s="85" t="s">
        <v>314</v>
      </c>
      <c r="E135" s="46" t="s">
        <v>1958</v>
      </c>
      <c r="F135" s="46"/>
      <c r="G135" s="46"/>
      <c r="H135" s="46"/>
      <c r="I135" s="46"/>
      <c r="J135" s="46"/>
      <c r="K135" s="46"/>
      <c r="L135" s="46"/>
      <c r="M135" s="46"/>
      <c r="N135" s="46"/>
      <c r="O135" s="46"/>
      <c r="P135" s="46"/>
      <c r="Q135" s="47" t="str">
        <f t="shared" si="7"/>
        <v>P</v>
      </c>
      <c r="R135" s="48"/>
      <c r="S135" s="48"/>
    </row>
    <row r="136" spans="1:19" ht="24.95" hidden="1" customHeight="1" outlineLevel="1">
      <c r="A136" s="45" t="str">
        <f>IF(AND(D136="",D136=""),"",$D$3&amp;"_"&amp;ROW()-11-COUNTBLANK($D$12:D136))</f>
        <v/>
      </c>
      <c r="B136" s="613" t="s">
        <v>725</v>
      </c>
      <c r="C136" s="614"/>
      <c r="D136" s="614"/>
      <c r="E136" s="614"/>
      <c r="F136" s="614"/>
      <c r="G136" s="614"/>
      <c r="H136" s="614"/>
      <c r="I136" s="614"/>
      <c r="J136" s="614"/>
      <c r="K136" s="614"/>
      <c r="L136" s="614"/>
      <c r="M136" s="614"/>
      <c r="N136" s="614"/>
      <c r="O136" s="614"/>
      <c r="P136" s="614"/>
      <c r="Q136" s="614"/>
      <c r="R136" s="614"/>
      <c r="S136" s="615"/>
    </row>
    <row r="137" spans="1:19" s="75" customFormat="1" ht="24.95" hidden="1" customHeight="1" outlineLevel="1">
      <c r="A137" s="45" t="str">
        <f>IF(AND(D137="",D137=""),"",$D$3&amp;"_"&amp;ROW()-11-COUNTBLANK($D$12:D137))</f>
        <v>CTKM_103</v>
      </c>
      <c r="B137" s="88" t="s">
        <v>726</v>
      </c>
      <c r="C137" s="88" t="s">
        <v>727</v>
      </c>
      <c r="D137" s="88" t="s">
        <v>728</v>
      </c>
      <c r="E137" s="80" t="s">
        <v>1958</v>
      </c>
      <c r="F137" s="80"/>
      <c r="G137" s="80"/>
      <c r="H137" s="80"/>
      <c r="I137" s="80"/>
      <c r="J137" s="80"/>
      <c r="K137" s="80"/>
      <c r="L137" s="80"/>
      <c r="M137" s="80"/>
      <c r="N137" s="80"/>
      <c r="O137" s="80"/>
      <c r="P137" s="80"/>
      <c r="Q137" s="81"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82"/>
      <c r="S137" s="82"/>
    </row>
    <row r="138" spans="1:19" s="75" customFormat="1" ht="24.95" hidden="1" customHeight="1" outlineLevel="1">
      <c r="A138" s="45" t="str">
        <f>IF(AND(D138="",D138=""),"",$D$3&amp;"_"&amp;ROW()-11-COUNTBLANK($D$12:D138))</f>
        <v>CTKM_104</v>
      </c>
      <c r="B138" s="92" t="s">
        <v>109</v>
      </c>
      <c r="C138" s="92" t="s">
        <v>729</v>
      </c>
      <c r="D138" s="92" t="s">
        <v>730</v>
      </c>
      <c r="E138" s="80" t="s">
        <v>1958</v>
      </c>
      <c r="F138" s="80"/>
      <c r="G138" s="80"/>
      <c r="H138" s="80"/>
      <c r="I138" s="80"/>
      <c r="J138" s="80"/>
      <c r="K138" s="80"/>
      <c r="L138" s="80"/>
      <c r="M138" s="80"/>
      <c r="N138" s="80"/>
      <c r="O138" s="80"/>
      <c r="P138" s="80"/>
      <c r="Q138" s="81"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82"/>
      <c r="S138" s="82"/>
    </row>
    <row r="139" spans="1:19" s="75" customFormat="1" ht="24.95" hidden="1" customHeight="1" outlineLevel="1">
      <c r="A139" s="45" t="str">
        <f>IF(AND(D139="",D139=""),"",$D$3&amp;"_"&amp;ROW()-11-COUNTBLANK($D$12:D139))</f>
        <v>CTKM_105</v>
      </c>
      <c r="B139" s="93" t="s">
        <v>112</v>
      </c>
      <c r="C139" s="92" t="s">
        <v>113</v>
      </c>
      <c r="D139" s="92" t="s">
        <v>786</v>
      </c>
      <c r="E139" s="80" t="s">
        <v>1958</v>
      </c>
      <c r="F139" s="80"/>
      <c r="G139" s="80"/>
      <c r="H139" s="80"/>
      <c r="I139" s="80"/>
      <c r="J139" s="80"/>
      <c r="K139" s="80"/>
      <c r="L139" s="80"/>
      <c r="M139" s="80"/>
      <c r="N139" s="80"/>
      <c r="O139" s="80"/>
      <c r="P139" s="80"/>
      <c r="Q139" s="81"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82"/>
      <c r="S139" s="82"/>
    </row>
    <row r="140" spans="1:19" s="75" customFormat="1" ht="24.95" hidden="1" customHeight="1" outlineLevel="1">
      <c r="A140" s="45" t="str">
        <f>IF(AND(D140="",D140=""),"",$D$3&amp;"_"&amp;ROW()-11-COUNTBLANK($D$12:D140))</f>
        <v>CTKM_106</v>
      </c>
      <c r="B140" s="93" t="s">
        <v>115</v>
      </c>
      <c r="C140" s="92" t="s">
        <v>116</v>
      </c>
      <c r="D140" s="92" t="s">
        <v>787</v>
      </c>
      <c r="E140" s="80" t="s">
        <v>1958</v>
      </c>
      <c r="F140" s="80"/>
      <c r="G140" s="80"/>
      <c r="H140" s="80"/>
      <c r="I140" s="80"/>
      <c r="J140" s="80"/>
      <c r="K140" s="80"/>
      <c r="L140" s="80"/>
      <c r="M140" s="80"/>
      <c r="N140" s="80"/>
      <c r="O140" s="80"/>
      <c r="P140" s="80"/>
      <c r="Q140" s="81"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82"/>
      <c r="S140" s="82"/>
    </row>
    <row r="141" spans="1:19" s="75" customFormat="1" ht="24.95" hidden="1" customHeight="1" outlineLevel="1">
      <c r="A141" s="45" t="str">
        <f>IF(AND(D141="",D141=""),"",$D$3&amp;"_"&amp;ROW()-11-COUNTBLANK($D$12:D141))</f>
        <v>CTKM_107</v>
      </c>
      <c r="B141" s="92" t="s">
        <v>120</v>
      </c>
      <c r="C141" s="92" t="s">
        <v>121</v>
      </c>
      <c r="D141" s="92" t="s">
        <v>122</v>
      </c>
      <c r="E141" s="80" t="s">
        <v>1958</v>
      </c>
      <c r="F141" s="80"/>
      <c r="G141" s="80"/>
      <c r="H141" s="80"/>
      <c r="I141" s="80"/>
      <c r="J141" s="80"/>
      <c r="K141" s="80"/>
      <c r="L141" s="80"/>
      <c r="M141" s="80"/>
      <c r="N141" s="80"/>
      <c r="O141" s="80"/>
      <c r="P141" s="80"/>
      <c r="Q141" s="81"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82"/>
      <c r="S141" s="82"/>
    </row>
    <row r="142" spans="1:19" s="75" customFormat="1" ht="24.95" hidden="1" customHeight="1" outlineLevel="1">
      <c r="A142" s="45" t="str">
        <f>IF(AND(D142="",D142=""),"",$D$3&amp;"_"&amp;ROW()-11-COUNTBLANK($D$12:D142))</f>
        <v/>
      </c>
      <c r="B142" s="613" t="s">
        <v>734</v>
      </c>
      <c r="C142" s="614"/>
      <c r="D142" s="614"/>
      <c r="E142" s="614"/>
      <c r="F142" s="614"/>
      <c r="G142" s="614"/>
      <c r="H142" s="614"/>
      <c r="I142" s="614"/>
      <c r="J142" s="614"/>
      <c r="K142" s="614"/>
      <c r="L142" s="614"/>
      <c r="M142" s="614"/>
      <c r="N142" s="614"/>
      <c r="O142" s="614"/>
      <c r="P142" s="614"/>
      <c r="Q142" s="614"/>
      <c r="R142" s="614"/>
      <c r="S142" s="615"/>
    </row>
    <row r="143" spans="1:19" s="75" customFormat="1" ht="24.95" hidden="1" customHeight="1" outlineLevel="1">
      <c r="A143" s="45" t="str">
        <f>IF(AND(D143="",D143=""),"",$D$3&amp;"_"&amp;ROW()-11-COUNTBLANK($D$12:D143))</f>
        <v>CTKM_108</v>
      </c>
      <c r="B143" s="88" t="s">
        <v>726</v>
      </c>
      <c r="C143" s="88" t="s">
        <v>735</v>
      </c>
      <c r="D143" s="88" t="s">
        <v>728</v>
      </c>
      <c r="E143" s="80" t="s">
        <v>1958</v>
      </c>
      <c r="F143" s="80"/>
      <c r="G143" s="80"/>
      <c r="H143" s="80"/>
      <c r="I143" s="80"/>
      <c r="J143" s="80"/>
      <c r="K143" s="80"/>
      <c r="L143" s="80"/>
      <c r="M143" s="80"/>
      <c r="N143" s="80"/>
      <c r="O143" s="80"/>
      <c r="P143" s="80"/>
      <c r="Q143" s="81" t="str">
        <f>IF(OR(IF(G143="",IF(F143="",IF(E143="","",E143),F143),G143)="F",IF(J143="",IF(I143="",IF(H143="","",H143),I143),J143)="F",IF(M143="",IF(L143="",IF(K143="","",K143),L143),M143)="F",IF(P143="",IF(O143="",IF(N143="","",N143),O143),P143)="F")=TRUE,"F",IF(OR(IF(G143="",IF(F143="",IF(E143="","",E143),F143),G143)="PE",IF(J143="",IF(I143="",IF(H143="","",H143),I143),J143)="PE",IF(M143="",IF(L143="",IF(K143="","",K143),L143),M143)="PE",IF(P143="",IF(O143="",IF(N143="","",N143),O143),P143)="PE")=TRUE,"PE",IF(AND(IF(G143="",IF(F143="",IF(E143="","",E143),F143),G143)="",IF(J143="",IF(I143="",IF(H143="","",H143),I143),J143)="",IF(M143="",IF(L143="",IF(K143="","",K143),L143),M143)="",IF(P143="",IF(O143="",IF(N143="","",N143),O143),P143)="")=TRUE,"","P")))</f>
        <v>P</v>
      </c>
      <c r="R143" s="82"/>
      <c r="S143" s="82"/>
    </row>
    <row r="144" spans="1:19" s="75" customFormat="1" ht="24.95" hidden="1" customHeight="1" outlineLevel="1">
      <c r="A144" s="45" t="str">
        <f>IF(AND(D144="",D144=""),"",$D$3&amp;"_"&amp;ROW()-11-COUNTBLANK($D$12:D144))</f>
        <v>CTKM_109</v>
      </c>
      <c r="B144" s="92" t="s">
        <v>109</v>
      </c>
      <c r="C144" s="92" t="s">
        <v>736</v>
      </c>
      <c r="D144" s="92" t="s">
        <v>737</v>
      </c>
      <c r="E144" s="80" t="s">
        <v>1958</v>
      </c>
      <c r="F144" s="80"/>
      <c r="G144" s="80"/>
      <c r="H144" s="80"/>
      <c r="I144" s="80"/>
      <c r="J144" s="80"/>
      <c r="K144" s="80"/>
      <c r="L144" s="80"/>
      <c r="M144" s="80"/>
      <c r="N144" s="80"/>
      <c r="O144" s="80"/>
      <c r="P144" s="80"/>
      <c r="Q144" s="81"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82"/>
      <c r="S144" s="82"/>
    </row>
    <row r="145" spans="1:19" s="75" customFormat="1" ht="24.95" hidden="1" customHeight="1" outlineLevel="1">
      <c r="A145" s="45" t="str">
        <f>IF(AND(D145="",D145=""),"",$D$3&amp;"_"&amp;ROW()-11-COUNTBLANK($D$12:D145))</f>
        <v>CTKM_110</v>
      </c>
      <c r="B145" s="93" t="s">
        <v>112</v>
      </c>
      <c r="C145" s="92" t="s">
        <v>113</v>
      </c>
      <c r="D145" s="92" t="s">
        <v>788</v>
      </c>
      <c r="E145" s="80" t="s">
        <v>1958</v>
      </c>
      <c r="F145" s="80"/>
      <c r="G145" s="80"/>
      <c r="H145" s="80"/>
      <c r="I145" s="80"/>
      <c r="J145" s="80"/>
      <c r="K145" s="80"/>
      <c r="L145" s="80"/>
      <c r="M145" s="80"/>
      <c r="N145" s="80"/>
      <c r="O145" s="80"/>
      <c r="P145" s="80"/>
      <c r="Q145" s="81"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82"/>
      <c r="S145" s="82"/>
    </row>
    <row r="146" spans="1:19" s="75" customFormat="1" ht="24.95" hidden="1" customHeight="1" outlineLevel="1">
      <c r="A146" s="45" t="str">
        <f>IF(AND(D146="",D146=""),"",$D$3&amp;"_"&amp;ROW()-11-COUNTBLANK($D$12:D146))</f>
        <v>CTKM_111</v>
      </c>
      <c r="B146" s="93" t="s">
        <v>115</v>
      </c>
      <c r="C146" s="92" t="s">
        <v>116</v>
      </c>
      <c r="D146" s="92" t="s">
        <v>787</v>
      </c>
      <c r="E146" s="80" t="s">
        <v>1958</v>
      </c>
      <c r="F146" s="80"/>
      <c r="G146" s="80"/>
      <c r="H146" s="80"/>
      <c r="I146" s="80"/>
      <c r="J146" s="80"/>
      <c r="K146" s="80"/>
      <c r="L146" s="80"/>
      <c r="M146" s="80"/>
      <c r="N146" s="80"/>
      <c r="O146" s="80"/>
      <c r="P146" s="80"/>
      <c r="Q146" s="81"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82"/>
      <c r="S146" s="82"/>
    </row>
    <row r="147" spans="1:19" s="75" customFormat="1" ht="24.95" hidden="1" customHeight="1" outlineLevel="1">
      <c r="A147" s="45" t="str">
        <f>IF(AND(D147="",D147=""),"",$D$3&amp;"_"&amp;ROW()-11-COUNTBLANK($D$12:D147))</f>
        <v>CTKM_112</v>
      </c>
      <c r="B147" s="92" t="s">
        <v>120</v>
      </c>
      <c r="C147" s="92" t="s">
        <v>121</v>
      </c>
      <c r="D147" s="92" t="s">
        <v>789</v>
      </c>
      <c r="E147" s="80" t="s">
        <v>1958</v>
      </c>
      <c r="F147" s="80"/>
      <c r="G147" s="80"/>
      <c r="H147" s="80"/>
      <c r="I147" s="80"/>
      <c r="J147" s="80"/>
      <c r="K147" s="80"/>
      <c r="L147" s="80"/>
      <c r="M147" s="80"/>
      <c r="N147" s="80"/>
      <c r="O147" s="80"/>
      <c r="P147" s="80"/>
      <c r="Q147" s="81"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82"/>
      <c r="S147" s="82"/>
    </row>
    <row r="148" spans="1:19" s="75" customFormat="1" ht="24.95" hidden="1" customHeight="1" outlineLevel="1">
      <c r="A148" s="45" t="str">
        <f>IF(AND(D148="",D148=""),"",$D$3&amp;"_"&amp;ROW()-11-COUNTBLANK($D$12:D148))</f>
        <v/>
      </c>
      <c r="B148" s="613" t="s">
        <v>159</v>
      </c>
      <c r="C148" s="614"/>
      <c r="D148" s="614"/>
      <c r="E148" s="614"/>
      <c r="F148" s="614"/>
      <c r="G148" s="614"/>
      <c r="H148" s="614"/>
      <c r="I148" s="614"/>
      <c r="J148" s="614"/>
      <c r="K148" s="614"/>
      <c r="L148" s="614"/>
      <c r="M148" s="614"/>
      <c r="N148" s="614"/>
      <c r="O148" s="614"/>
      <c r="P148" s="614"/>
      <c r="Q148" s="614"/>
      <c r="R148" s="614"/>
      <c r="S148" s="615"/>
    </row>
    <row r="149" spans="1:19" s="75" customFormat="1" ht="24.95" hidden="1" customHeight="1" outlineLevel="1">
      <c r="A149" s="45" t="str">
        <f>IF(AND(D149="",D149=""),"",$D$3&amp;"_"&amp;ROW()-11-COUNTBLANK($D$12:D149))</f>
        <v>CTKM_113</v>
      </c>
      <c r="B149" s="79" t="s">
        <v>75</v>
      </c>
      <c r="C149" s="79" t="s">
        <v>160</v>
      </c>
      <c r="D149" s="79" t="s">
        <v>161</v>
      </c>
      <c r="E149" s="80" t="s">
        <v>1958</v>
      </c>
      <c r="F149" s="80"/>
      <c r="G149" s="80"/>
      <c r="H149" s="80"/>
      <c r="I149" s="80"/>
      <c r="J149" s="80"/>
      <c r="K149" s="80"/>
      <c r="L149" s="80"/>
      <c r="M149" s="80"/>
      <c r="N149" s="80"/>
      <c r="O149" s="80"/>
      <c r="P149" s="80"/>
      <c r="Q149" s="81"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82"/>
      <c r="S149" s="82"/>
    </row>
    <row r="150" spans="1:19" s="75" customFormat="1" ht="24.95" hidden="1" customHeight="1" outlineLevel="1">
      <c r="A150" s="45" t="str">
        <f>IF(AND(D150="",D150=""),"",$D$3&amp;"_"&amp;ROW()-11-COUNTBLANK($D$12:D150))</f>
        <v>CTKM_114</v>
      </c>
      <c r="B150" s="79" t="s">
        <v>76</v>
      </c>
      <c r="C150" s="79" t="s">
        <v>162</v>
      </c>
      <c r="D150" s="79" t="s">
        <v>163</v>
      </c>
      <c r="E150" s="80" t="s">
        <v>1958</v>
      </c>
      <c r="F150" s="80"/>
      <c r="G150" s="80"/>
      <c r="H150" s="80"/>
      <c r="I150" s="80"/>
      <c r="J150" s="80"/>
      <c r="K150" s="80"/>
      <c r="L150" s="80"/>
      <c r="M150" s="80"/>
      <c r="N150" s="80"/>
      <c r="O150" s="80"/>
      <c r="P150" s="80"/>
      <c r="Q150" s="81"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82"/>
      <c r="S150" s="82"/>
    </row>
    <row r="151" spans="1:19" s="75" customFormat="1" ht="24.95" hidden="1" customHeight="1" outlineLevel="1">
      <c r="A151" s="45" t="str">
        <f>IF(AND(D151="",D151=""),"",$D$3&amp;"_"&amp;ROW()-11-COUNTBLANK($D$12:D151))</f>
        <v>CTKM_115</v>
      </c>
      <c r="B151" s="83" t="s">
        <v>77</v>
      </c>
      <c r="C151" s="83" t="s">
        <v>164</v>
      </c>
      <c r="D151" s="83" t="s">
        <v>78</v>
      </c>
      <c r="E151" s="80" t="s">
        <v>1958</v>
      </c>
      <c r="F151" s="80"/>
      <c r="G151" s="80"/>
      <c r="H151" s="80"/>
      <c r="I151" s="80"/>
      <c r="J151" s="80"/>
      <c r="K151" s="80"/>
      <c r="L151" s="80"/>
      <c r="M151" s="80"/>
      <c r="N151" s="80"/>
      <c r="O151" s="80"/>
      <c r="P151" s="80"/>
      <c r="Q151" s="81"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82"/>
      <c r="S151" s="82"/>
    </row>
    <row r="152" spans="1:19" s="75" customFormat="1" ht="24.95" hidden="1" customHeight="1" outlineLevel="1">
      <c r="A152" s="45" t="str">
        <f>IF(AND(D152="",D152=""),"",$D$3&amp;"_"&amp;ROW()-11-COUNTBLANK($D$12:D152))</f>
        <v>CTKM_116</v>
      </c>
      <c r="B152" s="92" t="s">
        <v>726</v>
      </c>
      <c r="C152" s="92" t="s">
        <v>740</v>
      </c>
      <c r="D152" s="92" t="s">
        <v>728</v>
      </c>
      <c r="E152" s="80" t="s">
        <v>1958</v>
      </c>
      <c r="F152" s="80"/>
      <c r="G152" s="80"/>
      <c r="H152" s="80"/>
      <c r="I152" s="80"/>
      <c r="J152" s="80"/>
      <c r="K152" s="80"/>
      <c r="L152" s="80"/>
      <c r="M152" s="80"/>
      <c r="N152" s="80"/>
      <c r="O152" s="80"/>
      <c r="P152" s="80"/>
      <c r="Q152" s="81"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82"/>
      <c r="S152" s="82"/>
    </row>
    <row r="153" spans="1:19" s="75" customFormat="1" ht="24.95" hidden="1" customHeight="1" outlineLevel="1">
      <c r="A153" s="45" t="str">
        <f>IF(AND(D153="",D153=""),"",$D$3&amp;"_"&amp;ROW()-11-COUNTBLANK($D$12:D153))</f>
        <v/>
      </c>
      <c r="B153" s="613" t="s">
        <v>166</v>
      </c>
      <c r="C153" s="614"/>
      <c r="D153" s="614"/>
      <c r="E153" s="614"/>
      <c r="F153" s="614"/>
      <c r="G153" s="614"/>
      <c r="H153" s="614"/>
      <c r="I153" s="614"/>
      <c r="J153" s="614"/>
      <c r="K153" s="614"/>
      <c r="L153" s="614"/>
      <c r="M153" s="614"/>
      <c r="N153" s="614"/>
      <c r="O153" s="614"/>
      <c r="P153" s="614"/>
      <c r="Q153" s="614"/>
      <c r="R153" s="614"/>
      <c r="S153" s="615"/>
    </row>
    <row r="154" spans="1:19" s="75" customFormat="1" ht="24.95" hidden="1" customHeight="1" outlineLevel="1">
      <c r="A154" s="45" t="str">
        <f>IF(AND(D154="",D154=""),"",$D$3&amp;"_"&amp;ROW()-11-COUNTBLANK($D$12:D154))</f>
        <v>CTKM_117</v>
      </c>
      <c r="B154" s="79" t="s">
        <v>75</v>
      </c>
      <c r="C154" s="79" t="s">
        <v>160</v>
      </c>
      <c r="D154" s="79" t="s">
        <v>161</v>
      </c>
      <c r="E154" s="80" t="s">
        <v>1958</v>
      </c>
      <c r="F154" s="80"/>
      <c r="G154" s="80"/>
      <c r="H154" s="80"/>
      <c r="I154" s="80"/>
      <c r="J154" s="80"/>
      <c r="K154" s="80"/>
      <c r="L154" s="80"/>
      <c r="M154" s="80"/>
      <c r="N154" s="80"/>
      <c r="O154" s="80"/>
      <c r="P154" s="80"/>
      <c r="Q154" s="81" t="str">
        <f t="shared" ref="Q154:Q163" si="8">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82"/>
      <c r="S154" s="82"/>
    </row>
    <row r="155" spans="1:19" s="75" customFormat="1" ht="24.95" hidden="1" customHeight="1" outlineLevel="1">
      <c r="A155" s="45" t="str">
        <f>IF(AND(D155="",D155=""),"",$D$3&amp;"_"&amp;ROW()-11-COUNTBLANK($D$12:D155))</f>
        <v>CTKM_118</v>
      </c>
      <c r="B155" s="79" t="s">
        <v>76</v>
      </c>
      <c r="C155" s="79" t="s">
        <v>162</v>
      </c>
      <c r="D155" s="79" t="s">
        <v>163</v>
      </c>
      <c r="E155" s="80" t="s">
        <v>1958</v>
      </c>
      <c r="F155" s="80"/>
      <c r="G155" s="80"/>
      <c r="H155" s="80"/>
      <c r="I155" s="80"/>
      <c r="J155" s="80"/>
      <c r="K155" s="80"/>
      <c r="L155" s="80"/>
      <c r="M155" s="80"/>
      <c r="N155" s="80"/>
      <c r="O155" s="80"/>
      <c r="P155" s="80"/>
      <c r="Q155" s="81" t="str">
        <f t="shared" si="8"/>
        <v>P</v>
      </c>
      <c r="R155" s="82"/>
      <c r="S155" s="82"/>
    </row>
    <row r="156" spans="1:19" s="74" customFormat="1" ht="24.95" hidden="1" customHeight="1" outlineLevel="1">
      <c r="A156" s="45" t="str">
        <f>IF(AND(D156="",D156=""),"",$D$3&amp;"_"&amp;ROW()-11-COUNTBLANK($D$12:D156))</f>
        <v>CTKM_119</v>
      </c>
      <c r="B156" s="83" t="s">
        <v>77</v>
      </c>
      <c r="C156" s="83" t="s">
        <v>164</v>
      </c>
      <c r="D156" s="83" t="s">
        <v>78</v>
      </c>
      <c r="E156" s="80" t="s">
        <v>1958</v>
      </c>
      <c r="F156" s="80"/>
      <c r="G156" s="80"/>
      <c r="H156" s="80"/>
      <c r="I156" s="80"/>
      <c r="J156" s="80"/>
      <c r="K156" s="80"/>
      <c r="L156" s="80"/>
      <c r="M156" s="80"/>
      <c r="N156" s="80"/>
      <c r="O156" s="80"/>
      <c r="P156" s="80"/>
      <c r="Q156" s="81" t="str">
        <f t="shared" si="8"/>
        <v>P</v>
      </c>
      <c r="R156" s="82"/>
      <c r="S156" s="82"/>
    </row>
    <row r="157" spans="1:19" s="75" customFormat="1" ht="24.95" hidden="1" customHeight="1" outlineLevel="1">
      <c r="A157" s="45" t="str">
        <f>IF(AND(D157="",D157=""),"",$D$3&amp;"_"&amp;ROW()-11-COUNTBLANK($D$12:D157))</f>
        <v>CTKM_120</v>
      </c>
      <c r="B157" s="92" t="s">
        <v>726</v>
      </c>
      <c r="C157" s="92" t="s">
        <v>741</v>
      </c>
      <c r="D157" s="92" t="s">
        <v>728</v>
      </c>
      <c r="E157" s="80" t="s">
        <v>1958</v>
      </c>
      <c r="F157" s="80"/>
      <c r="G157" s="80"/>
      <c r="H157" s="80"/>
      <c r="I157" s="80"/>
      <c r="J157" s="80"/>
      <c r="K157" s="80"/>
      <c r="L157" s="80"/>
      <c r="M157" s="80"/>
      <c r="N157" s="80"/>
      <c r="O157" s="80"/>
      <c r="P157" s="80"/>
      <c r="Q157" s="81" t="str">
        <f t="shared" si="8"/>
        <v>P</v>
      </c>
      <c r="R157" s="82"/>
      <c r="S157" s="82"/>
    </row>
    <row r="158" spans="1:19" s="75" customFormat="1" ht="24.95" hidden="1" customHeight="1" outlineLevel="1">
      <c r="A158" s="45" t="str">
        <f>IF(AND(D158="",D158=""),"",$D$3&amp;"_"&amp;ROW()-11-COUNTBLANK($D$12:D158))</f>
        <v/>
      </c>
      <c r="B158" s="613" t="s">
        <v>790</v>
      </c>
      <c r="C158" s="614"/>
      <c r="D158" s="614"/>
      <c r="E158" s="614"/>
      <c r="F158" s="614"/>
      <c r="G158" s="614"/>
      <c r="H158" s="614"/>
      <c r="I158" s="614"/>
      <c r="J158" s="614"/>
      <c r="K158" s="614"/>
      <c r="L158" s="614"/>
      <c r="M158" s="614"/>
      <c r="N158" s="614"/>
      <c r="O158" s="614"/>
      <c r="P158" s="614"/>
      <c r="Q158" s="614"/>
      <c r="R158" s="614"/>
      <c r="S158" s="615"/>
    </row>
    <row r="159" spans="1:19" s="75" customFormat="1" ht="24.95" hidden="1" customHeight="1" outlineLevel="1">
      <c r="A159" s="45" t="str">
        <f>IF(AND(D159="",D159=""),"",$D$3&amp;"_"&amp;ROW()-11-COUNTBLANK($D$12:D159))</f>
        <v>CTKM_121</v>
      </c>
      <c r="B159" s="85" t="s">
        <v>791</v>
      </c>
      <c r="C159" s="85" t="s">
        <v>792</v>
      </c>
      <c r="D159" s="85" t="s">
        <v>793</v>
      </c>
      <c r="E159" s="80" t="s">
        <v>1958</v>
      </c>
      <c r="F159" s="80"/>
      <c r="G159" s="80"/>
      <c r="H159" s="80"/>
      <c r="I159" s="80"/>
      <c r="J159" s="80"/>
      <c r="K159" s="80"/>
      <c r="L159" s="80"/>
      <c r="M159" s="80"/>
      <c r="N159" s="80"/>
      <c r="O159" s="80"/>
      <c r="P159" s="80"/>
      <c r="Q159" s="81" t="str">
        <f t="shared" si="8"/>
        <v>P</v>
      </c>
      <c r="R159" s="82"/>
      <c r="S159" s="82"/>
    </row>
    <row r="160" spans="1:19" s="75" customFormat="1" ht="24.95" hidden="1" customHeight="1" outlineLevel="1">
      <c r="A160" s="45" t="str">
        <f>IF(AND(D160="",D160=""),"",$D$3&amp;"_"&amp;ROW()-11-COUNTBLANK($D$12:D160))</f>
        <v>CTKM_122</v>
      </c>
      <c r="B160" s="176" t="s">
        <v>794</v>
      </c>
      <c r="C160" s="176" t="s">
        <v>795</v>
      </c>
      <c r="D160" s="176" t="s">
        <v>796</v>
      </c>
      <c r="E160" s="80" t="s">
        <v>1958</v>
      </c>
      <c r="F160" s="80"/>
      <c r="G160" s="80"/>
      <c r="H160" s="80"/>
      <c r="I160" s="80"/>
      <c r="J160" s="80"/>
      <c r="K160" s="80"/>
      <c r="L160" s="80"/>
      <c r="M160" s="80"/>
      <c r="N160" s="80"/>
      <c r="O160" s="80"/>
      <c r="P160" s="80"/>
      <c r="Q160" s="81" t="str">
        <f t="shared" si="8"/>
        <v>P</v>
      </c>
      <c r="R160" s="82"/>
      <c r="S160" s="82"/>
    </row>
    <row r="161" spans="1:19" s="75" customFormat="1" ht="24.95" hidden="1" customHeight="1" outlineLevel="1">
      <c r="A161" s="45" t="str">
        <f>IF(AND(D161="",D161=""),"",$D$3&amp;"_"&amp;ROW()-11-COUNTBLANK($D$12:D161))</f>
        <v/>
      </c>
      <c r="B161" s="613" t="s">
        <v>797</v>
      </c>
      <c r="C161" s="614"/>
      <c r="D161" s="614"/>
      <c r="E161" s="614"/>
      <c r="F161" s="614"/>
      <c r="G161" s="614"/>
      <c r="H161" s="614"/>
      <c r="I161" s="614"/>
      <c r="J161" s="614"/>
      <c r="K161" s="614"/>
      <c r="L161" s="614"/>
      <c r="M161" s="614"/>
      <c r="N161" s="614"/>
      <c r="O161" s="614"/>
      <c r="P161" s="614"/>
      <c r="Q161" s="614"/>
      <c r="R161" s="614"/>
      <c r="S161" s="615"/>
    </row>
    <row r="162" spans="1:19" s="75" customFormat="1" ht="24.95" hidden="1" customHeight="1" outlineLevel="1">
      <c r="A162" s="45" t="str">
        <f>IF(AND(D162="",D162=""),"",$D$3&amp;"_"&amp;ROW()-11-COUNTBLANK($D$12:D162))</f>
        <v>CTKM_123</v>
      </c>
      <c r="B162" s="168" t="s">
        <v>798</v>
      </c>
      <c r="C162" s="177" t="s">
        <v>799</v>
      </c>
      <c r="D162" s="168" t="s">
        <v>800</v>
      </c>
      <c r="E162" s="80" t="s">
        <v>1958</v>
      </c>
      <c r="F162" s="80"/>
      <c r="G162" s="80"/>
      <c r="H162" s="80"/>
      <c r="I162" s="80"/>
      <c r="J162" s="80"/>
      <c r="K162" s="80"/>
      <c r="L162" s="80"/>
      <c r="M162" s="80"/>
      <c r="N162" s="80"/>
      <c r="O162" s="80"/>
      <c r="P162" s="80"/>
      <c r="Q162" s="81" t="str">
        <f t="shared" si="8"/>
        <v>P</v>
      </c>
      <c r="R162" s="82"/>
      <c r="S162" s="82"/>
    </row>
    <row r="163" spans="1:19" s="75" customFormat="1" ht="24.95" hidden="1" customHeight="1" outlineLevel="1">
      <c r="A163" s="45" t="str">
        <f>IF(AND(D163="",D163=""),"",$D$3&amp;"_"&amp;ROW()-11-COUNTBLANK($D$12:D163))</f>
        <v>CTKM_124</v>
      </c>
      <c r="B163" s="168" t="s">
        <v>801</v>
      </c>
      <c r="C163" s="177" t="s">
        <v>802</v>
      </c>
      <c r="D163" s="168" t="s">
        <v>803</v>
      </c>
      <c r="E163" s="80" t="s">
        <v>1958</v>
      </c>
      <c r="F163" s="80"/>
      <c r="G163" s="80"/>
      <c r="H163" s="80"/>
      <c r="I163" s="80"/>
      <c r="J163" s="80"/>
      <c r="K163" s="80"/>
      <c r="L163" s="80"/>
      <c r="M163" s="80"/>
      <c r="N163" s="80"/>
      <c r="O163" s="80"/>
      <c r="P163" s="80"/>
      <c r="Q163" s="81" t="str">
        <f t="shared" si="8"/>
        <v>P</v>
      </c>
      <c r="R163" s="82"/>
      <c r="S163" s="82"/>
    </row>
    <row r="164" spans="1:19" ht="24.95" customHeight="1" collapsed="1">
      <c r="A164" s="45" t="str">
        <f>IF(AND(D164="",D164=""),"",$D$3&amp;"_"&amp;ROW()-11-COUNTBLANK($D$12:D164))</f>
        <v/>
      </c>
      <c r="B164" s="49" t="s">
        <v>64</v>
      </c>
      <c r="C164" s="50"/>
      <c r="D164" s="50"/>
      <c r="E164" s="50"/>
      <c r="F164" s="50"/>
      <c r="G164" s="50"/>
      <c r="H164" s="50"/>
      <c r="I164" s="50"/>
      <c r="J164" s="50"/>
      <c r="K164" s="50"/>
      <c r="L164" s="50"/>
      <c r="M164" s="50"/>
      <c r="N164" s="50"/>
      <c r="O164" s="50"/>
      <c r="P164" s="50"/>
      <c r="Q164" s="50"/>
      <c r="R164" s="50"/>
      <c r="S164" s="51"/>
    </row>
    <row r="165" spans="1:19" ht="24.95" hidden="1" customHeight="1" outlineLevel="1">
      <c r="A165" s="45" t="str">
        <f>IF(AND(D165="",D165=""),"",$D$3&amp;"_"&amp;ROW()-11-COUNTBLANK($D$12:D165))</f>
        <v>CTKM_125</v>
      </c>
      <c r="B165" s="135" t="s">
        <v>742</v>
      </c>
      <c r="C165" s="135" t="s">
        <v>743</v>
      </c>
      <c r="D165" s="87" t="s">
        <v>744</v>
      </c>
      <c r="E165" s="46" t="s">
        <v>1958</v>
      </c>
      <c r="F165" s="46"/>
      <c r="G165" s="46"/>
      <c r="H165" s="46"/>
      <c r="I165" s="46"/>
      <c r="J165" s="46"/>
      <c r="K165" s="46"/>
      <c r="L165" s="46"/>
      <c r="M165" s="46"/>
      <c r="N165" s="46"/>
      <c r="O165" s="46"/>
      <c r="P165" s="46"/>
      <c r="Q165" s="81" t="str">
        <f t="shared" ref="Q165:Q182" si="9">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48"/>
      <c r="S165" s="48"/>
    </row>
    <row r="166" spans="1:19" ht="24.95" hidden="1" customHeight="1" outlineLevel="1">
      <c r="A166" s="45" t="str">
        <f>IF(AND(D166="",D166=""),"",$D$3&amp;"_"&amp;ROW()-11-COUNTBLANK($D$12:D166))</f>
        <v>CTKM_126</v>
      </c>
      <c r="B166" s="135" t="s">
        <v>804</v>
      </c>
      <c r="C166" s="135" t="s">
        <v>805</v>
      </c>
      <c r="D166" s="87" t="s">
        <v>806</v>
      </c>
      <c r="E166" s="46" t="s">
        <v>1958</v>
      </c>
      <c r="F166" s="46"/>
      <c r="G166" s="46"/>
      <c r="H166" s="46"/>
      <c r="I166" s="46"/>
      <c r="J166" s="46"/>
      <c r="K166" s="46"/>
      <c r="L166" s="46"/>
      <c r="M166" s="46"/>
      <c r="N166" s="46"/>
      <c r="O166" s="46"/>
      <c r="P166" s="46"/>
      <c r="Q166" s="81" t="str">
        <f t="shared" si="9"/>
        <v>P</v>
      </c>
      <c r="R166" s="48"/>
      <c r="S166" s="48"/>
    </row>
    <row r="167" spans="1:19" ht="24.95" hidden="1" customHeight="1" outlineLevel="1">
      <c r="A167" s="45" t="str">
        <f>IF(AND(D167="",D167=""),"",$D$3&amp;"_"&amp;ROW()-11-COUNTBLANK($D$12:D167))</f>
        <v>CTKM_127</v>
      </c>
      <c r="B167" s="135" t="s">
        <v>167</v>
      </c>
      <c r="C167" s="135" t="s">
        <v>743</v>
      </c>
      <c r="D167" s="87" t="s">
        <v>807</v>
      </c>
      <c r="E167" s="46" t="s">
        <v>1958</v>
      </c>
      <c r="F167" s="46"/>
      <c r="G167" s="46"/>
      <c r="H167" s="46"/>
      <c r="I167" s="46"/>
      <c r="J167" s="46"/>
      <c r="K167" s="46"/>
      <c r="L167" s="46"/>
      <c r="M167" s="46"/>
      <c r="N167" s="46"/>
      <c r="O167" s="46"/>
      <c r="P167" s="46"/>
      <c r="Q167" s="81" t="str">
        <f t="shared" si="9"/>
        <v>P</v>
      </c>
      <c r="R167" s="48"/>
      <c r="S167" s="48"/>
    </row>
    <row r="168" spans="1:19" ht="24.95" hidden="1" customHeight="1" outlineLevel="1">
      <c r="A168" s="45" t="str">
        <f>IF(AND(D168="",D168=""),"",$D$3&amp;"_"&amp;ROW()-11-COUNTBLANK($D$12:D168))</f>
        <v>CTKM_128</v>
      </c>
      <c r="B168" s="178" t="s">
        <v>731</v>
      </c>
      <c r="C168" s="135" t="s">
        <v>808</v>
      </c>
      <c r="D168" s="87" t="s">
        <v>809</v>
      </c>
      <c r="E168" s="46" t="s">
        <v>1958</v>
      </c>
      <c r="F168" s="46"/>
      <c r="G168" s="46"/>
      <c r="H168" s="46"/>
      <c r="I168" s="46"/>
      <c r="J168" s="46"/>
      <c r="K168" s="46"/>
      <c r="L168" s="46"/>
      <c r="M168" s="46"/>
      <c r="N168" s="46"/>
      <c r="O168" s="46"/>
      <c r="P168" s="46"/>
      <c r="Q168" s="81" t="str">
        <f t="shared" si="9"/>
        <v>P</v>
      </c>
      <c r="R168" s="48"/>
      <c r="S168" s="48"/>
    </row>
    <row r="169" spans="1:19" ht="24.95" hidden="1" customHeight="1" outlineLevel="1">
      <c r="A169" s="45" t="str">
        <f>IF(AND(D169="",D169=""),"",$D$3&amp;"_"&amp;ROW()-11-COUNTBLANK($D$12:D169))</f>
        <v>CTKM_129</v>
      </c>
      <c r="B169" s="626" t="s">
        <v>810</v>
      </c>
      <c r="C169" s="35" t="s">
        <v>811</v>
      </c>
      <c r="D169" s="35" t="s">
        <v>812</v>
      </c>
      <c r="E169" s="46" t="s">
        <v>1958</v>
      </c>
      <c r="F169" s="46"/>
      <c r="G169" s="46"/>
      <c r="H169" s="46"/>
      <c r="I169" s="46"/>
      <c r="J169" s="46"/>
      <c r="K169" s="46"/>
      <c r="L169" s="46"/>
      <c r="M169" s="46"/>
      <c r="N169" s="46"/>
      <c r="O169" s="46"/>
      <c r="P169" s="46"/>
      <c r="Q169" s="81" t="str">
        <f t="shared" si="9"/>
        <v>P</v>
      </c>
      <c r="R169" s="48"/>
      <c r="S169" s="48"/>
    </row>
    <row r="170" spans="1:19" ht="24.95" hidden="1" customHeight="1" outlineLevel="1">
      <c r="A170" s="45" t="str">
        <f>IF(AND(D170="",D170=""),"",$D$3&amp;"_"&amp;ROW()-11-COUNTBLANK($D$12:D170))</f>
        <v>CTKM_130</v>
      </c>
      <c r="B170" s="627"/>
      <c r="C170" s="35" t="s">
        <v>450</v>
      </c>
      <c r="D170" s="35" t="s">
        <v>813</v>
      </c>
      <c r="E170" s="46" t="s">
        <v>1958</v>
      </c>
      <c r="F170" s="46"/>
      <c r="G170" s="46"/>
      <c r="H170" s="46"/>
      <c r="I170" s="46"/>
      <c r="J170" s="46"/>
      <c r="K170" s="46"/>
      <c r="L170" s="46"/>
      <c r="M170" s="46"/>
      <c r="N170" s="46"/>
      <c r="O170" s="46"/>
      <c r="P170" s="46"/>
      <c r="Q170" s="81" t="str">
        <f t="shared" si="9"/>
        <v>P</v>
      </c>
      <c r="R170" s="48"/>
      <c r="S170" s="48"/>
    </row>
    <row r="171" spans="1:19" ht="24.95" hidden="1" customHeight="1" outlineLevel="1">
      <c r="A171" s="45" t="str">
        <f>IF(AND(D171="",D171=""),"",$D$3&amp;"_"&amp;ROW()-11-COUNTBLANK($D$12:D171))</f>
        <v>CTKM_131</v>
      </c>
      <c r="B171" s="628"/>
      <c r="C171" s="35" t="s">
        <v>814</v>
      </c>
      <c r="D171" s="35" t="s">
        <v>815</v>
      </c>
      <c r="E171" s="46" t="s">
        <v>1958</v>
      </c>
      <c r="F171" s="46"/>
      <c r="G171" s="46"/>
      <c r="H171" s="46"/>
      <c r="I171" s="46"/>
      <c r="J171" s="46"/>
      <c r="K171" s="46"/>
      <c r="L171" s="46"/>
      <c r="M171" s="46"/>
      <c r="N171" s="46"/>
      <c r="O171" s="46"/>
      <c r="P171" s="46"/>
      <c r="Q171" s="81" t="str">
        <f t="shared" si="9"/>
        <v>P</v>
      </c>
      <c r="R171" s="48"/>
      <c r="S171" s="48"/>
    </row>
    <row r="172" spans="1:19" ht="24.95" hidden="1" customHeight="1" outlineLevel="1">
      <c r="A172" s="45" t="str">
        <f>IF(AND(D172="",D172=""),"",$D$3&amp;"_"&amp;ROW()-11-COUNTBLANK($D$12:D172))</f>
        <v>CTKM_132</v>
      </c>
      <c r="B172" s="35" t="s">
        <v>816</v>
      </c>
      <c r="C172" s="35" t="s">
        <v>811</v>
      </c>
      <c r="D172" s="35" t="s">
        <v>817</v>
      </c>
      <c r="E172" s="46" t="s">
        <v>1958</v>
      </c>
      <c r="F172" s="46"/>
      <c r="G172" s="46"/>
      <c r="H172" s="46"/>
      <c r="I172" s="46"/>
      <c r="J172" s="46"/>
      <c r="K172" s="46"/>
      <c r="L172" s="46"/>
      <c r="M172" s="46"/>
      <c r="N172" s="46"/>
      <c r="O172" s="46"/>
      <c r="P172" s="46"/>
      <c r="Q172" s="81" t="str">
        <f t="shared" si="9"/>
        <v>P</v>
      </c>
      <c r="R172" s="48"/>
      <c r="S172" s="48"/>
    </row>
    <row r="173" spans="1:19" ht="24.95" hidden="1" customHeight="1" outlineLevel="1">
      <c r="A173" s="45" t="str">
        <f>IF(AND(D173="",D173=""),"",$D$3&amp;"_"&amp;ROW()-11-COUNTBLANK($D$12:D173))</f>
        <v>CTKM_133</v>
      </c>
      <c r="B173" s="179" t="s">
        <v>294</v>
      </c>
      <c r="C173" s="35" t="s">
        <v>818</v>
      </c>
      <c r="D173" s="35" t="s">
        <v>819</v>
      </c>
      <c r="E173" s="46" t="s">
        <v>1958</v>
      </c>
      <c r="F173" s="46"/>
      <c r="G173" s="46"/>
      <c r="H173" s="46"/>
      <c r="I173" s="46"/>
      <c r="J173" s="46"/>
      <c r="K173" s="46"/>
      <c r="L173" s="46"/>
      <c r="M173" s="46"/>
      <c r="N173" s="46"/>
      <c r="O173" s="46"/>
      <c r="P173" s="46"/>
      <c r="Q173" s="81" t="str">
        <f t="shared" si="9"/>
        <v>P</v>
      </c>
      <c r="R173" s="48"/>
      <c r="S173" s="48"/>
    </row>
    <row r="174" spans="1:19" ht="24.95" hidden="1" customHeight="1" outlineLevel="1">
      <c r="A174" s="45" t="str">
        <f>IF(AND(D174="",D174=""),"",$D$3&amp;"_"&amp;ROW()-11-COUNTBLANK($D$12:D174))</f>
        <v>CTKM_134</v>
      </c>
      <c r="B174" s="626" t="s">
        <v>820</v>
      </c>
      <c r="C174" s="35" t="s">
        <v>821</v>
      </c>
      <c r="D174" s="35" t="s">
        <v>822</v>
      </c>
      <c r="E174" s="46" t="s">
        <v>1958</v>
      </c>
      <c r="F174" s="46"/>
      <c r="G174" s="46"/>
      <c r="H174" s="46"/>
      <c r="I174" s="46"/>
      <c r="J174" s="46"/>
      <c r="K174" s="46"/>
      <c r="L174" s="46"/>
      <c r="M174" s="46"/>
      <c r="N174" s="46"/>
      <c r="O174" s="46"/>
      <c r="P174" s="46"/>
      <c r="Q174" s="81" t="str">
        <f t="shared" si="9"/>
        <v>P</v>
      </c>
      <c r="R174" s="48"/>
      <c r="S174" s="48"/>
    </row>
    <row r="175" spans="1:19" ht="24.95" hidden="1" customHeight="1" outlineLevel="1">
      <c r="A175" s="45" t="str">
        <f>IF(AND(D175="",D175=""),"",$D$3&amp;"_"&amp;ROW()-11-COUNTBLANK($D$12:D175))</f>
        <v>CTKM_135</v>
      </c>
      <c r="B175" s="627"/>
      <c r="C175" s="35" t="s">
        <v>823</v>
      </c>
      <c r="D175" s="35" t="s">
        <v>295</v>
      </c>
      <c r="E175" s="46" t="s">
        <v>1958</v>
      </c>
      <c r="F175" s="46"/>
      <c r="G175" s="46"/>
      <c r="H175" s="46"/>
      <c r="I175" s="46"/>
      <c r="J175" s="46"/>
      <c r="K175" s="46"/>
      <c r="L175" s="46"/>
      <c r="M175" s="46"/>
      <c r="N175" s="46"/>
      <c r="O175" s="46"/>
      <c r="P175" s="46"/>
      <c r="Q175" s="81" t="str">
        <f t="shared" si="9"/>
        <v>P</v>
      </c>
      <c r="R175" s="48"/>
      <c r="S175" s="48"/>
    </row>
    <row r="176" spans="1:19" ht="24.95" hidden="1" customHeight="1" outlineLevel="1">
      <c r="A176" s="45" t="str">
        <f>IF(AND(D176="",D176=""),"",$D$3&amp;"_"&amp;ROW()-11-COUNTBLANK($D$12:D176))</f>
        <v>CTKM_136</v>
      </c>
      <c r="B176" s="628"/>
      <c r="C176" s="35" t="s">
        <v>824</v>
      </c>
      <c r="D176" s="35" t="s">
        <v>295</v>
      </c>
      <c r="E176" s="46" t="s">
        <v>1958</v>
      </c>
      <c r="F176" s="46"/>
      <c r="G176" s="46"/>
      <c r="H176" s="46"/>
      <c r="I176" s="46"/>
      <c r="J176" s="46"/>
      <c r="K176" s="46"/>
      <c r="L176" s="46"/>
      <c r="M176" s="46"/>
      <c r="N176" s="46"/>
      <c r="O176" s="46"/>
      <c r="P176" s="46"/>
      <c r="Q176" s="81" t="str">
        <f t="shared" si="9"/>
        <v>P</v>
      </c>
      <c r="R176" s="48"/>
      <c r="S176" s="48"/>
    </row>
    <row r="177" spans="1:19" ht="24.95" hidden="1" customHeight="1" outlineLevel="1">
      <c r="A177" s="45" t="str">
        <f>IF(AND(D177="",D177=""),"",$D$3&amp;"_"&amp;ROW()-11-COUNTBLANK($D$12:D177))</f>
        <v>CTKM_137</v>
      </c>
      <c r="B177" s="626" t="s">
        <v>296</v>
      </c>
      <c r="C177" s="35" t="s">
        <v>297</v>
      </c>
      <c r="D177" s="35" t="s">
        <v>298</v>
      </c>
      <c r="E177" s="46" t="s">
        <v>1958</v>
      </c>
      <c r="F177" s="46"/>
      <c r="G177" s="46"/>
      <c r="H177" s="46"/>
      <c r="I177" s="46"/>
      <c r="J177" s="46"/>
      <c r="K177" s="46"/>
      <c r="L177" s="46"/>
      <c r="M177" s="46"/>
      <c r="N177" s="46"/>
      <c r="O177" s="46"/>
      <c r="P177" s="46"/>
      <c r="Q177" s="81" t="str">
        <f t="shared" si="9"/>
        <v>P</v>
      </c>
      <c r="R177" s="48"/>
      <c r="S177" s="48"/>
    </row>
    <row r="178" spans="1:19" ht="24.95" hidden="1" customHeight="1" outlineLevel="1">
      <c r="A178" s="45" t="str">
        <f>IF(AND(D178="",D178=""),"",$D$3&amp;"_"&amp;ROW()-11-COUNTBLANK($D$12:D178))</f>
        <v>CTKM_138</v>
      </c>
      <c r="B178" s="628"/>
      <c r="C178" s="35" t="s">
        <v>299</v>
      </c>
      <c r="D178" s="35" t="s">
        <v>295</v>
      </c>
      <c r="E178" s="46" t="s">
        <v>1958</v>
      </c>
      <c r="F178" s="46"/>
      <c r="G178" s="46"/>
      <c r="H178" s="46"/>
      <c r="I178" s="46"/>
      <c r="J178" s="46"/>
      <c r="K178" s="46"/>
      <c r="L178" s="46"/>
      <c r="M178" s="46"/>
      <c r="N178" s="46"/>
      <c r="O178" s="46"/>
      <c r="P178" s="46"/>
      <c r="Q178" s="81" t="str">
        <f t="shared" si="9"/>
        <v>P</v>
      </c>
      <c r="R178" s="48"/>
      <c r="S178" s="48"/>
    </row>
    <row r="179" spans="1:19" ht="24.95" hidden="1" customHeight="1" outlineLevel="1">
      <c r="A179" s="45" t="str">
        <f>IF(AND(D179="",D179=""),"",$D$3&amp;"_"&amp;ROW()-11-COUNTBLANK($D$12:D179))</f>
        <v>CTKM_139</v>
      </c>
      <c r="B179" s="626" t="s">
        <v>300</v>
      </c>
      <c r="C179" s="35" t="s">
        <v>301</v>
      </c>
      <c r="D179" s="35" t="s">
        <v>302</v>
      </c>
      <c r="E179" s="46" t="s">
        <v>1958</v>
      </c>
      <c r="F179" s="46"/>
      <c r="G179" s="46"/>
      <c r="H179" s="46"/>
      <c r="I179" s="46"/>
      <c r="J179" s="46"/>
      <c r="K179" s="46"/>
      <c r="L179" s="46"/>
      <c r="M179" s="46"/>
      <c r="N179" s="46"/>
      <c r="O179" s="46"/>
      <c r="P179" s="46"/>
      <c r="Q179" s="81" t="str">
        <f t="shared" si="9"/>
        <v>P</v>
      </c>
      <c r="R179" s="48"/>
      <c r="S179" s="48"/>
    </row>
    <row r="180" spans="1:19" ht="24.95" hidden="1" customHeight="1" outlineLevel="1">
      <c r="A180" s="45" t="str">
        <f>IF(AND(D180="",D180=""),"",$D$3&amp;"_"&amp;ROW()-11-COUNTBLANK($D$12:D180))</f>
        <v>CTKM_140</v>
      </c>
      <c r="B180" s="628"/>
      <c r="C180" s="35" t="s">
        <v>303</v>
      </c>
      <c r="D180" s="35" t="s">
        <v>295</v>
      </c>
      <c r="E180" s="46" t="s">
        <v>1958</v>
      </c>
      <c r="F180" s="46"/>
      <c r="G180" s="46"/>
      <c r="H180" s="46"/>
      <c r="I180" s="46"/>
      <c r="J180" s="46"/>
      <c r="K180" s="46"/>
      <c r="L180" s="46"/>
      <c r="M180" s="46"/>
      <c r="N180" s="46"/>
      <c r="O180" s="46"/>
      <c r="P180" s="46"/>
      <c r="Q180" s="81" t="str">
        <f t="shared" si="9"/>
        <v>P</v>
      </c>
      <c r="R180" s="48"/>
      <c r="S180" s="48"/>
    </row>
    <row r="181" spans="1:19" ht="24.95" hidden="1" customHeight="1" outlineLevel="1">
      <c r="A181" s="45" t="str">
        <f>IF(AND(D181="",D181=""),"",$D$3&amp;"_"&amp;ROW()-11-COUNTBLANK($D$12:D181))</f>
        <v>CTKM_141</v>
      </c>
      <c r="B181" s="626" t="s">
        <v>304</v>
      </c>
      <c r="C181" s="35" t="s">
        <v>305</v>
      </c>
      <c r="D181" s="35" t="s">
        <v>306</v>
      </c>
      <c r="E181" s="46" t="s">
        <v>1958</v>
      </c>
      <c r="F181" s="46"/>
      <c r="G181" s="46"/>
      <c r="H181" s="46"/>
      <c r="I181" s="46"/>
      <c r="J181" s="46"/>
      <c r="K181" s="46"/>
      <c r="L181" s="46"/>
      <c r="M181" s="46"/>
      <c r="N181" s="46"/>
      <c r="O181" s="46"/>
      <c r="P181" s="46"/>
      <c r="Q181" s="81" t="str">
        <f t="shared" si="9"/>
        <v>P</v>
      </c>
      <c r="R181" s="48"/>
      <c r="S181" s="48"/>
    </row>
    <row r="182" spans="1:19" ht="24.95" hidden="1" customHeight="1" outlineLevel="1">
      <c r="A182" s="45" t="str">
        <f>IF(AND(D182="",D182=""),"",$D$3&amp;"_"&amp;ROW()-11-COUNTBLANK($D$12:D182))</f>
        <v>CTKM_142</v>
      </c>
      <c r="B182" s="628"/>
      <c r="C182" s="35" t="s">
        <v>307</v>
      </c>
      <c r="D182" s="35" t="s">
        <v>295</v>
      </c>
      <c r="E182" s="46" t="s">
        <v>1958</v>
      </c>
      <c r="F182" s="46"/>
      <c r="G182" s="46"/>
      <c r="H182" s="46"/>
      <c r="I182" s="46"/>
      <c r="J182" s="46"/>
      <c r="K182" s="46"/>
      <c r="L182" s="46"/>
      <c r="M182" s="46"/>
      <c r="N182" s="46"/>
      <c r="O182" s="46"/>
      <c r="P182" s="46"/>
      <c r="Q182" s="81" t="str">
        <f t="shared" si="9"/>
        <v>P</v>
      </c>
      <c r="R182" s="48"/>
      <c r="S182" s="48"/>
    </row>
    <row r="183" spans="1:19" ht="24.95" customHeight="1" collapsed="1">
      <c r="A183" s="45" t="str">
        <f>IF(AND(D183="",D183=""),"",$D$3&amp;"_"&amp;ROW()-11-COUNTBLANK($D$12:D183))</f>
        <v/>
      </c>
      <c r="B183" s="49" t="s">
        <v>49</v>
      </c>
      <c r="C183" s="50"/>
      <c r="D183" s="50"/>
      <c r="E183" s="50"/>
      <c r="F183" s="50"/>
      <c r="G183" s="50"/>
      <c r="H183" s="50"/>
      <c r="I183" s="50"/>
      <c r="J183" s="50"/>
      <c r="K183" s="50"/>
      <c r="L183" s="50"/>
      <c r="M183" s="50"/>
      <c r="N183" s="50"/>
      <c r="O183" s="50"/>
      <c r="P183" s="50"/>
      <c r="Q183" s="50"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
      </c>
      <c r="R183" s="50"/>
      <c r="S183" s="51"/>
    </row>
    <row r="184" spans="1:19" ht="24.95" hidden="1" customHeight="1" outlineLevel="1" collapsed="1">
      <c r="A184" s="45" t="str">
        <f>IF(AND(D184="",D184=""),"",$D$3&amp;"_"&amp;ROW()-11-COUNTBLANK($D$12:D184))</f>
        <v/>
      </c>
      <c r="B184" s="207" t="s">
        <v>765</v>
      </c>
      <c r="C184" s="208"/>
      <c r="D184" s="208"/>
      <c r="E184" s="208"/>
      <c r="F184" s="208"/>
      <c r="G184" s="208"/>
      <c r="H184" s="208"/>
      <c r="I184" s="208"/>
      <c r="J184" s="208"/>
      <c r="K184" s="208"/>
      <c r="L184" s="208"/>
      <c r="M184" s="208"/>
      <c r="N184" s="208"/>
      <c r="O184" s="208"/>
      <c r="P184" s="208"/>
      <c r="Q184" s="208"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
      </c>
      <c r="R184" s="208"/>
      <c r="S184" s="209"/>
    </row>
    <row r="185" spans="1:19" ht="24.95" hidden="1" customHeight="1" outlineLevel="1">
      <c r="A185" s="45" t="str">
        <f>IF(AND(D185="",D185=""),"",$D$3&amp;"_"&amp;ROW()-11-COUNTBLANK($D$12:D185))</f>
        <v>CTKM_143</v>
      </c>
      <c r="B185" s="124" t="s">
        <v>825</v>
      </c>
      <c r="C185" s="121" t="s">
        <v>826</v>
      </c>
      <c r="D185" s="121" t="s">
        <v>827</v>
      </c>
      <c r="E185" s="46" t="s">
        <v>1958</v>
      </c>
      <c r="F185" s="46"/>
      <c r="G185" s="46"/>
      <c r="H185" s="46"/>
      <c r="I185" s="46"/>
      <c r="J185" s="46"/>
      <c r="K185" s="46"/>
      <c r="L185" s="46"/>
      <c r="M185" s="46"/>
      <c r="N185" s="46"/>
      <c r="O185" s="46"/>
      <c r="P185" s="46"/>
      <c r="Q185" s="81" t="str">
        <f t="shared" ref="Q185:Q192" si="10">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48"/>
      <c r="S185" s="48"/>
    </row>
    <row r="186" spans="1:19" ht="24.95" hidden="1" customHeight="1" outlineLevel="1" collapsed="1">
      <c r="A186" s="45" t="str">
        <f>IF(AND(D186="",D186=""),"",$D$3&amp;"_"&amp;ROW()-11-COUNTBLANK($D$12:D186))</f>
        <v/>
      </c>
      <c r="B186" s="207" t="s">
        <v>260</v>
      </c>
      <c r="C186" s="208"/>
      <c r="D186" s="208"/>
      <c r="E186" s="208"/>
      <c r="F186" s="208"/>
      <c r="G186" s="208"/>
      <c r="H186" s="208"/>
      <c r="I186" s="208"/>
      <c r="J186" s="208"/>
      <c r="K186" s="208"/>
      <c r="L186" s="208"/>
      <c r="M186" s="208"/>
      <c r="N186" s="208"/>
      <c r="O186" s="208"/>
      <c r="P186" s="208"/>
      <c r="Q186" s="208"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208"/>
      <c r="S186" s="209"/>
    </row>
    <row r="187" spans="1:19" ht="24.95" hidden="1" customHeight="1" outlineLevel="1">
      <c r="A187" s="45" t="str">
        <f>IF(AND(D187="",D187=""),"",$D$3&amp;"_"&amp;ROW()-11-COUNTBLANK($D$12:D187))</f>
        <v>CTKM_144</v>
      </c>
      <c r="B187" s="632" t="s">
        <v>262</v>
      </c>
      <c r="C187" s="121" t="s">
        <v>263</v>
      </c>
      <c r="D187" s="121" t="s">
        <v>828</v>
      </c>
      <c r="E187" s="46" t="s">
        <v>1958</v>
      </c>
      <c r="F187" s="46"/>
      <c r="G187" s="46"/>
      <c r="H187" s="46"/>
      <c r="I187" s="46"/>
      <c r="J187" s="46"/>
      <c r="K187" s="46"/>
      <c r="L187" s="46"/>
      <c r="M187" s="46"/>
      <c r="N187" s="46"/>
      <c r="O187" s="46"/>
      <c r="P187" s="46"/>
      <c r="Q187" s="81" t="str">
        <f t="shared" si="10"/>
        <v>P</v>
      </c>
      <c r="R187" s="48"/>
      <c r="S187" s="48"/>
    </row>
    <row r="188" spans="1:19" ht="24.95" hidden="1" customHeight="1" outlineLevel="1">
      <c r="A188" s="45" t="str">
        <f>IF(AND(D188="",D188=""),"",$D$3&amp;"_"&amp;ROW()-11-COUNTBLANK($D$12:D188))</f>
        <v>CTKM_145</v>
      </c>
      <c r="B188" s="637"/>
      <c r="C188" s="121" t="s">
        <v>265</v>
      </c>
      <c r="D188" s="121" t="s">
        <v>828</v>
      </c>
      <c r="E188" s="46" t="s">
        <v>1958</v>
      </c>
      <c r="F188" s="46"/>
      <c r="G188" s="46"/>
      <c r="H188" s="46"/>
      <c r="I188" s="46"/>
      <c r="J188" s="46"/>
      <c r="K188" s="46"/>
      <c r="L188" s="46"/>
      <c r="M188" s="46"/>
      <c r="N188" s="46"/>
      <c r="O188" s="46"/>
      <c r="P188" s="46"/>
      <c r="Q188" s="81" t="str">
        <f t="shared" si="10"/>
        <v>P</v>
      </c>
      <c r="R188" s="48"/>
      <c r="S188" s="48"/>
    </row>
    <row r="189" spans="1:19" ht="24.95" hidden="1" customHeight="1" outlineLevel="1">
      <c r="A189" s="45" t="str">
        <f>IF(AND(D189="",D189=""),"",$D$3&amp;"_"&amp;ROW()-11-COUNTBLANK($D$12:D189))</f>
        <v>CTKM_146</v>
      </c>
      <c r="B189" s="637"/>
      <c r="C189" s="122" t="s">
        <v>267</v>
      </c>
      <c r="D189" s="121" t="s">
        <v>828</v>
      </c>
      <c r="E189" s="46" t="s">
        <v>1958</v>
      </c>
      <c r="F189" s="46"/>
      <c r="G189" s="46"/>
      <c r="H189" s="46"/>
      <c r="I189" s="46"/>
      <c r="J189" s="46"/>
      <c r="K189" s="46"/>
      <c r="L189" s="46"/>
      <c r="M189" s="46"/>
      <c r="N189" s="46"/>
      <c r="O189" s="46"/>
      <c r="P189" s="46"/>
      <c r="Q189" s="81" t="str">
        <f t="shared" si="10"/>
        <v>P</v>
      </c>
      <c r="R189" s="48"/>
      <c r="S189" s="48"/>
    </row>
    <row r="190" spans="1:19" ht="24.95" hidden="1" customHeight="1" outlineLevel="1">
      <c r="A190" s="45" t="str">
        <f>IF(AND(D190="",D190=""),"",$D$3&amp;"_"&amp;ROW()-11-COUNTBLANK($D$12:D190))</f>
        <v>CTKM_147</v>
      </c>
      <c r="B190" s="633"/>
      <c r="C190" s="121" t="s">
        <v>268</v>
      </c>
      <c r="D190" s="121" t="s">
        <v>828</v>
      </c>
      <c r="E190" s="46" t="s">
        <v>1958</v>
      </c>
      <c r="F190" s="46"/>
      <c r="G190" s="46"/>
      <c r="H190" s="46"/>
      <c r="I190" s="46"/>
      <c r="J190" s="46"/>
      <c r="K190" s="46"/>
      <c r="L190" s="46"/>
      <c r="M190" s="46"/>
      <c r="N190" s="46"/>
      <c r="O190" s="46"/>
      <c r="P190" s="46"/>
      <c r="Q190" s="81" t="str">
        <f t="shared" si="10"/>
        <v>P</v>
      </c>
      <c r="R190" s="48"/>
      <c r="S190" s="48"/>
    </row>
    <row r="191" spans="1:19" ht="24.95" hidden="1" customHeight="1" outlineLevel="1">
      <c r="A191" s="45" t="str">
        <f>IF(AND(D191="",D191=""),"",$D$3&amp;"_"&amp;ROW()-11-COUNTBLANK($D$12:D191))</f>
        <v>CTKM_148</v>
      </c>
      <c r="B191" s="123" t="s">
        <v>269</v>
      </c>
      <c r="C191" s="121" t="s">
        <v>270</v>
      </c>
      <c r="D191" s="121" t="s">
        <v>828</v>
      </c>
      <c r="E191" s="46" t="s">
        <v>1958</v>
      </c>
      <c r="F191" s="46"/>
      <c r="G191" s="46"/>
      <c r="H191" s="46"/>
      <c r="I191" s="46"/>
      <c r="J191" s="46"/>
      <c r="K191" s="46"/>
      <c r="L191" s="46"/>
      <c r="M191" s="46"/>
      <c r="N191" s="46"/>
      <c r="O191" s="46"/>
      <c r="P191" s="46"/>
      <c r="Q191" s="81" t="str">
        <f t="shared" si="10"/>
        <v>P</v>
      </c>
      <c r="R191" s="48"/>
      <c r="S191" s="48"/>
    </row>
    <row r="192" spans="1:19" ht="24.95" hidden="1" customHeight="1" outlineLevel="1">
      <c r="A192" s="45" t="str">
        <f>IF(AND(D192="",D192=""),"",$D$3&amp;"_"&amp;ROW()-11-COUNTBLANK($D$12:D192))</f>
        <v>CTKM_149</v>
      </c>
      <c r="B192" s="169" t="s">
        <v>769</v>
      </c>
      <c r="C192" s="121" t="s">
        <v>829</v>
      </c>
      <c r="D192" s="121" t="s">
        <v>828</v>
      </c>
      <c r="E192" s="46" t="s">
        <v>1958</v>
      </c>
      <c r="F192" s="46"/>
      <c r="G192" s="46"/>
      <c r="H192" s="46"/>
      <c r="I192" s="46"/>
      <c r="J192" s="46"/>
      <c r="K192" s="46"/>
      <c r="L192" s="46"/>
      <c r="M192" s="46"/>
      <c r="N192" s="46"/>
      <c r="O192" s="46"/>
      <c r="P192" s="46"/>
      <c r="Q192" s="81" t="str">
        <f t="shared" si="10"/>
        <v>P</v>
      </c>
      <c r="R192" s="48"/>
      <c r="S192" s="48"/>
    </row>
    <row r="193" spans="1:21" s="44" customFormat="1" ht="24.95" customHeight="1" collapsed="1">
      <c r="A193" s="45" t="str">
        <f>IF(AND(D193="",D193=""),"",$D$3&amp;"_"&amp;ROW()-11-COUNTBLANK($D$12:D193))</f>
        <v/>
      </c>
      <c r="B193" s="607" t="s">
        <v>830</v>
      </c>
      <c r="C193" s="608"/>
      <c r="D193" s="608"/>
      <c r="E193" s="608"/>
      <c r="F193" s="608"/>
      <c r="G193" s="608"/>
      <c r="H193" s="608"/>
      <c r="I193" s="608"/>
      <c r="J193" s="608"/>
      <c r="K193" s="608"/>
      <c r="L193" s="608"/>
      <c r="M193" s="608"/>
      <c r="N193" s="608"/>
      <c r="O193" s="608"/>
      <c r="P193" s="608"/>
      <c r="Q193" s="608"/>
      <c r="R193" s="608"/>
      <c r="S193" s="609"/>
      <c r="T193" s="38"/>
      <c r="U193" s="38"/>
    </row>
    <row r="194" spans="1:21" ht="24.95" customHeight="1">
      <c r="A194" s="45" t="str">
        <f>IF(AND(D194="",D194=""),"",$D$3&amp;"_"&amp;ROW()-11-COUNTBLANK($D$12:D194))</f>
        <v/>
      </c>
      <c r="B194" s="634" t="s">
        <v>831</v>
      </c>
      <c r="C194" s="635"/>
      <c r="D194" s="635"/>
      <c r="E194" s="635"/>
      <c r="F194" s="635"/>
      <c r="G194" s="635"/>
      <c r="H194" s="635"/>
      <c r="I194" s="635"/>
      <c r="J194" s="635"/>
      <c r="K194" s="635"/>
      <c r="L194" s="635"/>
      <c r="M194" s="635"/>
      <c r="N194" s="635"/>
      <c r="O194" s="635"/>
      <c r="P194" s="635"/>
      <c r="Q194" s="635"/>
      <c r="R194" s="635"/>
      <c r="S194" s="636"/>
    </row>
    <row r="195" spans="1:21" ht="24.95" customHeight="1" collapsed="1">
      <c r="A195" s="45" t="str">
        <f>IF(AND(D195="",D195=""),"",$D$3&amp;"_"&amp;ROW()-11-COUNTBLANK($D$12:D195))</f>
        <v/>
      </c>
      <c r="B195" s="49" t="s">
        <v>48</v>
      </c>
      <c r="C195" s="50"/>
      <c r="D195" s="50"/>
      <c r="E195" s="50"/>
      <c r="F195" s="50"/>
      <c r="G195" s="50"/>
      <c r="H195" s="50"/>
      <c r="I195" s="50"/>
      <c r="J195" s="50"/>
      <c r="K195" s="50"/>
      <c r="L195" s="50"/>
      <c r="M195" s="50"/>
      <c r="N195" s="50"/>
      <c r="O195" s="50"/>
      <c r="P195" s="50"/>
      <c r="Q195" s="50"/>
      <c r="R195" s="50"/>
      <c r="S195" s="51"/>
    </row>
    <row r="196" spans="1:21" ht="24.95" hidden="1" customHeight="1" outlineLevel="1">
      <c r="A196" s="45" t="str">
        <f>IF(AND(D196="",D196=""),"",$D$3&amp;"_"&amp;ROW()-11-COUNTBLANK($D$12:D196))</f>
        <v>CTKM_150</v>
      </c>
      <c r="B196" s="88" t="s">
        <v>309</v>
      </c>
      <c r="C196" s="88" t="s">
        <v>168</v>
      </c>
      <c r="D196" s="145" t="s">
        <v>832</v>
      </c>
      <c r="E196" s="46" t="s">
        <v>1958</v>
      </c>
      <c r="F196" s="46"/>
      <c r="G196" s="46"/>
      <c r="H196" s="46"/>
      <c r="I196" s="46"/>
      <c r="J196" s="46"/>
      <c r="K196" s="46"/>
      <c r="L196" s="46"/>
      <c r="M196" s="46"/>
      <c r="N196" s="46"/>
      <c r="O196" s="46"/>
      <c r="P196" s="46"/>
      <c r="Q196" s="47" t="str">
        <f t="shared" ref="Q196:Q201" si="11">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P</v>
      </c>
      <c r="R196" s="48"/>
      <c r="S196" s="48"/>
    </row>
    <row r="197" spans="1:21" ht="24.95" hidden="1" customHeight="1" outlineLevel="1">
      <c r="A197" s="45" t="str">
        <f>IF(AND(D197="",D197=""),"",$D$3&amp;"_"&amp;ROW()-11-COUNTBLANK($D$12:D197))</f>
        <v>CTKM_151</v>
      </c>
      <c r="B197" s="85" t="s">
        <v>66</v>
      </c>
      <c r="C197" s="85" t="s">
        <v>171</v>
      </c>
      <c r="D197" s="85" t="s">
        <v>172</v>
      </c>
      <c r="E197" s="46" t="s">
        <v>1958</v>
      </c>
      <c r="F197" s="46"/>
      <c r="G197" s="46"/>
      <c r="H197" s="46"/>
      <c r="I197" s="46"/>
      <c r="J197" s="46"/>
      <c r="K197" s="46"/>
      <c r="L197" s="46"/>
      <c r="M197" s="46"/>
      <c r="N197" s="46"/>
      <c r="O197" s="46"/>
      <c r="P197" s="46"/>
      <c r="Q197" s="47" t="str">
        <f t="shared" si="11"/>
        <v>P</v>
      </c>
      <c r="R197" s="48"/>
      <c r="S197" s="48"/>
    </row>
    <row r="198" spans="1:21" ht="24.95" hidden="1" customHeight="1" outlineLevel="1">
      <c r="A198" s="45" t="str">
        <f>IF(AND(D198="",D198=""),"",$D$3&amp;"_"&amp;ROW()-11-COUNTBLANK($D$12:D198))</f>
        <v>CTKM_152</v>
      </c>
      <c r="B198" s="85" t="s">
        <v>67</v>
      </c>
      <c r="C198" s="85" t="s">
        <v>311</v>
      </c>
      <c r="D198" s="88" t="s">
        <v>312</v>
      </c>
      <c r="E198" s="46" t="s">
        <v>1958</v>
      </c>
      <c r="F198" s="46"/>
      <c r="G198" s="46"/>
      <c r="H198" s="46"/>
      <c r="I198" s="46"/>
      <c r="J198" s="46"/>
      <c r="K198" s="46"/>
      <c r="L198" s="46"/>
      <c r="M198" s="46"/>
      <c r="N198" s="46"/>
      <c r="O198" s="46"/>
      <c r="P198" s="46"/>
      <c r="Q198" s="47" t="str">
        <f t="shared" si="11"/>
        <v>P</v>
      </c>
      <c r="R198" s="48"/>
      <c r="S198" s="48"/>
    </row>
    <row r="199" spans="1:21" ht="24.95" hidden="1" customHeight="1" outlineLevel="1">
      <c r="A199" s="45" t="str">
        <f>IF(AND(D199="",D199=""),"",$D$3&amp;"_"&amp;ROW()-11-COUNTBLANK($D$12:D199))</f>
        <v>CTKM_153</v>
      </c>
      <c r="B199" s="89" t="s">
        <v>68</v>
      </c>
      <c r="C199" s="90" t="s">
        <v>69</v>
      </c>
      <c r="D199" s="89" t="s">
        <v>70</v>
      </c>
      <c r="E199" s="46" t="s">
        <v>1958</v>
      </c>
      <c r="F199" s="46"/>
      <c r="G199" s="46"/>
      <c r="H199" s="46"/>
      <c r="I199" s="46"/>
      <c r="J199" s="46"/>
      <c r="K199" s="46"/>
      <c r="L199" s="46"/>
      <c r="M199" s="46"/>
      <c r="N199" s="46"/>
      <c r="O199" s="46"/>
      <c r="P199" s="46"/>
      <c r="Q199" s="47" t="str">
        <f t="shared" si="11"/>
        <v>P</v>
      </c>
      <c r="R199" s="48"/>
      <c r="S199" s="48"/>
    </row>
    <row r="200" spans="1:21" ht="24.95" hidden="1" customHeight="1" outlineLevel="1">
      <c r="A200" s="45" t="str">
        <f>IF(AND(D200="",D200=""),"",$D$3&amp;"_"&amp;ROW()-11-COUNTBLANK($D$12:D200))</f>
        <v>CTKM_154</v>
      </c>
      <c r="B200" s="85" t="s">
        <v>71</v>
      </c>
      <c r="C200" s="90" t="s">
        <v>72</v>
      </c>
      <c r="D200" s="85" t="s">
        <v>73</v>
      </c>
      <c r="E200" s="46" t="s">
        <v>1958</v>
      </c>
      <c r="F200" s="46"/>
      <c r="G200" s="46"/>
      <c r="H200" s="46"/>
      <c r="I200" s="46"/>
      <c r="J200" s="46"/>
      <c r="K200" s="46"/>
      <c r="L200" s="46"/>
      <c r="M200" s="46"/>
      <c r="N200" s="46"/>
      <c r="O200" s="46"/>
      <c r="P200" s="46"/>
      <c r="Q200" s="47" t="str">
        <f t="shared" si="11"/>
        <v>P</v>
      </c>
      <c r="R200" s="48"/>
      <c r="S200" s="48"/>
    </row>
    <row r="201" spans="1:21" ht="24.95" hidden="1" customHeight="1" outlineLevel="1">
      <c r="A201" s="45" t="str">
        <f>IF(AND(D201="",D201=""),"",$D$3&amp;"_"&amp;ROW()-11-COUNTBLANK($D$12:D201))</f>
        <v>CTKM_155</v>
      </c>
      <c r="B201" s="85" t="s">
        <v>74</v>
      </c>
      <c r="C201" s="90" t="s">
        <v>313</v>
      </c>
      <c r="D201" s="85" t="s">
        <v>314</v>
      </c>
      <c r="E201" s="46" t="s">
        <v>1958</v>
      </c>
      <c r="F201" s="46"/>
      <c r="G201" s="46"/>
      <c r="H201" s="46"/>
      <c r="I201" s="46"/>
      <c r="J201" s="46"/>
      <c r="K201" s="46"/>
      <c r="L201" s="46"/>
      <c r="M201" s="46"/>
      <c r="N201" s="46"/>
      <c r="O201" s="46"/>
      <c r="P201" s="46"/>
      <c r="Q201" s="47" t="str">
        <f t="shared" si="11"/>
        <v>P</v>
      </c>
      <c r="R201" s="48"/>
      <c r="S201" s="48"/>
    </row>
    <row r="202" spans="1:21" s="75" customFormat="1" ht="24.95" hidden="1" customHeight="1" outlineLevel="1">
      <c r="A202" s="45" t="str">
        <f>IF(AND(D202="",D202=""),"",$D$3&amp;"_"&amp;ROW()-11-COUNTBLANK($D$12:D202))</f>
        <v/>
      </c>
      <c r="B202" s="613" t="s">
        <v>734</v>
      </c>
      <c r="C202" s="614"/>
      <c r="D202" s="614"/>
      <c r="E202" s="614"/>
      <c r="F202" s="614"/>
      <c r="G202" s="614"/>
      <c r="H202" s="614"/>
      <c r="I202" s="614"/>
      <c r="J202" s="614"/>
      <c r="K202" s="614"/>
      <c r="L202" s="614"/>
      <c r="M202" s="614"/>
      <c r="N202" s="614"/>
      <c r="O202" s="614"/>
      <c r="P202" s="614"/>
      <c r="Q202" s="614"/>
      <c r="R202" s="614"/>
      <c r="S202" s="615"/>
    </row>
    <row r="203" spans="1:21" s="75" customFormat="1" ht="24.95" hidden="1" customHeight="1" outlineLevel="1">
      <c r="A203" s="45" t="str">
        <f>IF(AND(D203="",D203=""),"",$D$3&amp;"_"&amp;ROW()-11-COUNTBLANK($D$12:D203))</f>
        <v>CTKM_156</v>
      </c>
      <c r="B203" s="88" t="s">
        <v>726</v>
      </c>
      <c r="C203" s="88" t="s">
        <v>735</v>
      </c>
      <c r="D203" s="88" t="s">
        <v>728</v>
      </c>
      <c r="E203" s="80" t="s">
        <v>1958</v>
      </c>
      <c r="F203" s="80"/>
      <c r="G203" s="80"/>
      <c r="H203" s="80"/>
      <c r="I203" s="80"/>
      <c r="J203" s="80"/>
      <c r="K203" s="80"/>
      <c r="L203" s="80"/>
      <c r="M203" s="80"/>
      <c r="N203" s="80"/>
      <c r="O203" s="80"/>
      <c r="P203" s="80"/>
      <c r="Q203" s="81"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82"/>
      <c r="S203" s="82"/>
    </row>
    <row r="204" spans="1:21" s="75" customFormat="1" ht="24.95" hidden="1" customHeight="1" outlineLevel="1">
      <c r="A204" s="45" t="str">
        <f>IF(AND(D204="",D204=""),"",$D$3&amp;"_"&amp;ROW()-11-COUNTBLANK($D$12:D204))</f>
        <v>CTKM_157</v>
      </c>
      <c r="B204" s="92" t="s">
        <v>109</v>
      </c>
      <c r="C204" s="92" t="s">
        <v>736</v>
      </c>
      <c r="D204" s="92" t="s">
        <v>737</v>
      </c>
      <c r="E204" s="80" t="s">
        <v>1958</v>
      </c>
      <c r="F204" s="80"/>
      <c r="G204" s="80"/>
      <c r="H204" s="80"/>
      <c r="I204" s="80"/>
      <c r="J204" s="80"/>
      <c r="K204" s="80"/>
      <c r="L204" s="80"/>
      <c r="M204" s="80"/>
      <c r="N204" s="80"/>
      <c r="O204" s="80"/>
      <c r="P204" s="80"/>
      <c r="Q204" s="81"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82"/>
      <c r="S204" s="82"/>
    </row>
    <row r="205" spans="1:21" s="75" customFormat="1" ht="24.95" hidden="1" customHeight="1" outlineLevel="1">
      <c r="A205" s="45" t="str">
        <f>IF(AND(D205="",D205=""),"",$D$3&amp;"_"&amp;ROW()-11-COUNTBLANK($D$12:D205))</f>
        <v>CTKM_158</v>
      </c>
      <c r="B205" s="93" t="s">
        <v>112</v>
      </c>
      <c r="C205" s="92" t="s">
        <v>113</v>
      </c>
      <c r="D205" s="92" t="s">
        <v>788</v>
      </c>
      <c r="E205" s="80" t="s">
        <v>1958</v>
      </c>
      <c r="F205" s="80"/>
      <c r="G205" s="80"/>
      <c r="H205" s="80"/>
      <c r="I205" s="80"/>
      <c r="J205" s="80"/>
      <c r="K205" s="80"/>
      <c r="L205" s="80"/>
      <c r="M205" s="80"/>
      <c r="N205" s="80"/>
      <c r="O205" s="80"/>
      <c r="P205" s="80"/>
      <c r="Q205" s="81"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82"/>
      <c r="S205" s="82"/>
    </row>
    <row r="206" spans="1:21" s="75" customFormat="1" ht="24.95" hidden="1" customHeight="1" outlineLevel="1">
      <c r="A206" s="45" t="str">
        <f>IF(AND(D206="",D206=""),"",$D$3&amp;"_"&amp;ROW()-11-COUNTBLANK($D$12:D206))</f>
        <v>CTKM_159</v>
      </c>
      <c r="B206" s="93" t="s">
        <v>115</v>
      </c>
      <c r="C206" s="92" t="s">
        <v>116</v>
      </c>
      <c r="D206" s="92" t="s">
        <v>787</v>
      </c>
      <c r="E206" s="80" t="s">
        <v>1958</v>
      </c>
      <c r="F206" s="80"/>
      <c r="G206" s="80"/>
      <c r="H206" s="80"/>
      <c r="I206" s="80"/>
      <c r="J206" s="80"/>
      <c r="K206" s="80"/>
      <c r="L206" s="80"/>
      <c r="M206" s="80"/>
      <c r="N206" s="80"/>
      <c r="O206" s="80"/>
      <c r="P206" s="80"/>
      <c r="Q206" s="81"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82"/>
      <c r="S206" s="82"/>
    </row>
    <row r="207" spans="1:21" s="75" customFormat="1" ht="24.95" hidden="1" customHeight="1" outlineLevel="1">
      <c r="A207" s="45" t="str">
        <f>IF(AND(D207="",D207=""),"",$D$3&amp;"_"&amp;ROW()-11-COUNTBLANK($D$12:D207))</f>
        <v>CTKM_160</v>
      </c>
      <c r="B207" s="92" t="s">
        <v>120</v>
      </c>
      <c r="C207" s="92" t="s">
        <v>121</v>
      </c>
      <c r="D207" s="92" t="s">
        <v>789</v>
      </c>
      <c r="E207" s="80" t="s">
        <v>1958</v>
      </c>
      <c r="F207" s="80"/>
      <c r="G207" s="80"/>
      <c r="H207" s="80"/>
      <c r="I207" s="80"/>
      <c r="J207" s="80"/>
      <c r="K207" s="80"/>
      <c r="L207" s="80"/>
      <c r="M207" s="80"/>
      <c r="N207" s="80"/>
      <c r="O207" s="80"/>
      <c r="P207" s="80"/>
      <c r="Q207" s="81" t="str">
        <f>IF(OR(IF(G207="",IF(F207="",IF(E207="","",E207),F207),G207)="F",IF(J207="",IF(I207="",IF(H207="","",H207),I207),J207)="F",IF(M207="",IF(L207="",IF(K207="","",K207),L207),M207)="F",IF(P207="",IF(O207="",IF(N207="","",N207),O207),P207)="F")=TRUE,"F",IF(OR(IF(G207="",IF(F207="",IF(E207="","",E207),F207),G207)="PE",IF(J207="",IF(I207="",IF(H207="","",H207),I207),J207)="PE",IF(M207="",IF(L207="",IF(K207="","",K207),L207),M207)="PE",IF(P207="",IF(O207="",IF(N207="","",N207),O207),P207)="PE")=TRUE,"PE",IF(AND(IF(G207="",IF(F207="",IF(E207="","",E207),F207),G207)="",IF(J207="",IF(I207="",IF(H207="","",H207),I207),J207)="",IF(M207="",IF(L207="",IF(K207="","",K207),L207),M207)="",IF(P207="",IF(O207="",IF(N207="","",N207),O207),P207)="")=TRUE,"","P")))</f>
        <v>P</v>
      </c>
      <c r="R207" s="82"/>
      <c r="S207" s="82"/>
    </row>
    <row r="208" spans="1:21" s="75" customFormat="1" ht="24.95" hidden="1" customHeight="1" outlineLevel="1">
      <c r="A208" s="45" t="str">
        <f>IF(AND(D208="",D208=""),"",$D$3&amp;"_"&amp;ROW()-11-COUNTBLANK($D$12:D208))</f>
        <v/>
      </c>
      <c r="B208" s="613" t="s">
        <v>159</v>
      </c>
      <c r="C208" s="614"/>
      <c r="D208" s="614"/>
      <c r="E208" s="614"/>
      <c r="F208" s="614"/>
      <c r="G208" s="614"/>
      <c r="H208" s="614"/>
      <c r="I208" s="614"/>
      <c r="J208" s="614"/>
      <c r="K208" s="614"/>
      <c r="L208" s="614"/>
      <c r="M208" s="614"/>
      <c r="N208" s="614"/>
      <c r="O208" s="614"/>
      <c r="P208" s="614"/>
      <c r="Q208" s="614"/>
      <c r="R208" s="614"/>
      <c r="S208" s="615"/>
    </row>
    <row r="209" spans="1:19" s="75" customFormat="1" ht="24.95" hidden="1" customHeight="1" outlineLevel="1">
      <c r="A209" s="45" t="str">
        <f>IF(AND(D209="",D209=""),"",$D$3&amp;"_"&amp;ROW()-11-COUNTBLANK($D$12:D209))</f>
        <v>CTKM_161</v>
      </c>
      <c r="B209" s="79" t="s">
        <v>75</v>
      </c>
      <c r="C209" s="79" t="s">
        <v>160</v>
      </c>
      <c r="D209" s="79" t="s">
        <v>161</v>
      </c>
      <c r="E209" s="80" t="s">
        <v>1958</v>
      </c>
      <c r="F209" s="80"/>
      <c r="G209" s="80"/>
      <c r="H209" s="80"/>
      <c r="I209" s="80"/>
      <c r="J209" s="80"/>
      <c r="K209" s="80"/>
      <c r="L209" s="80"/>
      <c r="M209" s="80"/>
      <c r="N209" s="80"/>
      <c r="O209" s="80"/>
      <c r="P209" s="80"/>
      <c r="Q209" s="81" t="str">
        <f>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82"/>
      <c r="S209" s="82"/>
    </row>
    <row r="210" spans="1:19" s="75" customFormat="1" ht="24.95" hidden="1" customHeight="1" outlineLevel="1">
      <c r="A210" s="45" t="str">
        <f>IF(AND(D210="",D210=""),"",$D$3&amp;"_"&amp;ROW()-11-COUNTBLANK($D$12:D210))</f>
        <v>CTKM_162</v>
      </c>
      <c r="B210" s="79" t="s">
        <v>76</v>
      </c>
      <c r="C210" s="79" t="s">
        <v>162</v>
      </c>
      <c r="D210" s="79" t="s">
        <v>163</v>
      </c>
      <c r="E210" s="80" t="s">
        <v>1958</v>
      </c>
      <c r="F210" s="80"/>
      <c r="G210" s="80"/>
      <c r="H210" s="80"/>
      <c r="I210" s="80"/>
      <c r="J210" s="80"/>
      <c r="K210" s="80"/>
      <c r="L210" s="80"/>
      <c r="M210" s="80"/>
      <c r="N210" s="80"/>
      <c r="O210" s="80"/>
      <c r="P210" s="80"/>
      <c r="Q210" s="81" t="str">
        <f>IF(OR(IF(G210="",IF(F210="",IF(E210="","",E210),F210),G210)="F",IF(J210="",IF(I210="",IF(H210="","",H210),I210),J210)="F",IF(M210="",IF(L210="",IF(K210="","",K210),L210),M210)="F",IF(P210="",IF(O210="",IF(N210="","",N210),O210),P210)="F")=TRUE,"F",IF(OR(IF(G210="",IF(F210="",IF(E210="","",E210),F210),G210)="PE",IF(J210="",IF(I210="",IF(H210="","",H210),I210),J210)="PE",IF(M210="",IF(L210="",IF(K210="","",K210),L210),M210)="PE",IF(P210="",IF(O210="",IF(N210="","",N210),O210),P210)="PE")=TRUE,"PE",IF(AND(IF(G210="",IF(F210="",IF(E210="","",E210),F210),G210)="",IF(J210="",IF(I210="",IF(H210="","",H210),I210),J210)="",IF(M210="",IF(L210="",IF(K210="","",K210),L210),M210)="",IF(P210="",IF(O210="",IF(N210="","",N210),O210),P210)="")=TRUE,"","P")))</f>
        <v>P</v>
      </c>
      <c r="R210" s="82"/>
      <c r="S210" s="82"/>
    </row>
    <row r="211" spans="1:19" s="75" customFormat="1" ht="24.95" hidden="1" customHeight="1" outlineLevel="1">
      <c r="A211" s="45" t="str">
        <f>IF(AND(D211="",D211=""),"",$D$3&amp;"_"&amp;ROW()-11-COUNTBLANK($D$12:D211))</f>
        <v>CTKM_163</v>
      </c>
      <c r="B211" s="83" t="s">
        <v>77</v>
      </c>
      <c r="C211" s="83" t="s">
        <v>164</v>
      </c>
      <c r="D211" s="83" t="s">
        <v>78</v>
      </c>
      <c r="E211" s="80" t="s">
        <v>1958</v>
      </c>
      <c r="F211" s="80"/>
      <c r="G211" s="80"/>
      <c r="H211" s="80"/>
      <c r="I211" s="80"/>
      <c r="J211" s="80"/>
      <c r="K211" s="80"/>
      <c r="L211" s="80"/>
      <c r="M211" s="80"/>
      <c r="N211" s="80"/>
      <c r="O211" s="80"/>
      <c r="P211" s="80"/>
      <c r="Q211" s="81"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82"/>
      <c r="S211" s="82"/>
    </row>
    <row r="212" spans="1:19" s="75" customFormat="1" ht="24.95" hidden="1" customHeight="1" outlineLevel="1">
      <c r="A212" s="45" t="str">
        <f>IF(AND(D212="",D212=""),"",$D$3&amp;"_"&amp;ROW()-11-COUNTBLANK($D$12:D212))</f>
        <v>CTKM_164</v>
      </c>
      <c r="B212" s="92" t="s">
        <v>726</v>
      </c>
      <c r="C212" s="92" t="s">
        <v>740</v>
      </c>
      <c r="D212" s="92" t="s">
        <v>728</v>
      </c>
      <c r="E212" s="80" t="s">
        <v>1958</v>
      </c>
      <c r="F212" s="80"/>
      <c r="G212" s="80"/>
      <c r="H212" s="80"/>
      <c r="I212" s="80"/>
      <c r="J212" s="80"/>
      <c r="K212" s="80"/>
      <c r="L212" s="80"/>
      <c r="M212" s="80"/>
      <c r="N212" s="80"/>
      <c r="O212" s="80"/>
      <c r="P212" s="80"/>
      <c r="Q212" s="81"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82"/>
      <c r="S212" s="82"/>
    </row>
    <row r="213" spans="1:19" s="75" customFormat="1" ht="24.95" hidden="1" customHeight="1" outlineLevel="1">
      <c r="A213" s="45" t="str">
        <f>IF(AND(D213="",D213=""),"",$D$3&amp;"_"&amp;ROW()-11-COUNTBLANK($D$12:D213))</f>
        <v/>
      </c>
      <c r="B213" s="613" t="s">
        <v>166</v>
      </c>
      <c r="C213" s="614"/>
      <c r="D213" s="614"/>
      <c r="E213" s="614"/>
      <c r="F213" s="614"/>
      <c r="G213" s="614"/>
      <c r="H213" s="614"/>
      <c r="I213" s="614"/>
      <c r="J213" s="614"/>
      <c r="K213" s="614"/>
      <c r="L213" s="614"/>
      <c r="M213" s="614"/>
      <c r="N213" s="614"/>
      <c r="O213" s="614"/>
      <c r="P213" s="614"/>
      <c r="Q213" s="614"/>
      <c r="R213" s="614"/>
      <c r="S213" s="615"/>
    </row>
    <row r="214" spans="1:19" s="75" customFormat="1" ht="24.95" hidden="1" customHeight="1" outlineLevel="1">
      <c r="A214" s="45" t="str">
        <f>IF(AND(D214="",D214=""),"",$D$3&amp;"_"&amp;ROW()-11-COUNTBLANK($D$12:D214))</f>
        <v>CTKM_165</v>
      </c>
      <c r="B214" s="79" t="s">
        <v>75</v>
      </c>
      <c r="C214" s="79" t="s">
        <v>160</v>
      </c>
      <c r="D214" s="79" t="s">
        <v>161</v>
      </c>
      <c r="E214" s="80" t="s">
        <v>1958</v>
      </c>
      <c r="F214" s="80"/>
      <c r="G214" s="80"/>
      <c r="H214" s="80"/>
      <c r="I214" s="80"/>
      <c r="J214" s="80"/>
      <c r="K214" s="80"/>
      <c r="L214" s="80"/>
      <c r="M214" s="80"/>
      <c r="N214" s="80"/>
      <c r="O214" s="80"/>
      <c r="P214" s="80"/>
      <c r="Q214" s="81"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82"/>
      <c r="S214" s="82"/>
    </row>
    <row r="215" spans="1:19" s="75" customFormat="1" ht="24.95" hidden="1" customHeight="1" outlineLevel="1">
      <c r="A215" s="45" t="str">
        <f>IF(AND(D215="",D215=""),"",$D$3&amp;"_"&amp;ROW()-11-COUNTBLANK($D$12:D215))</f>
        <v>CTKM_166</v>
      </c>
      <c r="B215" s="79" t="s">
        <v>76</v>
      </c>
      <c r="C215" s="79" t="s">
        <v>162</v>
      </c>
      <c r="D215" s="79" t="s">
        <v>163</v>
      </c>
      <c r="E215" s="80" t="s">
        <v>1958</v>
      </c>
      <c r="F215" s="80"/>
      <c r="G215" s="80"/>
      <c r="H215" s="80"/>
      <c r="I215" s="80"/>
      <c r="J215" s="80"/>
      <c r="K215" s="80"/>
      <c r="L215" s="80"/>
      <c r="M215" s="80"/>
      <c r="N215" s="80"/>
      <c r="O215" s="80"/>
      <c r="P215" s="80"/>
      <c r="Q215" s="81"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P</v>
      </c>
      <c r="R215" s="82"/>
      <c r="S215" s="82"/>
    </row>
    <row r="216" spans="1:19" s="74" customFormat="1" ht="24.95" hidden="1" customHeight="1" outlineLevel="1">
      <c r="A216" s="45" t="str">
        <f>IF(AND(D216="",D216=""),"",$D$3&amp;"_"&amp;ROW()-11-COUNTBLANK($D$12:D216))</f>
        <v>CTKM_167</v>
      </c>
      <c r="B216" s="83" t="s">
        <v>77</v>
      </c>
      <c r="C216" s="83" t="s">
        <v>164</v>
      </c>
      <c r="D216" s="83" t="s">
        <v>78</v>
      </c>
      <c r="E216" s="80" t="s">
        <v>1958</v>
      </c>
      <c r="F216" s="80"/>
      <c r="G216" s="80"/>
      <c r="H216" s="80"/>
      <c r="I216" s="80"/>
      <c r="J216" s="80"/>
      <c r="K216" s="80"/>
      <c r="L216" s="80"/>
      <c r="M216" s="80"/>
      <c r="N216" s="80"/>
      <c r="O216" s="80"/>
      <c r="P216" s="80"/>
      <c r="Q216" s="81" t="str">
        <f>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P</v>
      </c>
      <c r="R216" s="82"/>
      <c r="S216" s="82"/>
    </row>
    <row r="217" spans="1:19" s="75" customFormat="1" ht="24.95" hidden="1" customHeight="1" outlineLevel="1">
      <c r="A217" s="45" t="str">
        <f>IF(AND(D217="",D217=""),"",$D$3&amp;"_"&amp;ROW()-11-COUNTBLANK($D$12:D217))</f>
        <v>CTKM_168</v>
      </c>
      <c r="B217" s="92" t="s">
        <v>726</v>
      </c>
      <c r="C217" s="92" t="s">
        <v>741</v>
      </c>
      <c r="D217" s="92" t="s">
        <v>728</v>
      </c>
      <c r="E217" s="80" t="s">
        <v>1958</v>
      </c>
      <c r="F217" s="80"/>
      <c r="G217" s="80"/>
      <c r="H217" s="80"/>
      <c r="I217" s="80"/>
      <c r="J217" s="80"/>
      <c r="K217" s="80"/>
      <c r="L217" s="80"/>
      <c r="M217" s="80"/>
      <c r="N217" s="80"/>
      <c r="O217" s="80"/>
      <c r="P217" s="80"/>
      <c r="Q217" s="81" t="str">
        <f>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P</v>
      </c>
      <c r="R217" s="82"/>
      <c r="S217" s="82"/>
    </row>
    <row r="218" spans="1:19" s="75" customFormat="1" ht="24.95" hidden="1" customHeight="1" outlineLevel="1">
      <c r="A218" s="45" t="str">
        <f>IF(AND(D218="",D218=""),"",$D$3&amp;"_"&amp;ROW()-11-COUNTBLANK($D$12:D218))</f>
        <v/>
      </c>
      <c r="B218" s="613" t="s">
        <v>790</v>
      </c>
      <c r="C218" s="614"/>
      <c r="D218" s="614"/>
      <c r="E218" s="614"/>
      <c r="F218" s="614"/>
      <c r="G218" s="614"/>
      <c r="H218" s="614"/>
      <c r="I218" s="614"/>
      <c r="J218" s="614"/>
      <c r="K218" s="614"/>
      <c r="L218" s="614"/>
      <c r="M218" s="614"/>
      <c r="N218" s="614"/>
      <c r="O218" s="614"/>
      <c r="P218" s="614"/>
      <c r="Q218" s="614"/>
      <c r="R218" s="614"/>
      <c r="S218" s="615"/>
    </row>
    <row r="219" spans="1:19" s="75" customFormat="1" ht="24.95" hidden="1" customHeight="1" outlineLevel="1">
      <c r="A219" s="45" t="str">
        <f>IF(AND(D219="",D219=""),"",$D$3&amp;"_"&amp;ROW()-11-COUNTBLANK($D$12:D219))</f>
        <v>CTKM_169</v>
      </c>
      <c r="B219" s="85" t="s">
        <v>791</v>
      </c>
      <c r="C219" s="85" t="s">
        <v>792</v>
      </c>
      <c r="D219" s="85" t="s">
        <v>793</v>
      </c>
      <c r="E219" s="80" t="s">
        <v>1958</v>
      </c>
      <c r="F219" s="80"/>
      <c r="G219" s="80"/>
      <c r="H219" s="80"/>
      <c r="I219" s="80"/>
      <c r="J219" s="80"/>
      <c r="K219" s="80"/>
      <c r="L219" s="80"/>
      <c r="M219" s="80"/>
      <c r="N219" s="80"/>
      <c r="O219" s="80"/>
      <c r="P219" s="80"/>
      <c r="Q219" s="81"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P</v>
      </c>
      <c r="R219" s="82"/>
      <c r="S219" s="82"/>
    </row>
    <row r="220" spans="1:19" s="75" customFormat="1" ht="24.95" hidden="1" customHeight="1" outlineLevel="1">
      <c r="A220" s="45" t="str">
        <f>IF(AND(D220="",D220=""),"",$D$3&amp;"_"&amp;ROW()-11-COUNTBLANK($D$12:D220))</f>
        <v>CTKM_170</v>
      </c>
      <c r="B220" s="176" t="s">
        <v>794</v>
      </c>
      <c r="C220" s="176" t="s">
        <v>795</v>
      </c>
      <c r="D220" s="176" t="s">
        <v>796</v>
      </c>
      <c r="E220" s="80" t="s">
        <v>1958</v>
      </c>
      <c r="F220" s="80"/>
      <c r="G220" s="80"/>
      <c r="H220" s="80"/>
      <c r="I220" s="80"/>
      <c r="J220" s="80"/>
      <c r="K220" s="80"/>
      <c r="L220" s="80"/>
      <c r="M220" s="80"/>
      <c r="N220" s="80"/>
      <c r="O220" s="80"/>
      <c r="P220" s="80"/>
      <c r="Q220" s="81"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P</v>
      </c>
      <c r="R220" s="82"/>
      <c r="S220" s="82"/>
    </row>
    <row r="221" spans="1:19" s="75" customFormat="1" ht="24.95" hidden="1" customHeight="1" outlineLevel="1">
      <c r="A221" s="45" t="str">
        <f>IF(AND(D221="",D221=""),"",$D$3&amp;"_"&amp;ROW()-11-COUNTBLANK($D$12:D221))</f>
        <v/>
      </c>
      <c r="B221" s="613" t="s">
        <v>797</v>
      </c>
      <c r="C221" s="614"/>
      <c r="D221" s="614"/>
      <c r="E221" s="614"/>
      <c r="F221" s="614"/>
      <c r="G221" s="614"/>
      <c r="H221" s="614"/>
      <c r="I221" s="614"/>
      <c r="J221" s="614"/>
      <c r="K221" s="614"/>
      <c r="L221" s="614"/>
      <c r="M221" s="614"/>
      <c r="N221" s="614"/>
      <c r="O221" s="614"/>
      <c r="P221" s="614"/>
      <c r="Q221" s="614"/>
      <c r="R221" s="614"/>
      <c r="S221" s="615"/>
    </row>
    <row r="222" spans="1:19" s="75" customFormat="1" ht="24.95" hidden="1" customHeight="1" outlineLevel="1">
      <c r="A222" s="45" t="str">
        <f>IF(AND(D222="",D222=""),"",$D$3&amp;"_"&amp;ROW()-11-COUNTBLANK($D$12:D222))</f>
        <v>CTKM_171</v>
      </c>
      <c r="B222" s="168" t="s">
        <v>798</v>
      </c>
      <c r="C222" s="177" t="s">
        <v>799</v>
      </c>
      <c r="D222" s="168" t="s">
        <v>800</v>
      </c>
      <c r="E222" s="80" t="s">
        <v>1958</v>
      </c>
      <c r="F222" s="80"/>
      <c r="G222" s="80"/>
      <c r="H222" s="80"/>
      <c r="I222" s="80"/>
      <c r="J222" s="80"/>
      <c r="K222" s="80"/>
      <c r="L222" s="80"/>
      <c r="M222" s="80"/>
      <c r="N222" s="80"/>
      <c r="O222" s="80"/>
      <c r="P222" s="80"/>
      <c r="Q222" s="81" t="str">
        <f>IF(OR(IF(G222="",IF(F222="",IF(E222="","",E222),F222),G222)="F",IF(J222="",IF(I222="",IF(H222="","",H222),I222),J222)="F",IF(M222="",IF(L222="",IF(K222="","",K222),L222),M222)="F",IF(P222="",IF(O222="",IF(N222="","",N222),O222),P222)="F")=TRUE,"F",IF(OR(IF(G222="",IF(F222="",IF(E222="","",E222),F222),G222)="PE",IF(J222="",IF(I222="",IF(H222="","",H222),I222),J222)="PE",IF(M222="",IF(L222="",IF(K222="","",K222),L222),M222)="PE",IF(P222="",IF(O222="",IF(N222="","",N222),O222),P222)="PE")=TRUE,"PE",IF(AND(IF(G222="",IF(F222="",IF(E222="","",E222),F222),G222)="",IF(J222="",IF(I222="",IF(H222="","",H222),I222),J222)="",IF(M222="",IF(L222="",IF(K222="","",K222),L222),M222)="",IF(P222="",IF(O222="",IF(N222="","",N222),O222),P222)="")=TRUE,"","P")))</f>
        <v>P</v>
      </c>
      <c r="R222" s="82"/>
      <c r="S222" s="82"/>
    </row>
    <row r="223" spans="1:19" s="75" customFormat="1" ht="24.95" hidden="1" customHeight="1" outlineLevel="1">
      <c r="A223" s="45" t="str">
        <f>IF(AND(D223="",D223=""),"",$D$3&amp;"_"&amp;ROW()-11-COUNTBLANK($D$12:D223))</f>
        <v>CTKM_172</v>
      </c>
      <c r="B223" s="168" t="s">
        <v>801</v>
      </c>
      <c r="C223" s="177" t="s">
        <v>802</v>
      </c>
      <c r="D223" s="168" t="s">
        <v>803</v>
      </c>
      <c r="E223" s="80" t="s">
        <v>1958</v>
      </c>
      <c r="F223" s="80"/>
      <c r="G223" s="80"/>
      <c r="H223" s="80"/>
      <c r="I223" s="80"/>
      <c r="J223" s="80"/>
      <c r="K223" s="80"/>
      <c r="L223" s="80"/>
      <c r="M223" s="80"/>
      <c r="N223" s="80"/>
      <c r="O223" s="80"/>
      <c r="P223" s="80"/>
      <c r="Q223" s="81" t="str">
        <f>IF(OR(IF(G223="",IF(F223="",IF(E223="","",E223),F223),G223)="F",IF(J223="",IF(I223="",IF(H223="","",H223),I223),J223)="F",IF(M223="",IF(L223="",IF(K223="","",K223),L223),M223)="F",IF(P223="",IF(O223="",IF(N223="","",N223),O223),P223)="F")=TRUE,"F",IF(OR(IF(G223="",IF(F223="",IF(E223="","",E223),F223),G223)="PE",IF(J223="",IF(I223="",IF(H223="","",H223),I223),J223)="PE",IF(M223="",IF(L223="",IF(K223="","",K223),L223),M223)="PE",IF(P223="",IF(O223="",IF(N223="","",N223),O223),P223)="PE")=TRUE,"PE",IF(AND(IF(G223="",IF(F223="",IF(E223="","",E223),F223),G223)="",IF(J223="",IF(I223="",IF(H223="","",H223),I223),J223)="",IF(M223="",IF(L223="",IF(K223="","",K223),L223),M223)="",IF(P223="",IF(O223="",IF(N223="","",N223),O223),P223)="")=TRUE,"","P")))</f>
        <v>P</v>
      </c>
      <c r="R223" s="82"/>
      <c r="S223" s="82"/>
    </row>
    <row r="224" spans="1:19" ht="24.95" customHeight="1" collapsed="1">
      <c r="A224" s="45" t="str">
        <f>IF(AND(D224="",D224=""),"",$D$3&amp;"_"&amp;ROW()-11-COUNTBLANK($D$12:D224))</f>
        <v/>
      </c>
      <c r="B224" s="49" t="s">
        <v>64</v>
      </c>
      <c r="C224" s="50"/>
      <c r="D224" s="50"/>
      <c r="E224" s="50"/>
      <c r="F224" s="50"/>
      <c r="G224" s="50"/>
      <c r="H224" s="50"/>
      <c r="I224" s="50"/>
      <c r="J224" s="50"/>
      <c r="K224" s="50"/>
      <c r="L224" s="50"/>
      <c r="M224" s="50"/>
      <c r="N224" s="50"/>
      <c r="O224" s="50"/>
      <c r="P224" s="50"/>
      <c r="Q224" s="50"/>
      <c r="R224" s="50"/>
      <c r="S224" s="51"/>
    </row>
    <row r="225" spans="1:19" s="75" customFormat="1" ht="24.95" hidden="1" customHeight="1" outlineLevel="1">
      <c r="A225" s="45" t="str">
        <f>IF(AND(D225="",D225=""),"",$D$3&amp;"_"&amp;ROW()-11-COUNTBLANK($D$12:D225))</f>
        <v/>
      </c>
      <c r="B225" s="613" t="s">
        <v>833</v>
      </c>
      <c r="C225" s="614"/>
      <c r="D225" s="614"/>
      <c r="E225" s="614"/>
      <c r="F225" s="614"/>
      <c r="G225" s="614"/>
      <c r="H225" s="614"/>
      <c r="I225" s="614"/>
      <c r="J225" s="614"/>
      <c r="K225" s="614"/>
      <c r="L225" s="614"/>
      <c r="M225" s="614"/>
      <c r="N225" s="614"/>
      <c r="O225" s="614"/>
      <c r="P225" s="614"/>
      <c r="Q225" s="614"/>
      <c r="R225" s="614"/>
      <c r="S225" s="615"/>
    </row>
    <row r="226" spans="1:19" ht="24.95" hidden="1" customHeight="1" outlineLevel="1">
      <c r="A226" s="45" t="str">
        <f>IF(AND(D226="",D226=""),"",$D$3&amp;"_"&amp;ROW()-11-COUNTBLANK($D$12:D226))</f>
        <v>CTKM_173</v>
      </c>
      <c r="B226" s="135" t="s">
        <v>834</v>
      </c>
      <c r="C226" s="135" t="s">
        <v>835</v>
      </c>
      <c r="D226" s="87" t="s">
        <v>836</v>
      </c>
      <c r="E226" s="46" t="s">
        <v>1958</v>
      </c>
      <c r="F226" s="46"/>
      <c r="G226" s="46"/>
      <c r="H226" s="46"/>
      <c r="I226" s="46"/>
      <c r="J226" s="46"/>
      <c r="K226" s="46"/>
      <c r="L226" s="46"/>
      <c r="M226" s="46"/>
      <c r="N226" s="46"/>
      <c r="O226" s="46"/>
      <c r="P226" s="46"/>
      <c r="Q226" s="81"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48"/>
      <c r="S226" s="48"/>
    </row>
    <row r="227" spans="1:19" ht="24.95" hidden="1" customHeight="1" outlineLevel="1">
      <c r="A227" s="45" t="str">
        <f>IF(AND(D227="",D227=""),"",$D$3&amp;"_"&amp;ROW()-11-COUNTBLANK($D$12:D227))</f>
        <v>CTKM_174</v>
      </c>
      <c r="B227" s="135" t="s">
        <v>837</v>
      </c>
      <c r="C227" s="135" t="s">
        <v>838</v>
      </c>
      <c r="D227" s="87" t="s">
        <v>839</v>
      </c>
      <c r="E227" s="46" t="s">
        <v>1958</v>
      </c>
      <c r="F227" s="46"/>
      <c r="G227" s="46"/>
      <c r="H227" s="46"/>
      <c r="I227" s="46"/>
      <c r="J227" s="46"/>
      <c r="K227" s="46"/>
      <c r="L227" s="46"/>
      <c r="M227" s="46"/>
      <c r="N227" s="46"/>
      <c r="O227" s="46"/>
      <c r="P227" s="46"/>
      <c r="Q227" s="81" t="str">
        <f t="shared" ref="Q227:Q240" si="12">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48"/>
      <c r="S227" s="48"/>
    </row>
    <row r="228" spans="1:19" ht="24.95" hidden="1" customHeight="1" outlineLevel="1">
      <c r="A228" s="45" t="str">
        <f>IF(AND(D228="",D228=""),"",$D$3&amp;"_"&amp;ROW()-11-COUNTBLANK($D$12:D228))</f>
        <v>CTKM_175</v>
      </c>
      <c r="B228" s="135" t="s">
        <v>840</v>
      </c>
      <c r="C228" s="135" t="s">
        <v>841</v>
      </c>
      <c r="D228" s="136" t="s">
        <v>842</v>
      </c>
      <c r="E228" s="46" t="s">
        <v>1958</v>
      </c>
      <c r="F228" s="46"/>
      <c r="G228" s="46"/>
      <c r="H228" s="46"/>
      <c r="I228" s="46"/>
      <c r="J228" s="46"/>
      <c r="K228" s="46"/>
      <c r="L228" s="46"/>
      <c r="M228" s="46"/>
      <c r="N228" s="46"/>
      <c r="O228" s="46"/>
      <c r="P228" s="46"/>
      <c r="Q228" s="81" t="str">
        <f t="shared" si="12"/>
        <v>P</v>
      </c>
      <c r="R228" s="48"/>
      <c r="S228" s="48"/>
    </row>
    <row r="229" spans="1:19" ht="24.95" hidden="1" customHeight="1" outlineLevel="1">
      <c r="A229" s="45" t="str">
        <f>IF(AND(D229="",D229=""),"",$D$3&amp;"_"&amp;ROW()-11-COUNTBLANK($D$12:D229))</f>
        <v>CTKM_176</v>
      </c>
      <c r="B229" s="135" t="s">
        <v>843</v>
      </c>
      <c r="C229" s="135" t="s">
        <v>844</v>
      </c>
      <c r="D229" s="136" t="s">
        <v>845</v>
      </c>
      <c r="E229" s="46" t="s">
        <v>1958</v>
      </c>
      <c r="F229" s="46"/>
      <c r="G229" s="46"/>
      <c r="H229" s="46"/>
      <c r="I229" s="46"/>
      <c r="J229" s="46"/>
      <c r="K229" s="46"/>
      <c r="L229" s="46"/>
      <c r="M229" s="46"/>
      <c r="N229" s="46"/>
      <c r="O229" s="46"/>
      <c r="P229" s="46"/>
      <c r="Q229" s="81" t="str">
        <f t="shared" si="12"/>
        <v>P</v>
      </c>
      <c r="R229" s="48"/>
      <c r="S229" s="48"/>
    </row>
    <row r="230" spans="1:19" ht="24.95" hidden="1" customHeight="1" outlineLevel="1">
      <c r="A230" s="45" t="str">
        <f>IF(AND(D230="",D230=""),"",$D$3&amp;"_"&amp;ROW()-11-COUNTBLANK($D$12:D230))</f>
        <v>CTKM_177</v>
      </c>
      <c r="B230" s="638" t="s">
        <v>846</v>
      </c>
      <c r="C230" s="135" t="s">
        <v>841</v>
      </c>
      <c r="D230" s="87" t="s">
        <v>847</v>
      </c>
      <c r="E230" s="46" t="s">
        <v>1958</v>
      </c>
      <c r="F230" s="46"/>
      <c r="G230" s="46"/>
      <c r="H230" s="46"/>
      <c r="I230" s="46"/>
      <c r="J230" s="46"/>
      <c r="K230" s="46"/>
      <c r="L230" s="46"/>
      <c r="M230" s="46"/>
      <c r="N230" s="46"/>
      <c r="O230" s="46"/>
      <c r="P230" s="46"/>
      <c r="Q230" s="81" t="str">
        <f t="shared" si="12"/>
        <v>P</v>
      </c>
      <c r="R230" s="48"/>
      <c r="S230" s="48"/>
    </row>
    <row r="231" spans="1:19" ht="24.95" hidden="1" customHeight="1" outlineLevel="1">
      <c r="A231" s="45" t="str">
        <f>IF(AND(D231="",D231=""),"",$D$3&amp;"_"&amp;ROW()-11-COUNTBLANK($D$12:D231))</f>
        <v>CTKM_178</v>
      </c>
      <c r="B231" s="640"/>
      <c r="C231" s="135" t="s">
        <v>844</v>
      </c>
      <c r="D231" s="87" t="s">
        <v>848</v>
      </c>
      <c r="E231" s="46" t="s">
        <v>1958</v>
      </c>
      <c r="F231" s="46"/>
      <c r="G231" s="46"/>
      <c r="H231" s="46"/>
      <c r="I231" s="46"/>
      <c r="J231" s="46"/>
      <c r="K231" s="46"/>
      <c r="L231" s="46"/>
      <c r="M231" s="46"/>
      <c r="N231" s="46"/>
      <c r="O231" s="46"/>
      <c r="P231" s="46"/>
      <c r="Q231" s="81" t="str">
        <f t="shared" si="12"/>
        <v>P</v>
      </c>
      <c r="R231" s="48"/>
      <c r="S231" s="48"/>
    </row>
    <row r="232" spans="1:19" ht="24.95" hidden="1" customHeight="1" outlineLevel="1">
      <c r="A232" s="45" t="str">
        <f>IF(AND(D232="",D232=""),"",$D$3&amp;"_"&amp;ROW()-11-COUNTBLANK($D$12:D232))</f>
        <v>CTKM_179</v>
      </c>
      <c r="B232" s="638" t="s">
        <v>849</v>
      </c>
      <c r="C232" s="135" t="s">
        <v>850</v>
      </c>
      <c r="D232" s="87" t="s">
        <v>851</v>
      </c>
      <c r="E232" s="46" t="s">
        <v>1958</v>
      </c>
      <c r="F232" s="46"/>
      <c r="G232" s="46"/>
      <c r="H232" s="46"/>
      <c r="I232" s="46"/>
      <c r="J232" s="46"/>
      <c r="K232" s="46"/>
      <c r="L232" s="46"/>
      <c r="M232" s="46"/>
      <c r="N232" s="46"/>
      <c r="O232" s="46"/>
      <c r="P232" s="46"/>
      <c r="Q232" s="81" t="str">
        <f t="shared" si="12"/>
        <v>P</v>
      </c>
      <c r="R232" s="48"/>
      <c r="S232" s="48"/>
    </row>
    <row r="233" spans="1:19" ht="24.95" hidden="1" customHeight="1" outlineLevel="1">
      <c r="A233" s="45" t="str">
        <f>IF(AND(D233="",D233=""),"",$D$3&amp;"_"&amp;ROW()-11-COUNTBLANK($D$12:D233))</f>
        <v>CTKM_180</v>
      </c>
      <c r="B233" s="639"/>
      <c r="C233" s="135" t="s">
        <v>852</v>
      </c>
      <c r="D233" s="87" t="s">
        <v>851</v>
      </c>
      <c r="E233" s="46" t="s">
        <v>1958</v>
      </c>
      <c r="F233" s="46"/>
      <c r="G233" s="46"/>
      <c r="H233" s="46"/>
      <c r="I233" s="46"/>
      <c r="J233" s="46"/>
      <c r="K233" s="46"/>
      <c r="L233" s="46"/>
      <c r="M233" s="46"/>
      <c r="N233" s="46"/>
      <c r="O233" s="46"/>
      <c r="P233" s="46"/>
      <c r="Q233" s="81" t="str">
        <f t="shared" si="12"/>
        <v>P</v>
      </c>
      <c r="R233" s="48"/>
      <c r="S233" s="48"/>
    </row>
    <row r="234" spans="1:19" ht="24.95" hidden="1" customHeight="1" outlineLevel="1">
      <c r="A234" s="45" t="str">
        <f>IF(AND(D234="",D234=""),"",$D$3&amp;"_"&amp;ROW()-11-COUNTBLANK($D$12:D234))</f>
        <v>CTKM_181</v>
      </c>
      <c r="B234" s="639"/>
      <c r="C234" s="135" t="s">
        <v>853</v>
      </c>
      <c r="D234" s="87" t="s">
        <v>854</v>
      </c>
      <c r="E234" s="46" t="s">
        <v>1958</v>
      </c>
      <c r="F234" s="46"/>
      <c r="G234" s="46"/>
      <c r="H234" s="46"/>
      <c r="I234" s="46"/>
      <c r="J234" s="46"/>
      <c r="K234" s="46"/>
      <c r="L234" s="46"/>
      <c r="M234" s="46"/>
      <c r="N234" s="46"/>
      <c r="O234" s="46"/>
      <c r="P234" s="46"/>
      <c r="Q234" s="81" t="str">
        <f t="shared" si="12"/>
        <v>P</v>
      </c>
      <c r="R234" s="48"/>
      <c r="S234" s="48"/>
    </row>
    <row r="235" spans="1:19" ht="24.95" hidden="1" customHeight="1" outlineLevel="1">
      <c r="A235" s="45" t="str">
        <f>IF(AND(D235="",D235=""),"",$D$3&amp;"_"&amp;ROW()-11-COUNTBLANK($D$12:D235))</f>
        <v>CTKM_182</v>
      </c>
      <c r="B235" s="639"/>
      <c r="C235" s="135" t="s">
        <v>855</v>
      </c>
      <c r="D235" s="87" t="s">
        <v>851</v>
      </c>
      <c r="E235" s="46" t="s">
        <v>1958</v>
      </c>
      <c r="F235" s="46"/>
      <c r="G235" s="46"/>
      <c r="H235" s="46"/>
      <c r="I235" s="46"/>
      <c r="J235" s="46"/>
      <c r="K235" s="46"/>
      <c r="L235" s="46"/>
      <c r="M235" s="46"/>
      <c r="N235" s="46"/>
      <c r="O235" s="46"/>
      <c r="P235" s="46"/>
      <c r="Q235" s="81" t="str">
        <f t="shared" si="12"/>
        <v>P</v>
      </c>
      <c r="R235" s="48"/>
      <c r="S235" s="48"/>
    </row>
    <row r="236" spans="1:19" ht="24.95" hidden="1" customHeight="1" outlineLevel="1">
      <c r="A236" s="45" t="str">
        <f>IF(AND(D236="",D236=""),"",$D$3&amp;"_"&amp;ROW()-11-COUNTBLANK($D$12:D236))</f>
        <v>CTKM_183</v>
      </c>
      <c r="B236" s="639"/>
      <c r="C236" s="135" t="s">
        <v>856</v>
      </c>
      <c r="D236" s="87" t="s">
        <v>857</v>
      </c>
      <c r="E236" s="46" t="s">
        <v>1958</v>
      </c>
      <c r="F236" s="46"/>
      <c r="G236" s="46"/>
      <c r="H236" s="46"/>
      <c r="I236" s="46"/>
      <c r="J236" s="46"/>
      <c r="K236" s="46"/>
      <c r="L236" s="46"/>
      <c r="M236" s="46"/>
      <c r="N236" s="46"/>
      <c r="O236" s="46"/>
      <c r="P236" s="46"/>
      <c r="Q236" s="81" t="str">
        <f t="shared" si="12"/>
        <v>P</v>
      </c>
      <c r="R236" s="48"/>
      <c r="S236" s="48"/>
    </row>
    <row r="237" spans="1:19" ht="24.95" hidden="1" customHeight="1" outlineLevel="1">
      <c r="A237" s="45" t="str">
        <f>IF(AND(D237="",D237=""),"",$D$3&amp;"_"&amp;ROW()-11-COUNTBLANK($D$12:D237))</f>
        <v>CTKM_184</v>
      </c>
      <c r="B237" s="639"/>
      <c r="C237" s="135" t="s">
        <v>858</v>
      </c>
      <c r="D237" s="87" t="s">
        <v>859</v>
      </c>
      <c r="E237" s="46" t="s">
        <v>1958</v>
      </c>
      <c r="F237" s="46"/>
      <c r="G237" s="46"/>
      <c r="H237" s="46"/>
      <c r="I237" s="46"/>
      <c r="J237" s="46"/>
      <c r="K237" s="46"/>
      <c r="L237" s="46"/>
      <c r="M237" s="46"/>
      <c r="N237" s="46"/>
      <c r="O237" s="46"/>
      <c r="P237" s="46"/>
      <c r="Q237" s="81" t="str">
        <f t="shared" si="12"/>
        <v>P</v>
      </c>
      <c r="R237" s="48"/>
      <c r="S237" s="48"/>
    </row>
    <row r="238" spans="1:19" ht="24.95" hidden="1" customHeight="1" outlineLevel="1">
      <c r="A238" s="45" t="str">
        <f>IF(AND(D238="",D238=""),"",$D$3&amp;"_"&amp;ROW()-11-COUNTBLANK($D$12:D238))</f>
        <v>CTKM_185</v>
      </c>
      <c r="B238" s="639"/>
      <c r="C238" s="135" t="s">
        <v>860</v>
      </c>
      <c r="D238" s="87" t="s">
        <v>851</v>
      </c>
      <c r="E238" s="46" t="s">
        <v>1958</v>
      </c>
      <c r="F238" s="46"/>
      <c r="G238" s="46"/>
      <c r="H238" s="46"/>
      <c r="I238" s="46"/>
      <c r="J238" s="46"/>
      <c r="K238" s="46"/>
      <c r="L238" s="46"/>
      <c r="M238" s="46"/>
      <c r="N238" s="46"/>
      <c r="O238" s="46"/>
      <c r="P238" s="46"/>
      <c r="Q238" s="81" t="str">
        <f t="shared" si="12"/>
        <v>P</v>
      </c>
      <c r="R238" s="48"/>
      <c r="S238" s="48"/>
    </row>
    <row r="239" spans="1:19" ht="24.95" hidden="1" customHeight="1" outlineLevel="1">
      <c r="A239" s="45" t="str">
        <f>IF(AND(D239="",D239=""),"",$D$3&amp;"_"&amp;ROW()-11-COUNTBLANK($D$12:D239))</f>
        <v>CTKM_186</v>
      </c>
      <c r="B239" s="640"/>
      <c r="C239" s="135" t="s">
        <v>861</v>
      </c>
      <c r="D239" s="87" t="s">
        <v>857</v>
      </c>
      <c r="E239" s="46" t="s">
        <v>1958</v>
      </c>
      <c r="F239" s="46"/>
      <c r="G239" s="46"/>
      <c r="H239" s="46"/>
      <c r="I239" s="46"/>
      <c r="J239" s="46"/>
      <c r="K239" s="46"/>
      <c r="L239" s="46"/>
      <c r="M239" s="46"/>
      <c r="N239" s="46"/>
      <c r="O239" s="46"/>
      <c r="P239" s="46"/>
      <c r="Q239" s="81" t="str">
        <f t="shared" si="12"/>
        <v>P</v>
      </c>
      <c r="R239" s="48"/>
      <c r="S239" s="48"/>
    </row>
    <row r="240" spans="1:19" ht="24.95" hidden="1" customHeight="1" outlineLevel="1">
      <c r="A240" s="45" t="str">
        <f>IF(AND(D240="",D240=""),"",$D$3&amp;"_"&amp;ROW()-11-COUNTBLANK($D$12:D240))</f>
        <v>CTKM_187</v>
      </c>
      <c r="B240" s="638" t="s">
        <v>862</v>
      </c>
      <c r="C240" s="135" t="s">
        <v>863</v>
      </c>
      <c r="D240" s="87" t="s">
        <v>851</v>
      </c>
      <c r="E240" s="46" t="s">
        <v>1958</v>
      </c>
      <c r="F240" s="46"/>
      <c r="G240" s="46"/>
      <c r="H240" s="46"/>
      <c r="I240" s="46"/>
      <c r="J240" s="46"/>
      <c r="K240" s="46"/>
      <c r="L240" s="46"/>
      <c r="M240" s="46"/>
      <c r="N240" s="46"/>
      <c r="O240" s="46"/>
      <c r="P240" s="46"/>
      <c r="Q240" s="81" t="str">
        <f t="shared" si="12"/>
        <v>P</v>
      </c>
      <c r="R240" s="48"/>
      <c r="S240" s="48"/>
    </row>
    <row r="241" spans="1:19" ht="24.95" hidden="1" customHeight="1" outlineLevel="1">
      <c r="A241" s="45" t="str">
        <f>IF(AND(D241="",D241=""),"",$D$3&amp;"_"&amp;ROW()-11-COUNTBLANK($D$12:D241))</f>
        <v>CTKM_188</v>
      </c>
      <c r="B241" s="640"/>
      <c r="C241" s="135" t="s">
        <v>864</v>
      </c>
      <c r="D241" s="87" t="s">
        <v>851</v>
      </c>
      <c r="E241" s="46" t="s">
        <v>1958</v>
      </c>
      <c r="F241" s="46"/>
      <c r="G241" s="46"/>
      <c r="H241" s="46"/>
      <c r="I241" s="46"/>
      <c r="J241" s="46"/>
      <c r="K241" s="46"/>
      <c r="L241" s="46"/>
      <c r="M241" s="46"/>
      <c r="N241" s="46"/>
      <c r="O241" s="46"/>
      <c r="P241" s="46"/>
      <c r="Q241" s="81" t="str">
        <f>IF(OR(IF(G241="",IF(F241="",IF(E241="","",E241),F241),G241)="F",IF(J241="",IF(I241="",IF(H241="","",H241),I241),J241)="F",IF(M241="",IF(L241="",IF(K241="","",K241),L241),M241)="F",IF(P241="",IF(O241="",IF(N241="","",N241),O241),P241)="F")=TRUE,"F",IF(OR(IF(G241="",IF(F241="",IF(E241="","",E241),F241),G241)="PE",IF(J241="",IF(I241="",IF(H241="","",H241),I241),J241)="PE",IF(M241="",IF(L241="",IF(K241="","",K241),L241),M241)="PE",IF(P241="",IF(O241="",IF(N241="","",N241),O241),P241)="PE")=TRUE,"PE",IF(AND(IF(G241="",IF(F241="",IF(E241="","",E241),F241),G241)="",IF(J241="",IF(I241="",IF(H241="","",H241),I241),J241)="",IF(M241="",IF(L241="",IF(K241="","",K241),L241),M241)="",IF(P241="",IF(O241="",IF(N241="","",N241),O241),P241)="")=TRUE,"","P")))</f>
        <v>P</v>
      </c>
      <c r="R241" s="48"/>
      <c r="S241" s="48"/>
    </row>
    <row r="242" spans="1:19" ht="24.95" hidden="1" customHeight="1" outlineLevel="1">
      <c r="A242" s="45" t="str">
        <f>IF(AND(D242="",D242=""),"",$D$3&amp;"_"&amp;ROW()-11-COUNTBLANK($D$12:D242))</f>
        <v>CTKM_189</v>
      </c>
      <c r="B242" s="644" t="s">
        <v>865</v>
      </c>
      <c r="C242" s="35" t="s">
        <v>866</v>
      </c>
      <c r="D242" s="35" t="s">
        <v>867</v>
      </c>
      <c r="E242" s="46" t="s">
        <v>1958</v>
      </c>
      <c r="F242" s="46"/>
      <c r="G242" s="46"/>
      <c r="H242" s="46"/>
      <c r="I242" s="46"/>
      <c r="J242" s="46"/>
      <c r="K242" s="46"/>
      <c r="L242" s="46"/>
      <c r="M242" s="46"/>
      <c r="N242" s="46"/>
      <c r="O242" s="46"/>
      <c r="P242" s="46"/>
      <c r="Q242" s="81" t="str">
        <f>IF(OR(IF(G242="",IF(F242="",IF(E242="","",E242),F242),G242)="F",IF(J242="",IF(I242="",IF(H242="","",H242),I242),J242)="F",IF(M242="",IF(L242="",IF(K242="","",K242),L242),M242)="F",IF(P242="",IF(O242="",IF(N242="","",N242),O242),P242)="F")=TRUE,"F",IF(OR(IF(G242="",IF(F242="",IF(E242="","",E242),F242),G242)="PE",IF(J242="",IF(I242="",IF(H242="","",H242),I242),J242)="PE",IF(M242="",IF(L242="",IF(K242="","",K242),L242),M242)="PE",IF(P242="",IF(O242="",IF(N242="","",N242),O242),P242)="PE")=TRUE,"PE",IF(AND(IF(G242="",IF(F242="",IF(E242="","",E242),F242),G242)="",IF(J242="",IF(I242="",IF(H242="","",H242),I242),J242)="",IF(M242="",IF(L242="",IF(K242="","",K242),L242),M242)="",IF(P242="",IF(O242="",IF(N242="","",N242),O242),P242)="")=TRUE,"","P")))</f>
        <v>P</v>
      </c>
      <c r="R242" s="48"/>
      <c r="S242" s="48"/>
    </row>
    <row r="243" spans="1:19" ht="24.95" hidden="1" customHeight="1" outlineLevel="1">
      <c r="A243" s="45" t="str">
        <f>IF(AND(D243="",D243=""),"",$D$3&amp;"_"&amp;ROW()-11-COUNTBLANK($D$12:D243))</f>
        <v>CTKM_190</v>
      </c>
      <c r="B243" s="645"/>
      <c r="C243" s="35" t="s">
        <v>868</v>
      </c>
      <c r="D243" s="35" t="s">
        <v>869</v>
      </c>
      <c r="E243" s="46" t="s">
        <v>1958</v>
      </c>
      <c r="F243" s="46"/>
      <c r="G243" s="46"/>
      <c r="H243" s="46"/>
      <c r="I243" s="46"/>
      <c r="J243" s="46"/>
      <c r="K243" s="46"/>
      <c r="L243" s="46"/>
      <c r="M243" s="46"/>
      <c r="N243" s="46"/>
      <c r="O243" s="46"/>
      <c r="P243" s="46"/>
      <c r="Q243" s="81" t="str">
        <f>IF(OR(IF(G243="",IF(F243="",IF(E243="","",E243),F243),G243)="F",IF(J243="",IF(I243="",IF(H243="","",H243),I243),J243)="F",IF(M243="",IF(L243="",IF(K243="","",K243),L243),M243)="F",IF(P243="",IF(O243="",IF(N243="","",N243),O243),P243)="F")=TRUE,"F",IF(OR(IF(G243="",IF(F243="",IF(E243="","",E243),F243),G243)="PE",IF(J243="",IF(I243="",IF(H243="","",H243),I243),J243)="PE",IF(M243="",IF(L243="",IF(K243="","",K243),L243),M243)="PE",IF(P243="",IF(O243="",IF(N243="","",N243),O243),P243)="PE")=TRUE,"PE",IF(AND(IF(G243="",IF(F243="",IF(E243="","",E243),F243),G243)="",IF(J243="",IF(I243="",IF(H243="","",H243),I243),J243)="",IF(M243="",IF(L243="",IF(K243="","",K243),L243),M243)="",IF(P243="",IF(O243="",IF(N243="","",N243),O243),P243)="")=TRUE,"","P")))</f>
        <v>P</v>
      </c>
      <c r="R243" s="48"/>
      <c r="S243" s="48"/>
    </row>
    <row r="244" spans="1:19" s="75" customFormat="1" ht="24.95" hidden="1" customHeight="1" outlineLevel="1">
      <c r="A244" s="45" t="str">
        <f>IF(AND(D244="",D244=""),"",$D$3&amp;"_"&amp;ROW()-11-COUNTBLANK($D$12:D244))</f>
        <v/>
      </c>
      <c r="B244" s="613" t="s">
        <v>870</v>
      </c>
      <c r="C244" s="614"/>
      <c r="D244" s="614"/>
      <c r="E244" s="614"/>
      <c r="F244" s="614"/>
      <c r="G244" s="614"/>
      <c r="H244" s="614"/>
      <c r="I244" s="614"/>
      <c r="J244" s="614"/>
      <c r="K244" s="614"/>
      <c r="L244" s="614"/>
      <c r="M244" s="614"/>
      <c r="N244" s="614"/>
      <c r="O244" s="614"/>
      <c r="P244" s="614"/>
      <c r="Q244" s="614"/>
      <c r="R244" s="614"/>
      <c r="S244" s="615"/>
    </row>
    <row r="245" spans="1:19" ht="24.95" hidden="1" customHeight="1" outlineLevel="1">
      <c r="A245" s="45" t="str">
        <f>IF(AND(D245="",D245=""),"",$D$3&amp;"_"&amp;ROW()-11-COUNTBLANK($D$12:D245))</f>
        <v>CTKM_191</v>
      </c>
      <c r="B245" s="135" t="s">
        <v>871</v>
      </c>
      <c r="C245" s="135" t="s">
        <v>872</v>
      </c>
      <c r="D245" s="87" t="s">
        <v>873</v>
      </c>
      <c r="E245" s="46" t="s">
        <v>1958</v>
      </c>
      <c r="F245" s="46"/>
      <c r="G245" s="46"/>
      <c r="H245" s="46"/>
      <c r="I245" s="46"/>
      <c r="J245" s="46"/>
      <c r="K245" s="46"/>
      <c r="L245" s="46"/>
      <c r="M245" s="46"/>
      <c r="N245" s="46"/>
      <c r="O245" s="46"/>
      <c r="P245" s="46"/>
      <c r="Q245" s="81"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P</v>
      </c>
      <c r="R245" s="48"/>
      <c r="S245" s="48"/>
    </row>
    <row r="246" spans="1:19" ht="24.95" hidden="1" customHeight="1" outlineLevel="1">
      <c r="A246" s="45" t="str">
        <f>IF(AND(D246="",D246=""),"",$D$3&amp;"_"&amp;ROW()-11-COUNTBLANK($D$12:D246))</f>
        <v>CTKM_192</v>
      </c>
      <c r="B246" s="135" t="s">
        <v>874</v>
      </c>
      <c r="C246" s="135" t="s">
        <v>874</v>
      </c>
      <c r="D246" s="87" t="s">
        <v>875</v>
      </c>
      <c r="E246" s="46" t="s">
        <v>1958</v>
      </c>
      <c r="F246" s="46"/>
      <c r="G246" s="46"/>
      <c r="H246" s="46"/>
      <c r="I246" s="46"/>
      <c r="J246" s="46"/>
      <c r="K246" s="46"/>
      <c r="L246" s="46"/>
      <c r="M246" s="46"/>
      <c r="N246" s="46"/>
      <c r="O246" s="46"/>
      <c r="P246" s="46"/>
      <c r="Q246" s="81" t="str">
        <f t="shared" ref="Q246:Q253" si="13">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P</v>
      </c>
      <c r="R246" s="48"/>
      <c r="S246" s="48"/>
    </row>
    <row r="247" spans="1:19" ht="24.95" hidden="1" customHeight="1" outlineLevel="1">
      <c r="A247" s="45" t="str">
        <f>IF(AND(D247="",D247=""),"",$D$3&amp;"_"&amp;ROW()-11-COUNTBLANK($D$12:D247))</f>
        <v>CTKM_193</v>
      </c>
      <c r="B247" s="135" t="s">
        <v>876</v>
      </c>
      <c r="C247" s="135" t="s">
        <v>877</v>
      </c>
      <c r="D247" s="87" t="s">
        <v>878</v>
      </c>
      <c r="E247" s="46" t="s">
        <v>1958</v>
      </c>
      <c r="F247" s="46"/>
      <c r="G247" s="46"/>
      <c r="H247" s="46"/>
      <c r="I247" s="46"/>
      <c r="J247" s="46"/>
      <c r="K247" s="46"/>
      <c r="L247" s="46"/>
      <c r="M247" s="46"/>
      <c r="N247" s="46"/>
      <c r="O247" s="46"/>
      <c r="P247" s="46"/>
      <c r="Q247" s="81" t="str">
        <f t="shared" si="13"/>
        <v>P</v>
      </c>
      <c r="R247" s="48"/>
      <c r="S247" s="48"/>
    </row>
    <row r="248" spans="1:19" ht="24.95" hidden="1" customHeight="1" outlineLevel="1">
      <c r="A248" s="45" t="str">
        <f>IF(AND(D248="",D248=""),"",$D$3&amp;"_"&amp;ROW()-11-COUNTBLANK($D$12:D248))</f>
        <v>CTKM_194</v>
      </c>
      <c r="B248" s="638" t="s">
        <v>879</v>
      </c>
      <c r="C248" s="135" t="s">
        <v>880</v>
      </c>
      <c r="D248" s="87" t="s">
        <v>881</v>
      </c>
      <c r="E248" s="46" t="s">
        <v>1959</v>
      </c>
      <c r="F248" s="46" t="s">
        <v>1958</v>
      </c>
      <c r="G248" s="46"/>
      <c r="H248" s="46"/>
      <c r="I248" s="46"/>
      <c r="J248" s="46"/>
      <c r="K248" s="46"/>
      <c r="L248" s="46"/>
      <c r="M248" s="46"/>
      <c r="N248" s="46"/>
      <c r="O248" s="46"/>
      <c r="P248" s="46"/>
      <c r="Q248" s="81" t="str">
        <f t="shared" si="13"/>
        <v>P</v>
      </c>
      <c r="R248" s="222">
        <v>2330</v>
      </c>
      <c r="S248" s="48"/>
    </row>
    <row r="249" spans="1:19" ht="24.95" hidden="1" customHeight="1" outlineLevel="1">
      <c r="A249" s="45" t="str">
        <f>IF(AND(D249="",D249=""),"",$D$3&amp;"_"&amp;ROW()-11-COUNTBLANK($D$12:D249))</f>
        <v>CTKM_195</v>
      </c>
      <c r="B249" s="639"/>
      <c r="C249" s="135" t="s">
        <v>882</v>
      </c>
      <c r="D249" s="87" t="s">
        <v>883</v>
      </c>
      <c r="E249" s="46" t="s">
        <v>2039</v>
      </c>
      <c r="F249" s="46" t="s">
        <v>1958</v>
      </c>
      <c r="G249" s="46"/>
      <c r="H249" s="46"/>
      <c r="I249" s="46"/>
      <c r="J249" s="46"/>
      <c r="K249" s="46"/>
      <c r="L249" s="46"/>
      <c r="M249" s="46"/>
      <c r="N249" s="46"/>
      <c r="O249" s="46"/>
      <c r="P249" s="46"/>
      <c r="Q249" s="81" t="str">
        <f t="shared" si="13"/>
        <v>P</v>
      </c>
      <c r="R249" s="48"/>
      <c r="S249" s="48" t="s">
        <v>2040</v>
      </c>
    </row>
    <row r="250" spans="1:19" ht="24.95" hidden="1" customHeight="1" outlineLevel="1">
      <c r="A250" s="45" t="str">
        <f>IF(AND(D250="",D250=""),"",$D$3&amp;"_"&amp;ROW()-11-COUNTBLANK($D$12:D250))</f>
        <v>CTKM_196</v>
      </c>
      <c r="B250" s="639"/>
      <c r="C250" s="135" t="s">
        <v>884</v>
      </c>
      <c r="D250" s="87" t="s">
        <v>885</v>
      </c>
      <c r="E250" s="46" t="s">
        <v>1958</v>
      </c>
      <c r="F250" s="46"/>
      <c r="G250" s="46"/>
      <c r="H250" s="46"/>
      <c r="I250" s="46"/>
      <c r="J250" s="46"/>
      <c r="K250" s="46"/>
      <c r="L250" s="46"/>
      <c r="M250" s="46"/>
      <c r="N250" s="46"/>
      <c r="O250" s="46"/>
      <c r="P250" s="46"/>
      <c r="Q250" s="81" t="str">
        <f t="shared" si="13"/>
        <v>P</v>
      </c>
      <c r="R250" s="48"/>
      <c r="S250" s="48"/>
    </row>
    <row r="251" spans="1:19" ht="24.95" hidden="1" customHeight="1" outlineLevel="1">
      <c r="A251" s="45" t="str">
        <f>IF(AND(D251="",D251=""),"",$D$3&amp;"_"&amp;ROW()-11-COUNTBLANK($D$12:D251))</f>
        <v>CTKM_197</v>
      </c>
      <c r="B251" s="639"/>
      <c r="C251" s="135" t="s">
        <v>886</v>
      </c>
      <c r="D251" s="135" t="s">
        <v>887</v>
      </c>
      <c r="E251" s="46" t="s">
        <v>1958</v>
      </c>
      <c r="F251" s="46"/>
      <c r="G251" s="46"/>
      <c r="H251" s="46"/>
      <c r="I251" s="46"/>
      <c r="J251" s="46"/>
      <c r="K251" s="46"/>
      <c r="L251" s="46"/>
      <c r="M251" s="46"/>
      <c r="N251" s="46"/>
      <c r="O251" s="46"/>
      <c r="P251" s="46"/>
      <c r="Q251" s="81" t="str">
        <f t="shared" si="13"/>
        <v>P</v>
      </c>
      <c r="R251" s="48"/>
      <c r="S251" s="48"/>
    </row>
    <row r="252" spans="1:19" ht="24.95" hidden="1" customHeight="1" outlineLevel="1">
      <c r="A252" s="45" t="str">
        <f>IF(AND(D252="",D252=""),"",$D$3&amp;"_"&amp;ROW()-11-COUNTBLANK($D$12:D252))</f>
        <v>CTKM_198</v>
      </c>
      <c r="B252" s="640"/>
      <c r="C252" s="135" t="s">
        <v>888</v>
      </c>
      <c r="D252" s="87" t="s">
        <v>889</v>
      </c>
      <c r="E252" s="46" t="s">
        <v>1958</v>
      </c>
      <c r="F252" s="46"/>
      <c r="G252" s="46"/>
      <c r="H252" s="46"/>
      <c r="I252" s="46"/>
      <c r="J252" s="46"/>
      <c r="K252" s="46"/>
      <c r="L252" s="46"/>
      <c r="M252" s="46"/>
      <c r="N252" s="46"/>
      <c r="O252" s="46"/>
      <c r="P252" s="46"/>
      <c r="Q252" s="81" t="str">
        <f t="shared" si="13"/>
        <v>P</v>
      </c>
      <c r="R252" s="48"/>
      <c r="S252" s="48"/>
    </row>
    <row r="253" spans="1:19" ht="24.95" hidden="1" customHeight="1" outlineLevel="1">
      <c r="A253" s="45" t="str">
        <f>IF(AND(D253="",D253=""),"",$D$3&amp;"_"&amp;ROW()-11-COUNTBLANK($D$12:D253))</f>
        <v>CTKM_199</v>
      </c>
      <c r="B253" s="167" t="s">
        <v>693</v>
      </c>
      <c r="C253" s="135" t="s">
        <v>890</v>
      </c>
      <c r="D253" s="87" t="s">
        <v>891</v>
      </c>
      <c r="E253" s="46" t="s">
        <v>1958</v>
      </c>
      <c r="F253" s="46"/>
      <c r="G253" s="46"/>
      <c r="H253" s="46"/>
      <c r="I253" s="46"/>
      <c r="J253" s="46"/>
      <c r="K253" s="46"/>
      <c r="L253" s="46"/>
      <c r="M253" s="46"/>
      <c r="N253" s="46"/>
      <c r="O253" s="46"/>
      <c r="P253" s="46"/>
      <c r="Q253" s="81" t="str">
        <f t="shared" si="13"/>
        <v>P</v>
      </c>
      <c r="R253" s="48"/>
      <c r="S253" s="48"/>
    </row>
    <row r="254" spans="1:19" ht="24.95" customHeight="1" collapsed="1">
      <c r="A254" s="45" t="str">
        <f>IF(AND(D254="",D254=""),"",$D$3&amp;"_"&amp;ROW()-11-COUNTBLANK($D$12:D254))</f>
        <v/>
      </c>
      <c r="B254" s="49" t="s">
        <v>49</v>
      </c>
      <c r="C254" s="50"/>
      <c r="D254" s="50"/>
      <c r="E254" s="50"/>
      <c r="F254" s="50"/>
      <c r="G254" s="50"/>
      <c r="H254" s="50"/>
      <c r="I254" s="50"/>
      <c r="J254" s="50"/>
      <c r="K254" s="50"/>
      <c r="L254" s="50"/>
      <c r="M254" s="50"/>
      <c r="N254" s="50"/>
      <c r="O254" s="50"/>
      <c r="P254" s="50"/>
      <c r="Q254" s="50" t="str">
        <f>IF(OR(IF(G254="",IF(F254="",IF(E254="","",E254),F254),G254)="F",IF(J254="",IF(I254="",IF(H254="","",H254),I254),J254)="F",IF(M254="",IF(L254="",IF(K254="","",K254),L254),M254)="F",IF(P254="",IF(O254="",IF(N254="","",N254),O254),P254)="F")=TRUE,"F",IF(OR(IF(G254="",IF(F254="",IF(E254="","",E254),F254),G254)="PE",IF(J254="",IF(I254="",IF(H254="","",H254),I254),J254)="PE",IF(M254="",IF(L254="",IF(K254="","",K254),L254),M254)="PE",IF(P254="",IF(O254="",IF(N254="","",N254),O254),P254)="PE")=TRUE,"PE",IF(AND(IF(G254="",IF(F254="",IF(E254="","",E254),F254),G254)="",IF(J254="",IF(I254="",IF(H254="","",H254),I254),J254)="",IF(M254="",IF(L254="",IF(K254="","",K254),L254),M254)="",IF(P254="",IF(O254="",IF(N254="","",N254),O254),P254)="")=TRUE,"","P")))</f>
        <v/>
      </c>
      <c r="R254" s="50"/>
      <c r="S254" s="51"/>
    </row>
    <row r="255" spans="1:19" ht="24.95" hidden="1" customHeight="1" outlineLevel="1" collapsed="1">
      <c r="A255" s="45" t="str">
        <f>IF(AND(D255="",D255=""),"",$D$3&amp;"_"&amp;ROW()-11-COUNTBLANK($D$12:D255))</f>
        <v/>
      </c>
      <c r="B255" s="207" t="s">
        <v>765</v>
      </c>
      <c r="C255" s="208"/>
      <c r="D255" s="208"/>
      <c r="E255" s="208"/>
      <c r="F255" s="208"/>
      <c r="G255" s="208"/>
      <c r="H255" s="208"/>
      <c r="I255" s="208"/>
      <c r="J255" s="208"/>
      <c r="K255" s="208"/>
      <c r="L255" s="208"/>
      <c r="M255" s="208"/>
      <c r="N255" s="208"/>
      <c r="O255" s="208"/>
      <c r="P255" s="208"/>
      <c r="Q255" s="208" t="str">
        <f>IF(OR(IF(G255="",IF(F255="",IF(E255="","",E255),F255),G255)="F",IF(J255="",IF(I255="",IF(H255="","",H255),I255),J255)="F",IF(M255="",IF(L255="",IF(K255="","",K255),L255),M255)="F",IF(P255="",IF(O255="",IF(N255="","",N255),O255),P255)="F")=TRUE,"F",IF(OR(IF(G255="",IF(F255="",IF(E255="","",E255),F255),G255)="PE",IF(J255="",IF(I255="",IF(H255="","",H255),I255),J255)="PE",IF(M255="",IF(L255="",IF(K255="","",K255),L255),M255)="PE",IF(P255="",IF(O255="",IF(N255="","",N255),O255),P255)="PE")=TRUE,"PE",IF(AND(IF(G255="",IF(F255="",IF(E255="","",E255),F255),G255)="",IF(J255="",IF(I255="",IF(H255="","",H255),I255),J255)="",IF(M255="",IF(L255="",IF(K255="","",K255),L255),M255)="",IF(P255="",IF(O255="",IF(N255="","",N255),O255),P255)="")=TRUE,"","P")))</f>
        <v/>
      </c>
      <c r="R255" s="208"/>
      <c r="S255" s="209"/>
    </row>
    <row r="256" spans="1:19" ht="24.95" hidden="1" customHeight="1" outlineLevel="1">
      <c r="A256" s="45" t="str">
        <f>IF(AND(D256="",D256=""),"",$D$3&amp;"_"&amp;ROW()-11-COUNTBLANK($D$12:D256))</f>
        <v>CTKM_200</v>
      </c>
      <c r="B256" s="124" t="s">
        <v>825</v>
      </c>
      <c r="C256" s="121" t="s">
        <v>826</v>
      </c>
      <c r="D256" s="121" t="s">
        <v>827</v>
      </c>
      <c r="E256" s="46" t="s">
        <v>1958</v>
      </c>
      <c r="F256" s="46"/>
      <c r="G256" s="46"/>
      <c r="H256" s="46"/>
      <c r="I256" s="46"/>
      <c r="J256" s="46"/>
      <c r="K256" s="46"/>
      <c r="L256" s="46"/>
      <c r="M256" s="46"/>
      <c r="N256" s="46"/>
      <c r="O256" s="46"/>
      <c r="P256" s="46"/>
      <c r="Q256" s="81" t="str">
        <f>IF(OR(IF(G256="",IF(F256="",IF(E256="","",E256),F256),G256)="F",IF(J256="",IF(I256="",IF(H256="","",H256),I256),J256)="F",IF(M256="",IF(L256="",IF(K256="","",K256),L256),M256)="F",IF(P256="",IF(O256="",IF(N256="","",N256),O256),P256)="F")=TRUE,"F",IF(OR(IF(G256="",IF(F256="",IF(E256="","",E256),F256),G256)="PE",IF(J256="",IF(I256="",IF(H256="","",H256),I256),J256)="PE",IF(M256="",IF(L256="",IF(K256="","",K256),L256),M256)="PE",IF(P256="",IF(O256="",IF(N256="","",N256),O256),P256)="PE")=TRUE,"PE",IF(AND(IF(G256="",IF(F256="",IF(E256="","",E256),F256),G256)="",IF(J256="",IF(I256="",IF(H256="","",H256),I256),J256)="",IF(M256="",IF(L256="",IF(K256="","",K256),L256),M256)="",IF(P256="",IF(O256="",IF(N256="","",N256),O256),P256)="")=TRUE,"","P")))</f>
        <v>P</v>
      </c>
      <c r="R256" s="48"/>
      <c r="S256" s="48"/>
    </row>
    <row r="257" spans="1:21" ht="24.95" hidden="1" customHeight="1" outlineLevel="1" collapsed="1">
      <c r="A257" s="45" t="str">
        <f>IF(AND(D257="",D257=""),"",$D$3&amp;"_"&amp;ROW()-11-COUNTBLANK($D$12:D257))</f>
        <v/>
      </c>
      <c r="B257" s="207" t="s">
        <v>260</v>
      </c>
      <c r="C257" s="208"/>
      <c r="D257" s="208"/>
      <c r="E257" s="208"/>
      <c r="F257" s="208"/>
      <c r="G257" s="208"/>
      <c r="H257" s="208"/>
      <c r="I257" s="208"/>
      <c r="J257" s="208"/>
      <c r="K257" s="208"/>
      <c r="L257" s="208"/>
      <c r="M257" s="208"/>
      <c r="N257" s="208"/>
      <c r="O257" s="208"/>
      <c r="P257" s="208"/>
      <c r="Q257" s="208" t="str">
        <f>IF(OR(IF(G257="",IF(F257="",IF(E257="","",E257),F257),G257)="F",IF(J257="",IF(I257="",IF(H257="","",H257),I257),J257)="F",IF(M257="",IF(L257="",IF(K257="","",K257),L257),M257)="F",IF(P257="",IF(O257="",IF(N257="","",N257),O257),P257)="F")=TRUE,"F",IF(OR(IF(G257="",IF(F257="",IF(E257="","",E257),F257),G257)="PE",IF(J257="",IF(I257="",IF(H257="","",H257),I257),J257)="PE",IF(M257="",IF(L257="",IF(K257="","",K257),L257),M257)="PE",IF(P257="",IF(O257="",IF(N257="","",N257),O257),P257)="PE")=TRUE,"PE",IF(AND(IF(G257="",IF(F257="",IF(E257="","",E257),F257),G257)="",IF(J257="",IF(I257="",IF(H257="","",H257),I257),J257)="",IF(M257="",IF(L257="",IF(K257="","",K257),L257),M257)="",IF(P257="",IF(O257="",IF(N257="","",N257),O257),P257)="")=TRUE,"","P")))</f>
        <v/>
      </c>
      <c r="R257" s="208"/>
      <c r="S257" s="209"/>
    </row>
    <row r="258" spans="1:21" ht="24.95" hidden="1" customHeight="1" outlineLevel="1">
      <c r="A258" s="45" t="str">
        <f>IF(AND(D258="",D258=""),"",$D$3&amp;"_"&amp;ROW()-11-COUNTBLANK($D$12:D258))</f>
        <v>CTKM_201</v>
      </c>
      <c r="B258" s="632" t="s">
        <v>262</v>
      </c>
      <c r="C258" s="121" t="s">
        <v>263</v>
      </c>
      <c r="D258" s="121" t="s">
        <v>892</v>
      </c>
      <c r="E258" s="46" t="s">
        <v>1958</v>
      </c>
      <c r="F258" s="46"/>
      <c r="G258" s="46"/>
      <c r="H258" s="46"/>
      <c r="I258" s="46"/>
      <c r="J258" s="46"/>
      <c r="K258" s="46"/>
      <c r="L258" s="46"/>
      <c r="M258" s="46"/>
      <c r="N258" s="46"/>
      <c r="O258" s="46"/>
      <c r="P258" s="46"/>
      <c r="Q258" s="81" t="str">
        <f t="shared" ref="Q258:Q263" si="14">IF(OR(IF(G258="",IF(F258="",IF(E258="","",E258),F258),G258)="F",IF(J258="",IF(I258="",IF(H258="","",H258),I258),J258)="F",IF(M258="",IF(L258="",IF(K258="","",K258),L258),M258)="F",IF(P258="",IF(O258="",IF(N258="","",N258),O258),P258)="F")=TRUE,"F",IF(OR(IF(G258="",IF(F258="",IF(E258="","",E258),F258),G258)="PE",IF(J258="",IF(I258="",IF(H258="","",H258),I258),J258)="PE",IF(M258="",IF(L258="",IF(K258="","",K258),L258),M258)="PE",IF(P258="",IF(O258="",IF(N258="","",N258),O258),P258)="PE")=TRUE,"PE",IF(AND(IF(G258="",IF(F258="",IF(E258="","",E258),F258),G258)="",IF(J258="",IF(I258="",IF(H258="","",H258),I258),J258)="",IF(M258="",IF(L258="",IF(K258="","",K258),L258),M258)="",IF(P258="",IF(O258="",IF(N258="","",N258),O258),P258)="")=TRUE,"","P")))</f>
        <v>P</v>
      </c>
      <c r="R258" s="48"/>
      <c r="S258" s="48"/>
    </row>
    <row r="259" spans="1:21" ht="24.95" hidden="1" customHeight="1" outlineLevel="1">
      <c r="A259" s="45" t="str">
        <f>IF(AND(D259="",D259=""),"",$D$3&amp;"_"&amp;ROW()-11-COUNTBLANK($D$12:D259))</f>
        <v>CTKM_202</v>
      </c>
      <c r="B259" s="637"/>
      <c r="C259" s="121" t="s">
        <v>265</v>
      </c>
      <c r="D259" s="121" t="s">
        <v>893</v>
      </c>
      <c r="E259" s="46" t="s">
        <v>1958</v>
      </c>
      <c r="F259" s="46"/>
      <c r="G259" s="46"/>
      <c r="H259" s="46"/>
      <c r="I259" s="46"/>
      <c r="J259" s="46"/>
      <c r="K259" s="46"/>
      <c r="L259" s="46"/>
      <c r="M259" s="46"/>
      <c r="N259" s="46"/>
      <c r="O259" s="46"/>
      <c r="P259" s="46"/>
      <c r="Q259" s="81" t="str">
        <f t="shared" si="14"/>
        <v>P</v>
      </c>
      <c r="R259" s="48"/>
      <c r="S259" s="48"/>
    </row>
    <row r="260" spans="1:21" ht="24.95" hidden="1" customHeight="1" outlineLevel="1">
      <c r="A260" s="45" t="str">
        <f>IF(AND(D260="",D260=""),"",$D$3&amp;"_"&amp;ROW()-11-COUNTBLANK($D$12:D260))</f>
        <v>CTKM_203</v>
      </c>
      <c r="B260" s="637"/>
      <c r="C260" s="122" t="s">
        <v>267</v>
      </c>
      <c r="D260" s="121" t="s">
        <v>893</v>
      </c>
      <c r="E260" s="46" t="s">
        <v>1958</v>
      </c>
      <c r="F260" s="46"/>
      <c r="G260" s="46"/>
      <c r="H260" s="46"/>
      <c r="I260" s="46"/>
      <c r="J260" s="46"/>
      <c r="K260" s="46"/>
      <c r="L260" s="46"/>
      <c r="M260" s="46"/>
      <c r="N260" s="46"/>
      <c r="O260" s="46"/>
      <c r="P260" s="46"/>
      <c r="Q260" s="81" t="str">
        <f t="shared" si="14"/>
        <v>P</v>
      </c>
      <c r="R260" s="48"/>
      <c r="S260" s="48"/>
    </row>
    <row r="261" spans="1:21" ht="24.95" hidden="1" customHeight="1" outlineLevel="1">
      <c r="A261" s="45" t="str">
        <f>IF(AND(D261="",D261=""),"",$D$3&amp;"_"&amp;ROW()-11-COUNTBLANK($D$12:D261))</f>
        <v>CTKM_204</v>
      </c>
      <c r="B261" s="633"/>
      <c r="C261" s="121" t="s">
        <v>268</v>
      </c>
      <c r="D261" s="121" t="s">
        <v>893</v>
      </c>
      <c r="E261" s="46" t="s">
        <v>1958</v>
      </c>
      <c r="F261" s="46"/>
      <c r="G261" s="46"/>
      <c r="H261" s="46"/>
      <c r="I261" s="46"/>
      <c r="J261" s="46"/>
      <c r="K261" s="46"/>
      <c r="L261" s="46"/>
      <c r="M261" s="46"/>
      <c r="N261" s="46"/>
      <c r="O261" s="46"/>
      <c r="P261" s="46"/>
      <c r="Q261" s="81" t="str">
        <f t="shared" si="14"/>
        <v>P</v>
      </c>
      <c r="R261" s="48"/>
      <c r="S261" s="48"/>
    </row>
    <row r="262" spans="1:21" ht="24.95" hidden="1" customHeight="1" outlineLevel="1">
      <c r="A262" s="45" t="str">
        <f>IF(AND(D262="",D262=""),"",$D$3&amp;"_"&amp;ROW()-11-COUNTBLANK($D$12:D262))</f>
        <v>CTKM_205</v>
      </c>
      <c r="B262" s="123" t="s">
        <v>269</v>
      </c>
      <c r="C262" s="121" t="s">
        <v>270</v>
      </c>
      <c r="D262" s="121" t="s">
        <v>893</v>
      </c>
      <c r="E262" s="46" t="s">
        <v>1958</v>
      </c>
      <c r="F262" s="46"/>
      <c r="G262" s="46"/>
      <c r="H262" s="46"/>
      <c r="I262" s="46"/>
      <c r="J262" s="46"/>
      <c r="K262" s="46"/>
      <c r="L262" s="46"/>
      <c r="M262" s="46"/>
      <c r="N262" s="46"/>
      <c r="O262" s="46"/>
      <c r="P262" s="46"/>
      <c r="Q262" s="81" t="str">
        <f t="shared" si="14"/>
        <v>P</v>
      </c>
      <c r="R262" s="48"/>
      <c r="S262" s="48"/>
    </row>
    <row r="263" spans="1:21" ht="24.95" hidden="1" customHeight="1" outlineLevel="1">
      <c r="A263" s="45" t="str">
        <f>IF(AND(D263="",D263=""),"",$D$3&amp;"_"&amp;ROW()-11-COUNTBLANK($D$12:D263))</f>
        <v>CTKM_206</v>
      </c>
      <c r="B263" s="169" t="s">
        <v>769</v>
      </c>
      <c r="C263" s="121" t="s">
        <v>829</v>
      </c>
      <c r="D263" s="121" t="s">
        <v>893</v>
      </c>
      <c r="E263" s="46" t="s">
        <v>1958</v>
      </c>
      <c r="F263" s="46"/>
      <c r="G263" s="46"/>
      <c r="H263" s="46"/>
      <c r="I263" s="46"/>
      <c r="J263" s="46"/>
      <c r="K263" s="46"/>
      <c r="L263" s="46"/>
      <c r="M263" s="46"/>
      <c r="N263" s="46"/>
      <c r="O263" s="46"/>
      <c r="P263" s="46"/>
      <c r="Q263" s="81" t="str">
        <f t="shared" si="14"/>
        <v>P</v>
      </c>
      <c r="R263" s="48"/>
      <c r="S263" s="48"/>
    </row>
    <row r="264" spans="1:21" s="44" customFormat="1" ht="24.95" customHeight="1" collapsed="1">
      <c r="A264" s="45" t="str">
        <f>IF(AND(D264="",D264=""),"",$D$3&amp;"_"&amp;ROW()-11-COUNTBLANK($D$12:D264))</f>
        <v/>
      </c>
      <c r="B264" s="607" t="s">
        <v>894</v>
      </c>
      <c r="C264" s="608"/>
      <c r="D264" s="608"/>
      <c r="E264" s="608"/>
      <c r="F264" s="608"/>
      <c r="G264" s="608"/>
      <c r="H264" s="608"/>
      <c r="I264" s="608"/>
      <c r="J264" s="608"/>
      <c r="K264" s="608"/>
      <c r="L264" s="608"/>
      <c r="M264" s="608"/>
      <c r="N264" s="608"/>
      <c r="O264" s="608"/>
      <c r="P264" s="608"/>
      <c r="Q264" s="608"/>
      <c r="R264" s="608"/>
      <c r="S264" s="609"/>
      <c r="T264" s="38"/>
      <c r="U264" s="38"/>
    </row>
    <row r="265" spans="1:21" ht="24.95" customHeight="1">
      <c r="A265" s="45" t="str">
        <f>IF(AND(D265="",D265=""),"",$D$3&amp;"_"&amp;ROW()-11-COUNTBLANK($D$12:D265))</f>
        <v/>
      </c>
      <c r="B265" s="634" t="s">
        <v>895</v>
      </c>
      <c r="C265" s="635"/>
      <c r="D265" s="635"/>
      <c r="E265" s="635"/>
      <c r="F265" s="635"/>
      <c r="G265" s="635"/>
      <c r="H265" s="635"/>
      <c r="I265" s="635"/>
      <c r="J265" s="635"/>
      <c r="K265" s="635"/>
      <c r="L265" s="635"/>
      <c r="M265" s="635"/>
      <c r="N265" s="635"/>
      <c r="O265" s="635"/>
      <c r="P265" s="635"/>
      <c r="Q265" s="635"/>
      <c r="R265" s="635"/>
      <c r="S265" s="636"/>
    </row>
    <row r="266" spans="1:21" ht="24.95" customHeight="1" collapsed="1">
      <c r="A266" s="45" t="str">
        <f>IF(AND(D266="",D266=""),"",$D$3&amp;"_"&amp;ROW()-11-COUNTBLANK($D$12:D266))</f>
        <v/>
      </c>
      <c r="B266" s="49" t="s">
        <v>48</v>
      </c>
      <c r="C266" s="50"/>
      <c r="D266" s="50"/>
      <c r="E266" s="50"/>
      <c r="F266" s="50"/>
      <c r="G266" s="50"/>
      <c r="H266" s="50"/>
      <c r="I266" s="50"/>
      <c r="J266" s="50"/>
      <c r="K266" s="50"/>
      <c r="L266" s="50"/>
      <c r="M266" s="50"/>
      <c r="N266" s="50"/>
      <c r="O266" s="50"/>
      <c r="P266" s="50"/>
      <c r="Q266" s="50"/>
      <c r="R266" s="50"/>
      <c r="S266" s="51"/>
    </row>
    <row r="267" spans="1:21" ht="24.95" hidden="1" customHeight="1" outlineLevel="1">
      <c r="A267" s="45" t="str">
        <f>IF(AND(D267="",D267=""),"",$D$3&amp;"_"&amp;ROW()-11-COUNTBLANK($D$12:D267))</f>
        <v/>
      </c>
      <c r="B267" s="641" t="s">
        <v>896</v>
      </c>
      <c r="C267" s="642"/>
      <c r="D267" s="642"/>
      <c r="E267" s="642"/>
      <c r="F267" s="642"/>
      <c r="G267" s="642"/>
      <c r="H267" s="642"/>
      <c r="I267" s="642"/>
      <c r="J267" s="642"/>
      <c r="K267" s="642"/>
      <c r="L267" s="642"/>
      <c r="M267" s="642"/>
      <c r="N267" s="642"/>
      <c r="O267" s="642"/>
      <c r="P267" s="642"/>
      <c r="Q267" s="642"/>
      <c r="R267" s="642"/>
      <c r="S267" s="643"/>
    </row>
    <row r="268" spans="1:21" ht="24.95" hidden="1" customHeight="1" outlineLevel="2">
      <c r="A268" s="45" t="str">
        <f>IF(AND(D268="",D268=""),"",$D$3&amp;"_"&amp;ROW()-11-COUNTBLANK($D$12:D268))</f>
        <v>CTKM_207</v>
      </c>
      <c r="B268" s="85" t="s">
        <v>66</v>
      </c>
      <c r="C268" s="85" t="s">
        <v>171</v>
      </c>
      <c r="D268" s="85" t="s">
        <v>172</v>
      </c>
      <c r="E268" s="46" t="s">
        <v>1959</v>
      </c>
      <c r="F268" s="46"/>
      <c r="G268" s="46"/>
      <c r="H268" s="46"/>
      <c r="I268" s="46"/>
      <c r="J268" s="46"/>
      <c r="K268" s="46"/>
      <c r="L268" s="46"/>
      <c r="M268" s="46"/>
      <c r="N268" s="46"/>
      <c r="O268" s="46"/>
      <c r="P268" s="46"/>
      <c r="Q268" s="47" t="str">
        <f t="shared" ref="Q268:Q331" si="15">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F</v>
      </c>
      <c r="R268" s="48">
        <v>2290</v>
      </c>
      <c r="S268" s="48"/>
    </row>
    <row r="269" spans="1:21" ht="24.95" hidden="1" customHeight="1" outlineLevel="2">
      <c r="A269" s="45" t="str">
        <f>IF(AND(D269="",D269=""),"",$D$3&amp;"_"&amp;ROW()-11-COUNTBLANK($D$12:D269))</f>
        <v>CTKM_208</v>
      </c>
      <c r="B269" s="85" t="s">
        <v>67</v>
      </c>
      <c r="C269" s="85" t="s">
        <v>311</v>
      </c>
      <c r="D269" s="88" t="s">
        <v>312</v>
      </c>
      <c r="E269" s="46" t="s">
        <v>1958</v>
      </c>
      <c r="F269" s="46"/>
      <c r="G269" s="46"/>
      <c r="H269" s="46"/>
      <c r="I269" s="46"/>
      <c r="J269" s="46"/>
      <c r="K269" s="46"/>
      <c r="L269" s="46"/>
      <c r="M269" s="46"/>
      <c r="N269" s="46"/>
      <c r="O269" s="46"/>
      <c r="P269" s="46"/>
      <c r="Q269" s="47" t="str">
        <f t="shared" si="15"/>
        <v>P</v>
      </c>
      <c r="R269" s="48"/>
      <c r="S269" s="48"/>
    </row>
    <row r="270" spans="1:21" ht="24.95" hidden="1" customHeight="1" outlineLevel="2">
      <c r="A270" s="45" t="str">
        <f>IF(AND(D270="",D270=""),"",$D$3&amp;"_"&amp;ROW()-11-COUNTBLANK($D$12:D270))</f>
        <v>CTKM_209</v>
      </c>
      <c r="B270" s="89" t="s">
        <v>68</v>
      </c>
      <c r="C270" s="90" t="s">
        <v>69</v>
      </c>
      <c r="D270" s="89" t="s">
        <v>70</v>
      </c>
      <c r="E270" s="46" t="s">
        <v>1958</v>
      </c>
      <c r="F270" s="46"/>
      <c r="G270" s="46"/>
      <c r="H270" s="46"/>
      <c r="I270" s="46"/>
      <c r="J270" s="46"/>
      <c r="K270" s="46"/>
      <c r="L270" s="46"/>
      <c r="M270" s="46"/>
      <c r="N270" s="46"/>
      <c r="O270" s="46"/>
      <c r="P270" s="46"/>
      <c r="Q270" s="47" t="str">
        <f t="shared" si="15"/>
        <v>P</v>
      </c>
      <c r="R270" s="48"/>
      <c r="S270" s="48"/>
    </row>
    <row r="271" spans="1:21" ht="24.95" hidden="1" customHeight="1" outlineLevel="2">
      <c r="A271" s="45" t="str">
        <f>IF(AND(D271="",D271=""),"",$D$3&amp;"_"&amp;ROW()-11-COUNTBLANK($D$12:D271))</f>
        <v>CTKM_210</v>
      </c>
      <c r="B271" s="85" t="s">
        <v>71</v>
      </c>
      <c r="C271" s="90" t="s">
        <v>72</v>
      </c>
      <c r="D271" s="85" t="s">
        <v>73</v>
      </c>
      <c r="E271" s="46" t="s">
        <v>1958</v>
      </c>
      <c r="F271" s="46"/>
      <c r="G271" s="46"/>
      <c r="H271" s="46"/>
      <c r="I271" s="46"/>
      <c r="J271" s="46"/>
      <c r="K271" s="46"/>
      <c r="L271" s="46"/>
      <c r="M271" s="46"/>
      <c r="N271" s="46"/>
      <c r="O271" s="46"/>
      <c r="P271" s="46"/>
      <c r="Q271" s="47" t="str">
        <f t="shared" si="15"/>
        <v>P</v>
      </c>
      <c r="R271" s="48"/>
      <c r="S271" s="48"/>
    </row>
    <row r="272" spans="1:21" ht="24.95" hidden="1" customHeight="1" outlineLevel="2">
      <c r="A272" s="45" t="str">
        <f>IF(AND(D272="",D272=""),"",$D$3&amp;"_"&amp;ROW()-11-COUNTBLANK($D$12:D272))</f>
        <v>CTKM_211</v>
      </c>
      <c r="B272" s="85" t="s">
        <v>74</v>
      </c>
      <c r="C272" s="90" t="s">
        <v>313</v>
      </c>
      <c r="D272" s="85" t="s">
        <v>314</v>
      </c>
      <c r="E272" s="46" t="s">
        <v>1958</v>
      </c>
      <c r="F272" s="46"/>
      <c r="G272" s="46"/>
      <c r="H272" s="46"/>
      <c r="I272" s="46"/>
      <c r="J272" s="46"/>
      <c r="K272" s="46"/>
      <c r="L272" s="46"/>
      <c r="M272" s="46"/>
      <c r="N272" s="46"/>
      <c r="O272" s="46"/>
      <c r="P272" s="46"/>
      <c r="Q272" s="47" t="str">
        <f t="shared" si="15"/>
        <v>P</v>
      </c>
      <c r="R272" s="48"/>
      <c r="S272" s="48"/>
    </row>
    <row r="273" spans="1:19" ht="24.95" hidden="1" customHeight="1" outlineLevel="2">
      <c r="A273" s="45" t="str">
        <f>IF(AND(D273="",D273=""),"",$D$3&amp;"_"&amp;ROW()-11-COUNTBLANK($D$12:D273))</f>
        <v>CTKM_212</v>
      </c>
      <c r="B273" s="85" t="s">
        <v>897</v>
      </c>
      <c r="C273" s="85" t="s">
        <v>898</v>
      </c>
      <c r="D273" s="85" t="s">
        <v>899</v>
      </c>
      <c r="E273" s="46" t="s">
        <v>1958</v>
      </c>
      <c r="F273" s="46"/>
      <c r="G273" s="46"/>
      <c r="H273" s="46"/>
      <c r="I273" s="46"/>
      <c r="J273" s="46"/>
      <c r="K273" s="46"/>
      <c r="L273" s="46"/>
      <c r="M273" s="46"/>
      <c r="N273" s="46"/>
      <c r="O273" s="46"/>
      <c r="P273" s="46"/>
      <c r="Q273" s="47" t="str">
        <f t="shared" si="15"/>
        <v>P</v>
      </c>
      <c r="R273" s="48"/>
      <c r="S273" s="48"/>
    </row>
    <row r="274" spans="1:19" ht="24.95" hidden="1" customHeight="1" outlineLevel="2">
      <c r="A274" s="45" t="str">
        <f>IF(AND(D274="",D274=""),"",$D$3&amp;"_"&amp;ROW()-11-COUNTBLANK($D$12:D274))</f>
        <v>CTKM_213</v>
      </c>
      <c r="B274" s="85" t="s">
        <v>900</v>
      </c>
      <c r="C274" s="85" t="s">
        <v>901</v>
      </c>
      <c r="D274" s="85" t="s">
        <v>902</v>
      </c>
      <c r="E274" s="46" t="s">
        <v>1958</v>
      </c>
      <c r="F274" s="46"/>
      <c r="G274" s="46"/>
      <c r="H274" s="46"/>
      <c r="I274" s="46"/>
      <c r="J274" s="46"/>
      <c r="K274" s="46"/>
      <c r="L274" s="46"/>
      <c r="M274" s="46"/>
      <c r="N274" s="46"/>
      <c r="O274" s="46"/>
      <c r="P274" s="46"/>
      <c r="Q274" s="47" t="str">
        <f t="shared" si="15"/>
        <v>P</v>
      </c>
      <c r="R274" s="48"/>
      <c r="S274" s="48"/>
    </row>
    <row r="275" spans="1:19" ht="24.95" hidden="1" customHeight="1" outlineLevel="2">
      <c r="A275" s="45" t="str">
        <f>IF(AND(D275="",D275=""),"",$D$3&amp;"_"&amp;ROW()-11-COUNTBLANK($D$12:D275))</f>
        <v>CTKM_214</v>
      </c>
      <c r="B275" s="85" t="s">
        <v>903</v>
      </c>
      <c r="C275" s="85" t="s">
        <v>904</v>
      </c>
      <c r="D275" s="85" t="s">
        <v>905</v>
      </c>
      <c r="E275" s="46" t="s">
        <v>1958</v>
      </c>
      <c r="F275" s="46"/>
      <c r="G275" s="46"/>
      <c r="H275" s="46"/>
      <c r="I275" s="46"/>
      <c r="J275" s="46"/>
      <c r="K275" s="46"/>
      <c r="L275" s="46"/>
      <c r="M275" s="46"/>
      <c r="N275" s="46"/>
      <c r="O275" s="46"/>
      <c r="P275" s="46"/>
      <c r="Q275" s="47" t="str">
        <f t="shared" si="15"/>
        <v>P</v>
      </c>
      <c r="R275" s="48"/>
      <c r="S275" s="48"/>
    </row>
    <row r="276" spans="1:19" ht="24.95" hidden="1" customHeight="1" outlineLevel="2">
      <c r="A276" s="45" t="str">
        <f>IF(AND(D276="",D276=""),"",$D$3&amp;"_"&amp;ROW()-11-COUNTBLANK($D$12:D276))</f>
        <v>CTKM_215</v>
      </c>
      <c r="B276" s="85" t="s">
        <v>906</v>
      </c>
      <c r="C276" s="85" t="s">
        <v>907</v>
      </c>
      <c r="D276" s="85" t="s">
        <v>908</v>
      </c>
      <c r="E276" s="46" t="s">
        <v>1958</v>
      </c>
      <c r="F276" s="46"/>
      <c r="G276" s="46"/>
      <c r="H276" s="46"/>
      <c r="I276" s="46"/>
      <c r="J276" s="46"/>
      <c r="K276" s="46"/>
      <c r="L276" s="46"/>
      <c r="M276" s="46"/>
      <c r="N276" s="46"/>
      <c r="O276" s="46"/>
      <c r="P276" s="46"/>
      <c r="Q276" s="47" t="str">
        <f t="shared" si="15"/>
        <v>P</v>
      </c>
      <c r="R276" s="48"/>
      <c r="S276" s="48"/>
    </row>
    <row r="277" spans="1:19" ht="24.95" hidden="1" customHeight="1" outlineLevel="2">
      <c r="A277" s="45" t="str">
        <f>IF(AND(D277="",D277=""),"",$D$3&amp;"_"&amp;ROW()-11-COUNTBLANK($D$12:D277))</f>
        <v>CTKM_216</v>
      </c>
      <c r="B277" s="85" t="s">
        <v>909</v>
      </c>
      <c r="C277" s="85" t="s">
        <v>910</v>
      </c>
      <c r="D277" s="85" t="s">
        <v>911</v>
      </c>
      <c r="E277" s="46" t="s">
        <v>1958</v>
      </c>
      <c r="F277" s="46"/>
      <c r="G277" s="46"/>
      <c r="H277" s="46"/>
      <c r="I277" s="46"/>
      <c r="J277" s="46"/>
      <c r="K277" s="46"/>
      <c r="L277" s="46"/>
      <c r="M277" s="46"/>
      <c r="N277" s="46"/>
      <c r="O277" s="46"/>
      <c r="P277" s="46"/>
      <c r="Q277" s="47" t="str">
        <f t="shared" si="15"/>
        <v>P</v>
      </c>
      <c r="R277" s="48"/>
      <c r="S277" s="48"/>
    </row>
    <row r="278" spans="1:19" ht="24.95" hidden="1" customHeight="1" outlineLevel="2">
      <c r="A278" s="45" t="str">
        <f>IF(AND(D278="",D278=""),"",$D$3&amp;"_"&amp;ROW()-11-COUNTBLANK($D$12:D278))</f>
        <v>CTKM_217</v>
      </c>
      <c r="B278" s="85" t="s">
        <v>912</v>
      </c>
      <c r="C278" s="85" t="s">
        <v>913</v>
      </c>
      <c r="D278" s="85" t="s">
        <v>914</v>
      </c>
      <c r="E278" s="46" t="s">
        <v>1958</v>
      </c>
      <c r="F278" s="46"/>
      <c r="G278" s="46"/>
      <c r="H278" s="46"/>
      <c r="I278" s="46"/>
      <c r="J278" s="46"/>
      <c r="K278" s="46"/>
      <c r="L278" s="46"/>
      <c r="M278" s="46"/>
      <c r="N278" s="46"/>
      <c r="O278" s="46"/>
      <c r="P278" s="46"/>
      <c r="Q278" s="47" t="str">
        <f t="shared" si="15"/>
        <v>P</v>
      </c>
      <c r="R278" s="48"/>
      <c r="S278" s="48"/>
    </row>
    <row r="279" spans="1:19" ht="24.95" hidden="1" customHeight="1" outlineLevel="2">
      <c r="A279" s="45" t="str">
        <f>IF(AND(D279="",D279=""),"",$D$3&amp;"_"&amp;ROW()-11-COUNTBLANK($D$12:D279))</f>
        <v>CTKM_218</v>
      </c>
      <c r="B279" s="85" t="s">
        <v>915</v>
      </c>
      <c r="C279" s="85" t="s">
        <v>916</v>
      </c>
      <c r="D279" s="85" t="s">
        <v>917</v>
      </c>
      <c r="E279" s="46" t="s">
        <v>1958</v>
      </c>
      <c r="F279" s="46"/>
      <c r="G279" s="46"/>
      <c r="H279" s="46"/>
      <c r="I279" s="46"/>
      <c r="J279" s="46"/>
      <c r="K279" s="46"/>
      <c r="L279" s="46"/>
      <c r="M279" s="46"/>
      <c r="N279" s="46"/>
      <c r="O279" s="46"/>
      <c r="P279" s="46"/>
      <c r="Q279" s="47" t="str">
        <f t="shared" si="15"/>
        <v>P</v>
      </c>
      <c r="R279" s="48"/>
      <c r="S279" s="48"/>
    </row>
    <row r="280" spans="1:19" ht="24.95" hidden="1" customHeight="1" outlineLevel="2">
      <c r="A280" s="45" t="str">
        <f>IF(AND(D280="",D280=""),"",$D$3&amp;"_"&amp;ROW()-11-COUNTBLANK($D$12:D280))</f>
        <v>CTKM_219</v>
      </c>
      <c r="B280" s="85" t="s">
        <v>918</v>
      </c>
      <c r="C280" s="85" t="s">
        <v>919</v>
      </c>
      <c r="D280" s="85" t="s">
        <v>920</v>
      </c>
      <c r="E280" s="46" t="s">
        <v>1958</v>
      </c>
      <c r="F280" s="46"/>
      <c r="G280" s="46"/>
      <c r="H280" s="46"/>
      <c r="I280" s="46"/>
      <c r="J280" s="46"/>
      <c r="K280" s="46"/>
      <c r="L280" s="46"/>
      <c r="M280" s="46"/>
      <c r="N280" s="46"/>
      <c r="O280" s="46"/>
      <c r="P280" s="46"/>
      <c r="Q280" s="47" t="str">
        <f t="shared" si="15"/>
        <v>P</v>
      </c>
      <c r="R280" s="48"/>
      <c r="S280" s="48"/>
    </row>
    <row r="281" spans="1:19" ht="24.95" hidden="1" customHeight="1" outlineLevel="2">
      <c r="A281" s="45" t="str">
        <f>IF(AND(D281="",D281=""),"",$D$3&amp;"_"&amp;ROW()-11-COUNTBLANK($D$12:D281))</f>
        <v>CTKM_220</v>
      </c>
      <c r="B281" s="85" t="s">
        <v>921</v>
      </c>
      <c r="C281" s="85" t="s">
        <v>922</v>
      </c>
      <c r="D281" s="85" t="s">
        <v>923</v>
      </c>
      <c r="E281" s="46" t="s">
        <v>1959</v>
      </c>
      <c r="F281" s="46"/>
      <c r="G281" s="46"/>
      <c r="H281" s="46"/>
      <c r="I281" s="46"/>
      <c r="J281" s="46"/>
      <c r="K281" s="46"/>
      <c r="L281" s="46"/>
      <c r="M281" s="46"/>
      <c r="N281" s="46"/>
      <c r="O281" s="46"/>
      <c r="P281" s="46"/>
      <c r="Q281" s="47" t="str">
        <f t="shared" si="15"/>
        <v>F</v>
      </c>
      <c r="R281" s="48">
        <v>2278</v>
      </c>
      <c r="S281" s="48"/>
    </row>
    <row r="282" spans="1:19" ht="24.95" hidden="1" customHeight="1" outlineLevel="2">
      <c r="A282" s="45" t="str">
        <f>IF(AND(D282="",D282=""),"",$D$3&amp;"_"&amp;ROW()-11-COUNTBLANK($D$12:D282))</f>
        <v>CTKM_221</v>
      </c>
      <c r="B282" s="85" t="s">
        <v>924</v>
      </c>
      <c r="C282" s="85" t="s">
        <v>925</v>
      </c>
      <c r="D282" s="85" t="s">
        <v>926</v>
      </c>
      <c r="E282" s="46" t="s">
        <v>2039</v>
      </c>
      <c r="F282" s="46"/>
      <c r="G282" s="46"/>
      <c r="H282" s="46"/>
      <c r="I282" s="46"/>
      <c r="J282" s="46"/>
      <c r="K282" s="46"/>
      <c r="L282" s="46"/>
      <c r="M282" s="46"/>
      <c r="N282" s="46"/>
      <c r="O282" s="46"/>
      <c r="P282" s="46"/>
      <c r="Q282" s="47" t="str">
        <f t="shared" si="15"/>
        <v>PE</v>
      </c>
      <c r="R282" s="48"/>
      <c r="S282" s="48" t="s">
        <v>2041</v>
      </c>
    </row>
    <row r="283" spans="1:19" ht="24.95" hidden="1" customHeight="1" outlineLevel="2">
      <c r="A283" s="45" t="str">
        <f>IF(AND(D283="",D283=""),"",$D$3&amp;"_"&amp;ROW()-11-COUNTBLANK($D$12:D283))</f>
        <v>CTKM_222</v>
      </c>
      <c r="B283" s="85" t="s">
        <v>927</v>
      </c>
      <c r="C283" s="85" t="s">
        <v>928</v>
      </c>
      <c r="D283" s="85" t="s">
        <v>929</v>
      </c>
      <c r="E283" s="46" t="s">
        <v>2039</v>
      </c>
      <c r="F283" s="46"/>
      <c r="G283" s="46"/>
      <c r="H283" s="46"/>
      <c r="I283" s="46"/>
      <c r="J283" s="46"/>
      <c r="K283" s="46"/>
      <c r="L283" s="46"/>
      <c r="M283" s="46"/>
      <c r="N283" s="46"/>
      <c r="O283" s="46"/>
      <c r="P283" s="46"/>
      <c r="Q283" s="47" t="str">
        <f t="shared" si="15"/>
        <v>PE</v>
      </c>
      <c r="R283" s="48"/>
      <c r="S283" s="48" t="s">
        <v>2041</v>
      </c>
    </row>
    <row r="284" spans="1:19" ht="24.95" hidden="1" customHeight="1" outlineLevel="2">
      <c r="A284" s="45" t="str">
        <f>IF(AND(D284="",D284=""),"",$D$3&amp;"_"&amp;ROW()-11-COUNTBLANK($D$12:D284))</f>
        <v>CTKM_223</v>
      </c>
      <c r="B284" s="85" t="s">
        <v>930</v>
      </c>
      <c r="C284" s="85" t="s">
        <v>931</v>
      </c>
      <c r="D284" s="85" t="s">
        <v>932</v>
      </c>
      <c r="E284" s="46" t="s">
        <v>2039</v>
      </c>
      <c r="F284" s="46"/>
      <c r="G284" s="46"/>
      <c r="H284" s="46"/>
      <c r="I284" s="46"/>
      <c r="J284" s="46"/>
      <c r="K284" s="46"/>
      <c r="L284" s="46"/>
      <c r="M284" s="46"/>
      <c r="N284" s="46"/>
      <c r="O284" s="46"/>
      <c r="P284" s="46"/>
      <c r="Q284" s="47" t="str">
        <f t="shared" si="15"/>
        <v>PE</v>
      </c>
      <c r="R284" s="48"/>
      <c r="S284" s="48" t="s">
        <v>2041</v>
      </c>
    </row>
    <row r="285" spans="1:19" ht="24.95" hidden="1" customHeight="1" outlineLevel="2">
      <c r="A285" s="45" t="str">
        <f>IF(AND(D285="",D285=""),"",$D$3&amp;"_"&amp;ROW()-11-COUNTBLANK($D$12:D285))</f>
        <v>CTKM_224</v>
      </c>
      <c r="B285" s="85" t="s">
        <v>933</v>
      </c>
      <c r="C285" s="85" t="s">
        <v>934</v>
      </c>
      <c r="D285" s="85" t="s">
        <v>935</v>
      </c>
      <c r="E285" s="46" t="s">
        <v>2039</v>
      </c>
      <c r="F285" s="46"/>
      <c r="G285" s="46"/>
      <c r="H285" s="46"/>
      <c r="I285" s="46"/>
      <c r="J285" s="46"/>
      <c r="K285" s="46"/>
      <c r="L285" s="46"/>
      <c r="M285" s="46"/>
      <c r="N285" s="46"/>
      <c r="O285" s="46"/>
      <c r="P285" s="46"/>
      <c r="Q285" s="47" t="str">
        <f t="shared" si="15"/>
        <v>PE</v>
      </c>
      <c r="R285" s="48"/>
      <c r="S285" s="48"/>
    </row>
    <row r="286" spans="1:19" ht="24.95" hidden="1" customHeight="1" outlineLevel="2">
      <c r="A286" s="45" t="str">
        <f>IF(AND(D286="",D286=""),"",$D$3&amp;"_"&amp;ROW()-11-COUNTBLANK($D$12:D286))</f>
        <v>CTKM_225</v>
      </c>
      <c r="B286" s="85" t="s">
        <v>936</v>
      </c>
      <c r="C286" s="85" t="s">
        <v>937</v>
      </c>
      <c r="D286" s="85" t="s">
        <v>938</v>
      </c>
      <c r="E286" s="46" t="s">
        <v>1958</v>
      </c>
      <c r="F286" s="46"/>
      <c r="G286" s="46"/>
      <c r="H286" s="46"/>
      <c r="I286" s="46"/>
      <c r="J286" s="46"/>
      <c r="K286" s="46"/>
      <c r="L286" s="46"/>
      <c r="M286" s="46"/>
      <c r="N286" s="46"/>
      <c r="O286" s="46"/>
      <c r="P286" s="46"/>
      <c r="Q286" s="47" t="str">
        <f t="shared" si="15"/>
        <v>P</v>
      </c>
      <c r="R286" s="48"/>
      <c r="S286" s="48"/>
    </row>
    <row r="287" spans="1:19" ht="24.95" hidden="1" customHeight="1" outlineLevel="2">
      <c r="A287" s="45" t="str">
        <f>IF(AND(D287="",D287=""),"",$D$3&amp;"_"&amp;ROW()-11-COUNTBLANK($D$12:D287))</f>
        <v>CTKM_226</v>
      </c>
      <c r="B287" s="85" t="s">
        <v>939</v>
      </c>
      <c r="C287" s="85" t="s">
        <v>940</v>
      </c>
      <c r="D287" s="85" t="s">
        <v>941</v>
      </c>
      <c r="E287" s="46" t="s">
        <v>2039</v>
      </c>
      <c r="F287" s="46" t="s">
        <v>1958</v>
      </c>
      <c r="G287" s="46"/>
      <c r="H287" s="46"/>
      <c r="I287" s="46"/>
      <c r="J287" s="46"/>
      <c r="K287" s="46"/>
      <c r="L287" s="46"/>
      <c r="M287" s="46"/>
      <c r="N287" s="46"/>
      <c r="O287" s="46"/>
      <c r="P287" s="46"/>
      <c r="Q287" s="47" t="str">
        <f t="shared" si="15"/>
        <v>P</v>
      </c>
      <c r="R287" s="48"/>
      <c r="S287" s="48" t="s">
        <v>2041</v>
      </c>
    </row>
    <row r="288" spans="1:19" ht="24.95" hidden="1" customHeight="1" outlineLevel="2">
      <c r="A288" s="45" t="str">
        <f>IF(AND(D288="",D288=""),"",$D$3&amp;"_"&amp;ROW()-11-COUNTBLANK($D$12:D288))</f>
        <v>CTKM_227</v>
      </c>
      <c r="B288" s="85" t="s">
        <v>942</v>
      </c>
      <c r="C288" s="85" t="s">
        <v>943</v>
      </c>
      <c r="D288" s="85" t="s">
        <v>944</v>
      </c>
      <c r="E288" s="46" t="s">
        <v>2039</v>
      </c>
      <c r="F288" s="46" t="s">
        <v>1958</v>
      </c>
      <c r="G288" s="46"/>
      <c r="H288" s="46"/>
      <c r="I288" s="46"/>
      <c r="J288" s="46"/>
      <c r="K288" s="46"/>
      <c r="L288" s="46"/>
      <c r="M288" s="46"/>
      <c r="N288" s="46"/>
      <c r="O288" s="46"/>
      <c r="P288" s="46"/>
      <c r="Q288" s="47" t="str">
        <f t="shared" si="15"/>
        <v>P</v>
      </c>
      <c r="R288" s="48"/>
      <c r="S288" s="48" t="s">
        <v>2041</v>
      </c>
    </row>
    <row r="289" spans="1:19" ht="24.95" hidden="1" customHeight="1" outlineLevel="2">
      <c r="A289" s="45" t="str">
        <f>IF(AND(D289="",D289=""),"",$D$3&amp;"_"&amp;ROW()-11-COUNTBLANK($D$12:D289))</f>
        <v>CTKM_228</v>
      </c>
      <c r="B289" s="85" t="s">
        <v>945</v>
      </c>
      <c r="C289" s="85" t="s">
        <v>946</v>
      </c>
      <c r="D289" s="85" t="s">
        <v>947</v>
      </c>
      <c r="E289" s="46" t="s">
        <v>2039</v>
      </c>
      <c r="F289" s="46" t="s">
        <v>1958</v>
      </c>
      <c r="G289" s="46"/>
      <c r="H289" s="46"/>
      <c r="I289" s="46"/>
      <c r="J289" s="46"/>
      <c r="K289" s="46"/>
      <c r="L289" s="46"/>
      <c r="M289" s="46"/>
      <c r="N289" s="46"/>
      <c r="O289" s="46"/>
      <c r="P289" s="46"/>
      <c r="Q289" s="47" t="str">
        <f t="shared" si="15"/>
        <v>P</v>
      </c>
      <c r="R289" s="48"/>
      <c r="S289" s="48" t="s">
        <v>2041</v>
      </c>
    </row>
    <row r="290" spans="1:19" ht="24.95" hidden="1" customHeight="1" outlineLevel="2">
      <c r="A290" s="45" t="str">
        <f>IF(AND(D290="",D290=""),"",$D$3&amp;"_"&amp;ROW()-11-COUNTBLANK($D$12:D290))</f>
        <v>CTKM_229</v>
      </c>
      <c r="B290" s="85" t="s">
        <v>948</v>
      </c>
      <c r="C290" s="85" t="s">
        <v>949</v>
      </c>
      <c r="D290" s="85" t="s">
        <v>950</v>
      </c>
      <c r="E290" s="46" t="s">
        <v>2039</v>
      </c>
      <c r="F290" s="46" t="s">
        <v>1958</v>
      </c>
      <c r="G290" s="46"/>
      <c r="H290" s="46"/>
      <c r="I290" s="46"/>
      <c r="J290" s="46"/>
      <c r="K290" s="46"/>
      <c r="L290" s="46"/>
      <c r="M290" s="46"/>
      <c r="N290" s="46"/>
      <c r="O290" s="46"/>
      <c r="P290" s="46"/>
      <c r="Q290" s="47" t="str">
        <f t="shared" si="15"/>
        <v>P</v>
      </c>
      <c r="R290" s="48"/>
      <c r="S290" s="48" t="s">
        <v>2041</v>
      </c>
    </row>
    <row r="291" spans="1:19" ht="24.95" hidden="1" customHeight="1" outlineLevel="2">
      <c r="A291" s="45" t="str">
        <f>IF(AND(D291="",D291=""),"",$D$3&amp;"_"&amp;ROW()-11-COUNTBLANK($D$12:D291))</f>
        <v>CTKM_230</v>
      </c>
      <c r="B291" s="85" t="s">
        <v>951</v>
      </c>
      <c r="C291" s="85" t="s">
        <v>952</v>
      </c>
      <c r="D291" s="85" t="s">
        <v>953</v>
      </c>
      <c r="E291" s="46" t="s">
        <v>1958</v>
      </c>
      <c r="F291" s="46" t="s">
        <v>1958</v>
      </c>
      <c r="G291" s="46"/>
      <c r="H291" s="46"/>
      <c r="I291" s="46"/>
      <c r="J291" s="46"/>
      <c r="K291" s="46"/>
      <c r="L291" s="46"/>
      <c r="M291" s="46"/>
      <c r="N291" s="46"/>
      <c r="O291" s="46"/>
      <c r="P291" s="46"/>
      <c r="Q291" s="47" t="str">
        <f t="shared" si="15"/>
        <v>P</v>
      </c>
      <c r="R291" s="48"/>
      <c r="S291" s="48"/>
    </row>
    <row r="292" spans="1:19" ht="24.95" hidden="1" customHeight="1" outlineLevel="2">
      <c r="A292" s="45" t="str">
        <f>IF(AND(D292="",D292=""),"",$D$3&amp;"_"&amp;ROW()-11-COUNTBLANK($D$12:D292))</f>
        <v>CTKM_231</v>
      </c>
      <c r="B292" s="85" t="s">
        <v>954</v>
      </c>
      <c r="C292" s="85" t="s">
        <v>955</v>
      </c>
      <c r="D292" s="85" t="s">
        <v>956</v>
      </c>
      <c r="E292" s="46" t="s">
        <v>1958</v>
      </c>
      <c r="F292" s="46"/>
      <c r="G292" s="46"/>
      <c r="H292" s="46"/>
      <c r="I292" s="46"/>
      <c r="J292" s="46"/>
      <c r="K292" s="46"/>
      <c r="L292" s="46"/>
      <c r="M292" s="46"/>
      <c r="N292" s="46"/>
      <c r="O292" s="46"/>
      <c r="P292" s="46"/>
      <c r="Q292" s="47" t="str">
        <f t="shared" si="15"/>
        <v>P</v>
      </c>
      <c r="R292" s="48"/>
      <c r="S292" s="48"/>
    </row>
    <row r="293" spans="1:19" ht="24.95" hidden="1" customHeight="1" outlineLevel="2">
      <c r="A293" s="45" t="str">
        <f>IF(AND(D293="",D293=""),"",$D$3&amp;"_"&amp;ROW()-11-COUNTBLANK($D$12:D293))</f>
        <v>CTKM_232</v>
      </c>
      <c r="B293" s="85" t="s">
        <v>957</v>
      </c>
      <c r="C293" s="85" t="s">
        <v>958</v>
      </c>
      <c r="D293" s="85" t="s">
        <v>959</v>
      </c>
      <c r="E293" s="46" t="s">
        <v>1958</v>
      </c>
      <c r="F293" s="46"/>
      <c r="G293" s="46"/>
      <c r="H293" s="46"/>
      <c r="I293" s="46"/>
      <c r="J293" s="46"/>
      <c r="K293" s="46"/>
      <c r="L293" s="46"/>
      <c r="M293" s="46"/>
      <c r="N293" s="46"/>
      <c r="O293" s="46"/>
      <c r="P293" s="46"/>
      <c r="Q293" s="47" t="str">
        <f t="shared" si="15"/>
        <v>P</v>
      </c>
      <c r="R293" s="48"/>
      <c r="S293" s="48"/>
    </row>
    <row r="294" spans="1:19" ht="24.95" hidden="1" customHeight="1" outlineLevel="1">
      <c r="A294" s="45" t="str">
        <f>IF(AND(D294="",D294=""),"",$D$3&amp;"_"&amp;ROW()-11-COUNTBLANK($D$12:D294))</f>
        <v/>
      </c>
      <c r="B294" s="641" t="s">
        <v>960</v>
      </c>
      <c r="C294" s="642"/>
      <c r="D294" s="642"/>
      <c r="E294" s="642"/>
      <c r="F294" s="642"/>
      <c r="G294" s="642"/>
      <c r="H294" s="642"/>
      <c r="I294" s="642"/>
      <c r="J294" s="642"/>
      <c r="K294" s="642"/>
      <c r="L294" s="642"/>
      <c r="M294" s="642"/>
      <c r="N294" s="642"/>
      <c r="O294" s="642"/>
      <c r="P294" s="642"/>
      <c r="Q294" s="642"/>
      <c r="R294" s="642"/>
      <c r="S294" s="643"/>
    </row>
    <row r="295" spans="1:19" ht="24.95" hidden="1" customHeight="1" outlineLevel="2">
      <c r="A295" s="45" t="str">
        <f>IF(AND(D295="",D295=""),"",$D$3&amp;"_"&amp;ROW()-11-COUNTBLANK($D$12:D295))</f>
        <v/>
      </c>
      <c r="B295" s="649" t="s">
        <v>961</v>
      </c>
      <c r="C295" s="650"/>
      <c r="D295" s="651"/>
      <c r="E295" s="46" t="s">
        <v>1958</v>
      </c>
      <c r="F295" s="46"/>
      <c r="G295" s="46"/>
      <c r="H295" s="46"/>
      <c r="I295" s="46"/>
      <c r="J295" s="46"/>
      <c r="K295" s="46"/>
      <c r="L295" s="46"/>
      <c r="M295" s="46"/>
      <c r="N295" s="46"/>
      <c r="O295" s="46"/>
      <c r="P295" s="46"/>
      <c r="Q295" s="47" t="str">
        <f t="shared" si="15"/>
        <v>P</v>
      </c>
      <c r="R295" s="48"/>
      <c r="S295" s="48"/>
    </row>
    <row r="296" spans="1:19" ht="24.95" hidden="1" customHeight="1" outlineLevel="2">
      <c r="A296" s="45" t="str">
        <f>IF(AND(D296="",D296=""),"",$D$3&amp;"_"&amp;ROW()-11-COUNTBLANK($D$12:D296))</f>
        <v>CTKM_233</v>
      </c>
      <c r="B296" s="85" t="s">
        <v>962</v>
      </c>
      <c r="C296" s="85" t="s">
        <v>963</v>
      </c>
      <c r="D296" s="85" t="s">
        <v>964</v>
      </c>
      <c r="E296" s="46" t="s">
        <v>1958</v>
      </c>
      <c r="F296" s="46"/>
      <c r="G296" s="46"/>
      <c r="H296" s="46"/>
      <c r="I296" s="46"/>
      <c r="J296" s="46"/>
      <c r="K296" s="46"/>
      <c r="L296" s="46"/>
      <c r="M296" s="46"/>
      <c r="N296" s="46"/>
      <c r="O296" s="46"/>
      <c r="P296" s="46"/>
      <c r="Q296" s="47" t="str">
        <f t="shared" si="15"/>
        <v>P</v>
      </c>
      <c r="R296" s="48"/>
      <c r="S296" s="48"/>
    </row>
    <row r="297" spans="1:19" ht="24.95" hidden="1" customHeight="1" outlineLevel="2">
      <c r="A297" s="45" t="str">
        <f>IF(AND(D297="",D297=""),"",$D$3&amp;"_"&amp;ROW()-11-COUNTBLANK($D$12:D297))</f>
        <v>CTKM_234</v>
      </c>
      <c r="B297" s="85" t="s">
        <v>965</v>
      </c>
      <c r="C297" s="85" t="s">
        <v>965</v>
      </c>
      <c r="D297" s="85" t="s">
        <v>966</v>
      </c>
      <c r="E297" s="46" t="s">
        <v>1958</v>
      </c>
      <c r="F297" s="46"/>
      <c r="G297" s="46"/>
      <c r="H297" s="46"/>
      <c r="I297" s="46"/>
      <c r="J297" s="46"/>
      <c r="K297" s="46"/>
      <c r="L297" s="46"/>
      <c r="M297" s="46"/>
      <c r="N297" s="46"/>
      <c r="O297" s="46"/>
      <c r="P297" s="46"/>
      <c r="Q297" s="47" t="str">
        <f t="shared" si="15"/>
        <v>P</v>
      </c>
      <c r="R297" s="48"/>
      <c r="S297" s="48"/>
    </row>
    <row r="298" spans="1:19" ht="24.95" hidden="1" customHeight="1" outlineLevel="2">
      <c r="A298" s="45" t="str">
        <f>IF(AND(D298="",D298=""),"",$D$3&amp;"_"&amp;ROW()-11-COUNTBLANK($D$12:D298))</f>
        <v>CTKM_235</v>
      </c>
      <c r="B298" s="85" t="s">
        <v>967</v>
      </c>
      <c r="C298" s="85" t="s">
        <v>968</v>
      </c>
      <c r="D298" s="85" t="s">
        <v>969</v>
      </c>
      <c r="E298" s="46" t="s">
        <v>1958</v>
      </c>
      <c r="F298" s="46"/>
      <c r="G298" s="46"/>
      <c r="H298" s="46"/>
      <c r="I298" s="46"/>
      <c r="J298" s="46"/>
      <c r="K298" s="46"/>
      <c r="L298" s="46"/>
      <c r="M298" s="46"/>
      <c r="N298" s="46"/>
      <c r="O298" s="46"/>
      <c r="P298" s="46"/>
      <c r="Q298" s="47" t="str">
        <f t="shared" si="15"/>
        <v>P</v>
      </c>
      <c r="R298" s="48"/>
      <c r="S298" s="48"/>
    </row>
    <row r="299" spans="1:19" ht="24.95" hidden="1" customHeight="1" outlineLevel="1">
      <c r="A299" s="45" t="str">
        <f>IF(AND(D299="",D299=""),"",$D$3&amp;"_"&amp;ROW()-11-COUNTBLANK($D$12:D299))</f>
        <v/>
      </c>
      <c r="B299" s="641" t="s">
        <v>970</v>
      </c>
      <c r="C299" s="642"/>
      <c r="D299" s="642"/>
      <c r="E299" s="642"/>
      <c r="F299" s="642"/>
      <c r="G299" s="642"/>
      <c r="H299" s="642"/>
      <c r="I299" s="642"/>
      <c r="J299" s="642"/>
      <c r="K299" s="642"/>
      <c r="L299" s="642"/>
      <c r="M299" s="642"/>
      <c r="N299" s="642"/>
      <c r="O299" s="642"/>
      <c r="P299" s="642"/>
      <c r="Q299" s="642"/>
      <c r="R299" s="642"/>
      <c r="S299" s="643"/>
    </row>
    <row r="300" spans="1:19" ht="24.95" hidden="1" customHeight="1" outlineLevel="2">
      <c r="A300" s="45" t="str">
        <f>IF(AND(D300="",D300=""),"",$D$3&amp;"_"&amp;ROW()-11-COUNTBLANK($D$12:D300))</f>
        <v>CTKM_236</v>
      </c>
      <c r="B300" s="85" t="s">
        <v>962</v>
      </c>
      <c r="C300" s="85" t="s">
        <v>963</v>
      </c>
      <c r="D300" s="85" t="s">
        <v>971</v>
      </c>
      <c r="E300" s="46" t="s">
        <v>1958</v>
      </c>
      <c r="F300" s="46"/>
      <c r="G300" s="46"/>
      <c r="H300" s="46"/>
      <c r="I300" s="46"/>
      <c r="J300" s="46"/>
      <c r="K300" s="46"/>
      <c r="L300" s="46"/>
      <c r="M300" s="46"/>
      <c r="N300" s="46"/>
      <c r="O300" s="46"/>
      <c r="P300" s="46"/>
      <c r="Q300" s="47" t="str">
        <f t="shared" si="15"/>
        <v>P</v>
      </c>
      <c r="R300" s="48"/>
      <c r="S300" s="48"/>
    </row>
    <row r="301" spans="1:19" ht="24.95" hidden="1" customHeight="1" outlineLevel="2">
      <c r="A301" s="45" t="str">
        <f>IF(AND(D301="",D301=""),"",$D$3&amp;"_"&amp;ROW()-11-COUNTBLANK($D$12:D301))</f>
        <v>CTKM_237</v>
      </c>
      <c r="B301" s="85" t="s">
        <v>965</v>
      </c>
      <c r="C301" s="85" t="s">
        <v>965</v>
      </c>
      <c r="D301" s="85" t="s">
        <v>972</v>
      </c>
      <c r="E301" s="46" t="s">
        <v>1958</v>
      </c>
      <c r="F301" s="46"/>
      <c r="G301" s="46"/>
      <c r="H301" s="46"/>
      <c r="I301" s="46"/>
      <c r="J301" s="46"/>
      <c r="K301" s="46"/>
      <c r="L301" s="46"/>
      <c r="M301" s="46"/>
      <c r="N301" s="46"/>
      <c r="O301" s="46"/>
      <c r="P301" s="46"/>
      <c r="Q301" s="47" t="str">
        <f t="shared" si="15"/>
        <v>P</v>
      </c>
      <c r="R301" s="48"/>
      <c r="S301" s="48"/>
    </row>
    <row r="302" spans="1:19" ht="24.95" hidden="1" customHeight="1" outlineLevel="2">
      <c r="A302" s="45" t="str">
        <f>IF(AND(D302="",D302=""),"",$D$3&amp;"_"&amp;ROW()-11-COUNTBLANK($D$12:D302))</f>
        <v>CTKM_238</v>
      </c>
      <c r="B302" s="85" t="s">
        <v>973</v>
      </c>
      <c r="C302" s="85" t="s">
        <v>974</v>
      </c>
      <c r="D302" s="85" t="s">
        <v>975</v>
      </c>
      <c r="E302" s="46" t="s">
        <v>1958</v>
      </c>
      <c r="F302" s="46"/>
      <c r="G302" s="46"/>
      <c r="H302" s="46"/>
      <c r="I302" s="46"/>
      <c r="J302" s="46"/>
      <c r="K302" s="46"/>
      <c r="L302" s="46"/>
      <c r="M302" s="46"/>
      <c r="N302" s="46"/>
      <c r="O302" s="46"/>
      <c r="P302" s="46"/>
      <c r="Q302" s="47" t="str">
        <f t="shared" si="15"/>
        <v>P</v>
      </c>
      <c r="R302" s="48"/>
      <c r="S302" s="48"/>
    </row>
    <row r="303" spans="1:19" ht="24.95" hidden="1" customHeight="1" outlineLevel="2">
      <c r="A303" s="45" t="str">
        <f>IF(AND(D303="",D303=""),"",$D$3&amp;"_"&amp;ROW()-11-COUNTBLANK($D$12:D303))</f>
        <v>CTKM_239</v>
      </c>
      <c r="B303" s="85" t="s">
        <v>976</v>
      </c>
      <c r="C303" s="85" t="s">
        <v>977</v>
      </c>
      <c r="D303" s="85" t="s">
        <v>978</v>
      </c>
      <c r="E303" s="46" t="s">
        <v>1958</v>
      </c>
      <c r="F303" s="46"/>
      <c r="G303" s="46"/>
      <c r="H303" s="46"/>
      <c r="I303" s="46"/>
      <c r="J303" s="46"/>
      <c r="K303" s="46"/>
      <c r="L303" s="46"/>
      <c r="M303" s="46"/>
      <c r="N303" s="46"/>
      <c r="O303" s="46"/>
      <c r="P303" s="46"/>
      <c r="Q303" s="47" t="str">
        <f t="shared" si="15"/>
        <v>P</v>
      </c>
      <c r="R303" s="48"/>
      <c r="S303" s="48"/>
    </row>
    <row r="304" spans="1:19" ht="24.95" hidden="1" customHeight="1" outlineLevel="2">
      <c r="A304" s="45" t="str">
        <f>IF(AND(D304="",D304=""),"",$D$3&amp;"_"&amp;ROW()-11-COUNTBLANK($D$12:D304))</f>
        <v>CTKM_240</v>
      </c>
      <c r="B304" s="85" t="s">
        <v>979</v>
      </c>
      <c r="C304" s="85" t="s">
        <v>980</v>
      </c>
      <c r="D304" s="85" t="s">
        <v>981</v>
      </c>
      <c r="E304" s="46" t="s">
        <v>1958</v>
      </c>
      <c r="F304" s="46"/>
      <c r="G304" s="46"/>
      <c r="H304" s="46"/>
      <c r="I304" s="46"/>
      <c r="J304" s="46"/>
      <c r="K304" s="46"/>
      <c r="L304" s="46"/>
      <c r="M304" s="46"/>
      <c r="N304" s="46"/>
      <c r="O304" s="46"/>
      <c r="P304" s="46"/>
      <c r="Q304" s="47" t="str">
        <f t="shared" si="15"/>
        <v>P</v>
      </c>
      <c r="R304" s="48"/>
      <c r="S304" s="48"/>
    </row>
    <row r="305" spans="1:19" ht="24.95" hidden="1" customHeight="1" outlineLevel="2">
      <c r="A305" s="45" t="str">
        <f>IF(AND(D305="",D305=""),"",$D$3&amp;"_"&amp;ROW()-11-COUNTBLANK($D$12:D305))</f>
        <v>CTKM_241</v>
      </c>
      <c r="B305" s="91" t="s">
        <v>982</v>
      </c>
      <c r="C305" s="85" t="s">
        <v>983</v>
      </c>
      <c r="D305" s="85" t="s">
        <v>984</v>
      </c>
      <c r="E305" s="46" t="s">
        <v>1958</v>
      </c>
      <c r="F305" s="46"/>
      <c r="G305" s="46"/>
      <c r="H305" s="46"/>
      <c r="I305" s="46"/>
      <c r="J305" s="46"/>
      <c r="K305" s="46"/>
      <c r="L305" s="46"/>
      <c r="M305" s="46"/>
      <c r="N305" s="46"/>
      <c r="O305" s="46"/>
      <c r="P305" s="46"/>
      <c r="Q305" s="47" t="str">
        <f t="shared" si="15"/>
        <v>P</v>
      </c>
      <c r="R305" s="48"/>
      <c r="S305" s="48"/>
    </row>
    <row r="306" spans="1:19" ht="24.95" hidden="1" customHeight="1" outlineLevel="2">
      <c r="A306" s="45" t="str">
        <f>IF(AND(D306="",D306=""),"",$D$3&amp;"_"&amp;ROW()-11-COUNTBLANK($D$12:D306))</f>
        <v>CTKM_242</v>
      </c>
      <c r="B306" s="652" t="s">
        <v>985</v>
      </c>
      <c r="C306" s="85" t="s">
        <v>986</v>
      </c>
      <c r="D306" s="85" t="s">
        <v>987</v>
      </c>
      <c r="E306" s="46" t="s">
        <v>1958</v>
      </c>
      <c r="F306" s="46"/>
      <c r="G306" s="46"/>
      <c r="H306" s="46"/>
      <c r="I306" s="46"/>
      <c r="J306" s="46"/>
      <c r="K306" s="46"/>
      <c r="L306" s="46"/>
      <c r="M306" s="46"/>
      <c r="N306" s="46"/>
      <c r="O306" s="46"/>
      <c r="P306" s="46"/>
      <c r="Q306" s="47" t="str">
        <f t="shared" si="15"/>
        <v>P</v>
      </c>
      <c r="R306" s="48"/>
      <c r="S306" s="48"/>
    </row>
    <row r="307" spans="1:19" ht="24.95" hidden="1" customHeight="1" outlineLevel="2">
      <c r="A307" s="45" t="str">
        <f>IF(AND(D307="",D307=""),"",$D$3&amp;"_"&amp;ROW()-11-COUNTBLANK($D$12:D307))</f>
        <v>CTKM_243</v>
      </c>
      <c r="B307" s="653"/>
      <c r="C307" s="85" t="s">
        <v>988</v>
      </c>
      <c r="D307" s="85" t="s">
        <v>989</v>
      </c>
      <c r="E307" s="46" t="s">
        <v>1958</v>
      </c>
      <c r="F307" s="46"/>
      <c r="G307" s="46"/>
      <c r="H307" s="46"/>
      <c r="I307" s="46"/>
      <c r="J307" s="46"/>
      <c r="K307" s="46"/>
      <c r="L307" s="46"/>
      <c r="M307" s="46"/>
      <c r="N307" s="46"/>
      <c r="O307" s="46"/>
      <c r="P307" s="46"/>
      <c r="Q307" s="47" t="str">
        <f t="shared" si="15"/>
        <v>P</v>
      </c>
      <c r="R307" s="48"/>
      <c r="S307" s="48"/>
    </row>
    <row r="308" spans="1:19" ht="24.95" hidden="1" customHeight="1" outlineLevel="2">
      <c r="A308" s="45" t="str">
        <f>IF(AND(D308="",D308=""),"",$D$3&amp;"_"&amp;ROW()-11-COUNTBLANK($D$12:D308))</f>
        <v>CTKM_244</v>
      </c>
      <c r="B308" s="85" t="s">
        <v>990</v>
      </c>
      <c r="C308" s="85" t="s">
        <v>991</v>
      </c>
      <c r="D308" s="85" t="s">
        <v>992</v>
      </c>
      <c r="E308" s="46" t="s">
        <v>1958</v>
      </c>
      <c r="F308" s="46"/>
      <c r="G308" s="46"/>
      <c r="H308" s="46"/>
      <c r="I308" s="46"/>
      <c r="J308" s="46"/>
      <c r="K308" s="46"/>
      <c r="L308" s="46"/>
      <c r="M308" s="46"/>
      <c r="N308" s="46"/>
      <c r="O308" s="46"/>
      <c r="P308" s="46"/>
      <c r="Q308" s="47" t="str">
        <f t="shared" si="15"/>
        <v>P</v>
      </c>
      <c r="R308" s="48"/>
      <c r="S308" s="48"/>
    </row>
    <row r="309" spans="1:19" ht="24.95" hidden="1" customHeight="1" outlineLevel="2">
      <c r="A309" s="45" t="str">
        <f>IF(AND(D309="",D309=""),"",$D$3&amp;"_"&amp;ROW()-11-COUNTBLANK($D$12:D309))</f>
        <v/>
      </c>
      <c r="B309" s="646" t="s">
        <v>993</v>
      </c>
      <c r="C309" s="647"/>
      <c r="D309" s="648"/>
      <c r="E309" s="46" t="s">
        <v>1958</v>
      </c>
      <c r="F309" s="46"/>
      <c r="G309" s="46"/>
      <c r="H309" s="46"/>
      <c r="I309" s="46"/>
      <c r="J309" s="46"/>
      <c r="K309" s="46"/>
      <c r="L309" s="46"/>
      <c r="M309" s="46"/>
      <c r="N309" s="46"/>
      <c r="O309" s="46"/>
      <c r="P309" s="46"/>
      <c r="Q309" s="47" t="str">
        <f t="shared" si="15"/>
        <v>P</v>
      </c>
      <c r="R309" s="48"/>
      <c r="S309" s="48"/>
    </row>
    <row r="310" spans="1:19" ht="24.95" hidden="1" customHeight="1" outlineLevel="2">
      <c r="A310" s="45" t="str">
        <f>IF(AND(D310="",D310=""),"",$D$3&amp;"_"&amp;ROW()-11-COUNTBLANK($D$12:D310))</f>
        <v>CTKM_245</v>
      </c>
      <c r="B310" s="92" t="s">
        <v>109</v>
      </c>
      <c r="C310" s="92" t="s">
        <v>994</v>
      </c>
      <c r="D310" s="92" t="s">
        <v>995</v>
      </c>
      <c r="E310" s="46" t="s">
        <v>1958</v>
      </c>
      <c r="F310" s="46"/>
      <c r="G310" s="46"/>
      <c r="H310" s="46"/>
      <c r="I310" s="46"/>
      <c r="J310" s="46"/>
      <c r="K310" s="46"/>
      <c r="L310" s="46"/>
      <c r="M310" s="46"/>
      <c r="N310" s="46"/>
      <c r="O310" s="46"/>
      <c r="P310" s="46"/>
      <c r="Q310" s="47" t="str">
        <f t="shared" si="15"/>
        <v>P</v>
      </c>
      <c r="R310" s="48"/>
      <c r="S310" s="48"/>
    </row>
    <row r="311" spans="1:19" ht="24.95" hidden="1" customHeight="1" outlineLevel="2">
      <c r="A311" s="45" t="str">
        <f>IF(AND(D311="",D311=""),"",$D$3&amp;"_"&amp;ROW()-11-COUNTBLANK($D$12:D311))</f>
        <v>CTKM_246</v>
      </c>
      <c r="B311" s="93" t="s">
        <v>112</v>
      </c>
      <c r="C311" s="92" t="s">
        <v>484</v>
      </c>
      <c r="D311" s="92" t="s">
        <v>996</v>
      </c>
      <c r="E311" s="46" t="s">
        <v>1958</v>
      </c>
      <c r="F311" s="46"/>
      <c r="G311" s="46"/>
      <c r="H311" s="46"/>
      <c r="I311" s="46"/>
      <c r="J311" s="46"/>
      <c r="K311" s="46"/>
      <c r="L311" s="46"/>
      <c r="M311" s="46"/>
      <c r="N311" s="46"/>
      <c r="O311" s="46"/>
      <c r="P311" s="46"/>
      <c r="Q311" s="47" t="str">
        <f t="shared" si="15"/>
        <v>P</v>
      </c>
      <c r="R311" s="48"/>
      <c r="S311" s="48"/>
    </row>
    <row r="312" spans="1:19" ht="24.95" hidden="1" customHeight="1" outlineLevel="2">
      <c r="A312" s="45" t="str">
        <f>IF(AND(D312="",D312=""),"",$D$3&amp;"_"&amp;ROW()-11-COUNTBLANK($D$12:D312))</f>
        <v>CTKM_247</v>
      </c>
      <c r="B312" s="93" t="s">
        <v>488</v>
      </c>
      <c r="C312" s="92" t="s">
        <v>997</v>
      </c>
      <c r="D312" s="92" t="s">
        <v>998</v>
      </c>
      <c r="E312" s="46" t="s">
        <v>1958</v>
      </c>
      <c r="F312" s="46"/>
      <c r="G312" s="46"/>
      <c r="H312" s="46"/>
      <c r="I312" s="46"/>
      <c r="J312" s="46"/>
      <c r="K312" s="46"/>
      <c r="L312" s="46"/>
      <c r="M312" s="46"/>
      <c r="N312" s="46"/>
      <c r="O312" s="46"/>
      <c r="P312" s="46"/>
      <c r="Q312" s="47" t="str">
        <f t="shared" si="15"/>
        <v>P</v>
      </c>
      <c r="R312" s="48"/>
      <c r="S312" s="48"/>
    </row>
    <row r="313" spans="1:19" ht="24.95" hidden="1" customHeight="1" outlineLevel="2">
      <c r="A313" s="45" t="str">
        <f>IF(AND(D313="",D313=""),"",$D$3&amp;"_"&amp;ROW()-11-COUNTBLANK($D$12:D313))</f>
        <v>CTKM_248</v>
      </c>
      <c r="B313" s="92" t="s">
        <v>999</v>
      </c>
      <c r="C313" s="92" t="s">
        <v>1000</v>
      </c>
      <c r="D313" s="92" t="s">
        <v>1001</v>
      </c>
      <c r="E313" s="46" t="s">
        <v>1958</v>
      </c>
      <c r="F313" s="46"/>
      <c r="G313" s="46"/>
      <c r="H313" s="46"/>
      <c r="I313" s="46"/>
      <c r="J313" s="46"/>
      <c r="K313" s="46"/>
      <c r="L313" s="46"/>
      <c r="M313" s="46"/>
      <c r="N313" s="46"/>
      <c r="O313" s="46"/>
      <c r="P313" s="46"/>
      <c r="Q313" s="47" t="str">
        <f t="shared" si="15"/>
        <v>P</v>
      </c>
      <c r="R313" s="48"/>
      <c r="S313" s="48"/>
    </row>
    <row r="314" spans="1:19" ht="24.95" hidden="1" customHeight="1" outlineLevel="2">
      <c r="A314" s="45" t="str">
        <f>IF(AND(D314="",D314=""),"",$D$3&amp;"_"&amp;ROW()-11-COUNTBLANK($D$12:D314))</f>
        <v>CTKM_249</v>
      </c>
      <c r="B314" s="92" t="s">
        <v>1002</v>
      </c>
      <c r="C314" s="92" t="s">
        <v>1003</v>
      </c>
      <c r="D314" s="92" t="s">
        <v>1001</v>
      </c>
      <c r="E314" s="46" t="s">
        <v>1958</v>
      </c>
      <c r="F314" s="46"/>
      <c r="G314" s="46"/>
      <c r="H314" s="46"/>
      <c r="I314" s="46"/>
      <c r="J314" s="46"/>
      <c r="K314" s="46"/>
      <c r="L314" s="46"/>
      <c r="M314" s="46"/>
      <c r="N314" s="46"/>
      <c r="O314" s="46"/>
      <c r="P314" s="46"/>
      <c r="Q314" s="47" t="str">
        <f t="shared" si="15"/>
        <v>P</v>
      </c>
      <c r="R314" s="48"/>
      <c r="S314" s="48"/>
    </row>
    <row r="315" spans="1:19" ht="24.95" hidden="1" customHeight="1" outlineLevel="2">
      <c r="A315" s="45" t="str">
        <f>IF(AND(D315="",D315=""),"",$D$3&amp;"_"&amp;ROW()-11-COUNTBLANK($D$12:D315))</f>
        <v>CTKM_250</v>
      </c>
      <c r="B315" s="92" t="s">
        <v>1004</v>
      </c>
      <c r="C315" s="92" t="s">
        <v>1005</v>
      </c>
      <c r="D315" s="92" t="s">
        <v>485</v>
      </c>
      <c r="E315" s="46" t="s">
        <v>1958</v>
      </c>
      <c r="F315" s="46"/>
      <c r="G315" s="46"/>
      <c r="H315" s="46"/>
      <c r="I315" s="46"/>
      <c r="J315" s="46"/>
      <c r="K315" s="46"/>
      <c r="L315" s="46"/>
      <c r="M315" s="46"/>
      <c r="N315" s="46"/>
      <c r="O315" s="46"/>
      <c r="P315" s="46"/>
      <c r="Q315" s="47" t="str">
        <f t="shared" si="15"/>
        <v>P</v>
      </c>
      <c r="R315" s="48"/>
      <c r="S315" s="48"/>
    </row>
    <row r="316" spans="1:19" ht="24.95" hidden="1" customHeight="1" outlineLevel="1">
      <c r="A316" s="45" t="str">
        <f>IF(AND(D316="",D316=""),"",$D$3&amp;"_"&amp;ROW()-11-COUNTBLANK($D$12:D316))</f>
        <v/>
      </c>
      <c r="B316" s="641" t="s">
        <v>1006</v>
      </c>
      <c r="C316" s="642"/>
      <c r="D316" s="642"/>
      <c r="E316" s="642"/>
      <c r="F316" s="642"/>
      <c r="G316" s="642"/>
      <c r="H316" s="642"/>
      <c r="I316" s="642"/>
      <c r="J316" s="642"/>
      <c r="K316" s="642"/>
      <c r="L316" s="642"/>
      <c r="M316" s="642"/>
      <c r="N316" s="642"/>
      <c r="O316" s="642"/>
      <c r="P316" s="642"/>
      <c r="Q316" s="642"/>
      <c r="R316" s="642"/>
      <c r="S316" s="643"/>
    </row>
    <row r="317" spans="1:19" ht="24.95" hidden="1" customHeight="1" outlineLevel="2">
      <c r="A317" s="45" t="str">
        <f>IF(AND(D317="",D317=""),"",$D$3&amp;"_"&amp;ROW()-11-COUNTBLANK($D$12:D317))</f>
        <v>CTKM_251</v>
      </c>
      <c r="B317" s="85" t="s">
        <v>962</v>
      </c>
      <c r="C317" s="85" t="s">
        <v>963</v>
      </c>
      <c r="D317" s="85" t="s">
        <v>1007</v>
      </c>
      <c r="E317" s="46" t="s">
        <v>1958</v>
      </c>
      <c r="F317" s="46"/>
      <c r="G317" s="46"/>
      <c r="H317" s="46"/>
      <c r="I317" s="46"/>
      <c r="J317" s="46"/>
      <c r="K317" s="46"/>
      <c r="L317" s="46"/>
      <c r="M317" s="46"/>
      <c r="N317" s="46"/>
      <c r="O317" s="46"/>
      <c r="P317" s="46"/>
      <c r="Q317" s="47" t="str">
        <f t="shared" si="15"/>
        <v>P</v>
      </c>
      <c r="R317" s="48"/>
      <c r="S317" s="48"/>
    </row>
    <row r="318" spans="1:19" ht="24.95" hidden="1" customHeight="1" outlineLevel="2">
      <c r="A318" s="45" t="str">
        <f>IF(AND(D318="",D318=""),"",$D$3&amp;"_"&amp;ROW()-11-COUNTBLANK($D$12:D318))</f>
        <v>CTKM_252</v>
      </c>
      <c r="B318" s="85" t="s">
        <v>965</v>
      </c>
      <c r="C318" s="85" t="s">
        <v>965</v>
      </c>
      <c r="D318" s="85" t="s">
        <v>1008</v>
      </c>
      <c r="E318" s="46" t="s">
        <v>1958</v>
      </c>
      <c r="F318" s="46"/>
      <c r="G318" s="46"/>
      <c r="H318" s="46"/>
      <c r="I318" s="46"/>
      <c r="J318" s="46"/>
      <c r="K318" s="46"/>
      <c r="L318" s="46"/>
      <c r="M318" s="46"/>
      <c r="N318" s="46"/>
      <c r="O318" s="46"/>
      <c r="P318" s="46"/>
      <c r="Q318" s="47" t="str">
        <f t="shared" si="15"/>
        <v>P</v>
      </c>
      <c r="R318" s="48"/>
      <c r="S318" s="48"/>
    </row>
    <row r="319" spans="1:19" ht="24.95" hidden="1" customHeight="1" outlineLevel="2">
      <c r="A319" s="45" t="str">
        <f>IF(AND(D319="",D319=""),"",$D$3&amp;"_"&amp;ROW()-11-COUNTBLANK($D$12:D319))</f>
        <v>CTKM_253</v>
      </c>
      <c r="B319" s="85" t="s">
        <v>973</v>
      </c>
      <c r="C319" s="85" t="s">
        <v>974</v>
      </c>
      <c r="D319" s="85" t="s">
        <v>975</v>
      </c>
      <c r="E319" s="46" t="s">
        <v>1958</v>
      </c>
      <c r="F319" s="46"/>
      <c r="G319" s="46"/>
      <c r="H319" s="46"/>
      <c r="I319" s="46"/>
      <c r="J319" s="46"/>
      <c r="K319" s="46"/>
      <c r="L319" s="46"/>
      <c r="M319" s="46"/>
      <c r="N319" s="46"/>
      <c r="O319" s="46"/>
      <c r="P319" s="46"/>
      <c r="Q319" s="47" t="str">
        <f t="shared" si="15"/>
        <v>P</v>
      </c>
      <c r="R319" s="48"/>
      <c r="S319" s="48"/>
    </row>
    <row r="320" spans="1:19" ht="24.95" hidden="1" customHeight="1" outlineLevel="2">
      <c r="A320" s="45" t="str">
        <f>IF(AND(D320="",D320=""),"",$D$3&amp;"_"&amp;ROW()-11-COUNTBLANK($D$12:D320))</f>
        <v>CTKM_254</v>
      </c>
      <c r="B320" s="85" t="s">
        <v>976</v>
      </c>
      <c r="C320" s="85" t="s">
        <v>977</v>
      </c>
      <c r="D320" s="85" t="s">
        <v>978</v>
      </c>
      <c r="E320" s="46" t="s">
        <v>1958</v>
      </c>
      <c r="F320" s="46"/>
      <c r="G320" s="46"/>
      <c r="H320" s="46"/>
      <c r="I320" s="46"/>
      <c r="J320" s="46"/>
      <c r="K320" s="46"/>
      <c r="L320" s="46"/>
      <c r="M320" s="46"/>
      <c r="N320" s="46"/>
      <c r="O320" s="46"/>
      <c r="P320" s="46"/>
      <c r="Q320" s="47" t="str">
        <f t="shared" si="15"/>
        <v>P</v>
      </c>
      <c r="R320" s="48"/>
      <c r="S320" s="48"/>
    </row>
    <row r="321" spans="1:19" ht="24.95" hidden="1" customHeight="1" outlineLevel="2">
      <c r="A321" s="45" t="str">
        <f>IF(AND(D321="",D321=""),"",$D$3&amp;"_"&amp;ROW()-11-COUNTBLANK($D$12:D321))</f>
        <v>CTKM_255</v>
      </c>
      <c r="B321" s="85" t="s">
        <v>979</v>
      </c>
      <c r="C321" s="85" t="s">
        <v>980</v>
      </c>
      <c r="D321" s="85" t="s">
        <v>981</v>
      </c>
      <c r="E321" s="46" t="s">
        <v>1958</v>
      </c>
      <c r="F321" s="46"/>
      <c r="G321" s="46"/>
      <c r="H321" s="46"/>
      <c r="I321" s="46"/>
      <c r="J321" s="46"/>
      <c r="K321" s="46"/>
      <c r="L321" s="46"/>
      <c r="M321" s="46"/>
      <c r="N321" s="46"/>
      <c r="O321" s="46"/>
      <c r="P321" s="46"/>
      <c r="Q321" s="47" t="str">
        <f t="shared" si="15"/>
        <v>P</v>
      </c>
      <c r="R321" s="48"/>
      <c r="S321" s="48"/>
    </row>
    <row r="322" spans="1:19" ht="24.95" hidden="1" customHeight="1" outlineLevel="2">
      <c r="A322" s="45" t="str">
        <f>IF(AND(D322="",D322=""),"",$D$3&amp;"_"&amp;ROW()-11-COUNTBLANK($D$12:D322))</f>
        <v>CTKM_256</v>
      </c>
      <c r="B322" s="91" t="s">
        <v>982</v>
      </c>
      <c r="C322" s="85" t="s">
        <v>983</v>
      </c>
      <c r="D322" s="85" t="s">
        <v>1009</v>
      </c>
      <c r="E322" s="46" t="s">
        <v>1958</v>
      </c>
      <c r="F322" s="46"/>
      <c r="G322" s="46"/>
      <c r="H322" s="46"/>
      <c r="I322" s="46"/>
      <c r="J322" s="46"/>
      <c r="K322" s="46"/>
      <c r="L322" s="46"/>
      <c r="M322" s="46"/>
      <c r="N322" s="46"/>
      <c r="O322" s="46"/>
      <c r="P322" s="46"/>
      <c r="Q322" s="47" t="str">
        <f t="shared" si="15"/>
        <v>P</v>
      </c>
      <c r="R322" s="48"/>
      <c r="S322" s="48"/>
    </row>
    <row r="323" spans="1:19" ht="24.95" hidden="1" customHeight="1" outlineLevel="2">
      <c r="A323" s="45" t="str">
        <f>IF(AND(D323="",D323=""),"",$D$3&amp;"_"&amp;ROW()-11-COUNTBLANK($D$12:D323))</f>
        <v>CTKM_257</v>
      </c>
      <c r="B323" s="616" t="s">
        <v>985</v>
      </c>
      <c r="C323" s="85" t="s">
        <v>1010</v>
      </c>
      <c r="D323" s="85" t="s">
        <v>987</v>
      </c>
      <c r="E323" s="46" t="s">
        <v>1958</v>
      </c>
      <c r="F323" s="46"/>
      <c r="G323" s="46"/>
      <c r="H323" s="46"/>
      <c r="I323" s="46"/>
      <c r="J323" s="46"/>
      <c r="K323" s="46"/>
      <c r="L323" s="46"/>
      <c r="M323" s="46"/>
      <c r="N323" s="46"/>
      <c r="O323" s="46"/>
      <c r="P323" s="46"/>
      <c r="Q323" s="47" t="str">
        <f t="shared" si="15"/>
        <v>P</v>
      </c>
      <c r="R323" s="48"/>
      <c r="S323" s="48"/>
    </row>
    <row r="324" spans="1:19" ht="24.95" hidden="1" customHeight="1" outlineLevel="2">
      <c r="A324" s="45" t="str">
        <f>IF(AND(D324="",D324=""),"",$D$3&amp;"_"&amp;ROW()-11-COUNTBLANK($D$12:D324))</f>
        <v>CTKM_258</v>
      </c>
      <c r="B324" s="617"/>
      <c r="C324" s="85" t="s">
        <v>988</v>
      </c>
      <c r="D324" s="85" t="s">
        <v>1011</v>
      </c>
      <c r="E324" s="46" t="s">
        <v>1958</v>
      </c>
      <c r="F324" s="46"/>
      <c r="G324" s="46"/>
      <c r="H324" s="46"/>
      <c r="I324" s="46"/>
      <c r="J324" s="46"/>
      <c r="K324" s="46"/>
      <c r="L324" s="46"/>
      <c r="M324" s="46"/>
      <c r="N324" s="46"/>
      <c r="O324" s="46"/>
      <c r="P324" s="46"/>
      <c r="Q324" s="47" t="str">
        <f t="shared" si="15"/>
        <v>P</v>
      </c>
      <c r="R324" s="48"/>
      <c r="S324" s="48"/>
    </row>
    <row r="325" spans="1:19" ht="24.95" hidden="1" customHeight="1" outlineLevel="2">
      <c r="A325" s="45" t="str">
        <f>IF(AND(D325="",D325=""),"",$D$3&amp;"_"&amp;ROW()-11-COUNTBLANK($D$12:D325))</f>
        <v>CTKM_259</v>
      </c>
      <c r="B325" s="617"/>
      <c r="C325" s="85" t="s">
        <v>1012</v>
      </c>
      <c r="D325" s="85" t="s">
        <v>1013</v>
      </c>
      <c r="E325" s="46" t="s">
        <v>1958</v>
      </c>
      <c r="F325" s="46"/>
      <c r="G325" s="46"/>
      <c r="H325" s="46"/>
      <c r="I325" s="46"/>
      <c r="J325" s="46"/>
      <c r="K325" s="46"/>
      <c r="L325" s="46"/>
      <c r="M325" s="46"/>
      <c r="N325" s="46"/>
      <c r="O325" s="46"/>
      <c r="P325" s="46"/>
      <c r="Q325" s="47" t="str">
        <f t="shared" si="15"/>
        <v>P</v>
      </c>
      <c r="R325" s="48"/>
      <c r="S325" s="48"/>
    </row>
    <row r="326" spans="1:19" ht="24.95" hidden="1" customHeight="1" outlineLevel="2">
      <c r="A326" s="45" t="str">
        <f>IF(AND(D326="",D326=""),"",$D$3&amp;"_"&amp;ROW()-11-COUNTBLANK($D$12:D326))</f>
        <v>CTKM_260</v>
      </c>
      <c r="B326" s="618"/>
      <c r="C326" s="85" t="s">
        <v>1014</v>
      </c>
      <c r="D326" s="85" t="s">
        <v>1015</v>
      </c>
      <c r="E326" s="46" t="s">
        <v>1958</v>
      </c>
      <c r="F326" s="46"/>
      <c r="G326" s="46"/>
      <c r="H326" s="46"/>
      <c r="I326" s="46"/>
      <c r="J326" s="46"/>
      <c r="K326" s="46"/>
      <c r="L326" s="46"/>
      <c r="M326" s="46"/>
      <c r="N326" s="46"/>
      <c r="O326" s="46"/>
      <c r="P326" s="46"/>
      <c r="Q326" s="47" t="str">
        <f t="shared" si="15"/>
        <v>P</v>
      </c>
      <c r="R326" s="48"/>
      <c r="S326" s="48"/>
    </row>
    <row r="327" spans="1:19" ht="24.95" hidden="1" customHeight="1" outlineLevel="2">
      <c r="A327" s="45" t="str">
        <f>IF(AND(D327="",D327=""),"",$D$3&amp;"_"&amp;ROW()-11-COUNTBLANK($D$12:D327))</f>
        <v>CTKM_261</v>
      </c>
      <c r="B327" s="85" t="s">
        <v>1016</v>
      </c>
      <c r="C327" s="85" t="s">
        <v>1016</v>
      </c>
      <c r="D327" s="85" t="s">
        <v>1017</v>
      </c>
      <c r="E327" s="46" t="s">
        <v>1958</v>
      </c>
      <c r="F327" s="46"/>
      <c r="G327" s="46"/>
      <c r="H327" s="46"/>
      <c r="I327" s="46"/>
      <c r="J327" s="46"/>
      <c r="K327" s="46"/>
      <c r="L327" s="46"/>
      <c r="M327" s="46"/>
      <c r="N327" s="46"/>
      <c r="O327" s="46"/>
      <c r="P327" s="46"/>
      <c r="Q327" s="47" t="str">
        <f t="shared" si="15"/>
        <v>P</v>
      </c>
      <c r="R327" s="48"/>
      <c r="S327" s="48"/>
    </row>
    <row r="328" spans="1:19" ht="24.95" hidden="1" customHeight="1" outlineLevel="2">
      <c r="A328" s="45" t="str">
        <f>IF(AND(D328="",D328=""),"",$D$3&amp;"_"&amp;ROW()-11-COUNTBLANK($D$12:D328))</f>
        <v/>
      </c>
      <c r="B328" s="646" t="s">
        <v>993</v>
      </c>
      <c r="C328" s="647"/>
      <c r="D328" s="648"/>
      <c r="E328" s="46"/>
      <c r="F328" s="46"/>
      <c r="G328" s="46"/>
      <c r="H328" s="46"/>
      <c r="I328" s="46"/>
      <c r="J328" s="46"/>
      <c r="K328" s="46"/>
      <c r="L328" s="46"/>
      <c r="M328" s="46"/>
      <c r="N328" s="46"/>
      <c r="O328" s="46"/>
      <c r="P328" s="46"/>
      <c r="Q328" s="47" t="str">
        <f t="shared" si="15"/>
        <v/>
      </c>
      <c r="R328" s="48"/>
      <c r="S328" s="48"/>
    </row>
    <row r="329" spans="1:19" ht="24.95" hidden="1" customHeight="1" outlineLevel="2">
      <c r="A329" s="45" t="str">
        <f>IF(AND(D329="",D329=""),"",$D$3&amp;"_"&amp;ROW()-11-COUNTBLANK($D$12:D329))</f>
        <v>CTKM_262</v>
      </c>
      <c r="B329" s="92" t="s">
        <v>109</v>
      </c>
      <c r="C329" s="92" t="s">
        <v>994</v>
      </c>
      <c r="D329" s="92" t="s">
        <v>995</v>
      </c>
      <c r="E329" s="46" t="s">
        <v>1958</v>
      </c>
      <c r="F329" s="46"/>
      <c r="G329" s="46"/>
      <c r="H329" s="46"/>
      <c r="I329" s="46"/>
      <c r="J329" s="46"/>
      <c r="K329" s="46"/>
      <c r="L329" s="46"/>
      <c r="M329" s="46"/>
      <c r="N329" s="46"/>
      <c r="O329" s="46"/>
      <c r="P329" s="46"/>
      <c r="Q329" s="47" t="str">
        <f t="shared" si="15"/>
        <v>P</v>
      </c>
      <c r="R329" s="48"/>
      <c r="S329" s="48"/>
    </row>
    <row r="330" spans="1:19" ht="24.95" hidden="1" customHeight="1" outlineLevel="2">
      <c r="A330" s="45" t="str">
        <f>IF(AND(D330="",D330=""),"",$D$3&amp;"_"&amp;ROW()-11-COUNTBLANK($D$12:D330))</f>
        <v>CTKM_263</v>
      </c>
      <c r="B330" s="93" t="s">
        <v>112</v>
      </c>
      <c r="C330" s="92" t="s">
        <v>484</v>
      </c>
      <c r="D330" s="92" t="s">
        <v>996</v>
      </c>
      <c r="E330" s="46" t="s">
        <v>1958</v>
      </c>
      <c r="F330" s="46"/>
      <c r="G330" s="46"/>
      <c r="H330" s="46"/>
      <c r="I330" s="46"/>
      <c r="J330" s="46"/>
      <c r="K330" s="46"/>
      <c r="L330" s="46"/>
      <c r="M330" s="46"/>
      <c r="N330" s="46"/>
      <c r="O330" s="46"/>
      <c r="P330" s="46"/>
      <c r="Q330" s="47" t="str">
        <f t="shared" si="15"/>
        <v>P</v>
      </c>
      <c r="R330" s="48"/>
      <c r="S330" s="48"/>
    </row>
    <row r="331" spans="1:19" ht="24.95" hidden="1" customHeight="1" outlineLevel="2">
      <c r="A331" s="45" t="str">
        <f>IF(AND(D331="",D331=""),"",$D$3&amp;"_"&amp;ROW()-11-COUNTBLANK($D$12:D331))</f>
        <v>CTKM_264</v>
      </c>
      <c r="B331" s="93" t="s">
        <v>488</v>
      </c>
      <c r="C331" s="92" t="s">
        <v>997</v>
      </c>
      <c r="D331" s="92" t="s">
        <v>998</v>
      </c>
      <c r="E331" s="46" t="s">
        <v>1958</v>
      </c>
      <c r="F331" s="46"/>
      <c r="G331" s="46"/>
      <c r="H331" s="46"/>
      <c r="I331" s="46"/>
      <c r="J331" s="46"/>
      <c r="K331" s="46"/>
      <c r="L331" s="46"/>
      <c r="M331" s="46"/>
      <c r="N331" s="46"/>
      <c r="O331" s="46"/>
      <c r="P331" s="46"/>
      <c r="Q331" s="47" t="str">
        <f t="shared" si="15"/>
        <v>P</v>
      </c>
      <c r="R331" s="48"/>
      <c r="S331" s="48"/>
    </row>
    <row r="332" spans="1:19" ht="24.95" hidden="1" customHeight="1" outlineLevel="2">
      <c r="A332" s="45" t="str">
        <f>IF(AND(D332="",D332=""),"",$D$3&amp;"_"&amp;ROW()-11-COUNTBLANK($D$12:D332))</f>
        <v>CTKM_265</v>
      </c>
      <c r="B332" s="92" t="s">
        <v>999</v>
      </c>
      <c r="C332" s="92" t="s">
        <v>1000</v>
      </c>
      <c r="D332" s="92" t="s">
        <v>1001</v>
      </c>
      <c r="E332" s="46" t="s">
        <v>1958</v>
      </c>
      <c r="F332" s="46"/>
      <c r="G332" s="46"/>
      <c r="H332" s="46"/>
      <c r="I332" s="46"/>
      <c r="J332" s="46"/>
      <c r="K332" s="46"/>
      <c r="L332" s="46"/>
      <c r="M332" s="46"/>
      <c r="N332" s="46"/>
      <c r="O332" s="46"/>
      <c r="P332" s="46"/>
      <c r="Q332" s="47" t="str">
        <f t="shared" ref="Q332:Q350" si="16">IF(OR(IF(G332="",IF(F332="",IF(E332="","",E332),F332),G332)="F",IF(J332="",IF(I332="",IF(H332="","",H332),I332),J332)="F",IF(M332="",IF(L332="",IF(K332="","",K332),L332),M332)="F",IF(P332="",IF(O332="",IF(N332="","",N332),O332),P332)="F")=TRUE,"F",IF(OR(IF(G332="",IF(F332="",IF(E332="","",E332),F332),G332)="PE",IF(J332="",IF(I332="",IF(H332="","",H332),I332),J332)="PE",IF(M332="",IF(L332="",IF(K332="","",K332),L332),M332)="PE",IF(P332="",IF(O332="",IF(N332="","",N332),O332),P332)="PE")=TRUE,"PE",IF(AND(IF(G332="",IF(F332="",IF(E332="","",E332),F332),G332)="",IF(J332="",IF(I332="",IF(H332="","",H332),I332),J332)="",IF(M332="",IF(L332="",IF(K332="","",K332),L332),M332)="",IF(P332="",IF(O332="",IF(N332="","",N332),O332),P332)="")=TRUE,"","P")))</f>
        <v>P</v>
      </c>
      <c r="R332" s="48"/>
      <c r="S332" s="48"/>
    </row>
    <row r="333" spans="1:19" ht="24.95" hidden="1" customHeight="1" outlineLevel="2">
      <c r="A333" s="45" t="str">
        <f>IF(AND(D333="",D333=""),"",$D$3&amp;"_"&amp;ROW()-11-COUNTBLANK($D$12:D333))</f>
        <v>CTKM_266</v>
      </c>
      <c r="B333" s="92" t="s">
        <v>1002</v>
      </c>
      <c r="C333" s="92" t="s">
        <v>1003</v>
      </c>
      <c r="D333" s="92" t="s">
        <v>1001</v>
      </c>
      <c r="E333" s="46" t="s">
        <v>1958</v>
      </c>
      <c r="F333" s="46"/>
      <c r="G333" s="46"/>
      <c r="H333" s="46"/>
      <c r="I333" s="46"/>
      <c r="J333" s="46"/>
      <c r="K333" s="46"/>
      <c r="L333" s="46"/>
      <c r="M333" s="46"/>
      <c r="N333" s="46"/>
      <c r="O333" s="46"/>
      <c r="P333" s="46"/>
      <c r="Q333" s="47" t="str">
        <f t="shared" si="16"/>
        <v>P</v>
      </c>
      <c r="R333" s="48"/>
      <c r="S333" s="48"/>
    </row>
    <row r="334" spans="1:19" ht="24.95" hidden="1" customHeight="1" outlineLevel="2">
      <c r="A334" s="45" t="str">
        <f>IF(AND(D334="",D334=""),"",$D$3&amp;"_"&amp;ROW()-11-COUNTBLANK($D$12:D334))</f>
        <v>CTKM_267</v>
      </c>
      <c r="B334" s="92" t="s">
        <v>1004</v>
      </c>
      <c r="C334" s="92" t="s">
        <v>1005</v>
      </c>
      <c r="D334" s="92" t="s">
        <v>485</v>
      </c>
      <c r="E334" s="46" t="s">
        <v>1958</v>
      </c>
      <c r="F334" s="46"/>
      <c r="G334" s="46"/>
      <c r="H334" s="46"/>
      <c r="I334" s="46"/>
      <c r="J334" s="46"/>
      <c r="K334" s="46"/>
      <c r="L334" s="46"/>
      <c r="M334" s="46"/>
      <c r="N334" s="46"/>
      <c r="O334" s="46"/>
      <c r="P334" s="46"/>
      <c r="Q334" s="47" t="str">
        <f t="shared" si="16"/>
        <v>P</v>
      </c>
      <c r="R334" s="48"/>
      <c r="S334" s="48"/>
    </row>
    <row r="335" spans="1:19" ht="24.95" hidden="1" customHeight="1" outlineLevel="2">
      <c r="A335" s="45" t="str">
        <f>IF(AND(D335="",D335=""),"",$D$3&amp;"_"&amp;ROW()-11-COUNTBLANK($D$12:D335))</f>
        <v/>
      </c>
      <c r="B335" s="646" t="s">
        <v>1018</v>
      </c>
      <c r="C335" s="647"/>
      <c r="D335" s="648"/>
      <c r="E335" s="46"/>
      <c r="F335" s="46"/>
      <c r="G335" s="46"/>
      <c r="H335" s="46"/>
      <c r="I335" s="46"/>
      <c r="J335" s="46"/>
      <c r="K335" s="46"/>
      <c r="L335" s="46"/>
      <c r="M335" s="46"/>
      <c r="N335" s="46"/>
      <c r="O335" s="46"/>
      <c r="P335" s="46"/>
      <c r="Q335" s="47" t="str">
        <f t="shared" si="16"/>
        <v/>
      </c>
      <c r="R335" s="48"/>
      <c r="S335" s="48"/>
    </row>
    <row r="336" spans="1:19" ht="24.95" hidden="1" customHeight="1" outlineLevel="2">
      <c r="A336" s="45" t="str">
        <f>IF(AND(D336="",D336=""),"",$D$3&amp;"_"&amp;ROW()-11-COUNTBLANK($D$12:D336))</f>
        <v>CTKM_268</v>
      </c>
      <c r="B336" s="92" t="s">
        <v>109</v>
      </c>
      <c r="C336" s="92" t="s">
        <v>994</v>
      </c>
      <c r="D336" s="92" t="s">
        <v>995</v>
      </c>
      <c r="E336" s="46" t="s">
        <v>1958</v>
      </c>
      <c r="F336" s="46"/>
      <c r="G336" s="46"/>
      <c r="H336" s="46"/>
      <c r="I336" s="46"/>
      <c r="J336" s="46"/>
      <c r="K336" s="46"/>
      <c r="L336" s="46"/>
      <c r="M336" s="46"/>
      <c r="N336" s="46"/>
      <c r="O336" s="46"/>
      <c r="P336" s="46"/>
      <c r="Q336" s="47" t="str">
        <f t="shared" si="16"/>
        <v>P</v>
      </c>
      <c r="R336" s="48"/>
      <c r="S336" s="48"/>
    </row>
    <row r="337" spans="1:19" ht="24.95" hidden="1" customHeight="1" outlineLevel="2">
      <c r="A337" s="45" t="str">
        <f>IF(AND(D337="",D337=""),"",$D$3&amp;"_"&amp;ROW()-11-COUNTBLANK($D$12:D337))</f>
        <v>CTKM_269</v>
      </c>
      <c r="B337" s="93" t="s">
        <v>488</v>
      </c>
      <c r="C337" s="92" t="s">
        <v>997</v>
      </c>
      <c r="D337" s="92" t="s">
        <v>998</v>
      </c>
      <c r="E337" s="46" t="s">
        <v>1958</v>
      </c>
      <c r="F337" s="46"/>
      <c r="G337" s="46"/>
      <c r="H337" s="46"/>
      <c r="I337" s="46"/>
      <c r="J337" s="46"/>
      <c r="K337" s="46"/>
      <c r="L337" s="46"/>
      <c r="M337" s="46"/>
      <c r="N337" s="46"/>
      <c r="O337" s="46"/>
      <c r="P337" s="46"/>
      <c r="Q337" s="47" t="str">
        <f t="shared" si="16"/>
        <v>P</v>
      </c>
      <c r="R337" s="48"/>
      <c r="S337" s="48"/>
    </row>
    <row r="338" spans="1:19" ht="24.95" hidden="1" customHeight="1" outlineLevel="2">
      <c r="A338" s="45" t="str">
        <f>IF(AND(D338="",D338=""),"",$D$3&amp;"_"&amp;ROW()-11-COUNTBLANK($D$12:D338))</f>
        <v>CTKM_270</v>
      </c>
      <c r="B338" s="92" t="s">
        <v>1019</v>
      </c>
      <c r="C338" s="92" t="s">
        <v>1020</v>
      </c>
      <c r="D338" s="92" t="s">
        <v>1021</v>
      </c>
      <c r="E338" s="46" t="s">
        <v>1958</v>
      </c>
      <c r="F338" s="46"/>
      <c r="G338" s="46"/>
      <c r="H338" s="46"/>
      <c r="I338" s="46"/>
      <c r="J338" s="46"/>
      <c r="K338" s="46"/>
      <c r="L338" s="46"/>
      <c r="M338" s="46"/>
      <c r="N338" s="46"/>
      <c r="O338" s="46"/>
      <c r="P338" s="46"/>
      <c r="Q338" s="47" t="str">
        <f t="shared" si="16"/>
        <v>P</v>
      </c>
      <c r="R338" s="48"/>
      <c r="S338" s="48"/>
    </row>
    <row r="339" spans="1:19" ht="24.95" hidden="1" customHeight="1" outlineLevel="1">
      <c r="A339" s="45" t="str">
        <f>IF(AND(D339="",D339=""),"",$D$3&amp;"_"&amp;ROW()-11-COUNTBLANK($D$12:D339))</f>
        <v/>
      </c>
      <c r="B339" s="641" t="s">
        <v>1022</v>
      </c>
      <c r="C339" s="642"/>
      <c r="D339" s="642"/>
      <c r="E339" s="642"/>
      <c r="F339" s="642"/>
      <c r="G339" s="642"/>
      <c r="H339" s="642"/>
      <c r="I339" s="642"/>
      <c r="J339" s="642"/>
      <c r="K339" s="642"/>
      <c r="L339" s="642"/>
      <c r="M339" s="642"/>
      <c r="N339" s="642"/>
      <c r="O339" s="642"/>
      <c r="P339" s="642"/>
      <c r="Q339" s="642"/>
      <c r="R339" s="642"/>
      <c r="S339" s="643"/>
    </row>
    <row r="340" spans="1:19" ht="24.95" hidden="1" customHeight="1" outlineLevel="2">
      <c r="A340" s="45" t="str">
        <f>IF(AND(D340="",D340=""),"",$D$3&amp;"_"&amp;ROW()-11-COUNTBLANK($D$12:D340))</f>
        <v>CTKM_271</v>
      </c>
      <c r="B340" s="85" t="s">
        <v>962</v>
      </c>
      <c r="C340" s="85" t="s">
        <v>963</v>
      </c>
      <c r="D340" s="85" t="s">
        <v>1023</v>
      </c>
      <c r="E340" s="46" t="s">
        <v>1958</v>
      </c>
      <c r="F340" s="46"/>
      <c r="G340" s="46"/>
      <c r="H340" s="46"/>
      <c r="I340" s="46"/>
      <c r="J340" s="46"/>
      <c r="K340" s="46"/>
      <c r="L340" s="46"/>
      <c r="M340" s="46"/>
      <c r="N340" s="46"/>
      <c r="O340" s="46"/>
      <c r="P340" s="46"/>
      <c r="Q340" s="47" t="str">
        <f t="shared" si="16"/>
        <v>P</v>
      </c>
      <c r="R340" s="48"/>
      <c r="S340" s="48"/>
    </row>
    <row r="341" spans="1:19" ht="24.95" hidden="1" customHeight="1" outlineLevel="2">
      <c r="A341" s="45" t="str">
        <f>IF(AND(D341="",D341=""),"",$D$3&amp;"_"&amp;ROW()-11-COUNTBLANK($D$12:D341))</f>
        <v>CTKM_272</v>
      </c>
      <c r="B341" s="85" t="s">
        <v>965</v>
      </c>
      <c r="C341" s="85" t="s">
        <v>965</v>
      </c>
      <c r="D341" s="85" t="s">
        <v>1008</v>
      </c>
      <c r="E341" s="46" t="s">
        <v>1958</v>
      </c>
      <c r="F341" s="46"/>
      <c r="G341" s="46"/>
      <c r="H341" s="46"/>
      <c r="I341" s="46"/>
      <c r="J341" s="46"/>
      <c r="K341" s="46"/>
      <c r="L341" s="46"/>
      <c r="M341" s="46"/>
      <c r="N341" s="46"/>
      <c r="O341" s="46"/>
      <c r="P341" s="46"/>
      <c r="Q341" s="47" t="str">
        <f t="shared" si="16"/>
        <v>P</v>
      </c>
      <c r="R341" s="48"/>
      <c r="S341" s="48"/>
    </row>
    <row r="342" spans="1:19" ht="24.95" hidden="1" customHeight="1" outlineLevel="2">
      <c r="A342" s="45" t="str">
        <f>IF(AND(D342="",D342=""),"",$D$3&amp;"_"&amp;ROW()-11-COUNTBLANK($D$12:D342))</f>
        <v>CTKM_273</v>
      </c>
      <c r="B342" s="85" t="s">
        <v>973</v>
      </c>
      <c r="C342" s="85" t="s">
        <v>974</v>
      </c>
      <c r="D342" s="85" t="s">
        <v>975</v>
      </c>
      <c r="E342" s="46" t="s">
        <v>1958</v>
      </c>
      <c r="F342" s="46"/>
      <c r="G342" s="46"/>
      <c r="H342" s="46"/>
      <c r="I342" s="46"/>
      <c r="J342" s="46"/>
      <c r="K342" s="46"/>
      <c r="L342" s="46"/>
      <c r="M342" s="46"/>
      <c r="N342" s="46"/>
      <c r="O342" s="46"/>
      <c r="P342" s="46"/>
      <c r="Q342" s="47" t="str">
        <f t="shared" si="16"/>
        <v>P</v>
      </c>
      <c r="R342" s="48"/>
      <c r="S342" s="48"/>
    </row>
    <row r="343" spans="1:19" ht="24.95" hidden="1" customHeight="1" outlineLevel="2">
      <c r="A343" s="45" t="str">
        <f>IF(AND(D343="",D343=""),"",$D$3&amp;"_"&amp;ROW()-11-COUNTBLANK($D$12:D343))</f>
        <v>CTKM_274</v>
      </c>
      <c r="B343" s="85" t="s">
        <v>976</v>
      </c>
      <c r="C343" s="85" t="s">
        <v>977</v>
      </c>
      <c r="D343" s="85" t="s">
        <v>978</v>
      </c>
      <c r="E343" s="46" t="s">
        <v>1958</v>
      </c>
      <c r="F343" s="46"/>
      <c r="G343" s="46"/>
      <c r="H343" s="46"/>
      <c r="I343" s="46"/>
      <c r="J343" s="46"/>
      <c r="K343" s="46"/>
      <c r="L343" s="46"/>
      <c r="M343" s="46"/>
      <c r="N343" s="46"/>
      <c r="O343" s="46"/>
      <c r="P343" s="46"/>
      <c r="Q343" s="47" t="str">
        <f t="shared" si="16"/>
        <v>P</v>
      </c>
      <c r="R343" s="48"/>
      <c r="S343" s="48"/>
    </row>
    <row r="344" spans="1:19" ht="24.95" hidden="1" customHeight="1" outlineLevel="2">
      <c r="A344" s="45" t="str">
        <f>IF(AND(D344="",D344=""),"",$D$3&amp;"_"&amp;ROW()-11-COUNTBLANK($D$12:D344))</f>
        <v>CTKM_275</v>
      </c>
      <c r="B344" s="85" t="s">
        <v>979</v>
      </c>
      <c r="C344" s="85" t="s">
        <v>980</v>
      </c>
      <c r="D344" s="85" t="s">
        <v>981</v>
      </c>
      <c r="E344" s="46" t="s">
        <v>1958</v>
      </c>
      <c r="F344" s="46"/>
      <c r="G344" s="46"/>
      <c r="H344" s="46"/>
      <c r="I344" s="46"/>
      <c r="J344" s="46"/>
      <c r="K344" s="46"/>
      <c r="L344" s="46"/>
      <c r="M344" s="46"/>
      <c r="N344" s="46"/>
      <c r="O344" s="46"/>
      <c r="P344" s="46"/>
      <c r="Q344" s="47" t="str">
        <f t="shared" si="16"/>
        <v>P</v>
      </c>
      <c r="R344" s="48"/>
      <c r="S344" s="48"/>
    </row>
    <row r="345" spans="1:19" ht="24.95" hidden="1" customHeight="1" outlineLevel="2">
      <c r="A345" s="45" t="str">
        <f>IF(AND(D345="",D345=""),"",$D$3&amp;"_"&amp;ROW()-11-COUNTBLANK($D$12:D345))</f>
        <v>CTKM_276</v>
      </c>
      <c r="B345" s="91" t="s">
        <v>982</v>
      </c>
      <c r="C345" s="85" t="s">
        <v>983</v>
      </c>
      <c r="D345" s="85" t="s">
        <v>1024</v>
      </c>
      <c r="E345" s="46" t="s">
        <v>1958</v>
      </c>
      <c r="F345" s="46"/>
      <c r="G345" s="46"/>
      <c r="H345" s="46"/>
      <c r="I345" s="46"/>
      <c r="J345" s="46"/>
      <c r="K345" s="46"/>
      <c r="L345" s="46"/>
      <c r="M345" s="46"/>
      <c r="N345" s="46"/>
      <c r="O345" s="46"/>
      <c r="P345" s="46"/>
      <c r="Q345" s="47" t="str">
        <f t="shared" si="16"/>
        <v>P</v>
      </c>
      <c r="R345" s="48"/>
      <c r="S345" s="48"/>
    </row>
    <row r="346" spans="1:19" ht="24.95" hidden="1" customHeight="1" outlineLevel="2">
      <c r="A346" s="45" t="str">
        <f>IF(AND(D346="",D346=""),"",$D$3&amp;"_"&amp;ROW()-11-COUNTBLANK($D$12:D346))</f>
        <v>CTKM_277</v>
      </c>
      <c r="B346" s="616" t="s">
        <v>985</v>
      </c>
      <c r="C346" s="85" t="s">
        <v>1010</v>
      </c>
      <c r="D346" s="85" t="s">
        <v>987</v>
      </c>
      <c r="E346" s="46" t="s">
        <v>1958</v>
      </c>
      <c r="F346" s="46"/>
      <c r="G346" s="46"/>
      <c r="H346" s="46"/>
      <c r="I346" s="46"/>
      <c r="J346" s="46"/>
      <c r="K346" s="46"/>
      <c r="L346" s="46"/>
      <c r="M346" s="46"/>
      <c r="N346" s="46"/>
      <c r="O346" s="46"/>
      <c r="P346" s="46"/>
      <c r="Q346" s="47" t="str">
        <f t="shared" si="16"/>
        <v>P</v>
      </c>
      <c r="R346" s="48"/>
      <c r="S346" s="48"/>
    </row>
    <row r="347" spans="1:19" ht="24.95" hidden="1" customHeight="1" outlineLevel="2">
      <c r="A347" s="45" t="str">
        <f>IF(AND(D347="",D347=""),"",$D$3&amp;"_"&amp;ROW()-11-COUNTBLANK($D$12:D347))</f>
        <v>CTKM_278</v>
      </c>
      <c r="B347" s="617"/>
      <c r="C347" s="85" t="s">
        <v>988</v>
      </c>
      <c r="D347" s="85" t="s">
        <v>1011</v>
      </c>
      <c r="E347" s="46" t="s">
        <v>1958</v>
      </c>
      <c r="F347" s="46"/>
      <c r="G347" s="46"/>
      <c r="H347" s="46"/>
      <c r="I347" s="46"/>
      <c r="J347" s="46"/>
      <c r="K347" s="46"/>
      <c r="L347" s="46"/>
      <c r="M347" s="46"/>
      <c r="N347" s="46"/>
      <c r="O347" s="46"/>
      <c r="P347" s="46"/>
      <c r="Q347" s="47" t="str">
        <f t="shared" si="16"/>
        <v>P</v>
      </c>
      <c r="R347" s="48"/>
      <c r="S347" s="48"/>
    </row>
    <row r="348" spans="1:19" ht="24.95" hidden="1" customHeight="1" outlineLevel="2">
      <c r="A348" s="45" t="str">
        <f>IF(AND(D348="",D348=""),"",$D$3&amp;"_"&amp;ROW()-11-COUNTBLANK($D$12:D348))</f>
        <v>CTKM_279</v>
      </c>
      <c r="B348" s="617"/>
      <c r="C348" s="85" t="s">
        <v>1025</v>
      </c>
      <c r="D348" s="85" t="s">
        <v>1026</v>
      </c>
      <c r="E348" s="46" t="s">
        <v>1958</v>
      </c>
      <c r="F348" s="46"/>
      <c r="G348" s="46"/>
      <c r="H348" s="46"/>
      <c r="I348" s="46"/>
      <c r="J348" s="46"/>
      <c r="K348" s="46"/>
      <c r="L348" s="46"/>
      <c r="M348" s="46"/>
      <c r="N348" s="46"/>
      <c r="O348" s="46"/>
      <c r="P348" s="46"/>
      <c r="Q348" s="47" t="str">
        <f t="shared" si="16"/>
        <v>P</v>
      </c>
      <c r="R348" s="48"/>
      <c r="S348" s="48"/>
    </row>
    <row r="349" spans="1:19" ht="24.95" hidden="1" customHeight="1" outlineLevel="2">
      <c r="A349" s="45" t="str">
        <f>IF(AND(D349="",D349=""),"",$D$3&amp;"_"&amp;ROW()-11-COUNTBLANK($D$12:D349))</f>
        <v>CTKM_280</v>
      </c>
      <c r="B349" s="618"/>
      <c r="C349" s="85" t="s">
        <v>1027</v>
      </c>
      <c r="D349" s="85" t="s">
        <v>1015</v>
      </c>
      <c r="E349" s="46" t="s">
        <v>1958</v>
      </c>
      <c r="F349" s="46"/>
      <c r="G349" s="46"/>
      <c r="H349" s="46"/>
      <c r="I349" s="46"/>
      <c r="J349" s="46"/>
      <c r="K349" s="46"/>
      <c r="L349" s="46"/>
      <c r="M349" s="46"/>
      <c r="N349" s="46"/>
      <c r="O349" s="46"/>
      <c r="P349" s="46"/>
      <c r="Q349" s="47" t="str">
        <f t="shared" si="16"/>
        <v>P</v>
      </c>
      <c r="R349" s="48"/>
      <c r="S349" s="48"/>
    </row>
    <row r="350" spans="1:19" ht="24.95" hidden="1" customHeight="1" outlineLevel="2">
      <c r="A350" s="45" t="str">
        <f>IF(AND(D350="",D350=""),"",$D$3&amp;"_"&amp;ROW()-11-COUNTBLANK($D$12:D350))</f>
        <v>CTKM_281</v>
      </c>
      <c r="B350" s="85" t="s">
        <v>1016</v>
      </c>
      <c r="C350" s="85" t="s">
        <v>1016</v>
      </c>
      <c r="D350" s="85" t="s">
        <v>1028</v>
      </c>
      <c r="E350" s="46" t="s">
        <v>1958</v>
      </c>
      <c r="F350" s="46"/>
      <c r="G350" s="46"/>
      <c r="H350" s="46"/>
      <c r="I350" s="46"/>
      <c r="J350" s="46"/>
      <c r="K350" s="46"/>
      <c r="L350" s="46"/>
      <c r="M350" s="46"/>
      <c r="N350" s="46"/>
      <c r="O350" s="46"/>
      <c r="P350" s="46"/>
      <c r="Q350" s="47" t="str">
        <f t="shared" si="16"/>
        <v>P</v>
      </c>
      <c r="R350" s="48"/>
      <c r="S350" s="48"/>
    </row>
    <row r="351" spans="1:19" ht="24.95" hidden="1" customHeight="1" outlineLevel="2">
      <c r="A351" s="45" t="str">
        <f>IF(AND(D351="",D351=""),"",$D$3&amp;"_"&amp;ROW()-11-COUNTBLANK($D$12:D351))</f>
        <v/>
      </c>
      <c r="B351" s="646" t="s">
        <v>993</v>
      </c>
      <c r="C351" s="647"/>
      <c r="D351" s="648"/>
      <c r="E351" s="46"/>
      <c r="F351" s="46"/>
      <c r="G351" s="46"/>
      <c r="H351" s="46"/>
      <c r="I351" s="46"/>
      <c r="J351" s="46"/>
      <c r="K351" s="46"/>
      <c r="L351" s="46"/>
      <c r="M351" s="46"/>
      <c r="N351" s="46"/>
      <c r="O351" s="46"/>
      <c r="P351" s="46"/>
      <c r="Q351" s="47"/>
      <c r="R351" s="48"/>
      <c r="S351" s="48"/>
    </row>
    <row r="352" spans="1:19" ht="24.95" hidden="1" customHeight="1" outlineLevel="2">
      <c r="A352" s="45" t="str">
        <f>IF(AND(D352="",D352=""),"",$D$3&amp;"_"&amp;ROW()-11-COUNTBLANK($D$12:D352))</f>
        <v>CTKM_282</v>
      </c>
      <c r="B352" s="92" t="s">
        <v>109</v>
      </c>
      <c r="C352" s="92" t="s">
        <v>994</v>
      </c>
      <c r="D352" s="92" t="s">
        <v>995</v>
      </c>
      <c r="E352" s="46" t="s">
        <v>1958</v>
      </c>
      <c r="F352" s="46"/>
      <c r="G352" s="46"/>
      <c r="H352" s="46"/>
      <c r="I352" s="46"/>
      <c r="J352" s="46"/>
      <c r="K352" s="46"/>
      <c r="L352" s="46"/>
      <c r="M352" s="46"/>
      <c r="N352" s="46"/>
      <c r="O352" s="46"/>
      <c r="P352" s="46"/>
      <c r="Q352" s="47" t="str">
        <f t="shared" ref="Q352:Q357" si="17">IF(OR(IF(G352="",IF(F352="",IF(E352="","",E352),F352),G352)="F",IF(J352="",IF(I352="",IF(H352="","",H352),I352),J352)="F",IF(M352="",IF(L352="",IF(K352="","",K352),L352),M352)="F",IF(P352="",IF(O352="",IF(N352="","",N352),O352),P352)="F")=TRUE,"F",IF(OR(IF(G352="",IF(F352="",IF(E352="","",E352),F352),G352)="PE",IF(J352="",IF(I352="",IF(H352="","",H352),I352),J352)="PE",IF(M352="",IF(L352="",IF(K352="","",K352),L352),M352)="PE",IF(P352="",IF(O352="",IF(N352="","",N352),O352),P352)="PE")=TRUE,"PE",IF(AND(IF(G352="",IF(F352="",IF(E352="","",E352),F352),G352)="",IF(J352="",IF(I352="",IF(H352="","",H352),I352),J352)="",IF(M352="",IF(L352="",IF(K352="","",K352),L352),M352)="",IF(P352="",IF(O352="",IF(N352="","",N352),O352),P352)="")=TRUE,"","P")))</f>
        <v>P</v>
      </c>
      <c r="R352" s="48"/>
      <c r="S352" s="48"/>
    </row>
    <row r="353" spans="1:19" ht="24.95" hidden="1" customHeight="1" outlineLevel="2">
      <c r="A353" s="45" t="str">
        <f>IF(AND(D353="",D353=""),"",$D$3&amp;"_"&amp;ROW()-11-COUNTBLANK($D$12:D353))</f>
        <v>CTKM_283</v>
      </c>
      <c r="B353" s="93" t="s">
        <v>112</v>
      </c>
      <c r="C353" s="92" t="s">
        <v>484</v>
      </c>
      <c r="D353" s="92" t="s">
        <v>996</v>
      </c>
      <c r="E353" s="46" t="s">
        <v>1958</v>
      </c>
      <c r="F353" s="46"/>
      <c r="G353" s="46"/>
      <c r="H353" s="46"/>
      <c r="I353" s="46"/>
      <c r="J353" s="46"/>
      <c r="K353" s="46"/>
      <c r="L353" s="46"/>
      <c r="M353" s="46"/>
      <c r="N353" s="46"/>
      <c r="O353" s="46"/>
      <c r="P353" s="46"/>
      <c r="Q353" s="47" t="str">
        <f t="shared" si="17"/>
        <v>P</v>
      </c>
      <c r="R353" s="48"/>
      <c r="S353" s="48"/>
    </row>
    <row r="354" spans="1:19" ht="24.95" hidden="1" customHeight="1" outlineLevel="2">
      <c r="A354" s="45" t="str">
        <f>IF(AND(D354="",D354=""),"",$D$3&amp;"_"&amp;ROW()-11-COUNTBLANK($D$12:D354))</f>
        <v>CTKM_284</v>
      </c>
      <c r="B354" s="93" t="s">
        <v>488</v>
      </c>
      <c r="C354" s="92" t="s">
        <v>997</v>
      </c>
      <c r="D354" s="92" t="s">
        <v>998</v>
      </c>
      <c r="E354" s="46" t="s">
        <v>1958</v>
      </c>
      <c r="F354" s="46"/>
      <c r="G354" s="46"/>
      <c r="H354" s="46"/>
      <c r="I354" s="46"/>
      <c r="J354" s="46"/>
      <c r="K354" s="46"/>
      <c r="L354" s="46"/>
      <c r="M354" s="46"/>
      <c r="N354" s="46"/>
      <c r="O354" s="46"/>
      <c r="P354" s="46"/>
      <c r="Q354" s="47" t="str">
        <f t="shared" si="17"/>
        <v>P</v>
      </c>
      <c r="R354" s="48"/>
      <c r="S354" s="48"/>
    </row>
    <row r="355" spans="1:19" ht="24.95" hidden="1" customHeight="1" outlineLevel="2">
      <c r="A355" s="45" t="str">
        <f>IF(AND(D355="",D355=""),"",$D$3&amp;"_"&amp;ROW()-11-COUNTBLANK($D$12:D355))</f>
        <v>CTKM_285</v>
      </c>
      <c r="B355" s="92" t="s">
        <v>999</v>
      </c>
      <c r="C355" s="92" t="s">
        <v>1000</v>
      </c>
      <c r="D355" s="92" t="s">
        <v>1001</v>
      </c>
      <c r="E355" s="46" t="s">
        <v>1958</v>
      </c>
      <c r="F355" s="46"/>
      <c r="G355" s="46"/>
      <c r="H355" s="46"/>
      <c r="I355" s="46"/>
      <c r="J355" s="46"/>
      <c r="K355" s="46"/>
      <c r="L355" s="46"/>
      <c r="M355" s="46"/>
      <c r="N355" s="46"/>
      <c r="O355" s="46"/>
      <c r="P355" s="46"/>
      <c r="Q355" s="47" t="str">
        <f t="shared" si="17"/>
        <v>P</v>
      </c>
      <c r="R355" s="48"/>
      <c r="S355" s="48"/>
    </row>
    <row r="356" spans="1:19" ht="24.95" hidden="1" customHeight="1" outlineLevel="2">
      <c r="A356" s="45" t="str">
        <f>IF(AND(D356="",D356=""),"",$D$3&amp;"_"&amp;ROW()-11-COUNTBLANK($D$12:D356))</f>
        <v>CTKM_286</v>
      </c>
      <c r="B356" s="92" t="s">
        <v>1002</v>
      </c>
      <c r="C356" s="92" t="s">
        <v>1003</v>
      </c>
      <c r="D356" s="92" t="s">
        <v>1001</v>
      </c>
      <c r="E356" s="46" t="s">
        <v>1958</v>
      </c>
      <c r="F356" s="46"/>
      <c r="G356" s="46"/>
      <c r="H356" s="46"/>
      <c r="I356" s="46"/>
      <c r="J356" s="46"/>
      <c r="K356" s="46"/>
      <c r="L356" s="46"/>
      <c r="M356" s="46"/>
      <c r="N356" s="46"/>
      <c r="O356" s="46"/>
      <c r="P356" s="46"/>
      <c r="Q356" s="47" t="str">
        <f t="shared" si="17"/>
        <v>P</v>
      </c>
      <c r="R356" s="48"/>
      <c r="S356" s="48"/>
    </row>
    <row r="357" spans="1:19" ht="24.95" hidden="1" customHeight="1" outlineLevel="2">
      <c r="A357" s="45" t="str">
        <f>IF(AND(D357="",D357=""),"",$D$3&amp;"_"&amp;ROW()-11-COUNTBLANK($D$12:D357))</f>
        <v>CTKM_287</v>
      </c>
      <c r="B357" s="92" t="s">
        <v>1004</v>
      </c>
      <c r="C357" s="92" t="s">
        <v>1005</v>
      </c>
      <c r="D357" s="92" t="s">
        <v>485</v>
      </c>
      <c r="E357" s="46" t="s">
        <v>1958</v>
      </c>
      <c r="F357" s="46"/>
      <c r="G357" s="46"/>
      <c r="H357" s="46"/>
      <c r="I357" s="46"/>
      <c r="J357" s="46"/>
      <c r="K357" s="46"/>
      <c r="L357" s="46"/>
      <c r="M357" s="46"/>
      <c r="N357" s="46"/>
      <c r="O357" s="46"/>
      <c r="P357" s="46"/>
      <c r="Q357" s="47" t="str">
        <f t="shared" si="17"/>
        <v>P</v>
      </c>
      <c r="R357" s="48"/>
      <c r="S357" s="48"/>
    </row>
    <row r="358" spans="1:19" ht="24.95" hidden="1" customHeight="1" outlineLevel="2">
      <c r="A358" s="45" t="str">
        <f>IF(AND(D358="",D358=""),"",$D$3&amp;"_"&amp;ROW()-11-COUNTBLANK($D$12:D358))</f>
        <v/>
      </c>
      <c r="B358" s="646" t="s">
        <v>1029</v>
      </c>
      <c r="C358" s="647"/>
      <c r="D358" s="648"/>
      <c r="E358" s="46"/>
      <c r="F358" s="46"/>
      <c r="G358" s="46"/>
      <c r="H358" s="46"/>
      <c r="I358" s="46"/>
      <c r="J358" s="46"/>
      <c r="K358" s="46"/>
      <c r="L358" s="46"/>
      <c r="M358" s="46"/>
      <c r="N358" s="46"/>
      <c r="O358" s="46"/>
      <c r="P358" s="46"/>
      <c r="Q358" s="47"/>
      <c r="R358" s="48"/>
      <c r="S358" s="48"/>
    </row>
    <row r="359" spans="1:19" ht="24.95" hidden="1" customHeight="1" outlineLevel="2">
      <c r="A359" s="45" t="str">
        <f>IF(AND(D359="",D359=""),"",$D$3&amp;"_"&amp;ROW()-11-COUNTBLANK($D$12:D359))</f>
        <v>CTKM_288</v>
      </c>
      <c r="B359" s="92" t="s">
        <v>109</v>
      </c>
      <c r="C359" s="92" t="s">
        <v>994</v>
      </c>
      <c r="D359" s="92" t="s">
        <v>995</v>
      </c>
      <c r="E359" s="46" t="s">
        <v>1958</v>
      </c>
      <c r="F359" s="46"/>
      <c r="G359" s="46"/>
      <c r="H359" s="46"/>
      <c r="I359" s="46"/>
      <c r="J359" s="46"/>
      <c r="K359" s="46"/>
      <c r="L359" s="46"/>
      <c r="M359" s="46"/>
      <c r="N359" s="46"/>
      <c r="O359" s="46"/>
      <c r="P359" s="46"/>
      <c r="Q359" s="47" t="str">
        <f>IF(OR(IF(G359="",IF(F359="",IF(E359="","",E359),F359),G359)="F",IF(J359="",IF(I359="",IF(H359="","",H359),I359),J359)="F",IF(M359="",IF(L359="",IF(K359="","",K359),L359),M359)="F",IF(P359="",IF(O359="",IF(N359="","",N359),O359),P359)="F")=TRUE,"F",IF(OR(IF(G359="",IF(F359="",IF(E359="","",E359),F359),G359)="PE",IF(J359="",IF(I359="",IF(H359="","",H359),I359),J359)="PE",IF(M359="",IF(L359="",IF(K359="","",K359),L359),M359)="PE",IF(P359="",IF(O359="",IF(N359="","",N359),O359),P359)="PE")=TRUE,"PE",IF(AND(IF(G359="",IF(F359="",IF(E359="","",E359),F359),G359)="",IF(J359="",IF(I359="",IF(H359="","",H359),I359),J359)="",IF(M359="",IF(L359="",IF(K359="","",K359),L359),M359)="",IF(P359="",IF(O359="",IF(N359="","",N359),O359),P359)="")=TRUE,"","P")))</f>
        <v>P</v>
      </c>
      <c r="R359" s="48"/>
      <c r="S359" s="48"/>
    </row>
    <row r="360" spans="1:19" ht="24.95" hidden="1" customHeight="1" outlineLevel="2">
      <c r="A360" s="45" t="str">
        <f>IF(AND(D360="",D360=""),"",$D$3&amp;"_"&amp;ROW()-11-COUNTBLANK($D$12:D360))</f>
        <v>CTKM_289</v>
      </c>
      <c r="B360" s="93" t="s">
        <v>488</v>
      </c>
      <c r="C360" s="92" t="s">
        <v>997</v>
      </c>
      <c r="D360" s="92" t="s">
        <v>998</v>
      </c>
      <c r="E360" s="46" t="s">
        <v>1958</v>
      </c>
      <c r="F360" s="46"/>
      <c r="G360" s="46"/>
      <c r="H360" s="46"/>
      <c r="I360" s="46"/>
      <c r="J360" s="46"/>
      <c r="K360" s="46"/>
      <c r="L360" s="46"/>
      <c r="M360" s="46"/>
      <c r="N360" s="46"/>
      <c r="O360" s="46"/>
      <c r="P360" s="46"/>
      <c r="Q360" s="47" t="str">
        <f>IF(OR(IF(G360="",IF(F360="",IF(E360="","",E360),F360),G360)="F",IF(J360="",IF(I360="",IF(H360="","",H360),I360),J360)="F",IF(M360="",IF(L360="",IF(K360="","",K360),L360),M360)="F",IF(P360="",IF(O360="",IF(N360="","",N360),O360),P360)="F")=TRUE,"F",IF(OR(IF(G360="",IF(F360="",IF(E360="","",E360),F360),G360)="PE",IF(J360="",IF(I360="",IF(H360="","",H360),I360),J360)="PE",IF(M360="",IF(L360="",IF(K360="","",K360),L360),M360)="PE",IF(P360="",IF(O360="",IF(N360="","",N360),O360),P360)="PE")=TRUE,"PE",IF(AND(IF(G360="",IF(F360="",IF(E360="","",E360),F360),G360)="",IF(J360="",IF(I360="",IF(H360="","",H360),I360),J360)="",IF(M360="",IF(L360="",IF(K360="","",K360),L360),M360)="",IF(P360="",IF(O360="",IF(N360="","",N360),O360),P360)="")=TRUE,"","P")))</f>
        <v>P</v>
      </c>
      <c r="R360" s="48"/>
      <c r="S360" s="48"/>
    </row>
    <row r="361" spans="1:19" ht="24.95" hidden="1" customHeight="1" outlineLevel="2">
      <c r="A361" s="45" t="str">
        <f>IF(AND(D361="",D361=""),"",$D$3&amp;"_"&amp;ROW()-11-COUNTBLANK($D$12:D361))</f>
        <v>CTKM_290</v>
      </c>
      <c r="B361" s="92" t="s">
        <v>1019</v>
      </c>
      <c r="C361" s="92" t="s">
        <v>1020</v>
      </c>
      <c r="D361" s="92" t="s">
        <v>1021</v>
      </c>
      <c r="E361" s="46" t="s">
        <v>1958</v>
      </c>
      <c r="F361" s="46"/>
      <c r="G361" s="46"/>
      <c r="H361" s="46"/>
      <c r="I361" s="46"/>
      <c r="J361" s="46"/>
      <c r="K361" s="46"/>
      <c r="L361" s="46"/>
      <c r="M361" s="46"/>
      <c r="N361" s="46"/>
      <c r="O361" s="46"/>
      <c r="P361" s="46"/>
      <c r="Q361" s="47" t="str">
        <f>IF(OR(IF(G361="",IF(F361="",IF(E361="","",E361),F361),G361)="F",IF(J361="",IF(I361="",IF(H361="","",H361),I361),J361)="F",IF(M361="",IF(L361="",IF(K361="","",K361),L361),M361)="F",IF(P361="",IF(O361="",IF(N361="","",N361),O361),P361)="F")=TRUE,"F",IF(OR(IF(G361="",IF(F361="",IF(E361="","",E361),F361),G361)="PE",IF(J361="",IF(I361="",IF(H361="","",H361),I361),J361)="PE",IF(M361="",IF(L361="",IF(K361="","",K361),L361),M361)="PE",IF(P361="",IF(O361="",IF(N361="","",N361),O361),P361)="PE")=TRUE,"PE",IF(AND(IF(G361="",IF(F361="",IF(E361="","",E361),F361),G361)="",IF(J361="",IF(I361="",IF(H361="","",H361),I361),J361)="",IF(M361="",IF(L361="",IF(K361="","",K361),L361),M361)="",IF(P361="",IF(O361="",IF(N361="","",N361),O361),P361)="")=TRUE,"","P")))</f>
        <v>P</v>
      </c>
      <c r="R361" s="48"/>
      <c r="S361" s="48"/>
    </row>
    <row r="362" spans="1:19" ht="24.95" hidden="1" customHeight="1" outlineLevel="1">
      <c r="A362" s="45" t="str">
        <f>IF(AND(D362="",D362=""),"",$D$3&amp;"_"&amp;ROW()-11-COUNTBLANK($D$12:D362))</f>
        <v/>
      </c>
      <c r="B362" s="641" t="s">
        <v>1030</v>
      </c>
      <c r="C362" s="642"/>
      <c r="D362" s="642"/>
      <c r="E362" s="642"/>
      <c r="F362" s="642"/>
      <c r="G362" s="642"/>
      <c r="H362" s="642"/>
      <c r="I362" s="642"/>
      <c r="J362" s="642"/>
      <c r="K362" s="642"/>
      <c r="L362" s="642"/>
      <c r="M362" s="642"/>
      <c r="N362" s="642"/>
      <c r="O362" s="642"/>
      <c r="P362" s="642"/>
      <c r="Q362" s="642"/>
      <c r="R362" s="642"/>
      <c r="S362" s="643"/>
    </row>
    <row r="363" spans="1:19" ht="24.95" hidden="1" customHeight="1" outlineLevel="2">
      <c r="A363" s="45" t="str">
        <f>IF(AND(D363="",D363=""),"",$D$3&amp;"_"&amp;ROW()-11-COUNTBLANK($D$12:D363))</f>
        <v>CTKM_291</v>
      </c>
      <c r="B363" s="85" t="s">
        <v>962</v>
      </c>
      <c r="C363" s="85" t="s">
        <v>1031</v>
      </c>
      <c r="D363" s="85" t="s">
        <v>1007</v>
      </c>
      <c r="E363" s="46" t="s">
        <v>1958</v>
      </c>
      <c r="F363" s="46"/>
      <c r="G363" s="46"/>
      <c r="H363" s="46"/>
      <c r="I363" s="46"/>
      <c r="J363" s="46"/>
      <c r="K363" s="46"/>
      <c r="L363" s="46"/>
      <c r="M363" s="46"/>
      <c r="N363" s="46"/>
      <c r="O363" s="46"/>
      <c r="P363" s="46"/>
      <c r="Q363" s="47" t="str">
        <f>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P</v>
      </c>
      <c r="R363" s="48"/>
      <c r="S363" s="48"/>
    </row>
    <row r="364" spans="1:19" ht="24.95" hidden="1" customHeight="1" outlineLevel="2">
      <c r="A364" s="45" t="str">
        <f>IF(AND(D364="",D364=""),"",$D$3&amp;"_"&amp;ROW()-11-COUNTBLANK($D$12:D364))</f>
        <v>CTKM_292</v>
      </c>
      <c r="B364" s="85" t="s">
        <v>965</v>
      </c>
      <c r="C364" s="85" t="s">
        <v>965</v>
      </c>
      <c r="D364" s="85" t="s">
        <v>1008</v>
      </c>
      <c r="E364" s="46" t="s">
        <v>1958</v>
      </c>
      <c r="F364" s="46"/>
      <c r="G364" s="46"/>
      <c r="H364" s="46"/>
      <c r="I364" s="46"/>
      <c r="J364" s="46"/>
      <c r="K364" s="46"/>
      <c r="L364" s="46"/>
      <c r="M364" s="46"/>
      <c r="N364" s="46"/>
      <c r="O364" s="46"/>
      <c r="P364" s="46"/>
      <c r="Q364" s="47" t="str">
        <f t="shared" ref="Q364:Q373" si="18">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P</v>
      </c>
      <c r="R364" s="48"/>
      <c r="S364" s="48"/>
    </row>
    <row r="365" spans="1:19" ht="24.95" hidden="1" customHeight="1" outlineLevel="2">
      <c r="A365" s="45" t="str">
        <f>IF(AND(D365="",D365=""),"",$D$3&amp;"_"&amp;ROW()-11-COUNTBLANK($D$12:D365))</f>
        <v>CTKM_293</v>
      </c>
      <c r="B365" s="85" t="s">
        <v>973</v>
      </c>
      <c r="C365" s="85" t="s">
        <v>974</v>
      </c>
      <c r="D365" s="85" t="s">
        <v>975</v>
      </c>
      <c r="E365" s="46" t="s">
        <v>1958</v>
      </c>
      <c r="F365" s="46"/>
      <c r="G365" s="46"/>
      <c r="H365" s="46"/>
      <c r="I365" s="46"/>
      <c r="J365" s="46"/>
      <c r="K365" s="46"/>
      <c r="L365" s="46"/>
      <c r="M365" s="46"/>
      <c r="N365" s="46"/>
      <c r="O365" s="46"/>
      <c r="P365" s="46"/>
      <c r="Q365" s="47" t="str">
        <f t="shared" si="18"/>
        <v>P</v>
      </c>
      <c r="R365" s="48"/>
      <c r="S365" s="48"/>
    </row>
    <row r="366" spans="1:19" ht="24.95" hidden="1" customHeight="1" outlineLevel="2">
      <c r="A366" s="45" t="str">
        <f>IF(AND(D366="",D366=""),"",$D$3&amp;"_"&amp;ROW()-11-COUNTBLANK($D$12:D366))</f>
        <v>CTKM_294</v>
      </c>
      <c r="B366" s="85" t="s">
        <v>976</v>
      </c>
      <c r="C366" s="85" t="s">
        <v>977</v>
      </c>
      <c r="D366" s="85" t="s">
        <v>978</v>
      </c>
      <c r="E366" s="46" t="s">
        <v>1958</v>
      </c>
      <c r="F366" s="46"/>
      <c r="G366" s="46"/>
      <c r="H366" s="46"/>
      <c r="I366" s="46"/>
      <c r="J366" s="46"/>
      <c r="K366" s="46"/>
      <c r="L366" s="46"/>
      <c r="M366" s="46"/>
      <c r="N366" s="46"/>
      <c r="O366" s="46"/>
      <c r="P366" s="46"/>
      <c r="Q366" s="47" t="str">
        <f t="shared" si="18"/>
        <v>P</v>
      </c>
      <c r="R366" s="48"/>
      <c r="S366" s="48"/>
    </row>
    <row r="367" spans="1:19" ht="24.95" hidden="1" customHeight="1" outlineLevel="2">
      <c r="A367" s="45" t="str">
        <f>IF(AND(D367="",D367=""),"",$D$3&amp;"_"&amp;ROW()-11-COUNTBLANK($D$12:D367))</f>
        <v>CTKM_295</v>
      </c>
      <c r="B367" s="85" t="s">
        <v>979</v>
      </c>
      <c r="C367" s="85" t="s">
        <v>980</v>
      </c>
      <c r="D367" s="85" t="s">
        <v>981</v>
      </c>
      <c r="E367" s="46" t="s">
        <v>1958</v>
      </c>
      <c r="F367" s="46"/>
      <c r="G367" s="46"/>
      <c r="H367" s="46"/>
      <c r="I367" s="46"/>
      <c r="J367" s="46"/>
      <c r="K367" s="46"/>
      <c r="L367" s="46"/>
      <c r="M367" s="46"/>
      <c r="N367" s="46"/>
      <c r="O367" s="46"/>
      <c r="P367" s="46"/>
      <c r="Q367" s="47" t="str">
        <f t="shared" si="18"/>
        <v>P</v>
      </c>
      <c r="R367" s="48"/>
      <c r="S367" s="48"/>
    </row>
    <row r="368" spans="1:19" ht="24.95" hidden="1" customHeight="1" outlineLevel="2">
      <c r="A368" s="45" t="str">
        <f>IF(AND(D368="",D368=""),"",$D$3&amp;"_"&amp;ROW()-11-COUNTBLANK($D$12:D368))</f>
        <v>CTKM_296</v>
      </c>
      <c r="B368" s="91" t="s">
        <v>982</v>
      </c>
      <c r="C368" s="85" t="s">
        <v>983</v>
      </c>
      <c r="D368" s="85" t="s">
        <v>1024</v>
      </c>
      <c r="E368" s="46" t="s">
        <v>1958</v>
      </c>
      <c r="F368" s="46"/>
      <c r="G368" s="46"/>
      <c r="H368" s="46"/>
      <c r="I368" s="46"/>
      <c r="J368" s="46"/>
      <c r="K368" s="46"/>
      <c r="L368" s="46"/>
      <c r="M368" s="46"/>
      <c r="N368" s="46"/>
      <c r="O368" s="46"/>
      <c r="P368" s="46"/>
      <c r="Q368" s="47" t="str">
        <f t="shared" si="18"/>
        <v>P</v>
      </c>
      <c r="R368" s="48"/>
      <c r="S368" s="48"/>
    </row>
    <row r="369" spans="1:19" ht="24.95" hidden="1" customHeight="1" outlineLevel="2">
      <c r="A369" s="45" t="str">
        <f>IF(AND(D369="",D369=""),"",$D$3&amp;"_"&amp;ROW()-11-COUNTBLANK($D$12:D369))</f>
        <v>CTKM_297</v>
      </c>
      <c r="B369" s="616" t="s">
        <v>985</v>
      </c>
      <c r="C369" s="85" t="s">
        <v>1032</v>
      </c>
      <c r="D369" s="85" t="s">
        <v>987</v>
      </c>
      <c r="E369" s="46" t="s">
        <v>1958</v>
      </c>
      <c r="F369" s="46"/>
      <c r="G369" s="46"/>
      <c r="H369" s="46"/>
      <c r="I369" s="46"/>
      <c r="J369" s="46"/>
      <c r="K369" s="46"/>
      <c r="L369" s="46"/>
      <c r="M369" s="46"/>
      <c r="N369" s="46"/>
      <c r="O369" s="46"/>
      <c r="P369" s="46"/>
      <c r="Q369" s="47" t="str">
        <f t="shared" si="18"/>
        <v>P</v>
      </c>
      <c r="R369" s="48"/>
      <c r="S369" s="48"/>
    </row>
    <row r="370" spans="1:19" ht="24.95" hidden="1" customHeight="1" outlineLevel="2">
      <c r="A370" s="45" t="str">
        <f>IF(AND(D370="",D370=""),"",$D$3&amp;"_"&amp;ROW()-11-COUNTBLANK($D$12:D370))</f>
        <v>CTKM_298</v>
      </c>
      <c r="B370" s="617"/>
      <c r="C370" s="85" t="s">
        <v>988</v>
      </c>
      <c r="D370" s="85" t="s">
        <v>1033</v>
      </c>
      <c r="E370" s="46" t="s">
        <v>1958</v>
      </c>
      <c r="F370" s="46"/>
      <c r="G370" s="46"/>
      <c r="H370" s="46"/>
      <c r="I370" s="46"/>
      <c r="J370" s="46"/>
      <c r="K370" s="46"/>
      <c r="L370" s="46"/>
      <c r="M370" s="46"/>
      <c r="N370" s="46"/>
      <c r="O370" s="46"/>
      <c r="P370" s="46"/>
      <c r="Q370" s="47" t="str">
        <f t="shared" si="18"/>
        <v>P</v>
      </c>
      <c r="R370" s="48"/>
      <c r="S370" s="48"/>
    </row>
    <row r="371" spans="1:19" ht="24.95" hidden="1" customHeight="1" outlineLevel="2">
      <c r="A371" s="45" t="str">
        <f>IF(AND(D371="",D371=""),"",$D$3&amp;"_"&amp;ROW()-11-COUNTBLANK($D$12:D371))</f>
        <v>CTKM_299</v>
      </c>
      <c r="B371" s="617"/>
      <c r="C371" s="85" t="s">
        <v>1034</v>
      </c>
      <c r="D371" s="85" t="s">
        <v>1013</v>
      </c>
      <c r="E371" s="46" t="s">
        <v>1958</v>
      </c>
      <c r="F371" s="46"/>
      <c r="G371" s="46"/>
      <c r="H371" s="46"/>
      <c r="I371" s="46"/>
      <c r="J371" s="46"/>
      <c r="K371" s="46"/>
      <c r="L371" s="46"/>
      <c r="M371" s="46"/>
      <c r="N371" s="46"/>
      <c r="O371" s="46"/>
      <c r="P371" s="46"/>
      <c r="Q371" s="47" t="str">
        <f t="shared" si="18"/>
        <v>P</v>
      </c>
      <c r="R371" s="48"/>
      <c r="S371" s="48"/>
    </row>
    <row r="372" spans="1:19" ht="24.95" hidden="1" customHeight="1" outlineLevel="2">
      <c r="A372" s="45" t="str">
        <f>IF(AND(D372="",D372=""),"",$D$3&amp;"_"&amp;ROW()-11-COUNTBLANK($D$12:D372))</f>
        <v>CTKM_300</v>
      </c>
      <c r="B372" s="618"/>
      <c r="C372" s="85" t="s">
        <v>1035</v>
      </c>
      <c r="D372" s="85" t="s">
        <v>1036</v>
      </c>
      <c r="E372" s="46" t="s">
        <v>1958</v>
      </c>
      <c r="F372" s="46"/>
      <c r="G372" s="46"/>
      <c r="H372" s="46"/>
      <c r="I372" s="46"/>
      <c r="J372" s="46"/>
      <c r="K372" s="46"/>
      <c r="L372" s="46"/>
      <c r="M372" s="46"/>
      <c r="N372" s="46"/>
      <c r="O372" s="46"/>
      <c r="P372" s="46"/>
      <c r="Q372" s="47" t="str">
        <f t="shared" si="18"/>
        <v>P</v>
      </c>
      <c r="R372" s="48"/>
      <c r="S372" s="48"/>
    </row>
    <row r="373" spans="1:19" ht="24.95" hidden="1" customHeight="1" outlineLevel="2">
      <c r="A373" s="45" t="str">
        <f>IF(AND(D373="",D373=""),"",$D$3&amp;"_"&amp;ROW()-11-COUNTBLANK($D$12:D373))</f>
        <v>CTKM_301</v>
      </c>
      <c r="B373" s="85" t="s">
        <v>1037</v>
      </c>
      <c r="C373" s="85" t="s">
        <v>1037</v>
      </c>
      <c r="D373" s="85" t="s">
        <v>1038</v>
      </c>
      <c r="E373" s="46" t="s">
        <v>1958</v>
      </c>
      <c r="F373" s="46"/>
      <c r="G373" s="46"/>
      <c r="H373" s="46"/>
      <c r="I373" s="46"/>
      <c r="J373" s="46"/>
      <c r="K373" s="46"/>
      <c r="L373" s="46"/>
      <c r="M373" s="46"/>
      <c r="N373" s="46"/>
      <c r="O373" s="46"/>
      <c r="P373" s="46"/>
      <c r="Q373" s="47" t="str">
        <f t="shared" si="18"/>
        <v>P</v>
      </c>
      <c r="R373" s="48"/>
      <c r="S373" s="48"/>
    </row>
    <row r="374" spans="1:19" ht="24.95" hidden="1" customHeight="1" outlineLevel="2">
      <c r="A374" s="45" t="str">
        <f>IF(AND(D374="",D374=""),"",$D$3&amp;"_"&amp;ROW()-11-COUNTBLANK($D$12:D374))</f>
        <v/>
      </c>
      <c r="B374" s="646" t="s">
        <v>993</v>
      </c>
      <c r="C374" s="647"/>
      <c r="D374" s="648"/>
      <c r="E374" s="46"/>
      <c r="F374" s="46"/>
      <c r="G374" s="46"/>
      <c r="H374" s="46"/>
      <c r="I374" s="46"/>
      <c r="J374" s="46"/>
      <c r="K374" s="46"/>
      <c r="L374" s="46"/>
      <c r="M374" s="46"/>
      <c r="N374" s="46"/>
      <c r="O374" s="46"/>
      <c r="P374" s="46"/>
      <c r="Q374" s="47"/>
      <c r="R374" s="48"/>
      <c r="S374" s="48"/>
    </row>
    <row r="375" spans="1:19" ht="24.95" hidden="1" customHeight="1" outlineLevel="2">
      <c r="A375" s="45" t="str">
        <f>IF(AND(D375="",D375=""),"",$D$3&amp;"_"&amp;ROW()-11-COUNTBLANK($D$12:D375))</f>
        <v>CTKM_302</v>
      </c>
      <c r="B375" s="92" t="s">
        <v>109</v>
      </c>
      <c r="C375" s="92" t="s">
        <v>994</v>
      </c>
      <c r="D375" s="92" t="s">
        <v>995</v>
      </c>
      <c r="E375" s="46" t="s">
        <v>1958</v>
      </c>
      <c r="F375" s="46"/>
      <c r="G375" s="46"/>
      <c r="H375" s="46"/>
      <c r="I375" s="46"/>
      <c r="J375" s="46"/>
      <c r="K375" s="46"/>
      <c r="L375" s="46"/>
      <c r="M375" s="46"/>
      <c r="N375" s="46"/>
      <c r="O375" s="46"/>
      <c r="P375" s="46"/>
      <c r="Q375" s="47" t="str">
        <f t="shared" ref="Q375:Q380" si="19">IF(OR(IF(G375="",IF(F375="",IF(E375="","",E375),F375),G375)="F",IF(J375="",IF(I375="",IF(H375="","",H375),I375),J375)="F",IF(M375="",IF(L375="",IF(K375="","",K375),L375),M375)="F",IF(P375="",IF(O375="",IF(N375="","",N375),O375),P375)="F")=TRUE,"F",IF(OR(IF(G375="",IF(F375="",IF(E375="","",E375),F375),G375)="PE",IF(J375="",IF(I375="",IF(H375="","",H375),I375),J375)="PE",IF(M375="",IF(L375="",IF(K375="","",K375),L375),M375)="PE",IF(P375="",IF(O375="",IF(N375="","",N375),O375),P375)="PE")=TRUE,"PE",IF(AND(IF(G375="",IF(F375="",IF(E375="","",E375),F375),G375)="",IF(J375="",IF(I375="",IF(H375="","",H375),I375),J375)="",IF(M375="",IF(L375="",IF(K375="","",K375),L375),M375)="",IF(P375="",IF(O375="",IF(N375="","",N375),O375),P375)="")=TRUE,"","P")))</f>
        <v>P</v>
      </c>
      <c r="R375" s="48"/>
      <c r="S375" s="48"/>
    </row>
    <row r="376" spans="1:19" ht="24.95" hidden="1" customHeight="1" outlineLevel="2">
      <c r="A376" s="45" t="str">
        <f>IF(AND(D376="",D376=""),"",$D$3&amp;"_"&amp;ROW()-11-COUNTBLANK($D$12:D376))</f>
        <v>CTKM_303</v>
      </c>
      <c r="B376" s="93" t="s">
        <v>112</v>
      </c>
      <c r="C376" s="92" t="s">
        <v>484</v>
      </c>
      <c r="D376" s="92" t="s">
        <v>996</v>
      </c>
      <c r="E376" s="46" t="s">
        <v>1958</v>
      </c>
      <c r="F376" s="46"/>
      <c r="G376" s="46"/>
      <c r="H376" s="46"/>
      <c r="I376" s="46"/>
      <c r="J376" s="46"/>
      <c r="K376" s="46"/>
      <c r="L376" s="46"/>
      <c r="M376" s="46"/>
      <c r="N376" s="46"/>
      <c r="O376" s="46"/>
      <c r="P376" s="46"/>
      <c r="Q376" s="47" t="str">
        <f t="shared" si="19"/>
        <v>P</v>
      </c>
      <c r="R376" s="48"/>
      <c r="S376" s="48"/>
    </row>
    <row r="377" spans="1:19" ht="24.95" hidden="1" customHeight="1" outlineLevel="2">
      <c r="A377" s="45" t="str">
        <f>IF(AND(D377="",D377=""),"",$D$3&amp;"_"&amp;ROW()-11-COUNTBLANK($D$12:D377))</f>
        <v>CTKM_304</v>
      </c>
      <c r="B377" s="93" t="s">
        <v>488</v>
      </c>
      <c r="C377" s="92" t="s">
        <v>997</v>
      </c>
      <c r="D377" s="92" t="s">
        <v>998</v>
      </c>
      <c r="E377" s="46" t="s">
        <v>1958</v>
      </c>
      <c r="F377" s="46"/>
      <c r="G377" s="46"/>
      <c r="H377" s="46"/>
      <c r="I377" s="46"/>
      <c r="J377" s="46"/>
      <c r="K377" s="46"/>
      <c r="L377" s="46"/>
      <c r="M377" s="46"/>
      <c r="N377" s="46"/>
      <c r="O377" s="46"/>
      <c r="P377" s="46"/>
      <c r="Q377" s="47" t="str">
        <f t="shared" si="19"/>
        <v>P</v>
      </c>
      <c r="R377" s="48"/>
      <c r="S377" s="48"/>
    </row>
    <row r="378" spans="1:19" ht="24.95" hidden="1" customHeight="1" outlineLevel="2">
      <c r="A378" s="45" t="str">
        <f>IF(AND(D378="",D378=""),"",$D$3&amp;"_"&amp;ROW()-11-COUNTBLANK($D$12:D378))</f>
        <v>CTKM_305</v>
      </c>
      <c r="B378" s="92" t="s">
        <v>999</v>
      </c>
      <c r="C378" s="92" t="s">
        <v>1000</v>
      </c>
      <c r="D378" s="92" t="s">
        <v>1001</v>
      </c>
      <c r="E378" s="46" t="s">
        <v>1958</v>
      </c>
      <c r="F378" s="46"/>
      <c r="G378" s="46"/>
      <c r="H378" s="46"/>
      <c r="I378" s="46"/>
      <c r="J378" s="46"/>
      <c r="K378" s="46"/>
      <c r="L378" s="46"/>
      <c r="M378" s="46"/>
      <c r="N378" s="46"/>
      <c r="O378" s="46"/>
      <c r="P378" s="46"/>
      <c r="Q378" s="47" t="str">
        <f t="shared" si="19"/>
        <v>P</v>
      </c>
      <c r="R378" s="48"/>
      <c r="S378" s="48"/>
    </row>
    <row r="379" spans="1:19" ht="24.95" hidden="1" customHeight="1" outlineLevel="2">
      <c r="A379" s="45" t="str">
        <f>IF(AND(D379="",D379=""),"",$D$3&amp;"_"&amp;ROW()-11-COUNTBLANK($D$12:D379))</f>
        <v>CTKM_306</v>
      </c>
      <c r="B379" s="92" t="s">
        <v>1002</v>
      </c>
      <c r="C379" s="92" t="s">
        <v>1003</v>
      </c>
      <c r="D379" s="92" t="s">
        <v>1001</v>
      </c>
      <c r="E379" s="46" t="s">
        <v>1958</v>
      </c>
      <c r="F379" s="46"/>
      <c r="G379" s="46"/>
      <c r="H379" s="46"/>
      <c r="I379" s="46"/>
      <c r="J379" s="46"/>
      <c r="K379" s="46"/>
      <c r="L379" s="46"/>
      <c r="M379" s="46"/>
      <c r="N379" s="46"/>
      <c r="O379" s="46"/>
      <c r="P379" s="46"/>
      <c r="Q379" s="47" t="str">
        <f t="shared" si="19"/>
        <v>P</v>
      </c>
      <c r="R379" s="48"/>
      <c r="S379" s="48"/>
    </row>
    <row r="380" spans="1:19" ht="24.95" hidden="1" customHeight="1" outlineLevel="2">
      <c r="A380" s="45" t="str">
        <f>IF(AND(D380="",D380=""),"",$D$3&amp;"_"&amp;ROW()-11-COUNTBLANK($D$12:D380))</f>
        <v>CTKM_307</v>
      </c>
      <c r="B380" s="92" t="s">
        <v>1004</v>
      </c>
      <c r="C380" s="92" t="s">
        <v>1005</v>
      </c>
      <c r="D380" s="92" t="s">
        <v>485</v>
      </c>
      <c r="E380" s="46" t="s">
        <v>1958</v>
      </c>
      <c r="F380" s="46"/>
      <c r="G380" s="46"/>
      <c r="H380" s="46"/>
      <c r="I380" s="46"/>
      <c r="J380" s="46"/>
      <c r="K380" s="46"/>
      <c r="L380" s="46"/>
      <c r="M380" s="46"/>
      <c r="N380" s="46"/>
      <c r="O380" s="46"/>
      <c r="P380" s="46"/>
      <c r="Q380" s="47" t="str">
        <f t="shared" si="19"/>
        <v>P</v>
      </c>
      <c r="R380" s="48"/>
      <c r="S380" s="48"/>
    </row>
    <row r="381" spans="1:19" ht="24.95" hidden="1" customHeight="1" outlineLevel="2">
      <c r="A381" s="45" t="str">
        <f>IF(AND(D381="",D381=""),"",$D$3&amp;"_"&amp;ROW()-11-COUNTBLANK($D$12:D381))</f>
        <v/>
      </c>
      <c r="B381" s="646" t="s">
        <v>1018</v>
      </c>
      <c r="C381" s="647"/>
      <c r="D381" s="648"/>
      <c r="E381" s="46"/>
      <c r="F381" s="46"/>
      <c r="G381" s="46"/>
      <c r="H381" s="46"/>
      <c r="I381" s="46"/>
      <c r="J381" s="46"/>
      <c r="K381" s="46"/>
      <c r="L381" s="46"/>
      <c r="M381" s="46"/>
      <c r="N381" s="46"/>
      <c r="O381" s="46"/>
      <c r="P381" s="46"/>
      <c r="Q381" s="47"/>
      <c r="R381" s="48"/>
      <c r="S381" s="48"/>
    </row>
    <row r="382" spans="1:19" ht="24.95" hidden="1" customHeight="1" outlineLevel="2">
      <c r="A382" s="45" t="str">
        <f>IF(AND(D382="",D382=""),"",$D$3&amp;"_"&amp;ROW()-11-COUNTBLANK($D$12:D382))</f>
        <v>CTKM_308</v>
      </c>
      <c r="B382" s="92" t="s">
        <v>109</v>
      </c>
      <c r="C382" s="92" t="s">
        <v>994</v>
      </c>
      <c r="D382" s="92" t="s">
        <v>995</v>
      </c>
      <c r="E382" s="46" t="s">
        <v>1958</v>
      </c>
      <c r="F382" s="46"/>
      <c r="G382" s="46"/>
      <c r="H382" s="46"/>
      <c r="I382" s="46"/>
      <c r="J382" s="46"/>
      <c r="K382" s="46"/>
      <c r="L382" s="46"/>
      <c r="M382" s="46"/>
      <c r="N382" s="46"/>
      <c r="O382" s="46"/>
      <c r="P382" s="46"/>
      <c r="Q382" s="47" t="str">
        <f>IF(OR(IF(G382="",IF(F382="",IF(E382="","",E382),F382),G382)="F",IF(J382="",IF(I382="",IF(H382="","",H382),I382),J382)="F",IF(M382="",IF(L382="",IF(K382="","",K382),L382),M382)="F",IF(P382="",IF(O382="",IF(N382="","",N382),O382),P382)="F")=TRUE,"F",IF(OR(IF(G382="",IF(F382="",IF(E382="","",E382),F382),G382)="PE",IF(J382="",IF(I382="",IF(H382="","",H382),I382),J382)="PE",IF(M382="",IF(L382="",IF(K382="","",K382),L382),M382)="PE",IF(P382="",IF(O382="",IF(N382="","",N382),O382),P382)="PE")=TRUE,"PE",IF(AND(IF(G382="",IF(F382="",IF(E382="","",E382),F382),G382)="",IF(J382="",IF(I382="",IF(H382="","",H382),I382),J382)="",IF(M382="",IF(L382="",IF(K382="","",K382),L382),M382)="",IF(P382="",IF(O382="",IF(N382="","",N382),O382),P382)="")=TRUE,"","P")))</f>
        <v>P</v>
      </c>
      <c r="R382" s="48"/>
      <c r="S382" s="48"/>
    </row>
    <row r="383" spans="1:19" ht="24.95" hidden="1" customHeight="1" outlineLevel="2">
      <c r="A383" s="45" t="str">
        <f>IF(AND(D383="",D383=""),"",$D$3&amp;"_"&amp;ROW()-11-COUNTBLANK($D$12:D383))</f>
        <v>CTKM_309</v>
      </c>
      <c r="B383" s="93" t="s">
        <v>488</v>
      </c>
      <c r="C383" s="92" t="s">
        <v>997</v>
      </c>
      <c r="D383" s="92" t="s">
        <v>998</v>
      </c>
      <c r="E383" s="46" t="s">
        <v>1958</v>
      </c>
      <c r="F383" s="46"/>
      <c r="G383" s="46"/>
      <c r="H383" s="46"/>
      <c r="I383" s="46"/>
      <c r="J383" s="46"/>
      <c r="K383" s="46"/>
      <c r="L383" s="46"/>
      <c r="M383" s="46"/>
      <c r="N383" s="46"/>
      <c r="O383" s="46"/>
      <c r="P383" s="46"/>
      <c r="Q383" s="47" t="str">
        <f>IF(OR(IF(G383="",IF(F383="",IF(E383="","",E383),F383),G383)="F",IF(J383="",IF(I383="",IF(H383="","",H383),I383),J383)="F",IF(M383="",IF(L383="",IF(K383="","",K383),L383),M383)="F",IF(P383="",IF(O383="",IF(N383="","",N383),O383),P383)="F")=TRUE,"F",IF(OR(IF(G383="",IF(F383="",IF(E383="","",E383),F383),G383)="PE",IF(J383="",IF(I383="",IF(H383="","",H383),I383),J383)="PE",IF(M383="",IF(L383="",IF(K383="","",K383),L383),M383)="PE",IF(P383="",IF(O383="",IF(N383="","",N383),O383),P383)="PE")=TRUE,"PE",IF(AND(IF(G383="",IF(F383="",IF(E383="","",E383),F383),G383)="",IF(J383="",IF(I383="",IF(H383="","",H383),I383),J383)="",IF(M383="",IF(L383="",IF(K383="","",K383),L383),M383)="",IF(P383="",IF(O383="",IF(N383="","",N383),O383),P383)="")=TRUE,"","P")))</f>
        <v>P</v>
      </c>
      <c r="R383" s="48"/>
      <c r="S383" s="48"/>
    </row>
    <row r="384" spans="1:19" ht="24.95" hidden="1" customHeight="1" outlineLevel="2">
      <c r="A384" s="45" t="str">
        <f>IF(AND(D384="",D384=""),"",$D$3&amp;"_"&amp;ROW()-11-COUNTBLANK($D$12:D384))</f>
        <v>CTKM_310</v>
      </c>
      <c r="B384" s="92" t="s">
        <v>1019</v>
      </c>
      <c r="C384" s="92" t="s">
        <v>1020</v>
      </c>
      <c r="D384" s="92" t="s">
        <v>1021</v>
      </c>
      <c r="E384" s="46" t="s">
        <v>1958</v>
      </c>
      <c r="F384" s="46"/>
      <c r="G384" s="46"/>
      <c r="H384" s="46"/>
      <c r="I384" s="46"/>
      <c r="J384" s="46"/>
      <c r="K384" s="46"/>
      <c r="L384" s="46"/>
      <c r="M384" s="46"/>
      <c r="N384" s="46"/>
      <c r="O384" s="46"/>
      <c r="P384" s="46"/>
      <c r="Q384" s="47" t="str">
        <f>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P</v>
      </c>
      <c r="R384" s="48"/>
      <c r="S384" s="48"/>
    </row>
    <row r="385" spans="1:19" ht="24.95" hidden="1" customHeight="1" outlineLevel="1">
      <c r="A385" s="45" t="str">
        <f>IF(AND(D385="",D385=""),"",$D$3&amp;"_"&amp;ROW()-11-COUNTBLANK($D$12:D385))</f>
        <v/>
      </c>
      <c r="B385" s="641" t="s">
        <v>1039</v>
      </c>
      <c r="C385" s="642"/>
      <c r="D385" s="642"/>
      <c r="E385" s="642"/>
      <c r="F385" s="642"/>
      <c r="G385" s="642"/>
      <c r="H385" s="642"/>
      <c r="I385" s="642"/>
      <c r="J385" s="642"/>
      <c r="K385" s="642"/>
      <c r="L385" s="642"/>
      <c r="M385" s="642"/>
      <c r="N385" s="642"/>
      <c r="O385" s="642"/>
      <c r="P385" s="642"/>
      <c r="Q385" s="642"/>
      <c r="R385" s="642"/>
      <c r="S385" s="643"/>
    </row>
    <row r="386" spans="1:19" ht="24.95" hidden="1" customHeight="1" outlineLevel="2">
      <c r="A386" s="45" t="str">
        <f>IF(AND(D386="",D386=""),"",$D$3&amp;"_"&amp;ROW()-11-COUNTBLANK($D$12:D386))</f>
        <v/>
      </c>
      <c r="B386" s="649" t="s">
        <v>1040</v>
      </c>
      <c r="C386" s="650"/>
      <c r="D386" s="651"/>
      <c r="E386" s="46"/>
      <c r="F386" s="46"/>
      <c r="G386" s="46"/>
      <c r="H386" s="46"/>
      <c r="I386" s="46"/>
      <c r="J386" s="46"/>
      <c r="K386" s="46"/>
      <c r="L386" s="46"/>
      <c r="M386" s="46"/>
      <c r="N386" s="46"/>
      <c r="O386" s="46"/>
      <c r="P386" s="46"/>
      <c r="Q386" s="47" t="str">
        <f>IF(OR(IF(G386="",IF(F386="",IF(E386="","",E386),F386),G386)="F",IF(J386="",IF(I386="",IF(H386="","",H386),I386),J386)="F",IF(M386="",IF(L386="",IF(K386="","",K386),L386),M386)="F",IF(P386="",IF(O386="",IF(N386="","",N386),O386),P386)="F")=TRUE,"F",IF(OR(IF(G386="",IF(F386="",IF(E386="","",E386),F386),G386)="PE",IF(J386="",IF(I386="",IF(H386="","",H386),I386),J386)="PE",IF(M386="",IF(L386="",IF(K386="","",K386),L386),M386)="PE",IF(P386="",IF(O386="",IF(N386="","",N386),O386),P386)="PE")=TRUE,"PE",IF(AND(IF(G386="",IF(F386="",IF(E386="","",E386),F386),G386)="",IF(J386="",IF(I386="",IF(H386="","",H386),I386),J386)="",IF(M386="",IF(L386="",IF(K386="","",K386),L386),M386)="",IF(P386="",IF(O386="",IF(N386="","",N386),O386),P386)="")=TRUE,"","P")))</f>
        <v/>
      </c>
      <c r="R386" s="48"/>
      <c r="S386" s="48"/>
    </row>
    <row r="387" spans="1:19" ht="24.95" hidden="1" customHeight="1" outlineLevel="2">
      <c r="A387" s="45" t="str">
        <f>IF(AND(D387="",D387=""),"",$D$3&amp;"_"&amp;ROW()-11-COUNTBLANK($D$12:D387))</f>
        <v>CTKM_311</v>
      </c>
      <c r="B387" s="85" t="s">
        <v>962</v>
      </c>
      <c r="C387" s="85" t="s">
        <v>1041</v>
      </c>
      <c r="D387" s="85" t="s">
        <v>1042</v>
      </c>
      <c r="E387" s="46" t="s">
        <v>1958</v>
      </c>
      <c r="F387" s="46"/>
      <c r="G387" s="46"/>
      <c r="H387" s="46"/>
      <c r="I387" s="46"/>
      <c r="J387" s="46"/>
      <c r="K387" s="46"/>
      <c r="L387" s="46"/>
      <c r="M387" s="46"/>
      <c r="N387" s="46"/>
      <c r="O387" s="46"/>
      <c r="P387" s="46"/>
      <c r="Q387" s="47" t="str">
        <f t="shared" ref="Q387:Q392" si="20">IF(OR(IF(G387="",IF(F387="",IF(E387="","",E387),F387),G387)="F",IF(J387="",IF(I387="",IF(H387="","",H387),I387),J387)="F",IF(M387="",IF(L387="",IF(K387="","",K387),L387),M387)="F",IF(P387="",IF(O387="",IF(N387="","",N387),O387),P387)="F")=TRUE,"F",IF(OR(IF(G387="",IF(F387="",IF(E387="","",E387),F387),G387)="PE",IF(J387="",IF(I387="",IF(H387="","",H387),I387),J387)="PE",IF(M387="",IF(L387="",IF(K387="","",K387),L387),M387)="PE",IF(P387="",IF(O387="",IF(N387="","",N387),O387),P387)="PE")=TRUE,"PE",IF(AND(IF(G387="",IF(F387="",IF(E387="","",E387),F387),G387)="",IF(J387="",IF(I387="",IF(H387="","",H387),I387),J387)="",IF(M387="",IF(L387="",IF(K387="","",K387),L387),M387)="",IF(P387="",IF(O387="",IF(N387="","",N387),O387),P387)="")=TRUE,"","P")))</f>
        <v>P</v>
      </c>
      <c r="R387" s="48"/>
      <c r="S387" s="48"/>
    </row>
    <row r="388" spans="1:19" ht="24.95" hidden="1" customHeight="1" outlineLevel="2">
      <c r="A388" s="45" t="str">
        <f>IF(AND(D388="",D388=""),"",$D$3&amp;"_"&amp;ROW()-11-COUNTBLANK($D$12:D388))</f>
        <v>CTKM_312</v>
      </c>
      <c r="B388" s="85" t="s">
        <v>965</v>
      </c>
      <c r="C388" s="85" t="s">
        <v>965</v>
      </c>
      <c r="D388" s="85" t="s">
        <v>1043</v>
      </c>
      <c r="E388" s="46" t="s">
        <v>1958</v>
      </c>
      <c r="F388" s="46"/>
      <c r="G388" s="46"/>
      <c r="H388" s="46"/>
      <c r="I388" s="46"/>
      <c r="J388" s="46"/>
      <c r="K388" s="46"/>
      <c r="L388" s="46"/>
      <c r="M388" s="46"/>
      <c r="N388" s="46"/>
      <c r="O388" s="46"/>
      <c r="P388" s="46"/>
      <c r="Q388" s="47" t="str">
        <f t="shared" si="20"/>
        <v>P</v>
      </c>
      <c r="R388" s="48"/>
      <c r="S388" s="48"/>
    </row>
    <row r="389" spans="1:19" ht="24.95" hidden="1" customHeight="1" outlineLevel="2">
      <c r="A389" s="45" t="str">
        <f>IF(AND(D389="",D389=""),"",$D$3&amp;"_"&amp;ROW()-11-COUNTBLANK($D$12:D389))</f>
        <v>CTKM_313</v>
      </c>
      <c r="B389" s="85" t="s">
        <v>967</v>
      </c>
      <c r="C389" s="85" t="s">
        <v>1044</v>
      </c>
      <c r="D389" s="85" t="s">
        <v>1045</v>
      </c>
      <c r="E389" s="46" t="s">
        <v>1958</v>
      </c>
      <c r="F389" s="46"/>
      <c r="G389" s="46"/>
      <c r="H389" s="46"/>
      <c r="I389" s="46"/>
      <c r="J389" s="46"/>
      <c r="K389" s="46"/>
      <c r="L389" s="46"/>
      <c r="M389" s="46"/>
      <c r="N389" s="46"/>
      <c r="O389" s="46"/>
      <c r="P389" s="46"/>
      <c r="Q389" s="47" t="str">
        <f t="shared" si="20"/>
        <v>P</v>
      </c>
      <c r="R389" s="48"/>
      <c r="S389" s="48"/>
    </row>
    <row r="390" spans="1:19" ht="24.95" hidden="1" customHeight="1" outlineLevel="2">
      <c r="A390" s="45" t="str">
        <f>IF(AND(D390="",D390=""),"",$D$3&amp;"_"&amp;ROW()-11-COUNTBLANK($D$12:D390))</f>
        <v>CTKM_314</v>
      </c>
      <c r="B390" s="652" t="s">
        <v>1046</v>
      </c>
      <c r="C390" s="85" t="s">
        <v>1047</v>
      </c>
      <c r="D390" s="85" t="s">
        <v>964</v>
      </c>
      <c r="E390" s="46" t="s">
        <v>1958</v>
      </c>
      <c r="F390" s="46"/>
      <c r="G390" s="46"/>
      <c r="H390" s="46"/>
      <c r="I390" s="46"/>
      <c r="J390" s="46"/>
      <c r="K390" s="46"/>
      <c r="L390" s="46"/>
      <c r="M390" s="46"/>
      <c r="N390" s="46"/>
      <c r="O390" s="46"/>
      <c r="P390" s="46"/>
      <c r="Q390" s="47" t="str">
        <f t="shared" si="20"/>
        <v>P</v>
      </c>
      <c r="R390" s="48"/>
      <c r="S390" s="48"/>
    </row>
    <row r="391" spans="1:19" ht="24.95" hidden="1" customHeight="1" outlineLevel="2">
      <c r="A391" s="45" t="str">
        <f>IF(AND(D391="",D391=""),"",$D$3&amp;"_"&amp;ROW()-11-COUNTBLANK($D$12:D391))</f>
        <v>CTKM_315</v>
      </c>
      <c r="B391" s="654"/>
      <c r="C391" s="85" t="s">
        <v>965</v>
      </c>
      <c r="D391" s="85" t="s">
        <v>966</v>
      </c>
      <c r="E391" s="46" t="s">
        <v>1958</v>
      </c>
      <c r="F391" s="46"/>
      <c r="G391" s="46"/>
      <c r="H391" s="46"/>
      <c r="I391" s="46"/>
      <c r="J391" s="46"/>
      <c r="K391" s="46"/>
      <c r="L391" s="46"/>
      <c r="M391" s="46"/>
      <c r="N391" s="46"/>
      <c r="O391" s="46"/>
      <c r="P391" s="46"/>
      <c r="Q391" s="47" t="str">
        <f t="shared" si="20"/>
        <v>P</v>
      </c>
      <c r="R391" s="48"/>
      <c r="S391" s="48"/>
    </row>
    <row r="392" spans="1:19" ht="24.95" hidden="1" customHeight="1" outlineLevel="2">
      <c r="A392" s="45" t="str">
        <f>IF(AND(D392="",D392=""),"",$D$3&amp;"_"&amp;ROW()-11-COUNTBLANK($D$12:D392))</f>
        <v>CTKM_316</v>
      </c>
      <c r="B392" s="653"/>
      <c r="C392" s="85" t="s">
        <v>968</v>
      </c>
      <c r="D392" s="85" t="s">
        <v>969</v>
      </c>
      <c r="E392" s="46" t="s">
        <v>1958</v>
      </c>
      <c r="F392" s="46"/>
      <c r="G392" s="46"/>
      <c r="H392" s="46"/>
      <c r="I392" s="46"/>
      <c r="J392" s="46"/>
      <c r="K392" s="46"/>
      <c r="L392" s="46"/>
      <c r="M392" s="46"/>
      <c r="N392" s="46"/>
      <c r="O392" s="46"/>
      <c r="P392" s="46"/>
      <c r="Q392" s="47" t="str">
        <f t="shared" si="20"/>
        <v>P</v>
      </c>
      <c r="R392" s="48"/>
      <c r="S392" s="48"/>
    </row>
    <row r="393" spans="1:19" ht="24.95" hidden="1" customHeight="1" outlineLevel="1">
      <c r="A393" s="45" t="str">
        <f>IF(AND(D393="",D393=""),"",$D$3&amp;"_"&amp;ROW()-11-COUNTBLANK($D$12:D393))</f>
        <v/>
      </c>
      <c r="B393" s="641" t="s">
        <v>1048</v>
      </c>
      <c r="C393" s="642"/>
      <c r="D393" s="642"/>
      <c r="E393" s="642"/>
      <c r="F393" s="642"/>
      <c r="G393" s="642"/>
      <c r="H393" s="642"/>
      <c r="I393" s="642"/>
      <c r="J393" s="642"/>
      <c r="K393" s="642"/>
      <c r="L393" s="642"/>
      <c r="M393" s="642"/>
      <c r="N393" s="642"/>
      <c r="O393" s="642"/>
      <c r="P393" s="642"/>
      <c r="Q393" s="642"/>
      <c r="R393" s="642"/>
      <c r="S393" s="643"/>
    </row>
    <row r="394" spans="1:19" ht="24.95" hidden="1" customHeight="1" outlineLevel="2">
      <c r="A394" s="45" t="str">
        <f>IF(AND(D394="",D394=""),"",$D$3&amp;"_"&amp;ROW()-11-COUNTBLANK($D$12:D394))</f>
        <v/>
      </c>
      <c r="B394" s="649" t="s">
        <v>1049</v>
      </c>
      <c r="C394" s="650"/>
      <c r="D394" s="651"/>
      <c r="E394" s="46"/>
      <c r="F394" s="46"/>
      <c r="G394" s="46"/>
      <c r="H394" s="46"/>
      <c r="I394" s="46"/>
      <c r="J394" s="46"/>
      <c r="K394" s="46"/>
      <c r="L394" s="46"/>
      <c r="M394" s="46"/>
      <c r="N394" s="46"/>
      <c r="O394" s="46"/>
      <c r="P394" s="46"/>
      <c r="Q394" s="221"/>
      <c r="R394" s="48"/>
      <c r="S394" s="48"/>
    </row>
    <row r="395" spans="1:19" ht="24.95" hidden="1" customHeight="1" outlineLevel="2">
      <c r="A395" s="45" t="str">
        <f>IF(AND(D395="",D395=""),"",$D$3&amp;"_"&amp;ROW()-11-COUNTBLANK($D$12:D395))</f>
        <v>CTKM_317</v>
      </c>
      <c r="B395" s="85" t="s">
        <v>962</v>
      </c>
      <c r="C395" s="85" t="s">
        <v>1041</v>
      </c>
      <c r="D395" s="85" t="s">
        <v>1050</v>
      </c>
      <c r="E395" s="46" t="s">
        <v>1958</v>
      </c>
      <c r="F395" s="46"/>
      <c r="G395" s="46"/>
      <c r="H395" s="46"/>
      <c r="I395" s="46"/>
      <c r="J395" s="46"/>
      <c r="K395" s="46"/>
      <c r="L395" s="46"/>
      <c r="M395" s="46"/>
      <c r="N395" s="46"/>
      <c r="O395" s="46"/>
      <c r="P395" s="46"/>
      <c r="Q395" s="47" t="str">
        <f t="shared" ref="Q395:Q418" si="21">IF(OR(IF(G395="",IF(F395="",IF(E395="","",E395),F395),G395)="F",IF(J395="",IF(I395="",IF(H395="","",H395),I395),J395)="F",IF(M395="",IF(L395="",IF(K395="","",K395),L395),M395)="F",IF(P395="",IF(O395="",IF(N395="","",N395),O395),P395)="F")=TRUE,"F",IF(OR(IF(G395="",IF(F395="",IF(E395="","",E395),F395),G395)="PE",IF(J395="",IF(I395="",IF(H395="","",H395),I395),J395)="PE",IF(M395="",IF(L395="",IF(K395="","",K395),L395),M395)="PE",IF(P395="",IF(O395="",IF(N395="","",N395),O395),P395)="PE")=TRUE,"PE",IF(AND(IF(G395="",IF(F395="",IF(E395="","",E395),F395),G395)="",IF(J395="",IF(I395="",IF(H395="","",H395),I395),J395)="",IF(M395="",IF(L395="",IF(K395="","",K395),L395),M395)="",IF(P395="",IF(O395="",IF(N395="","",N395),O395),P395)="")=TRUE,"","P")))</f>
        <v>P</v>
      </c>
      <c r="R395" s="48"/>
      <c r="S395" s="48"/>
    </row>
    <row r="396" spans="1:19" ht="24.95" hidden="1" customHeight="1" outlineLevel="2">
      <c r="A396" s="45" t="str">
        <f>IF(AND(D396="",D396=""),"",$D$3&amp;"_"&amp;ROW()-11-COUNTBLANK($D$12:D396))</f>
        <v>CTKM_318</v>
      </c>
      <c r="B396" s="85" t="s">
        <v>965</v>
      </c>
      <c r="C396" s="85" t="s">
        <v>965</v>
      </c>
      <c r="D396" s="85" t="s">
        <v>1051</v>
      </c>
      <c r="E396" s="46" t="s">
        <v>1958</v>
      </c>
      <c r="F396" s="46"/>
      <c r="G396" s="46"/>
      <c r="H396" s="46"/>
      <c r="I396" s="46"/>
      <c r="J396" s="46"/>
      <c r="K396" s="46"/>
      <c r="L396" s="46"/>
      <c r="M396" s="46"/>
      <c r="N396" s="46"/>
      <c r="O396" s="46"/>
      <c r="P396" s="46"/>
      <c r="Q396" s="47" t="str">
        <f t="shared" si="21"/>
        <v>P</v>
      </c>
      <c r="R396" s="48"/>
      <c r="S396" s="48"/>
    </row>
    <row r="397" spans="1:19" ht="24.95" hidden="1" customHeight="1" outlineLevel="2">
      <c r="A397" s="45" t="str">
        <f>IF(AND(D397="",D397=""),"",$D$3&amp;"_"&amp;ROW()-11-COUNTBLANK($D$12:D397))</f>
        <v>CTKM_319</v>
      </c>
      <c r="B397" s="85" t="s">
        <v>967</v>
      </c>
      <c r="C397" s="85" t="s">
        <v>1044</v>
      </c>
      <c r="D397" s="85" t="s">
        <v>1045</v>
      </c>
      <c r="E397" s="46" t="s">
        <v>1958</v>
      </c>
      <c r="F397" s="46"/>
      <c r="G397" s="46"/>
      <c r="H397" s="46"/>
      <c r="I397" s="46"/>
      <c r="J397" s="46"/>
      <c r="K397" s="46"/>
      <c r="L397" s="46"/>
      <c r="M397" s="46"/>
      <c r="N397" s="46"/>
      <c r="O397" s="46"/>
      <c r="P397" s="46"/>
      <c r="Q397" s="47" t="str">
        <f t="shared" si="21"/>
        <v>P</v>
      </c>
      <c r="R397" s="48"/>
      <c r="S397" s="48"/>
    </row>
    <row r="398" spans="1:19" ht="24.95" hidden="1" customHeight="1" outlineLevel="2">
      <c r="A398" s="45" t="str">
        <f>IF(AND(D398="",D398=""),"",$D$3&amp;"_"&amp;ROW()-11-COUNTBLANK($D$12:D398))</f>
        <v>CTKM_320</v>
      </c>
      <c r="B398" s="652" t="s">
        <v>1046</v>
      </c>
      <c r="C398" s="85" t="s">
        <v>1047</v>
      </c>
      <c r="D398" s="85" t="s">
        <v>964</v>
      </c>
      <c r="E398" s="46" t="s">
        <v>1958</v>
      </c>
      <c r="F398" s="46"/>
      <c r="G398" s="46"/>
      <c r="H398" s="46"/>
      <c r="I398" s="46"/>
      <c r="J398" s="46"/>
      <c r="K398" s="46"/>
      <c r="L398" s="46"/>
      <c r="M398" s="46"/>
      <c r="N398" s="46"/>
      <c r="O398" s="46"/>
      <c r="P398" s="46"/>
      <c r="Q398" s="47" t="str">
        <f t="shared" si="21"/>
        <v>P</v>
      </c>
      <c r="R398" s="48"/>
      <c r="S398" s="48"/>
    </row>
    <row r="399" spans="1:19" ht="24.95" hidden="1" customHeight="1" outlineLevel="2">
      <c r="A399" s="45" t="str">
        <f>IF(AND(D399="",D399=""),"",$D$3&amp;"_"&amp;ROW()-11-COUNTBLANK($D$12:D399))</f>
        <v>CTKM_321</v>
      </c>
      <c r="B399" s="654"/>
      <c r="C399" s="85" t="s">
        <v>965</v>
      </c>
      <c r="D399" s="85" t="s">
        <v>966</v>
      </c>
      <c r="E399" s="46" t="s">
        <v>1958</v>
      </c>
      <c r="F399" s="46"/>
      <c r="G399" s="46"/>
      <c r="H399" s="46"/>
      <c r="I399" s="46"/>
      <c r="J399" s="46"/>
      <c r="K399" s="46"/>
      <c r="L399" s="46"/>
      <c r="M399" s="46"/>
      <c r="N399" s="46"/>
      <c r="O399" s="46"/>
      <c r="P399" s="46"/>
      <c r="Q399" s="47" t="str">
        <f t="shared" si="21"/>
        <v>P</v>
      </c>
      <c r="R399" s="48"/>
      <c r="S399" s="48"/>
    </row>
    <row r="400" spans="1:19" ht="24.95" hidden="1" customHeight="1" outlineLevel="2">
      <c r="A400" s="45" t="str">
        <f>IF(AND(D400="",D400=""),"",$D$3&amp;"_"&amp;ROW()-11-COUNTBLANK($D$12:D400))</f>
        <v>CTKM_322</v>
      </c>
      <c r="B400" s="653"/>
      <c r="C400" s="85" t="s">
        <v>968</v>
      </c>
      <c r="D400" s="85" t="s">
        <v>969</v>
      </c>
      <c r="E400" s="46" t="s">
        <v>1958</v>
      </c>
      <c r="F400" s="46"/>
      <c r="G400" s="46"/>
      <c r="H400" s="46"/>
      <c r="I400" s="46"/>
      <c r="J400" s="46"/>
      <c r="K400" s="46"/>
      <c r="L400" s="46"/>
      <c r="M400" s="46"/>
      <c r="N400" s="46"/>
      <c r="O400" s="46"/>
      <c r="P400" s="46"/>
      <c r="Q400" s="47" t="str">
        <f t="shared" si="21"/>
        <v>P</v>
      </c>
      <c r="R400" s="48"/>
      <c r="S400" s="48"/>
    </row>
    <row r="401" spans="1:19" ht="24.95" hidden="1" customHeight="1" outlineLevel="1">
      <c r="A401" s="45" t="str">
        <f>IF(AND(D401="",D401=""),"",$D$3&amp;"_"&amp;ROW()-11-COUNTBLANK($D$12:D401))</f>
        <v/>
      </c>
      <c r="B401" s="641" t="s">
        <v>1052</v>
      </c>
      <c r="C401" s="642"/>
      <c r="D401" s="642"/>
      <c r="E401" s="642"/>
      <c r="F401" s="642"/>
      <c r="G401" s="642"/>
      <c r="H401" s="642"/>
      <c r="I401" s="642"/>
      <c r="J401" s="642"/>
      <c r="K401" s="642"/>
      <c r="L401" s="642"/>
      <c r="M401" s="642"/>
      <c r="N401" s="642"/>
      <c r="O401" s="642"/>
      <c r="P401" s="642"/>
      <c r="Q401" s="642"/>
      <c r="R401" s="642"/>
      <c r="S401" s="643"/>
    </row>
    <row r="402" spans="1:19" ht="24.95" hidden="1" customHeight="1" outlineLevel="2">
      <c r="A402" s="45" t="str">
        <f>IF(AND(D402="",D402=""),"",$D$3&amp;"_"&amp;ROW()-11-COUNTBLANK($D$12:D402))</f>
        <v>CTKM_323</v>
      </c>
      <c r="B402" s="92" t="s">
        <v>109</v>
      </c>
      <c r="C402" s="92" t="s">
        <v>994</v>
      </c>
      <c r="D402" s="92" t="s">
        <v>995</v>
      </c>
      <c r="E402" s="46" t="s">
        <v>1958</v>
      </c>
      <c r="F402" s="46"/>
      <c r="G402" s="46"/>
      <c r="H402" s="46"/>
      <c r="I402" s="46"/>
      <c r="J402" s="46"/>
      <c r="K402" s="46"/>
      <c r="L402" s="46"/>
      <c r="M402" s="46"/>
      <c r="N402" s="46"/>
      <c r="O402" s="46"/>
      <c r="P402" s="46"/>
      <c r="Q402" s="47" t="str">
        <f t="shared" si="21"/>
        <v>P</v>
      </c>
      <c r="R402" s="48"/>
      <c r="S402" s="48"/>
    </row>
    <row r="403" spans="1:19" ht="24.95" hidden="1" customHeight="1" outlineLevel="2">
      <c r="A403" s="45" t="str">
        <f>IF(AND(D403="",D403=""),"",$D$3&amp;"_"&amp;ROW()-11-COUNTBLANK($D$12:D403))</f>
        <v>CTKM_324</v>
      </c>
      <c r="B403" s="93" t="s">
        <v>488</v>
      </c>
      <c r="C403" s="92" t="s">
        <v>997</v>
      </c>
      <c r="D403" s="92" t="s">
        <v>998</v>
      </c>
      <c r="E403" s="46" t="s">
        <v>1958</v>
      </c>
      <c r="F403" s="46"/>
      <c r="G403" s="46"/>
      <c r="H403" s="46"/>
      <c r="I403" s="46"/>
      <c r="J403" s="46"/>
      <c r="K403" s="46"/>
      <c r="L403" s="46"/>
      <c r="M403" s="46"/>
      <c r="N403" s="46"/>
      <c r="O403" s="46"/>
      <c r="P403" s="46"/>
      <c r="Q403" s="47" t="str">
        <f t="shared" si="21"/>
        <v>P</v>
      </c>
      <c r="R403" s="48"/>
      <c r="S403" s="48"/>
    </row>
    <row r="404" spans="1:19" ht="24.95" hidden="1" customHeight="1" outlineLevel="2">
      <c r="A404" s="45" t="str">
        <f>IF(AND(D404="",D404=""),"",$D$3&amp;"_"&amp;ROW()-11-COUNTBLANK($D$12:D404))</f>
        <v>CTKM_325</v>
      </c>
      <c r="B404" s="92" t="s">
        <v>1019</v>
      </c>
      <c r="C404" s="92" t="s">
        <v>1020</v>
      </c>
      <c r="D404" s="92" t="s">
        <v>1053</v>
      </c>
      <c r="E404" s="46" t="s">
        <v>1958</v>
      </c>
      <c r="F404" s="46"/>
      <c r="G404" s="46"/>
      <c r="H404" s="46"/>
      <c r="I404" s="46"/>
      <c r="J404" s="46"/>
      <c r="K404" s="46"/>
      <c r="L404" s="46"/>
      <c r="M404" s="46"/>
      <c r="N404" s="46"/>
      <c r="O404" s="46"/>
      <c r="P404" s="46"/>
      <c r="Q404" s="47" t="str">
        <f t="shared" si="21"/>
        <v>P</v>
      </c>
      <c r="R404" s="48"/>
      <c r="S404" s="48"/>
    </row>
    <row r="405" spans="1:19" ht="24.95" hidden="1" customHeight="1" outlineLevel="1">
      <c r="A405" s="45" t="str">
        <f>IF(AND(D405="",D405=""),"",$D$3&amp;"_"&amp;ROW()-11-COUNTBLANK($D$12:D405))</f>
        <v/>
      </c>
      <c r="B405" s="641" t="s">
        <v>1054</v>
      </c>
      <c r="C405" s="642"/>
      <c r="D405" s="642"/>
      <c r="E405" s="642"/>
      <c r="F405" s="642"/>
      <c r="G405" s="642"/>
      <c r="H405" s="642"/>
      <c r="I405" s="642"/>
      <c r="J405" s="642"/>
      <c r="K405" s="642"/>
      <c r="L405" s="642"/>
      <c r="M405" s="642"/>
      <c r="N405" s="642"/>
      <c r="O405" s="642"/>
      <c r="P405" s="642"/>
      <c r="Q405" s="642"/>
      <c r="R405" s="642"/>
      <c r="S405" s="643"/>
    </row>
    <row r="406" spans="1:19" ht="24.95" hidden="1" customHeight="1" outlineLevel="2">
      <c r="A406" s="45" t="str">
        <f>IF(AND(D406="",D406=""),"",$D$3&amp;"_"&amp;ROW()-11-COUNTBLANK($D$12:D406))</f>
        <v>CTKM_326</v>
      </c>
      <c r="B406" s="92" t="s">
        <v>109</v>
      </c>
      <c r="C406" s="92" t="s">
        <v>994</v>
      </c>
      <c r="D406" s="92" t="s">
        <v>995</v>
      </c>
      <c r="E406" s="46" t="s">
        <v>1958</v>
      </c>
      <c r="F406" s="46"/>
      <c r="G406" s="46"/>
      <c r="H406" s="46"/>
      <c r="I406" s="46"/>
      <c r="J406" s="46"/>
      <c r="K406" s="46"/>
      <c r="L406" s="46"/>
      <c r="M406" s="46"/>
      <c r="N406" s="46"/>
      <c r="O406" s="46"/>
      <c r="P406" s="46"/>
      <c r="Q406" s="47" t="str">
        <f t="shared" si="21"/>
        <v>P</v>
      </c>
      <c r="R406" s="48"/>
      <c r="S406" s="48"/>
    </row>
    <row r="407" spans="1:19" ht="24.95" hidden="1" customHeight="1" outlineLevel="2">
      <c r="A407" s="45" t="str">
        <f>IF(AND(D407="",D407=""),"",$D$3&amp;"_"&amp;ROW()-11-COUNTBLANK($D$12:D407))</f>
        <v>CTKM_327</v>
      </c>
      <c r="B407" s="93" t="s">
        <v>488</v>
      </c>
      <c r="C407" s="92" t="s">
        <v>997</v>
      </c>
      <c r="D407" s="92" t="s">
        <v>998</v>
      </c>
      <c r="E407" s="46" t="s">
        <v>1958</v>
      </c>
      <c r="F407" s="46"/>
      <c r="G407" s="46"/>
      <c r="H407" s="46"/>
      <c r="I407" s="46"/>
      <c r="J407" s="46"/>
      <c r="K407" s="46"/>
      <c r="L407" s="46"/>
      <c r="M407" s="46"/>
      <c r="N407" s="46"/>
      <c r="O407" s="46"/>
      <c r="P407" s="46"/>
      <c r="Q407" s="47" t="str">
        <f t="shared" si="21"/>
        <v>P</v>
      </c>
      <c r="R407" s="48"/>
      <c r="S407" s="48"/>
    </row>
    <row r="408" spans="1:19" ht="24.95" hidden="1" customHeight="1" outlineLevel="2">
      <c r="A408" s="45" t="str">
        <f>IF(AND(D408="",D408=""),"",$D$3&amp;"_"&amp;ROW()-11-COUNTBLANK($D$12:D408))</f>
        <v>CTKM_328</v>
      </c>
      <c r="B408" s="92" t="s">
        <v>1019</v>
      </c>
      <c r="C408" s="92" t="s">
        <v>1020</v>
      </c>
      <c r="D408" s="92" t="s">
        <v>1055</v>
      </c>
      <c r="E408" s="46" t="s">
        <v>1958</v>
      </c>
      <c r="F408" s="46"/>
      <c r="G408" s="46"/>
      <c r="H408" s="46"/>
      <c r="I408" s="46"/>
      <c r="J408" s="46"/>
      <c r="K408" s="46"/>
      <c r="L408" s="46"/>
      <c r="M408" s="46"/>
      <c r="N408" s="46"/>
      <c r="O408" s="46"/>
      <c r="P408" s="46"/>
      <c r="Q408" s="47" t="str">
        <f t="shared" si="21"/>
        <v>P</v>
      </c>
      <c r="R408" s="48"/>
      <c r="S408" s="48"/>
    </row>
    <row r="409" spans="1:19" ht="24.95" hidden="1" customHeight="1" outlineLevel="1">
      <c r="A409" s="45" t="str">
        <f>IF(AND(D409="",D409=""),"",$D$3&amp;"_"&amp;ROW()-11-COUNTBLANK($D$12:D409))</f>
        <v/>
      </c>
      <c r="B409" s="641" t="s">
        <v>1056</v>
      </c>
      <c r="C409" s="642"/>
      <c r="D409" s="642"/>
      <c r="E409" s="642"/>
      <c r="F409" s="642"/>
      <c r="G409" s="642"/>
      <c r="H409" s="642"/>
      <c r="I409" s="642"/>
      <c r="J409" s="642"/>
      <c r="K409" s="642"/>
      <c r="L409" s="642"/>
      <c r="M409" s="642"/>
      <c r="N409" s="642"/>
      <c r="O409" s="642"/>
      <c r="P409" s="642"/>
      <c r="Q409" s="642"/>
      <c r="R409" s="642"/>
      <c r="S409" s="643"/>
    </row>
    <row r="410" spans="1:19" ht="24.95" hidden="1" customHeight="1" outlineLevel="2">
      <c r="A410" s="45" t="str">
        <f>IF(AND(D410="",D410=""),"",$D$3&amp;"_"&amp;ROW()-11-COUNTBLANK($D$12:D410))</f>
        <v>CTKM_329</v>
      </c>
      <c r="B410" s="92" t="s">
        <v>109</v>
      </c>
      <c r="C410" s="92" t="s">
        <v>994</v>
      </c>
      <c r="D410" s="92" t="s">
        <v>995</v>
      </c>
      <c r="E410" s="46" t="s">
        <v>1958</v>
      </c>
      <c r="F410" s="46"/>
      <c r="G410" s="46"/>
      <c r="H410" s="46"/>
      <c r="I410" s="46"/>
      <c r="J410" s="46"/>
      <c r="K410" s="46"/>
      <c r="L410" s="46"/>
      <c r="M410" s="46"/>
      <c r="N410" s="46"/>
      <c r="O410" s="46"/>
      <c r="P410" s="46"/>
      <c r="Q410" s="47" t="str">
        <f t="shared" si="21"/>
        <v>P</v>
      </c>
      <c r="R410" s="48"/>
      <c r="S410" s="48"/>
    </row>
    <row r="411" spans="1:19" ht="24.95" hidden="1" customHeight="1" outlineLevel="2">
      <c r="A411" s="45" t="str">
        <f>IF(AND(D411="",D411=""),"",$D$3&amp;"_"&amp;ROW()-11-COUNTBLANK($D$12:D411))</f>
        <v>CTKM_330</v>
      </c>
      <c r="B411" s="93" t="s">
        <v>488</v>
      </c>
      <c r="C411" s="92" t="s">
        <v>997</v>
      </c>
      <c r="D411" s="92" t="s">
        <v>998</v>
      </c>
      <c r="E411" s="46" t="s">
        <v>1958</v>
      </c>
      <c r="F411" s="46"/>
      <c r="G411" s="46"/>
      <c r="H411" s="46"/>
      <c r="I411" s="46"/>
      <c r="J411" s="46"/>
      <c r="K411" s="46"/>
      <c r="L411" s="46"/>
      <c r="M411" s="46"/>
      <c r="N411" s="46"/>
      <c r="O411" s="46"/>
      <c r="P411" s="46"/>
      <c r="Q411" s="47" t="str">
        <f t="shared" si="21"/>
        <v>P</v>
      </c>
      <c r="R411" s="48"/>
      <c r="S411" s="48"/>
    </row>
    <row r="412" spans="1:19" ht="24.95" hidden="1" customHeight="1" outlineLevel="2">
      <c r="A412" s="45" t="str">
        <f>IF(AND(D412="",D412=""),"",$D$3&amp;"_"&amp;ROW()-11-COUNTBLANK($D$12:D412))</f>
        <v>CTKM_331</v>
      </c>
      <c r="B412" s="655" t="s">
        <v>1019</v>
      </c>
      <c r="C412" s="92" t="s">
        <v>1057</v>
      </c>
      <c r="D412" s="92" t="s">
        <v>1058</v>
      </c>
      <c r="E412" s="46" t="s">
        <v>1958</v>
      </c>
      <c r="F412" s="46"/>
      <c r="G412" s="46"/>
      <c r="H412" s="46"/>
      <c r="I412" s="46"/>
      <c r="J412" s="46"/>
      <c r="K412" s="46"/>
      <c r="L412" s="46"/>
      <c r="M412" s="46"/>
      <c r="N412" s="46"/>
      <c r="O412" s="46"/>
      <c r="P412" s="46"/>
      <c r="Q412" s="47" t="str">
        <f t="shared" si="21"/>
        <v>P</v>
      </c>
      <c r="R412" s="48"/>
      <c r="S412" s="48"/>
    </row>
    <row r="413" spans="1:19" ht="24.95" hidden="1" customHeight="1" outlineLevel="2">
      <c r="A413" s="45" t="str">
        <f>IF(AND(D413="",D413=""),"",$D$3&amp;"_"&amp;ROW()-11-COUNTBLANK($D$12:D413))</f>
        <v>CTKM_332</v>
      </c>
      <c r="B413" s="656"/>
      <c r="C413" s="92" t="s">
        <v>1059</v>
      </c>
      <c r="D413" s="92" t="s">
        <v>1060</v>
      </c>
      <c r="E413" s="46" t="s">
        <v>1958</v>
      </c>
      <c r="F413" s="46"/>
      <c r="G413" s="46"/>
      <c r="H413" s="46"/>
      <c r="I413" s="46"/>
      <c r="J413" s="46"/>
      <c r="K413" s="46"/>
      <c r="L413" s="46"/>
      <c r="M413" s="46"/>
      <c r="N413" s="46"/>
      <c r="O413" s="46"/>
      <c r="P413" s="46"/>
      <c r="Q413" s="47" t="str">
        <f t="shared" si="21"/>
        <v>P</v>
      </c>
      <c r="R413" s="48"/>
      <c r="S413" s="48"/>
    </row>
    <row r="414" spans="1:19" ht="24.95" hidden="1" customHeight="1" outlineLevel="2">
      <c r="A414" s="45" t="str">
        <f>IF(AND(D414="",D414=""),"",$D$3&amp;"_"&amp;ROW()-11-COUNTBLANK($D$12:D414))</f>
        <v>CTKM_333</v>
      </c>
      <c r="B414" s="657"/>
      <c r="C414" s="92" t="s">
        <v>1020</v>
      </c>
      <c r="D414" s="92" t="s">
        <v>1061</v>
      </c>
      <c r="E414" s="46" t="s">
        <v>1958</v>
      </c>
      <c r="F414" s="46"/>
      <c r="G414" s="46"/>
      <c r="H414" s="46"/>
      <c r="I414" s="46"/>
      <c r="J414" s="46"/>
      <c r="K414" s="46"/>
      <c r="L414" s="46"/>
      <c r="M414" s="46"/>
      <c r="N414" s="46"/>
      <c r="O414" s="46"/>
      <c r="P414" s="46"/>
      <c r="Q414" s="47" t="str">
        <f t="shared" si="21"/>
        <v>P</v>
      </c>
      <c r="R414" s="48"/>
      <c r="S414" s="48"/>
    </row>
    <row r="415" spans="1:19" ht="24.95" hidden="1" customHeight="1" outlineLevel="1">
      <c r="A415" s="45" t="str">
        <f>IF(AND(D415="",D415=""),"",$D$3&amp;"_"&amp;ROW()-11-COUNTBLANK($D$12:D415))</f>
        <v/>
      </c>
      <c r="B415" s="641" t="s">
        <v>1062</v>
      </c>
      <c r="C415" s="642"/>
      <c r="D415" s="642"/>
      <c r="E415" s="642"/>
      <c r="F415" s="642"/>
      <c r="G415" s="642"/>
      <c r="H415" s="642"/>
      <c r="I415" s="642"/>
      <c r="J415" s="642"/>
      <c r="K415" s="642"/>
      <c r="L415" s="642"/>
      <c r="M415" s="642"/>
      <c r="N415" s="642"/>
      <c r="O415" s="642"/>
      <c r="P415" s="642"/>
      <c r="Q415" s="642"/>
      <c r="R415" s="642"/>
      <c r="S415" s="643"/>
    </row>
    <row r="416" spans="1:19" ht="24.95" hidden="1" customHeight="1" outlineLevel="2">
      <c r="A416" s="45" t="str">
        <f>IF(AND(D416="",D416=""),"",$D$3&amp;"_"&amp;ROW()-11-COUNTBLANK($D$12:D416))</f>
        <v>CTKM_334</v>
      </c>
      <c r="B416" s="92" t="s">
        <v>109</v>
      </c>
      <c r="C416" s="92" t="s">
        <v>994</v>
      </c>
      <c r="D416" s="92" t="s">
        <v>995</v>
      </c>
      <c r="E416" s="46" t="s">
        <v>1958</v>
      </c>
      <c r="F416" s="46"/>
      <c r="G416" s="46"/>
      <c r="H416" s="46"/>
      <c r="I416" s="46"/>
      <c r="J416" s="46"/>
      <c r="K416" s="46"/>
      <c r="L416" s="46"/>
      <c r="M416" s="46"/>
      <c r="N416" s="46"/>
      <c r="O416" s="46"/>
      <c r="P416" s="46"/>
      <c r="Q416" s="47" t="str">
        <f t="shared" si="21"/>
        <v>P</v>
      </c>
      <c r="R416" s="48"/>
      <c r="S416" s="48"/>
    </row>
    <row r="417" spans="1:19" ht="24.95" hidden="1" customHeight="1" outlineLevel="2">
      <c r="A417" s="45" t="str">
        <f>IF(AND(D417="",D417=""),"",$D$3&amp;"_"&amp;ROW()-11-COUNTBLANK($D$12:D417))</f>
        <v>CTKM_335</v>
      </c>
      <c r="B417" s="93" t="s">
        <v>488</v>
      </c>
      <c r="C417" s="92" t="s">
        <v>997</v>
      </c>
      <c r="D417" s="92" t="s">
        <v>998</v>
      </c>
      <c r="E417" s="46" t="s">
        <v>1958</v>
      </c>
      <c r="F417" s="46"/>
      <c r="G417" s="46"/>
      <c r="H417" s="46"/>
      <c r="I417" s="46"/>
      <c r="J417" s="46"/>
      <c r="K417" s="46"/>
      <c r="L417" s="46"/>
      <c r="M417" s="46"/>
      <c r="N417" s="46"/>
      <c r="O417" s="46"/>
      <c r="P417" s="46"/>
      <c r="Q417" s="47" t="str">
        <f t="shared" si="21"/>
        <v>P</v>
      </c>
      <c r="R417" s="48"/>
      <c r="S417" s="48"/>
    </row>
    <row r="418" spans="1:19" ht="24.95" hidden="1" customHeight="1" outlineLevel="2">
      <c r="A418" s="45" t="str">
        <f>IF(AND(D418="",D418=""),"",$D$3&amp;"_"&amp;ROW()-11-COUNTBLANK($D$12:D418))</f>
        <v>CTKM_336</v>
      </c>
      <c r="B418" s="92" t="s">
        <v>1019</v>
      </c>
      <c r="C418" s="92" t="s">
        <v>1020</v>
      </c>
      <c r="D418" s="92" t="s">
        <v>1063</v>
      </c>
      <c r="E418" s="46" t="s">
        <v>1958</v>
      </c>
      <c r="F418" s="46"/>
      <c r="G418" s="46"/>
      <c r="H418" s="46"/>
      <c r="I418" s="46"/>
      <c r="J418" s="46"/>
      <c r="K418" s="46"/>
      <c r="L418" s="46"/>
      <c r="M418" s="46"/>
      <c r="N418" s="46"/>
      <c r="O418" s="46"/>
      <c r="P418" s="46"/>
      <c r="Q418" s="47" t="str">
        <f t="shared" si="21"/>
        <v>P</v>
      </c>
      <c r="R418" s="48"/>
      <c r="S418" s="48"/>
    </row>
    <row r="419" spans="1:19" ht="24.95" customHeight="1" collapsed="1">
      <c r="A419" s="45" t="str">
        <f>IF(AND(D419="",D419=""),"",$D$3&amp;"_"&amp;ROW()-11-COUNTBLANK($D$12:D419))</f>
        <v/>
      </c>
      <c r="B419" s="49" t="s">
        <v>64</v>
      </c>
      <c r="C419" s="50"/>
      <c r="D419" s="50"/>
      <c r="E419" s="50"/>
      <c r="F419" s="50"/>
      <c r="G419" s="50"/>
      <c r="H419" s="50"/>
      <c r="I419" s="50"/>
      <c r="J419" s="50"/>
      <c r="K419" s="50"/>
      <c r="L419" s="50"/>
      <c r="M419" s="50"/>
      <c r="N419" s="50"/>
      <c r="O419" s="50"/>
      <c r="P419" s="50"/>
      <c r="Q419" s="50"/>
      <c r="R419" s="50"/>
      <c r="S419" s="51"/>
    </row>
    <row r="420" spans="1:19" ht="24.95" hidden="1" customHeight="1" outlineLevel="1" collapsed="1">
      <c r="A420" s="45" t="str">
        <f>IF(AND(D420="",D420=""),"",$D$3&amp;"_"&amp;ROW()-11-COUNTBLANK($D$12:D420))</f>
        <v/>
      </c>
      <c r="B420" s="658" t="s">
        <v>1064</v>
      </c>
      <c r="C420" s="659"/>
      <c r="D420" s="659"/>
      <c r="E420" s="659"/>
      <c r="F420" s="659"/>
      <c r="G420" s="659"/>
      <c r="H420" s="659"/>
      <c r="I420" s="659"/>
      <c r="J420" s="659"/>
      <c r="K420" s="659"/>
      <c r="L420" s="659"/>
      <c r="M420" s="659"/>
      <c r="N420" s="659"/>
      <c r="O420" s="659"/>
      <c r="P420" s="659"/>
      <c r="Q420" s="659"/>
      <c r="R420" s="659"/>
      <c r="S420" s="660"/>
    </row>
    <row r="421" spans="1:19" ht="24.95" hidden="1" customHeight="1" outlineLevel="1">
      <c r="A421" s="45" t="str">
        <f>IF(AND(D421="",D421=""),"",$D$3&amp;"_"&amp;ROW()-11-COUNTBLANK($D$12:D421))</f>
        <v>CTKM_337</v>
      </c>
      <c r="B421" s="644" t="s">
        <v>1065</v>
      </c>
      <c r="C421" s="35" t="s">
        <v>1066</v>
      </c>
      <c r="D421" s="35" t="s">
        <v>1067</v>
      </c>
      <c r="E421" s="46" t="s">
        <v>1958</v>
      </c>
      <c r="F421" s="46"/>
      <c r="G421" s="46"/>
      <c r="H421" s="46"/>
      <c r="I421" s="46"/>
      <c r="J421" s="46"/>
      <c r="K421" s="46"/>
      <c r="L421" s="46"/>
      <c r="M421" s="46"/>
      <c r="N421" s="46"/>
      <c r="O421" s="46"/>
      <c r="P421" s="46"/>
      <c r="Q421" s="47" t="str">
        <f>IF(OR(IF(G421="",IF(F421="",IF(E421="","",E421),F421),G421)="F",IF(J421="",IF(I421="",IF(H421="","",H421),I421),J421)="F",IF(M421="",IF(L421="",IF(K421="","",K421),L421),M421)="F",IF(P421="",IF(O421="",IF(N421="","",N421),O421),P421)="F")=TRUE,"F",IF(OR(IF(G421="",IF(F421="",IF(E421="","",E421),F421),G421)="PE",IF(J421="",IF(I421="",IF(H421="","",H421),I421),J421)="PE",IF(M421="",IF(L421="",IF(K421="","",K421),L421),M421)="PE",IF(P421="",IF(O421="",IF(N421="","",N421),O421),P421)="PE")=TRUE,"PE",IF(AND(IF(G421="",IF(F421="",IF(E421="","",E421),F421),G421)="",IF(J421="",IF(I421="",IF(H421="","",H421),I421),J421)="",IF(M421="",IF(L421="",IF(K421="","",K421),L421),M421)="",IF(P421="",IF(O421="",IF(N421="","",N421),O421),P421)="")=TRUE,"","P")))</f>
        <v>P</v>
      </c>
      <c r="R421" s="48"/>
      <c r="S421" s="48"/>
    </row>
    <row r="422" spans="1:19" ht="24.95" hidden="1" customHeight="1" outlineLevel="1">
      <c r="A422" s="45" t="str">
        <f>IF(AND(D422="",D422=""),"",$D$3&amp;"_"&amp;ROW()-11-COUNTBLANK($D$12:D422))</f>
        <v>CTKM_338</v>
      </c>
      <c r="B422" s="645"/>
      <c r="C422" s="35" t="s">
        <v>1068</v>
      </c>
      <c r="D422" s="35" t="s">
        <v>1069</v>
      </c>
      <c r="E422" s="46" t="s">
        <v>1958</v>
      </c>
      <c r="F422" s="46"/>
      <c r="G422" s="46"/>
      <c r="H422" s="46"/>
      <c r="I422" s="46"/>
      <c r="J422" s="46"/>
      <c r="K422" s="46"/>
      <c r="L422" s="46"/>
      <c r="M422" s="46"/>
      <c r="N422" s="46"/>
      <c r="O422" s="46"/>
      <c r="P422" s="46"/>
      <c r="Q422" s="47" t="str">
        <f>IF(OR(IF(G422="",IF(F422="",IF(E422="","",E422),F422),G422)="F",IF(J422="",IF(I422="",IF(H422="","",H422),I422),J422)="F",IF(M422="",IF(L422="",IF(K422="","",K422),L422),M422)="F",IF(P422="",IF(O422="",IF(N422="","",N422),O422),P422)="F")=TRUE,"F",IF(OR(IF(G422="",IF(F422="",IF(E422="","",E422),F422),G422)="PE",IF(J422="",IF(I422="",IF(H422="","",H422),I422),J422)="PE",IF(M422="",IF(L422="",IF(K422="","",K422),L422),M422)="PE",IF(P422="",IF(O422="",IF(N422="","",N422),O422),P422)="PE")=TRUE,"PE",IF(AND(IF(G422="",IF(F422="",IF(E422="","",E422),F422),G422)="",IF(J422="",IF(I422="",IF(H422="","",H422),I422),J422)="",IF(M422="",IF(L422="",IF(K422="","",K422),L422),M422)="",IF(P422="",IF(O422="",IF(N422="","",N422),O422),P422)="")=TRUE,"","P")))</f>
        <v>P</v>
      </c>
      <c r="R422" s="48"/>
      <c r="S422" s="48"/>
    </row>
    <row r="423" spans="1:19" ht="24.95" hidden="1" customHeight="1" outlineLevel="1">
      <c r="A423" s="45" t="str">
        <f>IF(AND(D423="",D423=""),"",$D$3&amp;"_"&amp;ROW()-11-COUNTBLANK($D$12:D423))</f>
        <v/>
      </c>
      <c r="B423" s="613" t="s">
        <v>1070</v>
      </c>
      <c r="C423" s="614"/>
      <c r="D423" s="614"/>
      <c r="E423" s="614"/>
      <c r="F423" s="614"/>
      <c r="G423" s="614"/>
      <c r="H423" s="614"/>
      <c r="I423" s="614"/>
      <c r="J423" s="614"/>
      <c r="K423" s="614"/>
      <c r="L423" s="614"/>
      <c r="M423" s="614"/>
      <c r="N423" s="614"/>
      <c r="O423" s="614"/>
      <c r="P423" s="614"/>
      <c r="Q423" s="614"/>
      <c r="R423" s="614"/>
      <c r="S423" s="615"/>
    </row>
    <row r="424" spans="1:19" ht="24.95" hidden="1" customHeight="1" outlineLevel="2">
      <c r="A424" s="45" t="str">
        <f>IF(AND(D424="",D424=""),"",$D$3&amp;"_"&amp;ROW()-11-COUNTBLANK($D$12:D424))</f>
        <v>CTKM_339</v>
      </c>
      <c r="B424" s="35" t="s">
        <v>1071</v>
      </c>
      <c r="C424" s="35" t="s">
        <v>1072</v>
      </c>
      <c r="D424" s="35" t="s">
        <v>1073</v>
      </c>
      <c r="E424" s="46" t="s">
        <v>1958</v>
      </c>
      <c r="F424" s="46"/>
      <c r="G424" s="46"/>
      <c r="H424" s="46"/>
      <c r="I424" s="46"/>
      <c r="J424" s="46"/>
      <c r="K424" s="46"/>
      <c r="L424" s="46"/>
      <c r="M424" s="46"/>
      <c r="N424" s="46"/>
      <c r="O424" s="46"/>
      <c r="P424" s="46"/>
      <c r="Q424" s="47" t="str">
        <f>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P</v>
      </c>
      <c r="R424" s="48"/>
      <c r="S424" s="48"/>
    </row>
    <row r="425" spans="1:19" ht="24.95" hidden="1" customHeight="1" outlineLevel="2">
      <c r="A425" s="45" t="str">
        <f>IF(AND(D425="",D425=""),"",$D$3&amp;"_"&amp;ROW()-11-COUNTBLANK($D$12:D425))</f>
        <v>CTKM_340</v>
      </c>
      <c r="B425" s="626" t="s">
        <v>352</v>
      </c>
      <c r="C425" s="35" t="s">
        <v>1074</v>
      </c>
      <c r="D425" s="35" t="s">
        <v>1075</v>
      </c>
      <c r="E425" s="46" t="s">
        <v>1958</v>
      </c>
      <c r="F425" s="46"/>
      <c r="G425" s="46"/>
      <c r="H425" s="46"/>
      <c r="I425" s="46"/>
      <c r="J425" s="46"/>
      <c r="K425" s="46"/>
      <c r="L425" s="46"/>
      <c r="M425" s="46"/>
      <c r="N425" s="46"/>
      <c r="O425" s="46"/>
      <c r="P425" s="46"/>
      <c r="Q425" s="47" t="str">
        <f>IF(OR(IF(G425="",IF(F425="",IF(E425="","",E425),F425),G425)="F",IF(J425="",IF(I425="",IF(H425="","",H425),I425),J425)="F",IF(M425="",IF(L425="",IF(K425="","",K425),L425),M425)="F",IF(P425="",IF(O425="",IF(N425="","",N425),O425),P425)="F")=TRUE,"F",IF(OR(IF(G425="",IF(F425="",IF(E425="","",E425),F425),G425)="PE",IF(J425="",IF(I425="",IF(H425="","",H425),I425),J425)="PE",IF(M425="",IF(L425="",IF(K425="","",K425),L425),M425)="PE",IF(P425="",IF(O425="",IF(N425="","",N425),O425),P425)="PE")=TRUE,"PE",IF(AND(IF(G425="",IF(F425="",IF(E425="","",E425),F425),G425)="",IF(J425="",IF(I425="",IF(H425="","",H425),I425),J425)="",IF(M425="",IF(L425="",IF(K425="","",K425),L425),M425)="",IF(P425="",IF(O425="",IF(N425="","",N425),O425),P425)="")=TRUE,"","P")))</f>
        <v>P</v>
      </c>
      <c r="R425" s="48"/>
      <c r="S425" s="48"/>
    </row>
    <row r="426" spans="1:19" ht="24.95" hidden="1" customHeight="1" outlineLevel="2">
      <c r="A426" s="45" t="str">
        <f>IF(AND(D426="",D426=""),"",$D$3&amp;"_"&amp;ROW()-11-COUNTBLANK($D$12:D426))</f>
        <v>CTKM_341</v>
      </c>
      <c r="B426" s="627"/>
      <c r="C426" s="35" t="s">
        <v>450</v>
      </c>
      <c r="D426" s="35" t="s">
        <v>1076</v>
      </c>
      <c r="E426" s="46" t="s">
        <v>1958</v>
      </c>
      <c r="F426" s="46"/>
      <c r="G426" s="46"/>
      <c r="H426" s="46"/>
      <c r="I426" s="46"/>
      <c r="J426" s="46"/>
      <c r="K426" s="46"/>
      <c r="L426" s="46"/>
      <c r="M426" s="46"/>
      <c r="N426" s="46"/>
      <c r="O426" s="46"/>
      <c r="P426" s="46"/>
      <c r="Q426" s="47" t="str">
        <f>IF(OR(IF(G426="",IF(F426="",IF(E426="","",E426),F426),G426)="F",IF(J426="",IF(I426="",IF(H426="","",H426),I426),J426)="F",IF(M426="",IF(L426="",IF(K426="","",K426),L426),M426)="F",IF(P426="",IF(O426="",IF(N426="","",N426),O426),P426)="F")=TRUE,"F",IF(OR(IF(G426="",IF(F426="",IF(E426="","",E426),F426),G426)="PE",IF(J426="",IF(I426="",IF(H426="","",H426),I426),J426)="PE",IF(M426="",IF(L426="",IF(K426="","",K426),L426),M426)="PE",IF(P426="",IF(O426="",IF(N426="","",N426),O426),P426)="PE")=TRUE,"PE",IF(AND(IF(G426="",IF(F426="",IF(E426="","",E426),F426),G426)="",IF(J426="",IF(I426="",IF(H426="","",H426),I426),J426)="",IF(M426="",IF(L426="",IF(K426="","",K426),L426),M426)="",IF(P426="",IF(O426="",IF(N426="","",N426),O426),P426)="")=TRUE,"","P")))</f>
        <v>P</v>
      </c>
      <c r="R426" s="48"/>
      <c r="S426" s="48"/>
    </row>
    <row r="427" spans="1:19" ht="24.95" hidden="1" customHeight="1" outlineLevel="2">
      <c r="A427" s="45" t="str">
        <f>IF(AND(D427="",D427=""),"",$D$3&amp;"_"&amp;ROW()-11-COUNTBLANK($D$12:D427))</f>
        <v>CTKM_342</v>
      </c>
      <c r="B427" s="628"/>
      <c r="C427" s="35" t="s">
        <v>452</v>
      </c>
      <c r="D427" s="35" t="s">
        <v>1077</v>
      </c>
      <c r="E427" s="46" t="s">
        <v>1958</v>
      </c>
      <c r="F427" s="46"/>
      <c r="G427" s="46"/>
      <c r="H427" s="46"/>
      <c r="I427" s="46"/>
      <c r="J427" s="46"/>
      <c r="K427" s="46"/>
      <c r="L427" s="46"/>
      <c r="M427" s="46"/>
      <c r="N427" s="46"/>
      <c r="O427" s="46"/>
      <c r="P427" s="46"/>
      <c r="Q427" s="47" t="str">
        <f>IF(OR(IF(G427="",IF(F427="",IF(E427="","",E427),F427),G427)="F",IF(J427="",IF(I427="",IF(H427="","",H427),I427),J427)="F",IF(M427="",IF(L427="",IF(K427="","",K427),L427),M427)="F",IF(P427="",IF(O427="",IF(N427="","",N427),O427),P427)="F")=TRUE,"F",IF(OR(IF(G427="",IF(F427="",IF(E427="","",E427),F427),G427)="PE",IF(J427="",IF(I427="",IF(H427="","",H427),I427),J427)="PE",IF(M427="",IF(L427="",IF(K427="","",K427),L427),M427)="PE",IF(P427="",IF(O427="",IF(N427="","",N427),O427),P427)="PE")=TRUE,"PE",IF(AND(IF(G427="",IF(F427="",IF(E427="","",E427),F427),G427)="",IF(J427="",IF(I427="",IF(H427="","",H427),I427),J427)="",IF(M427="",IF(L427="",IF(K427="","",K427),L427),M427)="",IF(P427="",IF(O427="",IF(N427="","",N427),O427),P427)="")=TRUE,"","P")))</f>
        <v>P</v>
      </c>
      <c r="R427" s="48"/>
      <c r="S427" s="48"/>
    </row>
    <row r="428" spans="1:19" ht="24.95" hidden="1" customHeight="1" outlineLevel="2">
      <c r="A428" s="45" t="str">
        <f>IF(AND(D428="",D428=""),"",$D$3&amp;"_"&amp;ROW()-11-COUNTBLANK($D$12:D428))</f>
        <v/>
      </c>
      <c r="B428" s="641" t="s">
        <v>351</v>
      </c>
      <c r="C428" s="642"/>
      <c r="D428" s="643"/>
      <c r="E428" s="46"/>
      <c r="F428" s="46"/>
      <c r="G428" s="46"/>
      <c r="H428" s="46"/>
      <c r="I428" s="46"/>
      <c r="J428" s="46"/>
      <c r="K428" s="46"/>
      <c r="L428" s="46"/>
      <c r="M428" s="46"/>
      <c r="N428" s="46"/>
      <c r="O428" s="46"/>
      <c r="P428" s="46"/>
      <c r="Q428" s="47"/>
      <c r="R428" s="48"/>
      <c r="S428" s="48"/>
    </row>
    <row r="429" spans="1:19" ht="24.95" hidden="1" customHeight="1" outlineLevel="2">
      <c r="A429" s="45" t="str">
        <f>IF(AND(D429="",D429=""),"",$D$3&amp;"_"&amp;ROW()-11-COUNTBLANK($D$12:D429))</f>
        <v>CTKM_343</v>
      </c>
      <c r="B429" s="35" t="s">
        <v>1078</v>
      </c>
      <c r="C429" s="35" t="s">
        <v>1079</v>
      </c>
      <c r="D429" s="35" t="s">
        <v>1080</v>
      </c>
      <c r="E429" s="46" t="s">
        <v>1958</v>
      </c>
      <c r="F429" s="46"/>
      <c r="G429" s="46"/>
      <c r="H429" s="46"/>
      <c r="I429" s="46"/>
      <c r="J429" s="46"/>
      <c r="K429" s="46"/>
      <c r="L429" s="46"/>
      <c r="M429" s="46"/>
      <c r="N429" s="46"/>
      <c r="O429" s="46"/>
      <c r="P429" s="46"/>
      <c r="Q429" s="47" t="str">
        <f>IF(OR(IF(G429="",IF(F429="",IF(E429="","",E429),F429),G429)="F",IF(J429="",IF(I429="",IF(H429="","",H429),I429),J429)="F",IF(M429="",IF(L429="",IF(K429="","",K429),L429),M429)="F",IF(P429="",IF(O429="",IF(N429="","",N429),O429),P429)="F")=TRUE,"F",IF(OR(IF(G429="",IF(F429="",IF(E429="","",E429),F429),G429)="PE",IF(J429="",IF(I429="",IF(H429="","",H429),I429),J429)="PE",IF(M429="",IF(L429="",IF(K429="","",K429),L429),M429)="PE",IF(P429="",IF(O429="",IF(N429="","",N429),O429),P429)="PE")=TRUE,"PE",IF(AND(IF(G429="",IF(F429="",IF(E429="","",E429),F429),G429)="",IF(J429="",IF(I429="",IF(H429="","",H429),I429),J429)="",IF(M429="",IF(L429="",IF(K429="","",K429),L429),M429)="",IF(P429="",IF(O429="",IF(N429="","",N429),O429),P429)="")=TRUE,"","P")))</f>
        <v>P</v>
      </c>
      <c r="R429" s="48"/>
      <c r="S429" s="48"/>
    </row>
    <row r="430" spans="1:19" ht="24.95" hidden="1" customHeight="1" outlineLevel="2">
      <c r="A430" s="45" t="str">
        <f>IF(AND(D430="",D430=""),"",$D$3&amp;"_"&amp;ROW()-11-COUNTBLANK($D$12:D430))</f>
        <v>CTKM_344</v>
      </c>
      <c r="B430" s="626" t="s">
        <v>1081</v>
      </c>
      <c r="C430" s="35" t="s">
        <v>1082</v>
      </c>
      <c r="D430" s="35" t="s">
        <v>1083</v>
      </c>
      <c r="E430" s="46" t="s">
        <v>1959</v>
      </c>
      <c r="F430" s="46" t="s">
        <v>1958</v>
      </c>
      <c r="G430" s="46"/>
      <c r="H430" s="46"/>
      <c r="I430" s="46"/>
      <c r="J430" s="46"/>
      <c r="K430" s="46"/>
      <c r="L430" s="46"/>
      <c r="M430" s="46"/>
      <c r="N430" s="46"/>
      <c r="O430" s="46"/>
      <c r="P430" s="46"/>
      <c r="Q430" s="47" t="str">
        <f>IF(OR(IF(G430="",IF(F430="",IF(E430="","",E430),F430),G430)="F",IF(J430="",IF(I430="",IF(H430="","",H430),I430),J430)="F",IF(M430="",IF(L430="",IF(K430="","",K430),L430),M430)="F",IF(P430="",IF(O430="",IF(N430="","",N430),O430),P430)="F")=TRUE,"F",IF(OR(IF(G430="",IF(F430="",IF(E430="","",E430),F430),G430)="PE",IF(J430="",IF(I430="",IF(H430="","",H430),I430),J430)="PE",IF(M430="",IF(L430="",IF(K430="","",K430),L430),M430)="PE",IF(P430="",IF(O430="",IF(N430="","",N430),O430),P430)="PE")=TRUE,"PE",IF(AND(IF(G430="",IF(F430="",IF(E430="","",E430),F430),G430)="",IF(J430="",IF(I430="",IF(H430="","",H430),I430),J430)="",IF(M430="",IF(L430="",IF(K430="","",K430),L430),M430)="",IF(P430="",IF(O430="",IF(N430="","",N430),O430),P430)="")=TRUE,"","P")))</f>
        <v>P</v>
      </c>
      <c r="R430" s="48">
        <v>2272</v>
      </c>
      <c r="S430" s="48"/>
    </row>
    <row r="431" spans="1:19" ht="24.95" hidden="1" customHeight="1" outlineLevel="2">
      <c r="A431" s="45" t="str">
        <f>IF(AND(D431="",D431=""),"",$D$3&amp;"_"&amp;ROW()-11-COUNTBLANK($D$12:D431))</f>
        <v>CTKM_345</v>
      </c>
      <c r="B431" s="628"/>
      <c r="C431" s="35" t="s">
        <v>1084</v>
      </c>
      <c r="D431" s="35" t="s">
        <v>295</v>
      </c>
      <c r="E431" s="46" t="s">
        <v>1958</v>
      </c>
      <c r="F431" s="46"/>
      <c r="G431" s="46"/>
      <c r="H431" s="46"/>
      <c r="I431" s="46"/>
      <c r="J431" s="46"/>
      <c r="K431" s="46"/>
      <c r="L431" s="46"/>
      <c r="M431" s="46"/>
      <c r="N431" s="46"/>
      <c r="O431" s="46"/>
      <c r="P431" s="46"/>
      <c r="Q431" s="47" t="str">
        <f>IF(OR(IF(G431="",IF(F431="",IF(E431="","",E431),F431),G431)="F",IF(J431="",IF(I431="",IF(H431="","",H431),I431),J431)="F",IF(M431="",IF(L431="",IF(K431="","",K431),L431),M431)="F",IF(P431="",IF(O431="",IF(N431="","",N431),O431),P431)="F")=TRUE,"F",IF(OR(IF(G431="",IF(F431="",IF(E431="","",E431),F431),G431)="PE",IF(J431="",IF(I431="",IF(H431="","",H431),I431),J431)="PE",IF(M431="",IF(L431="",IF(K431="","",K431),L431),M431)="PE",IF(P431="",IF(O431="",IF(N431="","",N431),O431),P431)="PE")=TRUE,"PE",IF(AND(IF(G431="",IF(F431="",IF(E431="","",E431),F431),G431)="",IF(J431="",IF(I431="",IF(H431="","",H431),I431),J431)="",IF(M431="",IF(L431="",IF(K431="","",K431),L431),M431)="",IF(P431="",IF(O431="",IF(N431="","",N431),O431),P431)="")=TRUE,"","P")))</f>
        <v>P</v>
      </c>
      <c r="R431" s="48"/>
      <c r="S431" s="48"/>
    </row>
    <row r="432" spans="1:19" ht="24.95" hidden="1" customHeight="1" outlineLevel="2">
      <c r="A432" s="45" t="str">
        <f>IF(AND(D432="",D432=""),"",$D$3&amp;"_"&amp;ROW()-11-COUNTBLANK($D$12:D432))</f>
        <v>CTKM_346</v>
      </c>
      <c r="B432" s="35" t="s">
        <v>1085</v>
      </c>
      <c r="C432" s="35" t="s">
        <v>1086</v>
      </c>
      <c r="D432" s="35" t="s">
        <v>1087</v>
      </c>
      <c r="E432" s="46" t="s">
        <v>1958</v>
      </c>
      <c r="F432" s="46"/>
      <c r="G432" s="46"/>
      <c r="H432" s="46"/>
      <c r="I432" s="46"/>
      <c r="J432" s="46"/>
      <c r="K432" s="46"/>
      <c r="L432" s="46"/>
      <c r="M432" s="46"/>
      <c r="N432" s="46"/>
      <c r="O432" s="46"/>
      <c r="P432" s="46"/>
      <c r="Q432" s="47" t="str">
        <f>IF(OR(IF(G432="",IF(F432="",IF(E432="","",E432),F432),G432)="F",IF(J432="",IF(I432="",IF(H432="","",H432),I432),J432)="F",IF(M432="",IF(L432="",IF(K432="","",K432),L432),M432)="F",IF(P432="",IF(O432="",IF(N432="","",N432),O432),P432)="F")=TRUE,"F",IF(OR(IF(G432="",IF(F432="",IF(E432="","",E432),F432),G432)="PE",IF(J432="",IF(I432="",IF(H432="","",H432),I432),J432)="PE",IF(M432="",IF(L432="",IF(K432="","",K432),L432),M432)="PE",IF(P432="",IF(O432="",IF(N432="","",N432),O432),P432)="PE")=TRUE,"PE",IF(AND(IF(G432="",IF(F432="",IF(E432="","",E432),F432),G432)="",IF(J432="",IF(I432="",IF(H432="","",H432),I432),J432)="",IF(M432="",IF(L432="",IF(K432="","",K432),L432),M432)="",IF(P432="",IF(O432="",IF(N432="","",N432),O432),P432)="")=TRUE,"","P")))</f>
        <v>P</v>
      </c>
      <c r="R432" s="48"/>
      <c r="S432" s="48"/>
    </row>
    <row r="433" spans="1:19" ht="24.95" hidden="1" customHeight="1" outlineLevel="2">
      <c r="A433" s="45" t="str">
        <f>IF(AND(D433="",D433=""),"",$D$3&amp;"_"&amp;ROW()-11-COUNTBLANK($D$12:D433))</f>
        <v/>
      </c>
      <c r="B433" s="641" t="s">
        <v>1088</v>
      </c>
      <c r="C433" s="642"/>
      <c r="D433" s="643"/>
      <c r="E433" s="46"/>
      <c r="F433" s="46"/>
      <c r="G433" s="46"/>
      <c r="H433" s="46"/>
      <c r="I433" s="46"/>
      <c r="J433" s="46"/>
      <c r="K433" s="46"/>
      <c r="L433" s="46"/>
      <c r="M433" s="46"/>
      <c r="N433" s="46"/>
      <c r="O433" s="46"/>
      <c r="P433" s="46"/>
      <c r="Q433" s="47"/>
      <c r="R433" s="48"/>
      <c r="S433" s="48"/>
    </row>
    <row r="434" spans="1:19" ht="24.95" hidden="1" customHeight="1" outlineLevel="2">
      <c r="A434" s="45" t="str">
        <f>IF(AND(D434="",D434=""),"",$D$3&amp;"_"&amp;ROW()-11-COUNTBLANK($D$12:D434))</f>
        <v>CTKM_347</v>
      </c>
      <c r="B434" s="35" t="s">
        <v>1089</v>
      </c>
      <c r="C434" s="35" t="s">
        <v>1090</v>
      </c>
      <c r="D434" s="35" t="s">
        <v>1091</v>
      </c>
      <c r="E434" s="46" t="s">
        <v>1958</v>
      </c>
      <c r="F434" s="46"/>
      <c r="G434" s="46"/>
      <c r="H434" s="46"/>
      <c r="I434" s="46"/>
      <c r="J434" s="46"/>
      <c r="K434" s="46"/>
      <c r="L434" s="46"/>
      <c r="M434" s="46"/>
      <c r="N434" s="46"/>
      <c r="O434" s="46"/>
      <c r="P434" s="46"/>
      <c r="Q434" s="47" t="str">
        <f t="shared" ref="Q434:Q439" si="22">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P</v>
      </c>
      <c r="R434" s="48"/>
      <c r="S434" s="48"/>
    </row>
    <row r="435" spans="1:19" ht="24.95" hidden="1" customHeight="1" outlineLevel="2">
      <c r="A435" s="45" t="str">
        <f>IF(AND(D435="",D435=""),"",$D$3&amp;"_"&amp;ROW()-11-COUNTBLANK($D$12:D435))</f>
        <v>CTKM_348</v>
      </c>
      <c r="B435" s="35" t="s">
        <v>1092</v>
      </c>
      <c r="C435" s="35" t="s">
        <v>1093</v>
      </c>
      <c r="D435" s="35" t="s">
        <v>1094</v>
      </c>
      <c r="E435" s="46" t="s">
        <v>1958</v>
      </c>
      <c r="F435" s="46"/>
      <c r="G435" s="46"/>
      <c r="H435" s="46"/>
      <c r="I435" s="46"/>
      <c r="J435" s="46"/>
      <c r="K435" s="46"/>
      <c r="L435" s="46"/>
      <c r="M435" s="46"/>
      <c r="N435" s="46"/>
      <c r="O435" s="46"/>
      <c r="P435" s="46"/>
      <c r="Q435" s="47" t="str">
        <f t="shared" si="22"/>
        <v>P</v>
      </c>
      <c r="R435" s="48"/>
      <c r="S435" s="48"/>
    </row>
    <row r="436" spans="1:19" ht="24.95" hidden="1" customHeight="1" outlineLevel="2">
      <c r="A436" s="45" t="str">
        <f>IF(AND(D436="",D436=""),"",$D$3&amp;"_"&amp;ROW()-11-COUNTBLANK($D$12:D436))</f>
        <v>CTKM_349</v>
      </c>
      <c r="B436" s="626" t="s">
        <v>1095</v>
      </c>
      <c r="C436" s="35" t="s">
        <v>1096</v>
      </c>
      <c r="D436" s="35" t="s">
        <v>1097</v>
      </c>
      <c r="E436" s="46" t="s">
        <v>1958</v>
      </c>
      <c r="F436" s="46"/>
      <c r="G436" s="46"/>
      <c r="H436" s="46"/>
      <c r="I436" s="46"/>
      <c r="J436" s="46"/>
      <c r="K436" s="46"/>
      <c r="L436" s="46"/>
      <c r="M436" s="46"/>
      <c r="N436" s="46"/>
      <c r="O436" s="46"/>
      <c r="P436" s="46"/>
      <c r="Q436" s="47" t="str">
        <f t="shared" si="22"/>
        <v>P</v>
      </c>
      <c r="R436" s="48"/>
      <c r="S436" s="48" t="s">
        <v>2042</v>
      </c>
    </row>
    <row r="437" spans="1:19" ht="24.95" hidden="1" customHeight="1" outlineLevel="2">
      <c r="A437" s="45" t="str">
        <f>IF(AND(D437="",D437=""),"",$D$3&amp;"_"&amp;ROW()-11-COUNTBLANK($D$12:D437))</f>
        <v>CTKM_350</v>
      </c>
      <c r="B437" s="628"/>
      <c r="C437" s="35" t="s">
        <v>1098</v>
      </c>
      <c r="D437" s="35" t="s">
        <v>1076</v>
      </c>
      <c r="E437" s="46" t="s">
        <v>1958</v>
      </c>
      <c r="F437" s="46"/>
      <c r="G437" s="46"/>
      <c r="H437" s="46"/>
      <c r="I437" s="46"/>
      <c r="J437" s="46"/>
      <c r="K437" s="46"/>
      <c r="L437" s="46"/>
      <c r="M437" s="46"/>
      <c r="N437" s="46"/>
      <c r="O437" s="46"/>
      <c r="P437" s="46"/>
      <c r="Q437" s="47" t="str">
        <f t="shared" si="22"/>
        <v>P</v>
      </c>
      <c r="R437" s="48"/>
      <c r="S437" s="48"/>
    </row>
    <row r="438" spans="1:19" ht="24.95" hidden="1" customHeight="1" outlineLevel="2">
      <c r="A438" s="45" t="str">
        <f>IF(AND(D438="",D438=""),"",$D$3&amp;"_"&amp;ROW()-11-COUNTBLANK($D$12:D438))</f>
        <v/>
      </c>
      <c r="B438" s="641" t="s">
        <v>447</v>
      </c>
      <c r="C438" s="642"/>
      <c r="D438" s="643"/>
      <c r="E438" s="46"/>
      <c r="F438" s="46"/>
      <c r="G438" s="46"/>
      <c r="H438" s="46"/>
      <c r="I438" s="46"/>
      <c r="J438" s="46"/>
      <c r="K438" s="46"/>
      <c r="L438" s="46"/>
      <c r="M438" s="46"/>
      <c r="N438" s="46"/>
      <c r="O438" s="46"/>
      <c r="P438" s="46"/>
      <c r="Q438" s="47" t="str">
        <f t="shared" si="22"/>
        <v/>
      </c>
      <c r="R438" s="48"/>
      <c r="S438" s="48"/>
    </row>
    <row r="439" spans="1:19" ht="24.95" hidden="1" customHeight="1" outlineLevel="2">
      <c r="A439" s="45" t="str">
        <f>IF(AND(D439="",D439=""),"",$D$3&amp;"_"&amp;ROW()-11-COUNTBLANK($D$12:D439))</f>
        <v>CTKM_351</v>
      </c>
      <c r="B439" s="35" t="s">
        <v>1099</v>
      </c>
      <c r="C439" s="35" t="s">
        <v>1100</v>
      </c>
      <c r="D439" s="35" t="s">
        <v>1101</v>
      </c>
      <c r="E439" s="46" t="s">
        <v>1959</v>
      </c>
      <c r="F439" s="46" t="s">
        <v>1958</v>
      </c>
      <c r="G439" s="46"/>
      <c r="H439" s="46"/>
      <c r="I439" s="46"/>
      <c r="J439" s="46"/>
      <c r="K439" s="46"/>
      <c r="L439" s="46"/>
      <c r="M439" s="46"/>
      <c r="N439" s="46"/>
      <c r="O439" s="46"/>
      <c r="P439" s="46"/>
      <c r="Q439" s="47" t="str">
        <f t="shared" si="22"/>
        <v>P</v>
      </c>
      <c r="R439" s="48">
        <v>2413</v>
      </c>
      <c r="S439" s="48"/>
    </row>
    <row r="440" spans="1:19" ht="24.95" hidden="1" customHeight="1" outlineLevel="1">
      <c r="A440" s="45" t="str">
        <f>IF(AND(D440="",D440=""),"",$D$3&amp;"_"&amp;ROW()-11-COUNTBLANK($D$12:D440))</f>
        <v/>
      </c>
      <c r="B440" s="613" t="s">
        <v>1102</v>
      </c>
      <c r="C440" s="614"/>
      <c r="D440" s="614"/>
      <c r="E440" s="614"/>
      <c r="F440" s="614"/>
      <c r="G440" s="614"/>
      <c r="H440" s="614"/>
      <c r="I440" s="614"/>
      <c r="J440" s="614"/>
      <c r="K440" s="614"/>
      <c r="L440" s="614"/>
      <c r="M440" s="614"/>
      <c r="N440" s="614"/>
      <c r="O440" s="614"/>
      <c r="P440" s="614"/>
      <c r="Q440" s="614"/>
      <c r="R440" s="614"/>
      <c r="S440" s="615"/>
    </row>
    <row r="441" spans="1:19" ht="24.95" hidden="1" customHeight="1" outlineLevel="2">
      <c r="A441" s="45" t="str">
        <f>IF(AND(D441="",D441=""),"",$D$3&amp;"_"&amp;ROW()-11-COUNTBLANK($D$12:D441))</f>
        <v>CTKM_352</v>
      </c>
      <c r="B441" s="35" t="s">
        <v>1071</v>
      </c>
      <c r="C441" s="35" t="s">
        <v>1103</v>
      </c>
      <c r="D441" s="35" t="s">
        <v>1104</v>
      </c>
      <c r="E441" s="46" t="s">
        <v>1958</v>
      </c>
      <c r="F441" s="46"/>
      <c r="G441" s="46"/>
      <c r="H441" s="46"/>
      <c r="I441" s="46"/>
      <c r="J441" s="46"/>
      <c r="K441" s="46"/>
      <c r="L441" s="46"/>
      <c r="M441" s="46"/>
      <c r="N441" s="46"/>
      <c r="O441" s="46"/>
      <c r="P441" s="46"/>
      <c r="Q441" s="47" t="str">
        <f t="shared" ref="Q441:Q456" si="23">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P</v>
      </c>
      <c r="R441" s="48"/>
      <c r="S441" s="48"/>
    </row>
    <row r="442" spans="1:19" ht="24.95" hidden="1" customHeight="1" outlineLevel="2">
      <c r="A442" s="45" t="str">
        <f>IF(AND(D442="",D442=""),"",$D$3&amp;"_"&amp;ROW()-11-COUNTBLANK($D$12:D442))</f>
        <v>CTKM_353</v>
      </c>
      <c r="B442" s="626" t="s">
        <v>352</v>
      </c>
      <c r="C442" s="35" t="s">
        <v>1074</v>
      </c>
      <c r="D442" s="35" t="s">
        <v>1075</v>
      </c>
      <c r="E442" s="46" t="s">
        <v>1958</v>
      </c>
      <c r="F442" s="46"/>
      <c r="G442" s="46"/>
      <c r="H442" s="46"/>
      <c r="I442" s="46"/>
      <c r="J442" s="46"/>
      <c r="K442" s="46"/>
      <c r="L442" s="46"/>
      <c r="M442" s="46"/>
      <c r="N442" s="46"/>
      <c r="O442" s="46"/>
      <c r="P442" s="46"/>
      <c r="Q442" s="47" t="str">
        <f t="shared" si="23"/>
        <v>P</v>
      </c>
      <c r="R442" s="48"/>
      <c r="S442" s="48"/>
    </row>
    <row r="443" spans="1:19" ht="24.95" hidden="1" customHeight="1" outlineLevel="2">
      <c r="A443" s="45" t="str">
        <f>IF(AND(D443="",D443=""),"",$D$3&amp;"_"&amp;ROW()-11-COUNTBLANK($D$12:D443))</f>
        <v>CTKM_354</v>
      </c>
      <c r="B443" s="627"/>
      <c r="C443" s="35" t="s">
        <v>450</v>
      </c>
      <c r="D443" s="35" t="s">
        <v>1076</v>
      </c>
      <c r="E443" s="46" t="s">
        <v>1958</v>
      </c>
      <c r="F443" s="46"/>
      <c r="G443" s="46"/>
      <c r="H443" s="46"/>
      <c r="I443" s="46"/>
      <c r="J443" s="46"/>
      <c r="K443" s="46"/>
      <c r="L443" s="46"/>
      <c r="M443" s="46"/>
      <c r="N443" s="46"/>
      <c r="O443" s="46"/>
      <c r="P443" s="46"/>
      <c r="Q443" s="47" t="str">
        <f t="shared" si="23"/>
        <v>P</v>
      </c>
      <c r="R443" s="48"/>
      <c r="S443" s="48"/>
    </row>
    <row r="444" spans="1:19" ht="24.95" hidden="1" customHeight="1" outlineLevel="2">
      <c r="A444" s="45" t="str">
        <f>IF(AND(D444="",D444=""),"",$D$3&amp;"_"&amp;ROW()-11-COUNTBLANK($D$12:D444))</f>
        <v>CTKM_355</v>
      </c>
      <c r="B444" s="628"/>
      <c r="C444" s="35" t="s">
        <v>452</v>
      </c>
      <c r="D444" s="35" t="s">
        <v>1077</v>
      </c>
      <c r="E444" s="46" t="s">
        <v>1958</v>
      </c>
      <c r="F444" s="46"/>
      <c r="G444" s="46"/>
      <c r="H444" s="46"/>
      <c r="I444" s="46"/>
      <c r="J444" s="46"/>
      <c r="K444" s="46"/>
      <c r="L444" s="46"/>
      <c r="M444" s="46"/>
      <c r="N444" s="46"/>
      <c r="O444" s="46"/>
      <c r="P444" s="46"/>
      <c r="Q444" s="47" t="str">
        <f t="shared" si="23"/>
        <v>P</v>
      </c>
      <c r="R444" s="48"/>
      <c r="S444" s="48"/>
    </row>
    <row r="445" spans="1:19" ht="24.95" hidden="1" customHeight="1" outlineLevel="2">
      <c r="A445" s="45" t="str">
        <f>IF(AND(D445="",D445=""),"",$D$3&amp;"_"&amp;ROW()-11-COUNTBLANK($D$12:D445))</f>
        <v/>
      </c>
      <c r="B445" s="641" t="s">
        <v>351</v>
      </c>
      <c r="C445" s="642"/>
      <c r="D445" s="643"/>
      <c r="E445" s="46"/>
      <c r="F445" s="46"/>
      <c r="G445" s="46"/>
      <c r="H445" s="46"/>
      <c r="I445" s="46"/>
      <c r="J445" s="46"/>
      <c r="K445" s="46"/>
      <c r="L445" s="46"/>
      <c r="M445" s="46"/>
      <c r="N445" s="46"/>
      <c r="O445" s="46"/>
      <c r="P445" s="46"/>
      <c r="Q445" s="47" t="str">
        <f t="shared" si="23"/>
        <v/>
      </c>
      <c r="R445" s="48"/>
      <c r="S445" s="48"/>
    </row>
    <row r="446" spans="1:19" ht="24.95" hidden="1" customHeight="1" outlineLevel="2">
      <c r="A446" s="45" t="str">
        <f>IF(AND(D446="",D446=""),"",$D$3&amp;"_"&amp;ROW()-11-COUNTBLANK($D$12:D446))</f>
        <v>CTKM_356</v>
      </c>
      <c r="B446" s="35" t="s">
        <v>1078</v>
      </c>
      <c r="C446" s="35" t="s">
        <v>1105</v>
      </c>
      <c r="D446" s="35" t="s">
        <v>1106</v>
      </c>
      <c r="E446" s="46" t="s">
        <v>1958</v>
      </c>
      <c r="F446" s="46"/>
      <c r="G446" s="46"/>
      <c r="H446" s="46"/>
      <c r="I446" s="46"/>
      <c r="J446" s="46"/>
      <c r="K446" s="46"/>
      <c r="L446" s="46"/>
      <c r="M446" s="46"/>
      <c r="N446" s="46"/>
      <c r="O446" s="46"/>
      <c r="P446" s="46"/>
      <c r="Q446" s="47" t="str">
        <f t="shared" si="23"/>
        <v>P</v>
      </c>
      <c r="R446" s="48"/>
      <c r="S446" s="48"/>
    </row>
    <row r="447" spans="1:19" ht="24.95" hidden="1" customHeight="1" outlineLevel="2">
      <c r="A447" s="45" t="str">
        <f>IF(AND(D447="",D447=""),"",$D$3&amp;"_"&amp;ROW()-11-COUNTBLANK($D$12:D447))</f>
        <v>CTKM_357</v>
      </c>
      <c r="B447" s="626" t="s">
        <v>1081</v>
      </c>
      <c r="C447" s="35" t="s">
        <v>1107</v>
      </c>
      <c r="D447" s="35" t="s">
        <v>1083</v>
      </c>
      <c r="E447" s="46" t="s">
        <v>1959</v>
      </c>
      <c r="F447" s="46" t="s">
        <v>1958</v>
      </c>
      <c r="G447" s="46"/>
      <c r="H447" s="46"/>
      <c r="I447" s="46"/>
      <c r="J447" s="46"/>
      <c r="K447" s="46"/>
      <c r="L447" s="46"/>
      <c r="M447" s="46"/>
      <c r="N447" s="46"/>
      <c r="O447" s="46"/>
      <c r="P447" s="46"/>
      <c r="Q447" s="47" t="str">
        <f t="shared" si="23"/>
        <v>P</v>
      </c>
      <c r="R447" s="48">
        <v>2272</v>
      </c>
      <c r="S447" s="48"/>
    </row>
    <row r="448" spans="1:19" ht="24.95" hidden="1" customHeight="1" outlineLevel="2">
      <c r="A448" s="45" t="str">
        <f>IF(AND(D448="",D448=""),"",$D$3&amp;"_"&amp;ROW()-11-COUNTBLANK($D$12:D448))</f>
        <v>CTKM_358</v>
      </c>
      <c r="B448" s="628"/>
      <c r="C448" s="35" t="s">
        <v>1108</v>
      </c>
      <c r="D448" s="35" t="s">
        <v>295</v>
      </c>
      <c r="E448" s="46" t="s">
        <v>1958</v>
      </c>
      <c r="F448" s="46"/>
      <c r="G448" s="46"/>
      <c r="H448" s="46"/>
      <c r="I448" s="46"/>
      <c r="J448" s="46"/>
      <c r="K448" s="46"/>
      <c r="L448" s="46"/>
      <c r="M448" s="46"/>
      <c r="N448" s="46"/>
      <c r="O448" s="46"/>
      <c r="P448" s="46"/>
      <c r="Q448" s="47" t="str">
        <f t="shared" si="23"/>
        <v>P</v>
      </c>
      <c r="R448" s="48"/>
      <c r="S448" s="48"/>
    </row>
    <row r="449" spans="1:19" ht="24.95" hidden="1" customHeight="1" outlineLevel="2">
      <c r="A449" s="45" t="str">
        <f>IF(AND(D449="",D449=""),"",$D$3&amp;"_"&amp;ROW()-11-COUNTBLANK($D$12:D449))</f>
        <v>CTKM_359</v>
      </c>
      <c r="B449" s="35" t="s">
        <v>1085</v>
      </c>
      <c r="C449" s="35" t="s">
        <v>1109</v>
      </c>
      <c r="D449" s="35" t="s">
        <v>1110</v>
      </c>
      <c r="E449" s="46" t="s">
        <v>1958</v>
      </c>
      <c r="F449" s="46"/>
      <c r="G449" s="46"/>
      <c r="H449" s="46"/>
      <c r="I449" s="46"/>
      <c r="J449" s="46"/>
      <c r="K449" s="46"/>
      <c r="L449" s="46"/>
      <c r="M449" s="46"/>
      <c r="N449" s="46"/>
      <c r="O449" s="46"/>
      <c r="P449" s="46"/>
      <c r="Q449" s="47" t="str">
        <f t="shared" si="23"/>
        <v>P</v>
      </c>
      <c r="R449" s="48"/>
      <c r="S449" s="48"/>
    </row>
    <row r="450" spans="1:19" ht="24.95" hidden="1" customHeight="1" outlineLevel="2">
      <c r="A450" s="45" t="str">
        <f>IF(AND(D450="",D450=""),"",$D$3&amp;"_"&amp;ROW()-11-COUNTBLANK($D$12:D450))</f>
        <v/>
      </c>
      <c r="B450" s="641" t="s">
        <v>1088</v>
      </c>
      <c r="C450" s="642"/>
      <c r="D450" s="643"/>
      <c r="E450" s="46"/>
      <c r="F450" s="46"/>
      <c r="G450" s="46"/>
      <c r="H450" s="46"/>
      <c r="I450" s="46"/>
      <c r="J450" s="46"/>
      <c r="K450" s="46"/>
      <c r="L450" s="46"/>
      <c r="M450" s="46"/>
      <c r="N450" s="46"/>
      <c r="O450" s="46"/>
      <c r="P450" s="46"/>
      <c r="Q450" s="47" t="str">
        <f t="shared" si="23"/>
        <v/>
      </c>
      <c r="R450" s="48"/>
      <c r="S450" s="48"/>
    </row>
    <row r="451" spans="1:19" ht="24.95" hidden="1" customHeight="1" outlineLevel="2">
      <c r="A451" s="45" t="str">
        <f>IF(AND(D451="",D451=""),"",$D$3&amp;"_"&amp;ROW()-11-COUNTBLANK($D$12:D451))</f>
        <v>CTKM_360</v>
      </c>
      <c r="B451" s="35" t="s">
        <v>1089</v>
      </c>
      <c r="C451" s="35" t="s">
        <v>1090</v>
      </c>
      <c r="D451" s="35" t="s">
        <v>1091</v>
      </c>
      <c r="E451" s="46" t="s">
        <v>1958</v>
      </c>
      <c r="F451" s="46"/>
      <c r="G451" s="46"/>
      <c r="H451" s="46"/>
      <c r="I451" s="46"/>
      <c r="J451" s="46"/>
      <c r="K451" s="46"/>
      <c r="L451" s="46"/>
      <c r="M451" s="46"/>
      <c r="N451" s="46"/>
      <c r="O451" s="46"/>
      <c r="P451" s="46"/>
      <c r="Q451" s="47" t="str">
        <f t="shared" si="23"/>
        <v>P</v>
      </c>
      <c r="R451" s="48"/>
      <c r="S451" s="48"/>
    </row>
    <row r="452" spans="1:19" ht="24.95" hidden="1" customHeight="1" outlineLevel="2">
      <c r="A452" s="45" t="str">
        <f>IF(AND(D452="",D452=""),"",$D$3&amp;"_"&amp;ROW()-11-COUNTBLANK($D$12:D452))</f>
        <v>CTKM_361</v>
      </c>
      <c r="B452" s="35" t="s">
        <v>1092</v>
      </c>
      <c r="C452" s="35" t="s">
        <v>1111</v>
      </c>
      <c r="D452" s="35" t="s">
        <v>1112</v>
      </c>
      <c r="E452" s="46" t="s">
        <v>1958</v>
      </c>
      <c r="F452" s="46"/>
      <c r="G452" s="46"/>
      <c r="H452" s="46"/>
      <c r="I452" s="46"/>
      <c r="J452" s="46"/>
      <c r="K452" s="46"/>
      <c r="L452" s="46"/>
      <c r="M452" s="46"/>
      <c r="N452" s="46"/>
      <c r="O452" s="46"/>
      <c r="P452" s="46"/>
      <c r="Q452" s="47" t="str">
        <f t="shared" si="23"/>
        <v>P</v>
      </c>
      <c r="R452" s="48"/>
      <c r="S452" s="48"/>
    </row>
    <row r="453" spans="1:19" ht="24.95" hidden="1" customHeight="1" outlineLevel="2">
      <c r="A453" s="45" t="str">
        <f>IF(AND(D453="",D453=""),"",$D$3&amp;"_"&amp;ROW()-11-COUNTBLANK($D$12:D453))</f>
        <v>CTKM_362</v>
      </c>
      <c r="B453" s="626" t="s">
        <v>1095</v>
      </c>
      <c r="C453" s="35" t="s">
        <v>1113</v>
      </c>
      <c r="D453" s="35" t="s">
        <v>1097</v>
      </c>
      <c r="E453" s="46" t="s">
        <v>2039</v>
      </c>
      <c r="F453" s="46" t="s">
        <v>1958</v>
      </c>
      <c r="G453" s="46"/>
      <c r="H453" s="46"/>
      <c r="I453" s="46"/>
      <c r="J453" s="46"/>
      <c r="K453" s="46"/>
      <c r="L453" s="46"/>
      <c r="M453" s="46"/>
      <c r="N453" s="46"/>
      <c r="O453" s="46"/>
      <c r="P453" s="46"/>
      <c r="Q453" s="47" t="str">
        <f t="shared" si="23"/>
        <v>P</v>
      </c>
      <c r="R453" s="48"/>
      <c r="S453" s="48" t="s">
        <v>2042</v>
      </c>
    </row>
    <row r="454" spans="1:19" ht="24.95" hidden="1" customHeight="1" outlineLevel="2">
      <c r="A454" s="45" t="str">
        <f>IF(AND(D454="",D454=""),"",$D$3&amp;"_"&amp;ROW()-11-COUNTBLANK($D$12:D454))</f>
        <v>CTKM_363</v>
      </c>
      <c r="B454" s="628"/>
      <c r="C454" s="35" t="s">
        <v>1114</v>
      </c>
      <c r="D454" s="35" t="s">
        <v>1076</v>
      </c>
      <c r="E454" s="46" t="s">
        <v>1958</v>
      </c>
      <c r="F454" s="46"/>
      <c r="G454" s="46"/>
      <c r="H454" s="46"/>
      <c r="I454" s="46"/>
      <c r="J454" s="46"/>
      <c r="K454" s="46"/>
      <c r="L454" s="46"/>
      <c r="M454" s="46"/>
      <c r="N454" s="46"/>
      <c r="O454" s="46"/>
      <c r="P454" s="46"/>
      <c r="Q454" s="47" t="str">
        <f t="shared" si="23"/>
        <v>P</v>
      </c>
      <c r="R454" s="48"/>
      <c r="S454" s="48"/>
    </row>
    <row r="455" spans="1:19" ht="24.95" hidden="1" customHeight="1" outlineLevel="2">
      <c r="A455" s="45" t="str">
        <f>IF(AND(D455="",D455=""),"",$D$3&amp;"_"&amp;ROW()-11-COUNTBLANK($D$12:D455))</f>
        <v/>
      </c>
      <c r="B455" s="641" t="s">
        <v>447</v>
      </c>
      <c r="C455" s="642"/>
      <c r="D455" s="643"/>
      <c r="E455" s="46"/>
      <c r="F455" s="46"/>
      <c r="G455" s="46"/>
      <c r="H455" s="46"/>
      <c r="I455" s="46"/>
      <c r="J455" s="46"/>
      <c r="K455" s="46"/>
      <c r="L455" s="46"/>
      <c r="M455" s="46"/>
      <c r="N455" s="46"/>
      <c r="O455" s="46"/>
      <c r="P455" s="46"/>
      <c r="Q455" s="47" t="str">
        <f t="shared" si="23"/>
        <v/>
      </c>
      <c r="R455" s="48"/>
      <c r="S455" s="48"/>
    </row>
    <row r="456" spans="1:19" ht="24.95" hidden="1" customHeight="1" outlineLevel="2">
      <c r="A456" s="45" t="str">
        <f>IF(AND(D456="",D456=""),"",$D$3&amp;"_"&amp;ROW()-11-COUNTBLANK($D$12:D456))</f>
        <v>CTKM_364</v>
      </c>
      <c r="B456" s="35" t="s">
        <v>1099</v>
      </c>
      <c r="C456" s="35" t="s">
        <v>1115</v>
      </c>
      <c r="D456" s="35" t="s">
        <v>1101</v>
      </c>
      <c r="E456" s="46" t="s">
        <v>1959</v>
      </c>
      <c r="F456" s="46" t="s">
        <v>1958</v>
      </c>
      <c r="G456" s="46"/>
      <c r="H456" s="46"/>
      <c r="I456" s="46"/>
      <c r="J456" s="46"/>
      <c r="K456" s="46"/>
      <c r="L456" s="46"/>
      <c r="M456" s="46"/>
      <c r="N456" s="46"/>
      <c r="O456" s="46"/>
      <c r="P456" s="46"/>
      <c r="Q456" s="47" t="str">
        <f t="shared" si="23"/>
        <v>P</v>
      </c>
      <c r="R456" s="48">
        <v>2413</v>
      </c>
      <c r="S456" s="48"/>
    </row>
    <row r="457" spans="1:19" ht="24.95" hidden="1" customHeight="1" outlineLevel="1">
      <c r="A457" s="45" t="str">
        <f>IF(AND(D457="",D457=""),"",$D$3&amp;"_"&amp;ROW()-11-COUNTBLANK($D$12:D457))</f>
        <v/>
      </c>
      <c r="B457" s="613" t="s">
        <v>1116</v>
      </c>
      <c r="C457" s="614"/>
      <c r="D457" s="614"/>
      <c r="E457" s="614"/>
      <c r="F457" s="614"/>
      <c r="G457" s="614"/>
      <c r="H457" s="614"/>
      <c r="I457" s="614"/>
      <c r="J457" s="614"/>
      <c r="K457" s="614"/>
      <c r="L457" s="614"/>
      <c r="M457" s="614"/>
      <c r="N457" s="614"/>
      <c r="O457" s="614"/>
      <c r="P457" s="614"/>
      <c r="Q457" s="614"/>
      <c r="R457" s="614"/>
      <c r="S457" s="615"/>
    </row>
    <row r="458" spans="1:19" ht="24.95" hidden="1" customHeight="1" outlineLevel="2">
      <c r="A458" s="45" t="str">
        <f>IF(AND(D458="",D458=""),"",$D$3&amp;"_"&amp;ROW()-11-COUNTBLANK($D$12:D458))</f>
        <v>CTKM_365</v>
      </c>
      <c r="B458" s="35" t="s">
        <v>1071</v>
      </c>
      <c r="C458" s="35" t="s">
        <v>1117</v>
      </c>
      <c r="D458" s="35" t="s">
        <v>1118</v>
      </c>
      <c r="E458" s="46" t="s">
        <v>1958</v>
      </c>
      <c r="F458" s="46"/>
      <c r="G458" s="46"/>
      <c r="H458" s="46"/>
      <c r="I458" s="46"/>
      <c r="J458" s="46"/>
      <c r="K458" s="46"/>
      <c r="L458" s="46"/>
      <c r="M458" s="46"/>
      <c r="N458" s="46"/>
      <c r="O458" s="46"/>
      <c r="P458" s="46"/>
      <c r="Q458" s="47" t="str">
        <f t="shared" ref="Q458:Q469" si="24">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P</v>
      </c>
      <c r="R458" s="48"/>
      <c r="S458" s="48"/>
    </row>
    <row r="459" spans="1:19" ht="24.95" hidden="1" customHeight="1" outlineLevel="2">
      <c r="A459" s="45" t="str">
        <f>IF(AND(D459="",D459=""),"",$D$3&amp;"_"&amp;ROW()-11-COUNTBLANK($D$12:D459))</f>
        <v>CTKM_366</v>
      </c>
      <c r="B459" s="626" t="s">
        <v>352</v>
      </c>
      <c r="C459" s="35" t="s">
        <v>1074</v>
      </c>
      <c r="D459" s="35" t="s">
        <v>1075</v>
      </c>
      <c r="E459" s="46" t="s">
        <v>1958</v>
      </c>
      <c r="F459" s="46"/>
      <c r="G459" s="46"/>
      <c r="H459" s="46"/>
      <c r="I459" s="46"/>
      <c r="J459" s="46"/>
      <c r="K459" s="46"/>
      <c r="L459" s="46"/>
      <c r="M459" s="46"/>
      <c r="N459" s="46"/>
      <c r="O459" s="46"/>
      <c r="P459" s="46"/>
      <c r="Q459" s="47" t="str">
        <f t="shared" si="24"/>
        <v>P</v>
      </c>
      <c r="R459" s="48"/>
      <c r="S459" s="48"/>
    </row>
    <row r="460" spans="1:19" ht="24.95" hidden="1" customHeight="1" outlineLevel="2">
      <c r="A460" s="45" t="str">
        <f>IF(AND(D460="",D460=""),"",$D$3&amp;"_"&amp;ROW()-11-COUNTBLANK($D$12:D460))</f>
        <v>CTKM_367</v>
      </c>
      <c r="B460" s="627"/>
      <c r="C460" s="35" t="s">
        <v>450</v>
      </c>
      <c r="D460" s="35" t="s">
        <v>1076</v>
      </c>
      <c r="E460" s="46" t="s">
        <v>1958</v>
      </c>
      <c r="F460" s="46"/>
      <c r="G460" s="46"/>
      <c r="H460" s="46"/>
      <c r="I460" s="46"/>
      <c r="J460" s="46"/>
      <c r="K460" s="46"/>
      <c r="L460" s="46"/>
      <c r="M460" s="46"/>
      <c r="N460" s="46"/>
      <c r="O460" s="46"/>
      <c r="P460" s="46"/>
      <c r="Q460" s="47" t="str">
        <f t="shared" si="24"/>
        <v>P</v>
      </c>
      <c r="R460" s="48"/>
      <c r="S460" s="48"/>
    </row>
    <row r="461" spans="1:19" ht="24.95" hidden="1" customHeight="1" outlineLevel="2">
      <c r="A461" s="45" t="str">
        <f>IF(AND(D461="",D461=""),"",$D$3&amp;"_"&amp;ROW()-11-COUNTBLANK($D$12:D461))</f>
        <v>CTKM_368</v>
      </c>
      <c r="B461" s="628"/>
      <c r="C461" s="35" t="s">
        <v>452</v>
      </c>
      <c r="D461" s="35" t="s">
        <v>1077</v>
      </c>
      <c r="E461" s="46" t="s">
        <v>1958</v>
      </c>
      <c r="F461" s="46"/>
      <c r="G461" s="46"/>
      <c r="H461" s="46"/>
      <c r="I461" s="46"/>
      <c r="J461" s="46"/>
      <c r="K461" s="46"/>
      <c r="L461" s="46"/>
      <c r="M461" s="46"/>
      <c r="N461" s="46"/>
      <c r="O461" s="46"/>
      <c r="P461" s="46"/>
      <c r="Q461" s="47" t="str">
        <f t="shared" si="24"/>
        <v>P</v>
      </c>
      <c r="R461" s="48"/>
      <c r="S461" s="48"/>
    </row>
    <row r="462" spans="1:19" ht="24.95" hidden="1" customHeight="1" outlineLevel="2">
      <c r="A462" s="45" t="str">
        <f>IF(AND(D462="",D462=""),"",$D$3&amp;"_"&amp;ROW()-11-COUNTBLANK($D$12:D462))</f>
        <v/>
      </c>
      <c r="B462" s="641" t="s">
        <v>351</v>
      </c>
      <c r="C462" s="642"/>
      <c r="D462" s="643"/>
      <c r="E462" s="46"/>
      <c r="F462" s="46"/>
      <c r="G462" s="46"/>
      <c r="H462" s="46"/>
      <c r="I462" s="46"/>
      <c r="J462" s="46"/>
      <c r="K462" s="46"/>
      <c r="L462" s="46"/>
      <c r="M462" s="46"/>
      <c r="N462" s="46"/>
      <c r="O462" s="46"/>
      <c r="P462" s="46"/>
      <c r="Q462" s="47" t="str">
        <f t="shared" si="24"/>
        <v/>
      </c>
      <c r="R462" s="48"/>
      <c r="S462" s="48"/>
    </row>
    <row r="463" spans="1:19" ht="24.95" hidden="1" customHeight="1" outlineLevel="2">
      <c r="A463" s="45" t="str">
        <f>IF(AND(D463="",D463=""),"",$D$3&amp;"_"&amp;ROW()-11-COUNTBLANK($D$12:D463))</f>
        <v>CTKM_369</v>
      </c>
      <c r="B463" s="626" t="s">
        <v>1078</v>
      </c>
      <c r="C463" s="35" t="s">
        <v>1119</v>
      </c>
      <c r="D463" s="35" t="s">
        <v>1120</v>
      </c>
      <c r="E463" s="46" t="s">
        <v>1958</v>
      </c>
      <c r="F463" s="46"/>
      <c r="G463" s="46"/>
      <c r="H463" s="46"/>
      <c r="I463" s="46"/>
      <c r="J463" s="46"/>
      <c r="K463" s="46"/>
      <c r="L463" s="46"/>
      <c r="M463" s="46"/>
      <c r="N463" s="46"/>
      <c r="O463" s="46"/>
      <c r="P463" s="46"/>
      <c r="Q463" s="47" t="str">
        <f t="shared" si="24"/>
        <v>P</v>
      </c>
      <c r="R463" s="48"/>
      <c r="S463" s="48"/>
    </row>
    <row r="464" spans="1:19" ht="24.95" hidden="1" customHeight="1" outlineLevel="2">
      <c r="A464" s="45" t="str">
        <f>IF(AND(D464="",D464=""),"",$D$3&amp;"_"&amp;ROW()-11-COUNTBLANK($D$12:D464))</f>
        <v>CTKM_370</v>
      </c>
      <c r="B464" s="628"/>
      <c r="C464" s="35" t="s">
        <v>1121</v>
      </c>
      <c r="D464" s="35" t="s">
        <v>1122</v>
      </c>
      <c r="E464" s="46" t="s">
        <v>1958</v>
      </c>
      <c r="F464" s="46"/>
      <c r="G464" s="46"/>
      <c r="H464" s="46"/>
      <c r="I464" s="46"/>
      <c r="J464" s="46"/>
      <c r="K464" s="46"/>
      <c r="L464" s="46"/>
      <c r="M464" s="46"/>
      <c r="N464" s="46"/>
      <c r="O464" s="46"/>
      <c r="P464" s="46"/>
      <c r="Q464" s="47" t="str">
        <f t="shared" si="24"/>
        <v>P</v>
      </c>
      <c r="R464" s="48"/>
      <c r="S464" s="48"/>
    </row>
    <row r="465" spans="1:19" ht="24.95" hidden="1" customHeight="1" outlineLevel="2">
      <c r="A465" s="45" t="str">
        <f>IF(AND(D465="",D465=""),"",$D$3&amp;"_"&amp;ROW()-11-COUNTBLANK($D$12:D465))</f>
        <v>CTKM_371</v>
      </c>
      <c r="B465" s="626" t="s">
        <v>1081</v>
      </c>
      <c r="C465" s="35" t="s">
        <v>1123</v>
      </c>
      <c r="D465" s="35" t="s">
        <v>1083</v>
      </c>
      <c r="E465" s="46" t="s">
        <v>1959</v>
      </c>
      <c r="F465" s="46"/>
      <c r="G465" s="46"/>
      <c r="H465" s="46"/>
      <c r="I465" s="46"/>
      <c r="J465" s="46"/>
      <c r="K465" s="46"/>
      <c r="L465" s="46"/>
      <c r="M465" s="46"/>
      <c r="N465" s="46"/>
      <c r="O465" s="46"/>
      <c r="P465" s="46"/>
      <c r="Q465" s="47" t="str">
        <f t="shared" si="24"/>
        <v>F</v>
      </c>
      <c r="R465" s="48">
        <v>2272</v>
      </c>
      <c r="S465" s="48"/>
    </row>
    <row r="466" spans="1:19" ht="24.95" hidden="1" customHeight="1" outlineLevel="2">
      <c r="A466" s="45" t="str">
        <f>IF(AND(D466="",D466=""),"",$D$3&amp;"_"&amp;ROW()-11-COUNTBLANK($D$12:D466))</f>
        <v>CTKM_372</v>
      </c>
      <c r="B466" s="628"/>
      <c r="C466" s="35" t="s">
        <v>1124</v>
      </c>
      <c r="D466" s="35" t="s">
        <v>295</v>
      </c>
      <c r="E466" s="46" t="s">
        <v>1958</v>
      </c>
      <c r="F466" s="46"/>
      <c r="G466" s="46"/>
      <c r="H466" s="46"/>
      <c r="I466" s="46"/>
      <c r="J466" s="46"/>
      <c r="K466" s="46"/>
      <c r="L466" s="46"/>
      <c r="M466" s="46"/>
      <c r="N466" s="46"/>
      <c r="O466" s="46"/>
      <c r="P466" s="46"/>
      <c r="Q466" s="47" t="str">
        <f t="shared" si="24"/>
        <v>P</v>
      </c>
      <c r="R466" s="48"/>
      <c r="S466" s="48"/>
    </row>
    <row r="467" spans="1:19" ht="24.95" hidden="1" customHeight="1" outlineLevel="2">
      <c r="A467" s="45" t="str">
        <f>IF(AND(D467="",D467=""),"",$D$3&amp;"_"&amp;ROW()-11-COUNTBLANK($D$12:D467))</f>
        <v>CTKM_373</v>
      </c>
      <c r="B467" s="35" t="s">
        <v>1085</v>
      </c>
      <c r="C467" s="35" t="s">
        <v>1125</v>
      </c>
      <c r="D467" s="35" t="s">
        <v>1126</v>
      </c>
      <c r="E467" s="46" t="s">
        <v>1958</v>
      </c>
      <c r="F467" s="46"/>
      <c r="G467" s="46"/>
      <c r="H467" s="46"/>
      <c r="I467" s="46"/>
      <c r="J467" s="46"/>
      <c r="K467" s="46"/>
      <c r="L467" s="46"/>
      <c r="M467" s="46"/>
      <c r="N467" s="46"/>
      <c r="O467" s="46"/>
      <c r="P467" s="46"/>
      <c r="Q467" s="47" t="str">
        <f t="shared" si="24"/>
        <v>P</v>
      </c>
      <c r="R467" s="48"/>
      <c r="S467" s="48"/>
    </row>
    <row r="468" spans="1:19" ht="24.95" hidden="1" customHeight="1" outlineLevel="2">
      <c r="A468" s="45" t="str">
        <f>IF(AND(D468="",D468=""),"",$D$3&amp;"_"&amp;ROW()-11-COUNTBLANK($D$12:D468))</f>
        <v>CTKM_374</v>
      </c>
      <c r="B468" s="644" t="s">
        <v>1127</v>
      </c>
      <c r="C468" s="35" t="s">
        <v>1128</v>
      </c>
      <c r="D468" s="35" t="s">
        <v>1129</v>
      </c>
      <c r="E468" s="46" t="s">
        <v>1958</v>
      </c>
      <c r="F468" s="46"/>
      <c r="G468" s="46"/>
      <c r="H468" s="46"/>
      <c r="I468" s="46"/>
      <c r="J468" s="46"/>
      <c r="K468" s="46"/>
      <c r="L468" s="46"/>
      <c r="M468" s="46"/>
      <c r="N468" s="46"/>
      <c r="O468" s="46"/>
      <c r="P468" s="46"/>
      <c r="Q468" s="47" t="str">
        <f t="shared" si="24"/>
        <v>P</v>
      </c>
      <c r="R468" s="48"/>
      <c r="S468" s="48"/>
    </row>
    <row r="469" spans="1:19" ht="24.95" hidden="1" customHeight="1" outlineLevel="2">
      <c r="A469" s="45" t="str">
        <f>IF(AND(D469="",D469=""),"",$D$3&amp;"_"&amp;ROW()-11-COUNTBLANK($D$12:D469))</f>
        <v>CTKM_375</v>
      </c>
      <c r="B469" s="645"/>
      <c r="C469" s="35" t="s">
        <v>1130</v>
      </c>
      <c r="D469" s="35" t="s">
        <v>1060</v>
      </c>
      <c r="E469" s="46" t="s">
        <v>1958</v>
      </c>
      <c r="F469" s="46"/>
      <c r="G469" s="46"/>
      <c r="H469" s="46"/>
      <c r="I469" s="46"/>
      <c r="J469" s="46"/>
      <c r="K469" s="46"/>
      <c r="L469" s="46"/>
      <c r="M469" s="46"/>
      <c r="N469" s="46"/>
      <c r="O469" s="46"/>
      <c r="P469" s="46"/>
      <c r="Q469" s="47" t="str">
        <f t="shared" si="24"/>
        <v>P</v>
      </c>
      <c r="R469" s="48"/>
      <c r="S469" s="48"/>
    </row>
    <row r="470" spans="1:19" ht="24.95" hidden="1" customHeight="1" outlineLevel="2">
      <c r="A470" s="45" t="str">
        <f>IF(AND(D470="",D470=""),"",$D$3&amp;"_"&amp;ROW()-11-COUNTBLANK($D$12:D470))</f>
        <v/>
      </c>
      <c r="B470" s="641" t="s">
        <v>1088</v>
      </c>
      <c r="C470" s="642"/>
      <c r="D470" s="643"/>
      <c r="E470" s="46"/>
      <c r="F470" s="46"/>
      <c r="G470" s="46"/>
      <c r="H470" s="46"/>
      <c r="I470" s="46"/>
      <c r="J470" s="46"/>
      <c r="K470" s="46"/>
      <c r="L470" s="46"/>
      <c r="M470" s="46"/>
      <c r="N470" s="46"/>
      <c r="O470" s="46"/>
      <c r="P470" s="46"/>
      <c r="Q470" s="47" t="str">
        <f>IF(OR(IF(G470="",IF(F470="",IF(E470="","",E470),F470),G470)="F",IF(J470="",IF(I470="",IF(H470="","",H470),I470),J470)="F",IF(M470="",IF(L470="",IF(K470="","",K470),L470),M470)="F",IF(P470="",IF(O470="",IF(N470="","",N470),O470),P470)="F")=TRUE,"F",IF(OR(IF(G470="",IF(F470="",IF(E470="","",E470),F470),G470)="PE",IF(J470="",IF(I470="",IF(H470="","",H470),I470),J470)="PE",IF(M470="",IF(L470="",IF(K470="","",K470),L470),M470)="PE",IF(P470="",IF(O470="",IF(N470="","",N470),O470),P470)="PE")=TRUE,"PE",IF(AND(IF(G470="",IF(F470="",IF(E470="","",E470),F470),G470)="",IF(J470="",IF(I470="",IF(H470="","",H470),I470),J470)="",IF(M470="",IF(L470="",IF(K470="","",K470),L470),M470)="",IF(P470="",IF(O470="",IF(N470="","",N470),O470),P470)="")=TRUE,"","P")))</f>
        <v/>
      </c>
      <c r="R470" s="48"/>
      <c r="S470" s="48"/>
    </row>
    <row r="471" spans="1:19" ht="24.95" hidden="1" customHeight="1" outlineLevel="2">
      <c r="A471" s="45" t="str">
        <f>IF(AND(D471="",D471=""),"",$D$3&amp;"_"&amp;ROW()-11-COUNTBLANK($D$12:D471))</f>
        <v>CTKM_376</v>
      </c>
      <c r="B471" s="35" t="s">
        <v>1089</v>
      </c>
      <c r="C471" s="35" t="s">
        <v>1090</v>
      </c>
      <c r="D471" s="35" t="s">
        <v>1091</v>
      </c>
      <c r="E471" s="46" t="s">
        <v>1958</v>
      </c>
      <c r="F471" s="46"/>
      <c r="G471" s="46"/>
      <c r="H471" s="46"/>
      <c r="I471" s="46"/>
      <c r="J471" s="46"/>
      <c r="K471" s="46"/>
      <c r="L471" s="46"/>
      <c r="M471" s="46"/>
      <c r="N471" s="46"/>
      <c r="O471" s="46"/>
      <c r="P471" s="46"/>
      <c r="Q471" s="47" t="str">
        <f>IF(OR(IF(G471="",IF(F471="",IF(E471="","",E471),F471),G471)="F",IF(J471="",IF(I471="",IF(H471="","",H471),I471),J471)="F",IF(M471="",IF(L471="",IF(K471="","",K471),L471),M471)="F",IF(P471="",IF(O471="",IF(N471="","",N471),O471),P471)="F")=TRUE,"F",IF(OR(IF(G471="",IF(F471="",IF(E471="","",E471),F471),G471)="PE",IF(J471="",IF(I471="",IF(H471="","",H471),I471),J471)="PE",IF(M471="",IF(L471="",IF(K471="","",K471),L471),M471)="PE",IF(P471="",IF(O471="",IF(N471="","",N471),O471),P471)="PE")=TRUE,"PE",IF(AND(IF(G471="",IF(F471="",IF(E471="","",E471),F471),G471)="",IF(J471="",IF(I471="",IF(H471="","",H471),I471),J471)="",IF(M471="",IF(L471="",IF(K471="","",K471),L471),M471)="",IF(P471="",IF(O471="",IF(N471="","",N471),O471),P471)="")=TRUE,"","P")))</f>
        <v>P</v>
      </c>
      <c r="R471" s="48"/>
      <c r="S471" s="48"/>
    </row>
    <row r="472" spans="1:19" ht="24.95" hidden="1" customHeight="1" outlineLevel="2">
      <c r="A472" s="45" t="str">
        <f>IF(AND(D472="",D472=""),"",$D$3&amp;"_"&amp;ROW()-11-COUNTBLANK($D$12:D472))</f>
        <v>CTKM_377</v>
      </c>
      <c r="B472" s="626" t="s">
        <v>1092</v>
      </c>
      <c r="C472" s="35" t="s">
        <v>1131</v>
      </c>
      <c r="D472" s="35" t="s">
        <v>1112</v>
      </c>
      <c r="E472" s="46" t="s">
        <v>1958</v>
      </c>
      <c r="F472" s="46"/>
      <c r="G472" s="46"/>
      <c r="H472" s="46"/>
      <c r="I472" s="46"/>
      <c r="J472" s="46"/>
      <c r="K472" s="46"/>
      <c r="L472" s="46"/>
      <c r="M472" s="46"/>
      <c r="N472" s="46"/>
      <c r="O472" s="46"/>
      <c r="P472" s="46"/>
      <c r="Q472" s="47" t="str">
        <f>IF(OR(IF(G472="",IF(F472="",IF(E472="","",E472),F472),G472)="F",IF(J472="",IF(I472="",IF(H472="","",H472),I472),J472)="F",IF(M472="",IF(L472="",IF(K472="","",K472),L472),M472)="F",IF(P472="",IF(O472="",IF(N472="","",N472),O472),P472)="F")=TRUE,"F",IF(OR(IF(G472="",IF(F472="",IF(E472="","",E472),F472),G472)="PE",IF(J472="",IF(I472="",IF(H472="","",H472),I472),J472)="PE",IF(M472="",IF(L472="",IF(K472="","",K472),L472),M472)="PE",IF(P472="",IF(O472="",IF(N472="","",N472),O472),P472)="PE")=TRUE,"PE",IF(AND(IF(G472="",IF(F472="",IF(E472="","",E472),F472),G472)="",IF(J472="",IF(I472="",IF(H472="","",H472),I472),J472)="",IF(M472="",IF(L472="",IF(K472="","",K472),L472),M472)="",IF(P472="",IF(O472="",IF(N472="","",N472),O472),P472)="")=TRUE,"","P")))</f>
        <v>P</v>
      </c>
      <c r="R472" s="48"/>
      <c r="S472" s="48"/>
    </row>
    <row r="473" spans="1:19" ht="24.95" hidden="1" customHeight="1" outlineLevel="2">
      <c r="A473" s="45" t="str">
        <f>IF(AND(D473="",D473=""),"",$D$3&amp;"_"&amp;ROW()-11-COUNTBLANK($D$12:D473))</f>
        <v>CTKM_378</v>
      </c>
      <c r="B473" s="627"/>
      <c r="C473" s="35" t="s">
        <v>1132</v>
      </c>
      <c r="D473" s="35" t="s">
        <v>1133</v>
      </c>
      <c r="E473" s="46" t="s">
        <v>1958</v>
      </c>
      <c r="F473" s="46"/>
      <c r="G473" s="46"/>
      <c r="H473" s="46"/>
      <c r="I473" s="46"/>
      <c r="J473" s="46"/>
      <c r="K473" s="46"/>
      <c r="L473" s="46"/>
      <c r="M473" s="46"/>
      <c r="N473" s="46"/>
      <c r="O473" s="46"/>
      <c r="P473" s="46"/>
      <c r="Q473" s="47" t="str">
        <f>IF(OR(IF(G473="",IF(F473="",IF(E473="","",E473),F473),G473)="F",IF(J473="",IF(I473="",IF(H473="","",H473),I473),J473)="F",IF(M473="",IF(L473="",IF(K473="","",K473),L473),M473)="F",IF(P473="",IF(O473="",IF(N473="","",N473),O473),P473)="F")=TRUE,"F",IF(OR(IF(G473="",IF(F473="",IF(E473="","",E473),F473),G473)="PE",IF(J473="",IF(I473="",IF(H473="","",H473),I473),J473)="PE",IF(M473="",IF(L473="",IF(K473="","",K473),L473),M473)="PE",IF(P473="",IF(O473="",IF(N473="","",N473),O473),P473)="PE")=TRUE,"PE",IF(AND(IF(G473="",IF(F473="",IF(E473="","",E473),F473),G473)="",IF(J473="",IF(I473="",IF(H473="","",H473),I473),J473)="",IF(M473="",IF(L473="",IF(K473="","",K473),L473),M473)="",IF(P473="",IF(O473="",IF(N473="","",N473),O473),P473)="")=TRUE,"","P")))</f>
        <v>P</v>
      </c>
      <c r="R473" s="48"/>
      <c r="S473" s="48"/>
    </row>
    <row r="474" spans="1:19" ht="24.95" hidden="1" customHeight="1" outlineLevel="2">
      <c r="A474" s="45" t="str">
        <f>IF(AND(D474="",D474=""),"",$D$3&amp;"_"&amp;ROW()-11-COUNTBLANK($D$12:D474))</f>
        <v>CTKM_379</v>
      </c>
      <c r="B474" s="628"/>
      <c r="C474" s="35" t="s">
        <v>1134</v>
      </c>
      <c r="D474" s="35" t="s">
        <v>1135</v>
      </c>
      <c r="E474" s="46" t="s">
        <v>1958</v>
      </c>
      <c r="F474" s="46"/>
      <c r="G474" s="46"/>
      <c r="H474" s="46"/>
      <c r="I474" s="46"/>
      <c r="J474" s="46"/>
      <c r="K474" s="46"/>
      <c r="L474" s="46"/>
      <c r="M474" s="46"/>
      <c r="N474" s="46"/>
      <c r="O474" s="46"/>
      <c r="P474" s="46"/>
      <c r="Q474" s="47"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P</v>
      </c>
      <c r="R474" s="48"/>
      <c r="S474" s="48"/>
    </row>
    <row r="475" spans="1:19" ht="24.95" hidden="1" customHeight="1" outlineLevel="2">
      <c r="A475" s="45" t="str">
        <f>IF(AND(D475="",D475=""),"",$D$3&amp;"_"&amp;ROW()-11-COUNTBLANK($D$12:D475))</f>
        <v>CTKM_380</v>
      </c>
      <c r="B475" s="626" t="s">
        <v>1095</v>
      </c>
      <c r="C475" s="35" t="s">
        <v>1136</v>
      </c>
      <c r="D475" s="35" t="s">
        <v>1097</v>
      </c>
      <c r="E475" s="46" t="s">
        <v>2039</v>
      </c>
      <c r="F475" s="46"/>
      <c r="G475" s="46"/>
      <c r="H475" s="46"/>
      <c r="I475" s="46"/>
      <c r="J475" s="46"/>
      <c r="K475" s="46"/>
      <c r="L475" s="46"/>
      <c r="M475" s="46"/>
      <c r="N475" s="46"/>
      <c r="O475" s="46"/>
      <c r="P475" s="46"/>
      <c r="Q475" s="47" t="str">
        <f t="shared" ref="Q475:Q482" si="25">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PE</v>
      </c>
      <c r="R475" s="48"/>
      <c r="S475" s="48" t="s">
        <v>2042</v>
      </c>
    </row>
    <row r="476" spans="1:19" ht="24.95" hidden="1" customHeight="1" outlineLevel="2">
      <c r="A476" s="45" t="str">
        <f>IF(AND(D476="",D476=""),"",$D$3&amp;"_"&amp;ROW()-11-COUNTBLANK($D$12:D476))</f>
        <v>CTKM_381</v>
      </c>
      <c r="B476" s="628"/>
      <c r="C476" s="35" t="s">
        <v>1137</v>
      </c>
      <c r="D476" s="35" t="s">
        <v>1076</v>
      </c>
      <c r="E476" s="46" t="s">
        <v>1958</v>
      </c>
      <c r="F476" s="46"/>
      <c r="G476" s="46"/>
      <c r="H476" s="46"/>
      <c r="I476" s="46"/>
      <c r="J476" s="46"/>
      <c r="K476" s="46"/>
      <c r="L476" s="46"/>
      <c r="M476" s="46"/>
      <c r="N476" s="46"/>
      <c r="O476" s="46"/>
      <c r="P476" s="46"/>
      <c r="Q476" s="47" t="str">
        <f t="shared" si="25"/>
        <v>P</v>
      </c>
      <c r="R476" s="48"/>
      <c r="S476" s="48"/>
    </row>
    <row r="477" spans="1:19" ht="24.95" hidden="1" customHeight="1" outlineLevel="2">
      <c r="A477" s="45" t="str">
        <f>IF(AND(D477="",D477=""),"",$D$3&amp;"_"&amp;ROW()-11-COUNTBLANK($D$12:D477))</f>
        <v/>
      </c>
      <c r="B477" s="641" t="s">
        <v>447</v>
      </c>
      <c r="C477" s="642"/>
      <c r="D477" s="642"/>
      <c r="E477" s="642"/>
      <c r="F477" s="642"/>
      <c r="G477" s="642"/>
      <c r="H477" s="642"/>
      <c r="I477" s="642"/>
      <c r="J477" s="642"/>
      <c r="K477" s="642"/>
      <c r="L477" s="642"/>
      <c r="M477" s="642"/>
      <c r="N477" s="642"/>
      <c r="O477" s="642"/>
      <c r="P477" s="642"/>
      <c r="Q477" s="642" t="str">
        <f t="shared" si="25"/>
        <v/>
      </c>
      <c r="R477" s="642"/>
      <c r="S477" s="643"/>
    </row>
    <row r="478" spans="1:19" ht="24.95" hidden="1" customHeight="1" outlineLevel="2">
      <c r="A478" s="45" t="str">
        <f>IF(AND(D478="",D478=""),"",$D$3&amp;"_"&amp;ROW()-11-COUNTBLANK($D$12:D478))</f>
        <v>CTKM_382</v>
      </c>
      <c r="B478" s="35" t="s">
        <v>1099</v>
      </c>
      <c r="C478" s="35" t="s">
        <v>1138</v>
      </c>
      <c r="D478" s="35" t="s">
        <v>1101</v>
      </c>
      <c r="E478" s="46" t="s">
        <v>1959</v>
      </c>
      <c r="F478" s="46"/>
      <c r="G478" s="46"/>
      <c r="H478" s="46"/>
      <c r="I478" s="46"/>
      <c r="J478" s="46"/>
      <c r="K478" s="46"/>
      <c r="L478" s="46"/>
      <c r="M478" s="46"/>
      <c r="N478" s="46"/>
      <c r="O478" s="46"/>
      <c r="P478" s="46"/>
      <c r="Q478" s="47" t="str">
        <f t="shared" si="25"/>
        <v>F</v>
      </c>
      <c r="R478" s="48">
        <v>2413</v>
      </c>
      <c r="S478" s="48"/>
    </row>
    <row r="479" spans="1:19" ht="24.95" hidden="1" customHeight="1" outlineLevel="2">
      <c r="A479" s="45" t="str">
        <f>IF(AND(D479="",D479=""),"",$D$3&amp;"_"&amp;ROW()-11-COUNTBLANK($D$12:D479))</f>
        <v/>
      </c>
      <c r="B479" s="641" t="s">
        <v>1139</v>
      </c>
      <c r="C479" s="642"/>
      <c r="D479" s="642"/>
      <c r="E479" s="642"/>
      <c r="F479" s="642"/>
      <c r="G479" s="642"/>
      <c r="H479" s="642"/>
      <c r="I479" s="642"/>
      <c r="J479" s="642"/>
      <c r="K479" s="642"/>
      <c r="L479" s="642"/>
      <c r="M479" s="642"/>
      <c r="N479" s="642"/>
      <c r="O479" s="642"/>
      <c r="P479" s="642"/>
      <c r="Q479" s="642" t="str">
        <f t="shared" si="25"/>
        <v/>
      </c>
      <c r="R479" s="642"/>
      <c r="S479" s="643"/>
    </row>
    <row r="480" spans="1:19" ht="24.95" hidden="1" customHeight="1" outlineLevel="2">
      <c r="A480" s="45" t="str">
        <f>IF(AND(D480="",D480=""),"",$D$3&amp;"_"&amp;ROW()-11-COUNTBLANK($D$12:D480))</f>
        <v>CTKM_383</v>
      </c>
      <c r="B480" s="170" t="s">
        <v>1140</v>
      </c>
      <c r="C480" s="35" t="s">
        <v>1141</v>
      </c>
      <c r="D480" s="35" t="s">
        <v>1142</v>
      </c>
      <c r="E480" s="46" t="s">
        <v>1958</v>
      </c>
      <c r="F480" s="46"/>
      <c r="G480" s="46"/>
      <c r="H480" s="46"/>
      <c r="I480" s="46"/>
      <c r="J480" s="46"/>
      <c r="K480" s="46"/>
      <c r="L480" s="46"/>
      <c r="M480" s="46"/>
      <c r="N480" s="46"/>
      <c r="O480" s="46"/>
      <c r="P480" s="46"/>
      <c r="Q480" s="47" t="str">
        <f t="shared" si="25"/>
        <v>P</v>
      </c>
      <c r="R480" s="48"/>
      <c r="S480" s="48"/>
    </row>
    <row r="481" spans="1:19" ht="24.95" hidden="1" customHeight="1" outlineLevel="2">
      <c r="A481" s="45" t="str">
        <f>IF(AND(D481="",D481=""),"",$D$3&amp;"_"&amp;ROW()-11-COUNTBLANK($D$12:D481))</f>
        <v>CTKM_384</v>
      </c>
      <c r="B481" s="170" t="s">
        <v>1143</v>
      </c>
      <c r="C481" s="35" t="s">
        <v>1144</v>
      </c>
      <c r="D481" s="35" t="s">
        <v>1145</v>
      </c>
      <c r="E481" s="46" t="s">
        <v>1958</v>
      </c>
      <c r="F481" s="46"/>
      <c r="G481" s="46"/>
      <c r="H481" s="46"/>
      <c r="I481" s="46"/>
      <c r="J481" s="46"/>
      <c r="K481" s="46"/>
      <c r="L481" s="46"/>
      <c r="M481" s="46"/>
      <c r="N481" s="46"/>
      <c r="O481" s="46"/>
      <c r="P481" s="46"/>
      <c r="Q481" s="47" t="str">
        <f t="shared" si="25"/>
        <v>P</v>
      </c>
      <c r="R481" s="48"/>
      <c r="S481" s="48"/>
    </row>
    <row r="482" spans="1:19" ht="24.95" hidden="1" customHeight="1" outlineLevel="2">
      <c r="A482" s="45" t="str">
        <f>IF(AND(D482="",D482=""),"",$D$3&amp;"_"&amp;ROW()-11-COUNTBLANK($D$12:D482))</f>
        <v>CTKM_385</v>
      </c>
      <c r="B482" s="170" t="s">
        <v>1146</v>
      </c>
      <c r="C482" s="35" t="s">
        <v>1147</v>
      </c>
      <c r="D482" s="35" t="s">
        <v>1148</v>
      </c>
      <c r="E482" s="46" t="s">
        <v>1959</v>
      </c>
      <c r="F482" s="46"/>
      <c r="G482" s="46"/>
      <c r="H482" s="46"/>
      <c r="I482" s="46"/>
      <c r="J482" s="46"/>
      <c r="K482" s="46"/>
      <c r="L482" s="46"/>
      <c r="M482" s="46"/>
      <c r="N482" s="46"/>
      <c r="O482" s="46"/>
      <c r="P482" s="46"/>
      <c r="Q482" s="47" t="str">
        <f t="shared" si="25"/>
        <v>F</v>
      </c>
      <c r="R482" s="48">
        <v>2413</v>
      </c>
      <c r="S482" s="48"/>
    </row>
    <row r="483" spans="1:19" ht="24.95" hidden="1" customHeight="1" outlineLevel="1">
      <c r="A483" s="45" t="str">
        <f>IF(AND(D483="",D483=""),"",$D$3&amp;"_"&amp;ROW()-11-COUNTBLANK($D$12:D483))</f>
        <v/>
      </c>
      <c r="B483" s="613" t="s">
        <v>1149</v>
      </c>
      <c r="C483" s="614"/>
      <c r="D483" s="614"/>
      <c r="E483" s="614"/>
      <c r="F483" s="614"/>
      <c r="G483" s="614"/>
      <c r="H483" s="614"/>
      <c r="I483" s="614"/>
      <c r="J483" s="614"/>
      <c r="K483" s="614"/>
      <c r="L483" s="614"/>
      <c r="M483" s="614"/>
      <c r="N483" s="614"/>
      <c r="O483" s="614"/>
      <c r="P483" s="614"/>
      <c r="Q483" s="614"/>
      <c r="R483" s="614"/>
      <c r="S483" s="615"/>
    </row>
    <row r="484" spans="1:19" ht="24.95" hidden="1" customHeight="1" outlineLevel="2">
      <c r="A484" s="45" t="str">
        <f>IF(AND(D484="",D484=""),"",$D$3&amp;"_"&amp;ROW()-11-COUNTBLANK($D$12:D484))</f>
        <v>CTKM_386</v>
      </c>
      <c r="B484" s="35" t="s">
        <v>1071</v>
      </c>
      <c r="C484" s="35" t="s">
        <v>1150</v>
      </c>
      <c r="D484" s="35" t="s">
        <v>1151</v>
      </c>
      <c r="E484" s="46" t="s">
        <v>1958</v>
      </c>
      <c r="F484" s="46"/>
      <c r="G484" s="46"/>
      <c r="H484" s="46"/>
      <c r="I484" s="46"/>
      <c r="J484" s="46"/>
      <c r="K484" s="46"/>
      <c r="L484" s="46"/>
      <c r="M484" s="46"/>
      <c r="N484" s="46"/>
      <c r="O484" s="46"/>
      <c r="P484" s="46"/>
      <c r="Q484" s="47" t="str">
        <f t="shared" ref="Q484:Q499" si="26">IF(OR(IF(G484="",IF(F484="",IF(E484="","",E484),F484),G484)="F",IF(J484="",IF(I484="",IF(H484="","",H484),I484),J484)="F",IF(M484="",IF(L484="",IF(K484="","",K484),L484),M484)="F",IF(P484="",IF(O484="",IF(N484="","",N484),O484),P484)="F")=TRUE,"F",IF(OR(IF(G484="",IF(F484="",IF(E484="","",E484),F484),G484)="PE",IF(J484="",IF(I484="",IF(H484="","",H484),I484),J484)="PE",IF(M484="",IF(L484="",IF(K484="","",K484),L484),M484)="PE",IF(P484="",IF(O484="",IF(N484="","",N484),O484),P484)="PE")=TRUE,"PE",IF(AND(IF(G484="",IF(F484="",IF(E484="","",E484),F484),G484)="",IF(J484="",IF(I484="",IF(H484="","",H484),I484),J484)="",IF(M484="",IF(L484="",IF(K484="","",K484),L484),M484)="",IF(P484="",IF(O484="",IF(N484="","",N484),O484),P484)="")=TRUE,"","P")))</f>
        <v>P</v>
      </c>
      <c r="R484" s="48"/>
      <c r="S484" s="48"/>
    </row>
    <row r="485" spans="1:19" ht="24.95" hidden="1" customHeight="1" outlineLevel="2">
      <c r="A485" s="45" t="str">
        <f>IF(AND(D485="",D485=""),"",$D$3&amp;"_"&amp;ROW()-11-COUNTBLANK($D$12:D485))</f>
        <v>CTKM_387</v>
      </c>
      <c r="B485" s="626" t="s">
        <v>352</v>
      </c>
      <c r="C485" s="35" t="s">
        <v>1074</v>
      </c>
      <c r="D485" s="35" t="s">
        <v>1075</v>
      </c>
      <c r="E485" s="46" t="s">
        <v>1958</v>
      </c>
      <c r="F485" s="46"/>
      <c r="G485" s="46"/>
      <c r="H485" s="46"/>
      <c r="I485" s="46"/>
      <c r="J485" s="46"/>
      <c r="K485" s="46"/>
      <c r="L485" s="46"/>
      <c r="M485" s="46"/>
      <c r="N485" s="46"/>
      <c r="O485" s="46"/>
      <c r="P485" s="46"/>
      <c r="Q485" s="47" t="str">
        <f t="shared" si="26"/>
        <v>P</v>
      </c>
      <c r="R485" s="48"/>
      <c r="S485" s="48"/>
    </row>
    <row r="486" spans="1:19" ht="24.95" hidden="1" customHeight="1" outlineLevel="2">
      <c r="A486" s="45" t="str">
        <f>IF(AND(D486="",D486=""),"",$D$3&amp;"_"&amp;ROW()-11-COUNTBLANK($D$12:D486))</f>
        <v>CTKM_388</v>
      </c>
      <c r="B486" s="627"/>
      <c r="C486" s="35" t="s">
        <v>450</v>
      </c>
      <c r="D486" s="35" t="s">
        <v>1076</v>
      </c>
      <c r="E486" s="46" t="s">
        <v>1958</v>
      </c>
      <c r="F486" s="46"/>
      <c r="G486" s="46"/>
      <c r="H486" s="46"/>
      <c r="I486" s="46"/>
      <c r="J486" s="46"/>
      <c r="K486" s="46"/>
      <c r="L486" s="46"/>
      <c r="M486" s="46"/>
      <c r="N486" s="46"/>
      <c r="O486" s="46"/>
      <c r="P486" s="46"/>
      <c r="Q486" s="47" t="str">
        <f t="shared" si="26"/>
        <v>P</v>
      </c>
      <c r="R486" s="48"/>
      <c r="S486" s="48"/>
    </row>
    <row r="487" spans="1:19" ht="24.95" hidden="1" customHeight="1" outlineLevel="2">
      <c r="A487" s="45" t="str">
        <f>IF(AND(D487="",D487=""),"",$D$3&amp;"_"&amp;ROW()-11-COUNTBLANK($D$12:D487))</f>
        <v>CTKM_389</v>
      </c>
      <c r="B487" s="628"/>
      <c r="C487" s="35" t="s">
        <v>452</v>
      </c>
      <c r="D487" s="35" t="s">
        <v>1077</v>
      </c>
      <c r="E487" s="46" t="s">
        <v>1958</v>
      </c>
      <c r="F487" s="46"/>
      <c r="G487" s="46"/>
      <c r="H487" s="46"/>
      <c r="I487" s="46"/>
      <c r="J487" s="46"/>
      <c r="K487" s="46"/>
      <c r="L487" s="46"/>
      <c r="M487" s="46"/>
      <c r="N487" s="46"/>
      <c r="O487" s="46"/>
      <c r="P487" s="46"/>
      <c r="Q487" s="47" t="str">
        <f t="shared" si="26"/>
        <v>P</v>
      </c>
      <c r="R487" s="48"/>
      <c r="S487" s="48"/>
    </row>
    <row r="488" spans="1:19" ht="24.95" hidden="1" customHeight="1" outlineLevel="2">
      <c r="A488" s="45" t="str">
        <f>IF(AND(D488="",D488=""),"",$D$3&amp;"_"&amp;ROW()-11-COUNTBLANK($D$12:D488))</f>
        <v/>
      </c>
      <c r="B488" s="641" t="s">
        <v>351</v>
      </c>
      <c r="C488" s="642"/>
      <c r="D488" s="642"/>
      <c r="E488" s="642"/>
      <c r="F488" s="642"/>
      <c r="G488" s="642"/>
      <c r="H488" s="642"/>
      <c r="I488" s="642"/>
      <c r="J488" s="642"/>
      <c r="K488" s="642"/>
      <c r="L488" s="642"/>
      <c r="M488" s="642"/>
      <c r="N488" s="642"/>
      <c r="O488" s="642"/>
      <c r="P488" s="642"/>
      <c r="Q488" s="642" t="str">
        <f t="shared" si="26"/>
        <v/>
      </c>
      <c r="R488" s="642"/>
      <c r="S488" s="643"/>
    </row>
    <row r="489" spans="1:19" ht="24.95" hidden="1" customHeight="1" outlineLevel="2">
      <c r="A489" s="45" t="str">
        <f>IF(AND(D489="",D489=""),"",$D$3&amp;"_"&amp;ROW()-11-COUNTBLANK($D$12:D489))</f>
        <v>CTKM_390</v>
      </c>
      <c r="B489" s="35" t="s">
        <v>1078</v>
      </c>
      <c r="C489" s="35" t="s">
        <v>1152</v>
      </c>
      <c r="D489" s="35" t="s">
        <v>1153</v>
      </c>
      <c r="E489" s="46" t="s">
        <v>1958</v>
      </c>
      <c r="F489" s="46"/>
      <c r="G489" s="46"/>
      <c r="H489" s="46"/>
      <c r="I489" s="46"/>
      <c r="J489" s="46"/>
      <c r="K489" s="46"/>
      <c r="L489" s="46"/>
      <c r="M489" s="46"/>
      <c r="N489" s="46"/>
      <c r="O489" s="46"/>
      <c r="P489" s="46"/>
      <c r="Q489" s="47" t="str">
        <f t="shared" si="26"/>
        <v>P</v>
      </c>
      <c r="R489" s="48"/>
      <c r="S489" s="48"/>
    </row>
    <row r="490" spans="1:19" ht="24.95" hidden="1" customHeight="1" outlineLevel="2">
      <c r="A490" s="45" t="str">
        <f>IF(AND(D490="",D490=""),"",$D$3&amp;"_"&amp;ROW()-11-COUNTBLANK($D$12:D490))</f>
        <v>CTKM_391</v>
      </c>
      <c r="B490" s="626" t="s">
        <v>1081</v>
      </c>
      <c r="C490" s="35" t="s">
        <v>1154</v>
      </c>
      <c r="D490" s="35" t="s">
        <v>1155</v>
      </c>
      <c r="E490" s="46" t="s">
        <v>1959</v>
      </c>
      <c r="F490" s="46"/>
      <c r="G490" s="46"/>
      <c r="H490" s="46"/>
      <c r="I490" s="46"/>
      <c r="J490" s="46"/>
      <c r="K490" s="46"/>
      <c r="L490" s="46"/>
      <c r="M490" s="46"/>
      <c r="N490" s="46"/>
      <c r="O490" s="46"/>
      <c r="P490" s="46"/>
      <c r="Q490" s="47" t="str">
        <f t="shared" si="26"/>
        <v>F</v>
      </c>
      <c r="R490" s="48">
        <v>2272</v>
      </c>
      <c r="S490" s="48"/>
    </row>
    <row r="491" spans="1:19" ht="24.95" hidden="1" customHeight="1" outlineLevel="2">
      <c r="A491" s="45" t="str">
        <f>IF(AND(D491="",D491=""),"",$D$3&amp;"_"&amp;ROW()-11-COUNTBLANK($D$12:D491))</f>
        <v>CTKM_392</v>
      </c>
      <c r="B491" s="628"/>
      <c r="C491" s="35" t="s">
        <v>1156</v>
      </c>
      <c r="D491" s="35" t="s">
        <v>295</v>
      </c>
      <c r="E491" s="46" t="s">
        <v>1958</v>
      </c>
      <c r="F491" s="46"/>
      <c r="G491" s="46"/>
      <c r="H491" s="46"/>
      <c r="I491" s="46"/>
      <c r="J491" s="46"/>
      <c r="K491" s="46"/>
      <c r="L491" s="46"/>
      <c r="M491" s="46"/>
      <c r="N491" s="46"/>
      <c r="O491" s="46"/>
      <c r="P491" s="46"/>
      <c r="Q491" s="47" t="str">
        <f t="shared" si="26"/>
        <v>P</v>
      </c>
      <c r="R491" s="48"/>
      <c r="S491" s="48"/>
    </row>
    <row r="492" spans="1:19" ht="24.95" hidden="1" customHeight="1" outlineLevel="2">
      <c r="A492" s="45" t="str">
        <f>IF(AND(D492="",D492=""),"",$D$3&amp;"_"&amp;ROW()-11-COUNTBLANK($D$12:D492))</f>
        <v>CTKM_393</v>
      </c>
      <c r="B492" s="35" t="s">
        <v>1085</v>
      </c>
      <c r="C492" s="35" t="s">
        <v>1157</v>
      </c>
      <c r="D492" s="35" t="s">
        <v>1158</v>
      </c>
      <c r="E492" s="46" t="s">
        <v>1958</v>
      </c>
      <c r="F492" s="46"/>
      <c r="G492" s="46"/>
      <c r="H492" s="46"/>
      <c r="I492" s="46"/>
      <c r="J492" s="46"/>
      <c r="K492" s="46"/>
      <c r="L492" s="46"/>
      <c r="M492" s="46"/>
      <c r="N492" s="46"/>
      <c r="O492" s="46"/>
      <c r="P492" s="46"/>
      <c r="Q492" s="47" t="str">
        <f t="shared" si="26"/>
        <v>P</v>
      </c>
      <c r="R492" s="48"/>
      <c r="S492" s="48"/>
    </row>
    <row r="493" spans="1:19" ht="24.95" hidden="1" customHeight="1" outlineLevel="2">
      <c r="A493" s="45" t="str">
        <f>IF(AND(D493="",D493=""),"",$D$3&amp;"_"&amp;ROW()-11-COUNTBLANK($D$12:D493))</f>
        <v/>
      </c>
      <c r="B493" s="641" t="s">
        <v>1088</v>
      </c>
      <c r="C493" s="642"/>
      <c r="D493" s="642"/>
      <c r="E493" s="642"/>
      <c r="F493" s="642"/>
      <c r="G493" s="642"/>
      <c r="H493" s="642"/>
      <c r="I493" s="642"/>
      <c r="J493" s="642"/>
      <c r="K493" s="642"/>
      <c r="L493" s="642"/>
      <c r="M493" s="642"/>
      <c r="N493" s="642"/>
      <c r="O493" s="642"/>
      <c r="P493" s="642"/>
      <c r="Q493" s="642" t="str">
        <f t="shared" si="26"/>
        <v/>
      </c>
      <c r="R493" s="642"/>
      <c r="S493" s="643"/>
    </row>
    <row r="494" spans="1:19" ht="24.95" hidden="1" customHeight="1" outlineLevel="2">
      <c r="A494" s="45" t="str">
        <f>IF(AND(D494="",D494=""),"",$D$3&amp;"_"&amp;ROW()-11-COUNTBLANK($D$12:D494))</f>
        <v>CTKM_394</v>
      </c>
      <c r="B494" s="35" t="s">
        <v>1089</v>
      </c>
      <c r="C494" s="35" t="s">
        <v>1090</v>
      </c>
      <c r="D494" s="35" t="s">
        <v>1091</v>
      </c>
      <c r="E494" s="46" t="s">
        <v>1958</v>
      </c>
      <c r="F494" s="46"/>
      <c r="G494" s="46"/>
      <c r="H494" s="46"/>
      <c r="I494" s="46"/>
      <c r="J494" s="46"/>
      <c r="K494" s="46"/>
      <c r="L494" s="46"/>
      <c r="M494" s="46"/>
      <c r="N494" s="46"/>
      <c r="O494" s="46"/>
      <c r="P494" s="46"/>
      <c r="Q494" s="47" t="str">
        <f t="shared" si="26"/>
        <v>P</v>
      </c>
      <c r="R494" s="48"/>
      <c r="S494" s="48"/>
    </row>
    <row r="495" spans="1:19" ht="24.95" hidden="1" customHeight="1" outlineLevel="2">
      <c r="A495" s="45" t="str">
        <f>IF(AND(D495="",D495=""),"",$D$3&amp;"_"&amp;ROW()-11-COUNTBLANK($D$12:D495))</f>
        <v>CTKM_395</v>
      </c>
      <c r="B495" s="35" t="s">
        <v>1092</v>
      </c>
      <c r="C495" s="35" t="s">
        <v>1159</v>
      </c>
      <c r="D495" s="35" t="s">
        <v>1160</v>
      </c>
      <c r="E495" s="46" t="s">
        <v>1958</v>
      </c>
      <c r="F495" s="46"/>
      <c r="G495" s="46"/>
      <c r="H495" s="46"/>
      <c r="I495" s="46"/>
      <c r="J495" s="46"/>
      <c r="K495" s="46"/>
      <c r="L495" s="46"/>
      <c r="M495" s="46"/>
      <c r="N495" s="46"/>
      <c r="O495" s="46"/>
      <c r="P495" s="46"/>
      <c r="Q495" s="47" t="str">
        <f t="shared" si="26"/>
        <v>P</v>
      </c>
      <c r="R495" s="48"/>
      <c r="S495" s="48"/>
    </row>
    <row r="496" spans="1:19" ht="24.95" hidden="1" customHeight="1" outlineLevel="2">
      <c r="A496" s="45" t="str">
        <f>IF(AND(D496="",D496=""),"",$D$3&amp;"_"&amp;ROW()-11-COUNTBLANK($D$12:D496))</f>
        <v>CTKM_396</v>
      </c>
      <c r="B496" s="626" t="s">
        <v>1161</v>
      </c>
      <c r="C496" s="35" t="s">
        <v>1162</v>
      </c>
      <c r="D496" s="35" t="s">
        <v>1163</v>
      </c>
      <c r="E496" s="46" t="s">
        <v>2039</v>
      </c>
      <c r="F496" s="46"/>
      <c r="G496" s="46"/>
      <c r="H496" s="46"/>
      <c r="I496" s="46"/>
      <c r="J496" s="46"/>
      <c r="K496" s="46"/>
      <c r="L496" s="46"/>
      <c r="M496" s="46"/>
      <c r="N496" s="46"/>
      <c r="O496" s="46"/>
      <c r="P496" s="46"/>
      <c r="Q496" s="47" t="str">
        <f t="shared" si="26"/>
        <v>PE</v>
      </c>
      <c r="R496" s="48"/>
      <c r="S496" s="48" t="s">
        <v>2042</v>
      </c>
    </row>
    <row r="497" spans="1:19" ht="24.95" hidden="1" customHeight="1" outlineLevel="2">
      <c r="A497" s="45" t="str">
        <f>IF(AND(D497="",D497=""),"",$D$3&amp;"_"&amp;ROW()-11-COUNTBLANK($D$12:D497))</f>
        <v>CTKM_397</v>
      </c>
      <c r="B497" s="628"/>
      <c r="C497" s="35" t="s">
        <v>1164</v>
      </c>
      <c r="D497" s="35" t="s">
        <v>1076</v>
      </c>
      <c r="E497" s="46" t="s">
        <v>1958</v>
      </c>
      <c r="F497" s="46"/>
      <c r="G497" s="46"/>
      <c r="H497" s="46"/>
      <c r="I497" s="46"/>
      <c r="J497" s="46"/>
      <c r="K497" s="46"/>
      <c r="L497" s="46"/>
      <c r="M497" s="46"/>
      <c r="N497" s="46"/>
      <c r="O497" s="46"/>
      <c r="P497" s="46"/>
      <c r="Q497" s="47" t="str">
        <f t="shared" si="26"/>
        <v>P</v>
      </c>
      <c r="R497" s="48"/>
      <c r="S497" s="48"/>
    </row>
    <row r="498" spans="1:19" ht="24.95" hidden="1" customHeight="1" outlineLevel="2">
      <c r="A498" s="45" t="str">
        <f>IF(AND(D498="",D498=""),"",$D$3&amp;"_"&amp;ROW()-11-COUNTBLANK($D$12:D498))</f>
        <v/>
      </c>
      <c r="B498" s="641" t="s">
        <v>447</v>
      </c>
      <c r="C498" s="642"/>
      <c r="D498" s="642"/>
      <c r="E498" s="642"/>
      <c r="F498" s="642"/>
      <c r="G498" s="642"/>
      <c r="H498" s="642"/>
      <c r="I498" s="642"/>
      <c r="J498" s="642"/>
      <c r="K498" s="642"/>
      <c r="L498" s="642"/>
      <c r="M498" s="642"/>
      <c r="N498" s="642"/>
      <c r="O498" s="642"/>
      <c r="P498" s="642"/>
      <c r="Q498" s="642" t="str">
        <f t="shared" si="26"/>
        <v/>
      </c>
      <c r="R498" s="642"/>
      <c r="S498" s="643"/>
    </row>
    <row r="499" spans="1:19" ht="24.95" hidden="1" customHeight="1" outlineLevel="2">
      <c r="A499" s="45" t="str">
        <f>IF(AND(D499="",D499=""),"",$D$3&amp;"_"&amp;ROW()-11-COUNTBLANK($D$12:D499))</f>
        <v>CTKM_398</v>
      </c>
      <c r="B499" s="35" t="s">
        <v>1099</v>
      </c>
      <c r="C499" s="35" t="s">
        <v>1165</v>
      </c>
      <c r="D499" s="35" t="s">
        <v>1101</v>
      </c>
      <c r="E499" s="46" t="s">
        <v>1959</v>
      </c>
      <c r="F499" s="46"/>
      <c r="G499" s="46"/>
      <c r="H499" s="46"/>
      <c r="I499" s="46"/>
      <c r="J499" s="46"/>
      <c r="K499" s="46"/>
      <c r="L499" s="46"/>
      <c r="M499" s="46"/>
      <c r="N499" s="46"/>
      <c r="O499" s="46"/>
      <c r="P499" s="46"/>
      <c r="Q499" s="47" t="str">
        <f t="shared" si="26"/>
        <v>F</v>
      </c>
      <c r="R499" s="48">
        <v>2413</v>
      </c>
      <c r="S499" s="48"/>
    </row>
    <row r="500" spans="1:19" ht="24.95" hidden="1" customHeight="1" outlineLevel="1">
      <c r="A500" s="45" t="str">
        <f>IF(AND(D500="",D500=""),"",$D$3&amp;"_"&amp;ROW()-11-COUNTBLANK($D$12:D500))</f>
        <v/>
      </c>
      <c r="B500" s="613" t="s">
        <v>1166</v>
      </c>
      <c r="C500" s="614"/>
      <c r="D500" s="614"/>
      <c r="E500" s="614"/>
      <c r="F500" s="614"/>
      <c r="G500" s="614"/>
      <c r="H500" s="614"/>
      <c r="I500" s="614"/>
      <c r="J500" s="614"/>
      <c r="K500" s="614"/>
      <c r="L500" s="614"/>
      <c r="M500" s="614"/>
      <c r="N500" s="614"/>
      <c r="O500" s="614"/>
      <c r="P500" s="614"/>
      <c r="Q500" s="614"/>
      <c r="R500" s="614"/>
      <c r="S500" s="615"/>
    </row>
    <row r="501" spans="1:19" ht="24.95" hidden="1" customHeight="1" outlineLevel="2">
      <c r="A501" s="45" t="str">
        <f>IF(AND(D501="",D501=""),"",$D$3&amp;"_"&amp;ROW()-11-COUNTBLANK($D$12:D501))</f>
        <v>CTKM_399</v>
      </c>
      <c r="B501" s="35" t="s">
        <v>1071</v>
      </c>
      <c r="C501" s="35" t="s">
        <v>1167</v>
      </c>
      <c r="D501" s="35" t="s">
        <v>1168</v>
      </c>
      <c r="E501" s="46" t="s">
        <v>1958</v>
      </c>
      <c r="F501" s="46"/>
      <c r="G501" s="46"/>
      <c r="H501" s="46"/>
      <c r="I501" s="46"/>
      <c r="J501" s="46"/>
      <c r="K501" s="46"/>
      <c r="L501" s="46"/>
      <c r="M501" s="46"/>
      <c r="N501" s="46"/>
      <c r="O501" s="46"/>
      <c r="P501" s="46"/>
      <c r="Q501" s="47" t="str">
        <f t="shared" ref="Q501:Q519" si="27">IF(OR(IF(G501="",IF(F501="",IF(E501="","",E501),F501),G501)="F",IF(J501="",IF(I501="",IF(H501="","",H501),I501),J501)="F",IF(M501="",IF(L501="",IF(K501="","",K501),L501),M501)="F",IF(P501="",IF(O501="",IF(N501="","",N501),O501),P501)="F")=TRUE,"F",IF(OR(IF(G501="",IF(F501="",IF(E501="","",E501),F501),G501)="PE",IF(J501="",IF(I501="",IF(H501="","",H501),I501),J501)="PE",IF(M501="",IF(L501="",IF(K501="","",K501),L501),M501)="PE",IF(P501="",IF(O501="",IF(N501="","",N501),O501),P501)="PE")=TRUE,"PE",IF(AND(IF(G501="",IF(F501="",IF(E501="","",E501),F501),G501)="",IF(J501="",IF(I501="",IF(H501="","",H501),I501),J501)="",IF(M501="",IF(L501="",IF(K501="","",K501),L501),M501)="",IF(P501="",IF(O501="",IF(N501="","",N501),O501),P501)="")=TRUE,"","P")))</f>
        <v>P</v>
      </c>
      <c r="R501" s="48"/>
      <c r="S501" s="48"/>
    </row>
    <row r="502" spans="1:19" ht="24.95" hidden="1" customHeight="1" outlineLevel="2">
      <c r="A502" s="45" t="str">
        <f>IF(AND(D502="",D502=""),"",$D$3&amp;"_"&amp;ROW()-11-COUNTBLANK($D$12:D502))</f>
        <v>CTKM_400</v>
      </c>
      <c r="B502" s="626" t="s">
        <v>352</v>
      </c>
      <c r="C502" s="35" t="s">
        <v>1074</v>
      </c>
      <c r="D502" s="35" t="s">
        <v>1075</v>
      </c>
      <c r="E502" s="46" t="s">
        <v>1958</v>
      </c>
      <c r="F502" s="46"/>
      <c r="G502" s="46"/>
      <c r="H502" s="46"/>
      <c r="I502" s="46"/>
      <c r="J502" s="46"/>
      <c r="K502" s="46"/>
      <c r="L502" s="46"/>
      <c r="M502" s="46"/>
      <c r="N502" s="46"/>
      <c r="O502" s="46"/>
      <c r="P502" s="46"/>
      <c r="Q502" s="47" t="str">
        <f t="shared" si="27"/>
        <v>P</v>
      </c>
      <c r="R502" s="48"/>
      <c r="S502" s="48"/>
    </row>
    <row r="503" spans="1:19" ht="24.95" hidden="1" customHeight="1" outlineLevel="2">
      <c r="A503" s="45" t="str">
        <f>IF(AND(D503="",D503=""),"",$D$3&amp;"_"&amp;ROW()-11-COUNTBLANK($D$12:D503))</f>
        <v>CTKM_401</v>
      </c>
      <c r="B503" s="627"/>
      <c r="C503" s="35" t="s">
        <v>450</v>
      </c>
      <c r="D503" s="35" t="s">
        <v>1076</v>
      </c>
      <c r="E503" s="46" t="s">
        <v>1958</v>
      </c>
      <c r="F503" s="46"/>
      <c r="G503" s="46"/>
      <c r="H503" s="46"/>
      <c r="I503" s="46"/>
      <c r="J503" s="46"/>
      <c r="K503" s="46"/>
      <c r="L503" s="46"/>
      <c r="M503" s="46"/>
      <c r="N503" s="46"/>
      <c r="O503" s="46"/>
      <c r="P503" s="46"/>
      <c r="Q503" s="47" t="str">
        <f t="shared" si="27"/>
        <v>P</v>
      </c>
      <c r="R503" s="48"/>
      <c r="S503" s="48"/>
    </row>
    <row r="504" spans="1:19" ht="24.95" hidden="1" customHeight="1" outlineLevel="2">
      <c r="A504" s="45" t="str">
        <f>IF(AND(D504="",D504=""),"",$D$3&amp;"_"&amp;ROW()-11-COUNTBLANK($D$12:D504))</f>
        <v>CTKM_402</v>
      </c>
      <c r="B504" s="628"/>
      <c r="C504" s="35" t="s">
        <v>452</v>
      </c>
      <c r="D504" s="35" t="s">
        <v>1077</v>
      </c>
      <c r="E504" s="46" t="s">
        <v>1958</v>
      </c>
      <c r="F504" s="46"/>
      <c r="G504" s="46"/>
      <c r="H504" s="46"/>
      <c r="I504" s="46"/>
      <c r="J504" s="46"/>
      <c r="K504" s="46"/>
      <c r="L504" s="46"/>
      <c r="M504" s="46"/>
      <c r="N504" s="46"/>
      <c r="O504" s="46"/>
      <c r="P504" s="46"/>
      <c r="Q504" s="47" t="str">
        <f t="shared" si="27"/>
        <v>P</v>
      </c>
      <c r="R504" s="48"/>
      <c r="S504" s="48"/>
    </row>
    <row r="505" spans="1:19" ht="24.95" hidden="1" customHeight="1" outlineLevel="2">
      <c r="A505" s="45" t="str">
        <f>IF(AND(D505="",D505=""),"",$D$3&amp;"_"&amp;ROW()-11-COUNTBLANK($D$12:D505))</f>
        <v/>
      </c>
      <c r="B505" s="641" t="s">
        <v>351</v>
      </c>
      <c r="C505" s="642"/>
      <c r="D505" s="642"/>
      <c r="E505" s="642"/>
      <c r="F505" s="642"/>
      <c r="G505" s="642"/>
      <c r="H505" s="642"/>
      <c r="I505" s="642"/>
      <c r="J505" s="642"/>
      <c r="K505" s="642"/>
      <c r="L505" s="642"/>
      <c r="M505" s="642"/>
      <c r="N505" s="642"/>
      <c r="O505" s="642"/>
      <c r="P505" s="642"/>
      <c r="Q505" s="642" t="str">
        <f t="shared" si="27"/>
        <v/>
      </c>
      <c r="R505" s="642"/>
      <c r="S505" s="643"/>
    </row>
    <row r="506" spans="1:19" ht="24.95" hidden="1" customHeight="1" outlineLevel="2">
      <c r="A506" s="45" t="str">
        <f>IF(AND(D506="",D506=""),"",$D$3&amp;"_"&amp;ROW()-11-COUNTBLANK($D$12:D506))</f>
        <v>CTKM_403</v>
      </c>
      <c r="B506" s="35" t="s">
        <v>1078</v>
      </c>
      <c r="C506" s="35" t="s">
        <v>1169</v>
      </c>
      <c r="D506" s="35" t="s">
        <v>1170</v>
      </c>
      <c r="E506" s="46" t="s">
        <v>1958</v>
      </c>
      <c r="F506" s="46"/>
      <c r="G506" s="46"/>
      <c r="H506" s="46"/>
      <c r="I506" s="46"/>
      <c r="J506" s="46"/>
      <c r="K506" s="46"/>
      <c r="L506" s="46"/>
      <c r="M506" s="46"/>
      <c r="N506" s="46"/>
      <c r="O506" s="46"/>
      <c r="P506" s="46"/>
      <c r="Q506" s="47" t="str">
        <f t="shared" si="27"/>
        <v>P</v>
      </c>
      <c r="R506" s="48"/>
      <c r="S506" s="48"/>
    </row>
    <row r="507" spans="1:19" ht="24.95" hidden="1" customHeight="1" outlineLevel="2">
      <c r="A507" s="45" t="str">
        <f>IF(AND(D507="",D507=""),"",$D$3&amp;"_"&amp;ROW()-11-COUNTBLANK($D$12:D507))</f>
        <v>CTKM_404</v>
      </c>
      <c r="B507" s="626" t="s">
        <v>1171</v>
      </c>
      <c r="C507" s="35" t="s">
        <v>1172</v>
      </c>
      <c r="D507" s="35" t="s">
        <v>1155</v>
      </c>
      <c r="E507" s="46" t="s">
        <v>1958</v>
      </c>
      <c r="F507" s="46"/>
      <c r="G507" s="46"/>
      <c r="H507" s="46"/>
      <c r="I507" s="46"/>
      <c r="J507" s="46"/>
      <c r="K507" s="46"/>
      <c r="L507" s="46"/>
      <c r="M507" s="46"/>
      <c r="N507" s="46"/>
      <c r="O507" s="46"/>
      <c r="P507" s="46"/>
      <c r="Q507" s="47" t="str">
        <f t="shared" si="27"/>
        <v>P</v>
      </c>
      <c r="R507" s="48"/>
      <c r="S507" s="48"/>
    </row>
    <row r="508" spans="1:19" ht="24.95" hidden="1" customHeight="1" outlineLevel="2">
      <c r="A508" s="45" t="str">
        <f>IF(AND(D508="",D508=""),"",$D$3&amp;"_"&amp;ROW()-11-COUNTBLANK($D$12:D508))</f>
        <v>CTKM_405</v>
      </c>
      <c r="B508" s="628"/>
      <c r="C508" s="35" t="s">
        <v>1173</v>
      </c>
      <c r="D508" s="35" t="s">
        <v>295</v>
      </c>
      <c r="E508" s="46" t="s">
        <v>1959</v>
      </c>
      <c r="F508" s="46"/>
      <c r="G508" s="46"/>
      <c r="H508" s="46"/>
      <c r="I508" s="46"/>
      <c r="J508" s="46"/>
      <c r="K508" s="46"/>
      <c r="L508" s="46"/>
      <c r="M508" s="46"/>
      <c r="N508" s="46"/>
      <c r="O508" s="46"/>
      <c r="P508" s="46"/>
      <c r="Q508" s="47" t="str">
        <f t="shared" si="27"/>
        <v>F</v>
      </c>
      <c r="R508" s="48">
        <v>2273</v>
      </c>
      <c r="S508" s="48"/>
    </row>
    <row r="509" spans="1:19" ht="24.95" hidden="1" customHeight="1" outlineLevel="2">
      <c r="A509" s="45" t="str">
        <f>IF(AND(D509="",D509=""),"",$D$3&amp;"_"&amp;ROW()-11-COUNTBLANK($D$12:D509))</f>
        <v>CTKM_406</v>
      </c>
      <c r="B509" s="35" t="s">
        <v>1085</v>
      </c>
      <c r="C509" s="35" t="s">
        <v>1174</v>
      </c>
      <c r="D509" s="35" t="s">
        <v>1175</v>
      </c>
      <c r="E509" s="46" t="s">
        <v>1958</v>
      </c>
      <c r="F509" s="46"/>
      <c r="G509" s="46"/>
      <c r="H509" s="46"/>
      <c r="I509" s="46"/>
      <c r="J509" s="46"/>
      <c r="K509" s="46"/>
      <c r="L509" s="46"/>
      <c r="M509" s="46"/>
      <c r="N509" s="46"/>
      <c r="O509" s="46"/>
      <c r="P509" s="46"/>
      <c r="Q509" s="47" t="str">
        <f t="shared" si="27"/>
        <v>P</v>
      </c>
      <c r="R509" s="48"/>
      <c r="S509" s="48"/>
    </row>
    <row r="510" spans="1:19" ht="24.95" hidden="1" customHeight="1" outlineLevel="2">
      <c r="A510" s="45" t="str">
        <f>IF(AND(D510="",D510=""),"",$D$3&amp;"_"&amp;ROW()-11-COUNTBLANK($D$12:D510))</f>
        <v>CTKM_407</v>
      </c>
      <c r="B510" s="644" t="s">
        <v>1176</v>
      </c>
      <c r="C510" s="35" t="s">
        <v>1177</v>
      </c>
      <c r="D510" s="35" t="s">
        <v>1178</v>
      </c>
      <c r="E510" s="46" t="s">
        <v>1958</v>
      </c>
      <c r="F510" s="46"/>
      <c r="G510" s="46"/>
      <c r="H510" s="46"/>
      <c r="I510" s="46"/>
      <c r="J510" s="46"/>
      <c r="K510" s="46"/>
      <c r="L510" s="46"/>
      <c r="M510" s="46"/>
      <c r="N510" s="46"/>
      <c r="O510" s="46"/>
      <c r="P510" s="46"/>
      <c r="Q510" s="47" t="str">
        <f>IF(OR(IF(G510="",IF(F510="",IF(E510="","",E510),F510),G510)="F",IF(J510="",IF(I510="",IF(H510="","",H510),I510),J510)="F",IF(M510="",IF(L510="",IF(K510="","",K510),L510),M510)="F",IF(P510="",IF(O510="",IF(N510="","",N510),O510),P510)="F")=TRUE,"F",IF(OR(IF(G510="",IF(F510="",IF(E510="","",E510),F510),G510)="PE",IF(J510="",IF(I510="",IF(H510="","",H510),I510),J510)="PE",IF(M510="",IF(L510="",IF(K510="","",K510),L510),M510)="PE",IF(P510="",IF(O510="",IF(N510="","",N510),O510),P510)="PE")=TRUE,"PE",IF(AND(IF(G510="",IF(F510="",IF(E510="","",E510),F510),G510)="",IF(J510="",IF(I510="",IF(H510="","",H510),I510),J510)="",IF(M510="",IF(L510="",IF(K510="","",K510),L510),M510)="",IF(P510="",IF(O510="",IF(N510="","",N510),O510),P510)="")=TRUE,"","P")))</f>
        <v>P</v>
      </c>
      <c r="R510" s="48"/>
      <c r="S510" s="48"/>
    </row>
    <row r="511" spans="1:19" ht="24.95" hidden="1" customHeight="1" outlineLevel="2">
      <c r="A511" s="45" t="str">
        <f>IF(AND(D511="",D511=""),"",$D$3&amp;"_"&amp;ROW()-11-COUNTBLANK($D$12:D511))</f>
        <v>CTKM_408</v>
      </c>
      <c r="B511" s="661"/>
      <c r="C511" s="35" t="s">
        <v>1179</v>
      </c>
      <c r="D511" s="35" t="s">
        <v>1060</v>
      </c>
      <c r="E511" s="46" t="s">
        <v>1958</v>
      </c>
      <c r="F511" s="46"/>
      <c r="G511" s="46"/>
      <c r="H511" s="46"/>
      <c r="I511" s="46"/>
      <c r="J511" s="46"/>
      <c r="K511" s="46"/>
      <c r="L511" s="46"/>
      <c r="M511" s="46"/>
      <c r="N511" s="46"/>
      <c r="O511" s="46"/>
      <c r="P511" s="46"/>
      <c r="Q511" s="47" t="str">
        <f>IF(OR(IF(G511="",IF(F511="",IF(E511="","",E511),F511),G511)="F",IF(J511="",IF(I511="",IF(H511="","",H511),I511),J511)="F",IF(M511="",IF(L511="",IF(K511="","",K511),L511),M511)="F",IF(P511="",IF(O511="",IF(N511="","",N511),O511),P511)="F")=TRUE,"F",IF(OR(IF(G511="",IF(F511="",IF(E511="","",E511),F511),G511)="PE",IF(J511="",IF(I511="",IF(H511="","",H511),I511),J511)="PE",IF(M511="",IF(L511="",IF(K511="","",K511),L511),M511)="PE",IF(P511="",IF(O511="",IF(N511="","",N511),O511),P511)="PE")=TRUE,"PE",IF(AND(IF(G511="",IF(F511="",IF(E511="","",E511),F511),G511)="",IF(J511="",IF(I511="",IF(H511="","",H511),I511),J511)="",IF(M511="",IF(L511="",IF(K511="","",K511),L511),M511)="",IF(P511="",IF(O511="",IF(N511="","",N511),O511),P511)="")=TRUE,"","P")))</f>
        <v>P</v>
      </c>
      <c r="R511" s="48"/>
      <c r="S511" s="48"/>
    </row>
    <row r="512" spans="1:19" ht="24.95" hidden="1" customHeight="1" outlineLevel="2">
      <c r="A512" s="45" t="str">
        <f>IF(AND(D512="",D512=""),"",$D$3&amp;"_"&amp;ROW()-11-COUNTBLANK($D$12:D512))</f>
        <v>CTKM_409</v>
      </c>
      <c r="B512" s="645"/>
      <c r="C512" s="35" t="s">
        <v>1180</v>
      </c>
      <c r="D512" s="35" t="s">
        <v>1181</v>
      </c>
      <c r="E512" s="46" t="s">
        <v>1958</v>
      </c>
      <c r="F512" s="46"/>
      <c r="G512" s="46"/>
      <c r="H512" s="46"/>
      <c r="I512" s="46"/>
      <c r="J512" s="46"/>
      <c r="K512" s="46"/>
      <c r="L512" s="46"/>
      <c r="M512" s="46"/>
      <c r="N512" s="46"/>
      <c r="O512" s="46"/>
      <c r="P512" s="46"/>
      <c r="Q512" s="47" t="str">
        <f>IF(OR(IF(G512="",IF(F512="",IF(E512="","",E512),F512),G512)="F",IF(J512="",IF(I512="",IF(H512="","",H512),I512),J512)="F",IF(M512="",IF(L512="",IF(K512="","",K512),L512),M512)="F",IF(P512="",IF(O512="",IF(N512="","",N512),O512),P512)="F")=TRUE,"F",IF(OR(IF(G512="",IF(F512="",IF(E512="","",E512),F512),G512)="PE",IF(J512="",IF(I512="",IF(H512="","",H512),I512),J512)="PE",IF(M512="",IF(L512="",IF(K512="","",K512),L512),M512)="PE",IF(P512="",IF(O512="",IF(N512="","",N512),O512),P512)="PE")=TRUE,"PE",IF(AND(IF(G512="",IF(F512="",IF(E512="","",E512),F512),G512)="",IF(J512="",IF(I512="",IF(H512="","",H512),I512),J512)="",IF(M512="",IF(L512="",IF(K512="","",K512),L512),M512)="",IF(P512="",IF(O512="",IF(N512="","",N512),O512),P512)="")=TRUE,"","P")))</f>
        <v>P</v>
      </c>
      <c r="R512" s="48"/>
      <c r="S512" s="48"/>
    </row>
    <row r="513" spans="1:19" ht="24.95" hidden="1" customHeight="1" outlineLevel="2">
      <c r="A513" s="45" t="str">
        <f>IF(AND(D513="",D513=""),"",$D$3&amp;"_"&amp;ROW()-11-COUNTBLANK($D$12:D513))</f>
        <v/>
      </c>
      <c r="B513" s="641" t="s">
        <v>1088</v>
      </c>
      <c r="C513" s="642"/>
      <c r="D513" s="642"/>
      <c r="E513" s="642"/>
      <c r="F513" s="642"/>
      <c r="G513" s="642"/>
      <c r="H513" s="642"/>
      <c r="I513" s="642"/>
      <c r="J513" s="642"/>
      <c r="K513" s="642"/>
      <c r="L513" s="642"/>
      <c r="M513" s="642"/>
      <c r="N513" s="642"/>
      <c r="O513" s="642"/>
      <c r="P513" s="642"/>
      <c r="Q513" s="642" t="str">
        <f t="shared" si="27"/>
        <v/>
      </c>
      <c r="R513" s="642"/>
      <c r="S513" s="643"/>
    </row>
    <row r="514" spans="1:19" ht="24.95" hidden="1" customHeight="1" outlineLevel="2">
      <c r="A514" s="45" t="str">
        <f>IF(AND(D514="",D514=""),"",$D$3&amp;"_"&amp;ROW()-11-COUNTBLANK($D$12:D514))</f>
        <v>CTKM_410</v>
      </c>
      <c r="B514" s="35" t="s">
        <v>1089</v>
      </c>
      <c r="C514" s="35" t="s">
        <v>1090</v>
      </c>
      <c r="D514" s="35" t="s">
        <v>1091</v>
      </c>
      <c r="E514" s="46" t="s">
        <v>1958</v>
      </c>
      <c r="F514" s="46"/>
      <c r="G514" s="46"/>
      <c r="H514" s="46"/>
      <c r="I514" s="46"/>
      <c r="J514" s="46"/>
      <c r="K514" s="46"/>
      <c r="L514" s="46"/>
      <c r="M514" s="46"/>
      <c r="N514" s="46"/>
      <c r="O514" s="46"/>
      <c r="P514" s="46"/>
      <c r="Q514" s="47" t="str">
        <f t="shared" si="27"/>
        <v>P</v>
      </c>
      <c r="R514" s="48"/>
      <c r="S514" s="48"/>
    </row>
    <row r="515" spans="1:19" ht="24.95" hidden="1" customHeight="1" outlineLevel="2">
      <c r="A515" s="45" t="str">
        <f>IF(AND(D515="",D515=""),"",$D$3&amp;"_"&amp;ROW()-11-COUNTBLANK($D$12:D515))</f>
        <v>CTKM_411</v>
      </c>
      <c r="B515" s="35" t="s">
        <v>1092</v>
      </c>
      <c r="C515" s="35" t="s">
        <v>1182</v>
      </c>
      <c r="D515" s="35" t="s">
        <v>1183</v>
      </c>
      <c r="E515" s="46" t="s">
        <v>1958</v>
      </c>
      <c r="F515" s="46"/>
      <c r="G515" s="46"/>
      <c r="H515" s="46"/>
      <c r="I515" s="46"/>
      <c r="J515" s="46"/>
      <c r="K515" s="46"/>
      <c r="L515" s="46"/>
      <c r="M515" s="46"/>
      <c r="N515" s="46"/>
      <c r="O515" s="46"/>
      <c r="P515" s="46"/>
      <c r="Q515" s="47" t="str">
        <f t="shared" si="27"/>
        <v>P</v>
      </c>
      <c r="R515" s="48"/>
      <c r="S515" s="48"/>
    </row>
    <row r="516" spans="1:19" ht="24.95" hidden="1" customHeight="1" outlineLevel="2">
      <c r="A516" s="45" t="str">
        <f>IF(AND(D516="",D516=""),"",$D$3&amp;"_"&amp;ROW()-11-COUNTBLANK($D$12:D516))</f>
        <v>CTKM_412</v>
      </c>
      <c r="B516" s="626" t="s">
        <v>1161</v>
      </c>
      <c r="C516" s="35" t="s">
        <v>1184</v>
      </c>
      <c r="D516" s="35" t="s">
        <v>1163</v>
      </c>
      <c r="E516" s="46" t="s">
        <v>1958</v>
      </c>
      <c r="F516" s="46"/>
      <c r="G516" s="46"/>
      <c r="H516" s="46"/>
      <c r="I516" s="46"/>
      <c r="J516" s="46"/>
      <c r="K516" s="46"/>
      <c r="L516" s="46"/>
      <c r="M516" s="46"/>
      <c r="N516" s="46"/>
      <c r="O516" s="46"/>
      <c r="P516" s="46"/>
      <c r="Q516" s="47" t="str">
        <f t="shared" si="27"/>
        <v>P</v>
      </c>
      <c r="R516" s="48"/>
      <c r="S516" s="48"/>
    </row>
    <row r="517" spans="1:19" ht="24.95" hidden="1" customHeight="1" outlineLevel="2">
      <c r="A517" s="45" t="str">
        <f>IF(AND(D517="",D517=""),"",$D$3&amp;"_"&amp;ROW()-11-COUNTBLANK($D$12:D517))</f>
        <v>CTKM_413</v>
      </c>
      <c r="B517" s="628"/>
      <c r="C517" s="35" t="s">
        <v>1185</v>
      </c>
      <c r="D517" s="35" t="s">
        <v>1076</v>
      </c>
      <c r="E517" s="46" t="s">
        <v>2039</v>
      </c>
      <c r="F517" s="46"/>
      <c r="G517" s="46"/>
      <c r="H517" s="46"/>
      <c r="I517" s="46"/>
      <c r="J517" s="46"/>
      <c r="K517" s="46"/>
      <c r="L517" s="46"/>
      <c r="M517" s="46"/>
      <c r="N517" s="46"/>
      <c r="O517" s="46"/>
      <c r="P517" s="46"/>
      <c r="Q517" s="47" t="str">
        <f t="shared" si="27"/>
        <v>PE</v>
      </c>
      <c r="R517" s="48"/>
      <c r="S517" s="48" t="s">
        <v>2043</v>
      </c>
    </row>
    <row r="518" spans="1:19" ht="24.95" hidden="1" customHeight="1" outlineLevel="2">
      <c r="A518" s="45" t="str">
        <f>IF(AND(D518="",D518=""),"",$D$3&amp;"_"&amp;ROW()-11-COUNTBLANK($D$12:D518))</f>
        <v/>
      </c>
      <c r="B518" s="641" t="s">
        <v>447</v>
      </c>
      <c r="C518" s="642"/>
      <c r="D518" s="642"/>
      <c r="E518" s="642"/>
      <c r="F518" s="642"/>
      <c r="G518" s="642"/>
      <c r="H518" s="642"/>
      <c r="I518" s="642"/>
      <c r="J518" s="642"/>
      <c r="K518" s="642"/>
      <c r="L518" s="642"/>
      <c r="M518" s="642"/>
      <c r="N518" s="642"/>
      <c r="O518" s="642"/>
      <c r="P518" s="642"/>
      <c r="Q518" s="642" t="str">
        <f t="shared" si="27"/>
        <v/>
      </c>
      <c r="R518" s="642"/>
      <c r="S518" s="643"/>
    </row>
    <row r="519" spans="1:19" ht="24.95" hidden="1" customHeight="1" outlineLevel="2">
      <c r="A519" s="45" t="str">
        <f>IF(AND(D519="",D519=""),"",$D$3&amp;"_"&amp;ROW()-11-COUNTBLANK($D$12:D519))</f>
        <v>CTKM_414</v>
      </c>
      <c r="B519" s="35" t="s">
        <v>1099</v>
      </c>
      <c r="C519" s="35" t="s">
        <v>1186</v>
      </c>
      <c r="D519" s="35" t="s">
        <v>1101</v>
      </c>
      <c r="E519" s="46" t="s">
        <v>1959</v>
      </c>
      <c r="F519" s="46"/>
      <c r="G519" s="46"/>
      <c r="H519" s="46"/>
      <c r="I519" s="46"/>
      <c r="J519" s="46"/>
      <c r="K519" s="46"/>
      <c r="L519" s="46"/>
      <c r="M519" s="46"/>
      <c r="N519" s="46"/>
      <c r="O519" s="46"/>
      <c r="P519" s="46"/>
      <c r="Q519" s="47" t="str">
        <f t="shared" si="27"/>
        <v>F</v>
      </c>
      <c r="R519" s="48"/>
      <c r="S519" s="48"/>
    </row>
    <row r="520" spans="1:19" ht="24.95" hidden="1" customHeight="1" outlineLevel="1">
      <c r="A520" s="45" t="str">
        <f>IF(AND(D520="",D520=""),"",$D$3&amp;"_"&amp;ROW()-11-COUNTBLANK($D$12:D520))</f>
        <v/>
      </c>
      <c r="B520" s="613" t="s">
        <v>1187</v>
      </c>
      <c r="C520" s="614"/>
      <c r="D520" s="614"/>
      <c r="E520" s="614"/>
      <c r="F520" s="614"/>
      <c r="G520" s="614"/>
      <c r="H520" s="614"/>
      <c r="I520" s="614"/>
      <c r="J520" s="614"/>
      <c r="K520" s="614"/>
      <c r="L520" s="614"/>
      <c r="M520" s="614"/>
      <c r="N520" s="614"/>
      <c r="O520" s="614"/>
      <c r="P520" s="614"/>
      <c r="Q520" s="614"/>
      <c r="R520" s="614"/>
      <c r="S520" s="615"/>
    </row>
    <row r="521" spans="1:19" ht="24.95" hidden="1" customHeight="1" outlineLevel="2">
      <c r="A521" s="45" t="str">
        <f>IF(AND(D521="",D521=""),"",$D$3&amp;"_"&amp;ROW()-11-COUNTBLANK($D$12:D521))</f>
        <v>CTKM_415</v>
      </c>
      <c r="B521" s="35" t="s">
        <v>1071</v>
      </c>
      <c r="C521" s="35" t="s">
        <v>1188</v>
      </c>
      <c r="D521" s="35" t="s">
        <v>1189</v>
      </c>
      <c r="E521" s="46" t="s">
        <v>1958</v>
      </c>
      <c r="F521" s="46"/>
      <c r="G521" s="46"/>
      <c r="H521" s="46"/>
      <c r="I521" s="46"/>
      <c r="J521" s="46"/>
      <c r="K521" s="46"/>
      <c r="L521" s="46"/>
      <c r="M521" s="46"/>
      <c r="N521" s="46"/>
      <c r="O521" s="46"/>
      <c r="P521" s="46"/>
      <c r="Q521" s="47" t="str">
        <f t="shared" ref="Q521:Q545" si="28">IF(OR(IF(G521="",IF(F521="",IF(E521="","",E521),F521),G521)="F",IF(J521="",IF(I521="",IF(H521="","",H521),I521),J521)="F",IF(M521="",IF(L521="",IF(K521="","",K521),L521),M521)="F",IF(P521="",IF(O521="",IF(N521="","",N521),O521),P521)="F")=TRUE,"F",IF(OR(IF(G521="",IF(F521="",IF(E521="","",E521),F521),G521)="PE",IF(J521="",IF(I521="",IF(H521="","",H521),I521),J521)="PE",IF(M521="",IF(L521="",IF(K521="","",K521),L521),M521)="PE",IF(P521="",IF(O521="",IF(N521="","",N521),O521),P521)="PE")=TRUE,"PE",IF(AND(IF(G521="",IF(F521="",IF(E521="","",E521),F521),G521)="",IF(J521="",IF(I521="",IF(H521="","",H521),I521),J521)="",IF(M521="",IF(L521="",IF(K521="","",K521),L521),M521)="",IF(P521="",IF(O521="",IF(N521="","",N521),O521),P521)="")=TRUE,"","P")))</f>
        <v>P</v>
      </c>
      <c r="R521" s="48"/>
      <c r="S521" s="48"/>
    </row>
    <row r="522" spans="1:19" ht="24.95" hidden="1" customHeight="1" outlineLevel="2">
      <c r="A522" s="45" t="str">
        <f>IF(AND(D522="",D522=""),"",$D$3&amp;"_"&amp;ROW()-11-COUNTBLANK($D$12:D522))</f>
        <v>CTKM_416</v>
      </c>
      <c r="B522" s="626" t="s">
        <v>352</v>
      </c>
      <c r="C522" s="35" t="s">
        <v>1074</v>
      </c>
      <c r="D522" s="35" t="s">
        <v>1075</v>
      </c>
      <c r="E522" s="46" t="s">
        <v>1958</v>
      </c>
      <c r="F522" s="46"/>
      <c r="G522" s="46"/>
      <c r="H522" s="46"/>
      <c r="I522" s="46"/>
      <c r="J522" s="46"/>
      <c r="K522" s="46"/>
      <c r="L522" s="46"/>
      <c r="M522" s="46"/>
      <c r="N522" s="46"/>
      <c r="O522" s="46"/>
      <c r="P522" s="46"/>
      <c r="Q522" s="47" t="str">
        <f t="shared" si="28"/>
        <v>P</v>
      </c>
      <c r="R522" s="48"/>
      <c r="S522" s="48"/>
    </row>
    <row r="523" spans="1:19" ht="24.95" hidden="1" customHeight="1" outlineLevel="2">
      <c r="A523" s="45" t="str">
        <f>IF(AND(D523="",D523=""),"",$D$3&amp;"_"&amp;ROW()-11-COUNTBLANK($D$12:D523))</f>
        <v>CTKM_417</v>
      </c>
      <c r="B523" s="627"/>
      <c r="C523" s="35" t="s">
        <v>450</v>
      </c>
      <c r="D523" s="35" t="s">
        <v>1076</v>
      </c>
      <c r="E523" s="46" t="s">
        <v>1958</v>
      </c>
      <c r="F523" s="46"/>
      <c r="G523" s="46"/>
      <c r="H523" s="46"/>
      <c r="I523" s="46"/>
      <c r="J523" s="46"/>
      <c r="K523" s="46"/>
      <c r="L523" s="46"/>
      <c r="M523" s="46"/>
      <c r="N523" s="46"/>
      <c r="O523" s="46"/>
      <c r="P523" s="46"/>
      <c r="Q523" s="47" t="str">
        <f t="shared" si="28"/>
        <v>P</v>
      </c>
      <c r="R523" s="48"/>
      <c r="S523" s="48"/>
    </row>
    <row r="524" spans="1:19" ht="24.95" hidden="1" customHeight="1" outlineLevel="2">
      <c r="A524" s="45" t="str">
        <f>IF(AND(D524="",D524=""),"",$D$3&amp;"_"&amp;ROW()-11-COUNTBLANK($D$12:D524))</f>
        <v>CTKM_418</v>
      </c>
      <c r="B524" s="628"/>
      <c r="C524" s="35" t="s">
        <v>452</v>
      </c>
      <c r="D524" s="35" t="s">
        <v>1077</v>
      </c>
      <c r="E524" s="46" t="s">
        <v>1958</v>
      </c>
      <c r="F524" s="46"/>
      <c r="G524" s="46"/>
      <c r="H524" s="46"/>
      <c r="I524" s="46"/>
      <c r="J524" s="46"/>
      <c r="K524" s="46"/>
      <c r="L524" s="46"/>
      <c r="M524" s="46"/>
      <c r="N524" s="46"/>
      <c r="O524" s="46"/>
      <c r="P524" s="46"/>
      <c r="Q524" s="47" t="str">
        <f t="shared" si="28"/>
        <v>P</v>
      </c>
      <c r="R524" s="48"/>
      <c r="S524" s="48"/>
    </row>
    <row r="525" spans="1:19" ht="24.95" hidden="1" customHeight="1" outlineLevel="2">
      <c r="A525" s="45" t="str">
        <f>IF(AND(D525="",D525=""),"",$D$3&amp;"_"&amp;ROW()-11-COUNTBLANK($D$12:D525))</f>
        <v/>
      </c>
      <c r="B525" s="641" t="s">
        <v>351</v>
      </c>
      <c r="C525" s="642"/>
      <c r="D525" s="642"/>
      <c r="E525" s="642"/>
      <c r="F525" s="642"/>
      <c r="G525" s="642"/>
      <c r="H525" s="642"/>
      <c r="I525" s="642"/>
      <c r="J525" s="642"/>
      <c r="K525" s="642"/>
      <c r="L525" s="642"/>
      <c r="M525" s="642"/>
      <c r="N525" s="642"/>
      <c r="O525" s="642"/>
      <c r="P525" s="642"/>
      <c r="Q525" s="642" t="str">
        <f t="shared" si="28"/>
        <v/>
      </c>
      <c r="R525" s="642"/>
      <c r="S525" s="643"/>
    </row>
    <row r="526" spans="1:19" ht="24.95" hidden="1" customHeight="1" outlineLevel="2">
      <c r="A526" s="45" t="str">
        <f>IF(AND(D526="",D526=""),"",$D$3&amp;"_"&amp;ROW()-11-COUNTBLANK($D$12:D526))</f>
        <v>CTKM_419</v>
      </c>
      <c r="B526" s="626" t="s">
        <v>1078</v>
      </c>
      <c r="C526" s="35" t="s">
        <v>1190</v>
      </c>
      <c r="D526" s="35" t="s">
        <v>1191</v>
      </c>
      <c r="E526" s="46" t="s">
        <v>1958</v>
      </c>
      <c r="F526" s="46"/>
      <c r="G526" s="46"/>
      <c r="H526" s="46"/>
      <c r="I526" s="46"/>
      <c r="J526" s="46"/>
      <c r="K526" s="46"/>
      <c r="L526" s="46"/>
      <c r="M526" s="46"/>
      <c r="N526" s="46"/>
      <c r="O526" s="46"/>
      <c r="P526" s="46"/>
      <c r="Q526" s="47" t="str">
        <f t="shared" si="28"/>
        <v>P</v>
      </c>
      <c r="R526" s="48"/>
      <c r="S526" s="48"/>
    </row>
    <row r="527" spans="1:19" ht="24.95" hidden="1" customHeight="1" outlineLevel="2">
      <c r="A527" s="45" t="str">
        <f>IF(AND(D527="",D527=""),"",$D$3&amp;"_"&amp;ROW()-11-COUNTBLANK($D$12:D527))</f>
        <v>CTKM_420</v>
      </c>
      <c r="B527" s="628"/>
      <c r="C527" s="35" t="s">
        <v>1192</v>
      </c>
      <c r="D527" s="35" t="s">
        <v>1193</v>
      </c>
      <c r="E527" s="46" t="s">
        <v>1958</v>
      </c>
      <c r="F527" s="46"/>
      <c r="G527" s="46"/>
      <c r="H527" s="46"/>
      <c r="I527" s="46"/>
      <c r="J527" s="46"/>
      <c r="K527" s="46"/>
      <c r="L527" s="46"/>
      <c r="M527" s="46"/>
      <c r="N527" s="46"/>
      <c r="O527" s="46"/>
      <c r="P527" s="46"/>
      <c r="Q527" s="47" t="str">
        <f t="shared" si="28"/>
        <v>P</v>
      </c>
      <c r="R527" s="48"/>
      <c r="S527" s="48"/>
    </row>
    <row r="528" spans="1:19" ht="24.95" hidden="1" customHeight="1" outlineLevel="2">
      <c r="A528" s="45" t="str">
        <f>IF(AND(D528="",D528=""),"",$D$3&amp;"_"&amp;ROW()-11-COUNTBLANK($D$12:D528))</f>
        <v>CTKM_421</v>
      </c>
      <c r="B528" s="626" t="s">
        <v>1171</v>
      </c>
      <c r="C528" s="35" t="s">
        <v>1194</v>
      </c>
      <c r="D528" s="35" t="s">
        <v>1155</v>
      </c>
      <c r="E528" s="46" t="s">
        <v>1958</v>
      </c>
      <c r="F528" s="46"/>
      <c r="G528" s="46"/>
      <c r="H528" s="46"/>
      <c r="I528" s="46"/>
      <c r="J528" s="46"/>
      <c r="K528" s="46"/>
      <c r="L528" s="46"/>
      <c r="M528" s="46"/>
      <c r="N528" s="46"/>
      <c r="O528" s="46"/>
      <c r="P528" s="46"/>
      <c r="Q528" s="47" t="str">
        <f t="shared" si="28"/>
        <v>P</v>
      </c>
      <c r="R528" s="48"/>
      <c r="S528" s="48"/>
    </row>
    <row r="529" spans="1:19" ht="24.95" hidden="1" customHeight="1" outlineLevel="2">
      <c r="A529" s="45" t="str">
        <f>IF(AND(D529="",D529=""),"",$D$3&amp;"_"&amp;ROW()-11-COUNTBLANK($D$12:D529))</f>
        <v>CTKM_422</v>
      </c>
      <c r="B529" s="628"/>
      <c r="C529" s="35" t="s">
        <v>1195</v>
      </c>
      <c r="D529" s="35" t="s">
        <v>295</v>
      </c>
      <c r="E529" s="46" t="s">
        <v>1958</v>
      </c>
      <c r="F529" s="46"/>
      <c r="G529" s="46"/>
      <c r="H529" s="46"/>
      <c r="I529" s="46"/>
      <c r="J529" s="46"/>
      <c r="K529" s="46"/>
      <c r="L529" s="46"/>
      <c r="M529" s="46"/>
      <c r="N529" s="46"/>
      <c r="O529" s="46"/>
      <c r="P529" s="46"/>
      <c r="Q529" s="47" t="str">
        <f t="shared" si="28"/>
        <v>P</v>
      </c>
      <c r="R529" s="48"/>
      <c r="S529" s="48"/>
    </row>
    <row r="530" spans="1:19" ht="24.95" hidden="1" customHeight="1" outlineLevel="2">
      <c r="A530" s="45" t="str">
        <f>IF(AND(D530="",D530=""),"",$D$3&amp;"_"&amp;ROW()-11-COUNTBLANK($D$12:D530))</f>
        <v>CTKM_423</v>
      </c>
      <c r="B530" s="35" t="s">
        <v>1085</v>
      </c>
      <c r="C530" s="35" t="s">
        <v>1196</v>
      </c>
      <c r="D530" s="35" t="s">
        <v>1197</v>
      </c>
      <c r="E530" s="46" t="s">
        <v>1958</v>
      </c>
      <c r="F530" s="46"/>
      <c r="G530" s="46"/>
      <c r="H530" s="46"/>
      <c r="I530" s="46"/>
      <c r="J530" s="46"/>
      <c r="K530" s="46"/>
      <c r="L530" s="46"/>
      <c r="M530" s="46"/>
      <c r="N530" s="46"/>
      <c r="O530" s="46"/>
      <c r="P530" s="46"/>
      <c r="Q530" s="47" t="str">
        <f t="shared" si="28"/>
        <v>P</v>
      </c>
      <c r="R530" s="48"/>
      <c r="S530" s="48"/>
    </row>
    <row r="531" spans="1:19" ht="24.95" hidden="1" customHeight="1" outlineLevel="2">
      <c r="A531" s="45" t="str">
        <f>IF(AND(D531="",D531=""),"",$D$3&amp;"_"&amp;ROW()-11-COUNTBLANK($D$12:D531))</f>
        <v>CTKM_424</v>
      </c>
      <c r="B531" s="644" t="s">
        <v>1127</v>
      </c>
      <c r="C531" s="35" t="s">
        <v>1198</v>
      </c>
      <c r="D531" s="35" t="s">
        <v>1129</v>
      </c>
      <c r="E531" s="46" t="s">
        <v>1958</v>
      </c>
      <c r="F531" s="46"/>
      <c r="G531" s="46"/>
      <c r="H531" s="46"/>
      <c r="I531" s="46"/>
      <c r="J531" s="46"/>
      <c r="K531" s="46"/>
      <c r="L531" s="46"/>
      <c r="M531" s="46"/>
      <c r="N531" s="46"/>
      <c r="O531" s="46"/>
      <c r="P531" s="46"/>
      <c r="Q531" s="47"/>
      <c r="R531" s="48"/>
      <c r="S531" s="48"/>
    </row>
    <row r="532" spans="1:19" ht="24.95" hidden="1" customHeight="1" outlineLevel="2">
      <c r="A532" s="45" t="str">
        <f>IF(AND(D532="",D532=""),"",$D$3&amp;"_"&amp;ROW()-11-COUNTBLANK($D$12:D532))</f>
        <v>CTKM_425</v>
      </c>
      <c r="B532" s="645"/>
      <c r="C532" s="35" t="s">
        <v>1199</v>
      </c>
      <c r="D532" s="35" t="s">
        <v>1060</v>
      </c>
      <c r="E532" s="46" t="s">
        <v>1958</v>
      </c>
      <c r="F532" s="46"/>
      <c r="G532" s="46"/>
      <c r="H532" s="46"/>
      <c r="I532" s="46"/>
      <c r="J532" s="46"/>
      <c r="K532" s="46"/>
      <c r="L532" s="46"/>
      <c r="M532" s="46"/>
      <c r="N532" s="46"/>
      <c r="O532" s="46"/>
      <c r="P532" s="46"/>
      <c r="Q532" s="47"/>
      <c r="R532" s="48"/>
      <c r="S532" s="48"/>
    </row>
    <row r="533" spans="1:19" ht="24.95" hidden="1" customHeight="1" outlineLevel="2">
      <c r="A533" s="45" t="str">
        <f>IF(AND(D533="",D533=""),"",$D$3&amp;"_"&amp;ROW()-11-COUNTBLANK($D$12:D533))</f>
        <v/>
      </c>
      <c r="B533" s="641" t="s">
        <v>1088</v>
      </c>
      <c r="C533" s="642"/>
      <c r="D533" s="642"/>
      <c r="E533" s="642"/>
      <c r="F533" s="642"/>
      <c r="G533" s="642"/>
      <c r="H533" s="642"/>
      <c r="I533" s="642"/>
      <c r="J533" s="642"/>
      <c r="K533" s="642"/>
      <c r="L533" s="642"/>
      <c r="M533" s="642"/>
      <c r="N533" s="642"/>
      <c r="O533" s="642"/>
      <c r="P533" s="642"/>
      <c r="Q533" s="642" t="str">
        <f t="shared" si="28"/>
        <v/>
      </c>
      <c r="R533" s="642"/>
      <c r="S533" s="643"/>
    </row>
    <row r="534" spans="1:19" ht="24.95" hidden="1" customHeight="1" outlineLevel="2">
      <c r="A534" s="45" t="str">
        <f>IF(AND(D534="",D534=""),"",$D$3&amp;"_"&amp;ROW()-11-COUNTBLANK($D$12:D534))</f>
        <v>CTKM_426</v>
      </c>
      <c r="B534" s="35" t="s">
        <v>1089</v>
      </c>
      <c r="C534" s="35" t="s">
        <v>1090</v>
      </c>
      <c r="D534" s="35" t="s">
        <v>1091</v>
      </c>
      <c r="E534" s="46" t="s">
        <v>1958</v>
      </c>
      <c r="F534" s="46"/>
      <c r="G534" s="46"/>
      <c r="H534" s="46"/>
      <c r="I534" s="46"/>
      <c r="J534" s="46"/>
      <c r="K534" s="46"/>
      <c r="L534" s="46"/>
      <c r="M534" s="46"/>
      <c r="N534" s="46"/>
      <c r="O534" s="46"/>
      <c r="P534" s="46"/>
      <c r="Q534" s="47" t="str">
        <f t="shared" si="28"/>
        <v>P</v>
      </c>
      <c r="R534" s="48"/>
      <c r="S534" s="48"/>
    </row>
    <row r="535" spans="1:19" ht="24.95" hidden="1" customHeight="1" outlineLevel="2">
      <c r="A535" s="45" t="str">
        <f>IF(AND(D535="",D535=""),"",$D$3&amp;"_"&amp;ROW()-11-COUNTBLANK($D$12:D535))</f>
        <v>CTKM_427</v>
      </c>
      <c r="B535" s="626" t="s">
        <v>1092</v>
      </c>
      <c r="C535" s="35" t="s">
        <v>1200</v>
      </c>
      <c r="D535" s="35" t="s">
        <v>1183</v>
      </c>
      <c r="E535" s="46" t="s">
        <v>1958</v>
      </c>
      <c r="F535" s="46"/>
      <c r="G535" s="46"/>
      <c r="H535" s="46"/>
      <c r="I535" s="46"/>
      <c r="J535" s="46"/>
      <c r="K535" s="46"/>
      <c r="L535" s="46"/>
      <c r="M535" s="46"/>
      <c r="N535" s="46"/>
      <c r="O535" s="46"/>
      <c r="P535" s="46"/>
      <c r="Q535" s="47" t="str">
        <f t="shared" si="28"/>
        <v>P</v>
      </c>
      <c r="R535" s="48"/>
      <c r="S535" s="48"/>
    </row>
    <row r="536" spans="1:19" ht="24.95" hidden="1" customHeight="1" outlineLevel="2">
      <c r="A536" s="45" t="str">
        <f>IF(AND(D536="",D536=""),"",$D$3&amp;"_"&amp;ROW()-11-COUNTBLANK($D$12:D536))</f>
        <v>CTKM_428</v>
      </c>
      <c r="B536" s="627"/>
      <c r="C536" s="35" t="s">
        <v>1201</v>
      </c>
      <c r="D536" s="35" t="s">
        <v>1202</v>
      </c>
      <c r="E536" s="46" t="s">
        <v>1958</v>
      </c>
      <c r="F536" s="46"/>
      <c r="G536" s="46"/>
      <c r="H536" s="46"/>
      <c r="I536" s="46"/>
      <c r="J536" s="46"/>
      <c r="K536" s="46"/>
      <c r="L536" s="46"/>
      <c r="M536" s="46"/>
      <c r="N536" s="46"/>
      <c r="O536" s="46"/>
      <c r="P536" s="46"/>
      <c r="Q536" s="47" t="str">
        <f t="shared" si="28"/>
        <v>P</v>
      </c>
      <c r="R536" s="48"/>
      <c r="S536" s="48"/>
    </row>
    <row r="537" spans="1:19" ht="24.95" hidden="1" customHeight="1" outlineLevel="2">
      <c r="A537" s="45" t="str">
        <f>IF(AND(D537="",D537=""),"",$D$3&amp;"_"&amp;ROW()-11-COUNTBLANK($D$12:D537))</f>
        <v>CTKM_429</v>
      </c>
      <c r="B537" s="628"/>
      <c r="C537" s="35" t="s">
        <v>1203</v>
      </c>
      <c r="D537" s="35" t="s">
        <v>1204</v>
      </c>
      <c r="E537" s="46" t="s">
        <v>1958</v>
      </c>
      <c r="F537" s="46"/>
      <c r="G537" s="46"/>
      <c r="H537" s="46"/>
      <c r="I537" s="46"/>
      <c r="J537" s="46"/>
      <c r="K537" s="46"/>
      <c r="L537" s="46"/>
      <c r="M537" s="46"/>
      <c r="N537" s="46"/>
      <c r="O537" s="46"/>
      <c r="P537" s="46"/>
      <c r="Q537" s="47" t="str">
        <f t="shared" si="28"/>
        <v>P</v>
      </c>
      <c r="R537" s="48"/>
      <c r="S537" s="48"/>
    </row>
    <row r="538" spans="1:19" ht="24.95" hidden="1" customHeight="1" outlineLevel="2">
      <c r="A538" s="45" t="str">
        <f>IF(AND(D538="",D538=""),"",$D$3&amp;"_"&amp;ROW()-11-COUNTBLANK($D$12:D538))</f>
        <v>CTKM_430</v>
      </c>
      <c r="B538" s="626" t="s">
        <v>1161</v>
      </c>
      <c r="C538" s="35" t="s">
        <v>1205</v>
      </c>
      <c r="D538" s="35" t="s">
        <v>1163</v>
      </c>
      <c r="E538" s="46" t="s">
        <v>1958</v>
      </c>
      <c r="F538" s="46"/>
      <c r="G538" s="46"/>
      <c r="H538" s="46"/>
      <c r="I538" s="46"/>
      <c r="J538" s="46"/>
      <c r="K538" s="46"/>
      <c r="L538" s="46"/>
      <c r="M538" s="46"/>
      <c r="N538" s="46"/>
      <c r="O538" s="46"/>
      <c r="P538" s="46"/>
      <c r="Q538" s="47" t="str">
        <f t="shared" si="28"/>
        <v>P</v>
      </c>
      <c r="R538" s="48"/>
      <c r="S538" s="48"/>
    </row>
    <row r="539" spans="1:19" ht="24.95" hidden="1" customHeight="1" outlineLevel="2">
      <c r="A539" s="45" t="str">
        <f>IF(AND(D539="",D539=""),"",$D$3&amp;"_"&amp;ROW()-11-COUNTBLANK($D$12:D539))</f>
        <v>CTKM_431</v>
      </c>
      <c r="B539" s="628"/>
      <c r="C539" s="35" t="s">
        <v>1206</v>
      </c>
      <c r="D539" s="35" t="s">
        <v>1076</v>
      </c>
      <c r="E539" s="46" t="s">
        <v>1958</v>
      </c>
      <c r="F539" s="46"/>
      <c r="G539" s="46"/>
      <c r="H539" s="46"/>
      <c r="I539" s="46"/>
      <c r="J539" s="46"/>
      <c r="K539" s="46"/>
      <c r="L539" s="46"/>
      <c r="M539" s="46"/>
      <c r="N539" s="46"/>
      <c r="O539" s="46"/>
      <c r="P539" s="46"/>
      <c r="Q539" s="47" t="str">
        <f t="shared" si="28"/>
        <v>P</v>
      </c>
      <c r="R539" s="48"/>
      <c r="S539" s="48"/>
    </row>
    <row r="540" spans="1:19" ht="24.95" hidden="1" customHeight="1" outlineLevel="2">
      <c r="A540" s="45" t="str">
        <f>IF(AND(D540="",D540=""),"",$D$3&amp;"_"&amp;ROW()-11-COUNTBLANK($D$12:D540))</f>
        <v/>
      </c>
      <c r="B540" s="641" t="s">
        <v>447</v>
      </c>
      <c r="C540" s="642"/>
      <c r="D540" s="642"/>
      <c r="E540" s="642"/>
      <c r="F540" s="642"/>
      <c r="G540" s="642"/>
      <c r="H540" s="642"/>
      <c r="I540" s="642"/>
      <c r="J540" s="642"/>
      <c r="K540" s="642"/>
      <c r="L540" s="642"/>
      <c r="M540" s="642"/>
      <c r="N540" s="642"/>
      <c r="O540" s="642"/>
      <c r="P540" s="642"/>
      <c r="Q540" s="642" t="str">
        <f t="shared" si="28"/>
        <v/>
      </c>
      <c r="R540" s="642"/>
      <c r="S540" s="643"/>
    </row>
    <row r="541" spans="1:19" ht="24.95" hidden="1" customHeight="1" outlineLevel="2">
      <c r="A541" s="45" t="str">
        <f>IF(AND(D541="",D541=""),"",$D$3&amp;"_"&amp;ROW()-11-COUNTBLANK($D$12:D541))</f>
        <v>CTKM_432</v>
      </c>
      <c r="B541" s="35" t="s">
        <v>1099</v>
      </c>
      <c r="C541" s="35" t="s">
        <v>1207</v>
      </c>
      <c r="D541" s="35" t="s">
        <v>1101</v>
      </c>
      <c r="E541" s="46" t="s">
        <v>1958</v>
      </c>
      <c r="F541" s="46"/>
      <c r="G541" s="46"/>
      <c r="H541" s="46"/>
      <c r="I541" s="46"/>
      <c r="J541" s="46"/>
      <c r="K541" s="46"/>
      <c r="L541" s="46"/>
      <c r="M541" s="46"/>
      <c r="N541" s="46"/>
      <c r="O541" s="46"/>
      <c r="P541" s="46"/>
      <c r="Q541" s="47" t="str">
        <f t="shared" si="28"/>
        <v>P</v>
      </c>
      <c r="R541" s="48"/>
      <c r="S541" s="48"/>
    </row>
    <row r="542" spans="1:19" ht="24.95" hidden="1" customHeight="1" outlineLevel="2">
      <c r="A542" s="45" t="str">
        <f>IF(AND(D542="",D542=""),"",$D$3&amp;"_"&amp;ROW()-11-COUNTBLANK($D$12:D542))</f>
        <v/>
      </c>
      <c r="B542" s="641" t="s">
        <v>1139</v>
      </c>
      <c r="C542" s="642"/>
      <c r="D542" s="642"/>
      <c r="E542" s="642"/>
      <c r="F542" s="642"/>
      <c r="G542" s="642"/>
      <c r="H542" s="642"/>
      <c r="I542" s="642"/>
      <c r="J542" s="642"/>
      <c r="K542" s="642"/>
      <c r="L542" s="642"/>
      <c r="M542" s="642"/>
      <c r="N542" s="642"/>
      <c r="O542" s="642"/>
      <c r="P542" s="642"/>
      <c r="Q542" s="642" t="str">
        <f t="shared" si="28"/>
        <v/>
      </c>
      <c r="R542" s="642"/>
      <c r="S542" s="643"/>
    </row>
    <row r="543" spans="1:19" ht="24.95" hidden="1" customHeight="1" outlineLevel="2">
      <c r="A543" s="45" t="str">
        <f>IF(AND(D543="",D543=""),"",$D$3&amp;"_"&amp;ROW()-11-COUNTBLANK($D$12:D543))</f>
        <v>CTKM_433</v>
      </c>
      <c r="B543" s="170" t="s">
        <v>1140</v>
      </c>
      <c r="C543" s="35" t="s">
        <v>1208</v>
      </c>
      <c r="D543" s="35" t="s">
        <v>1142</v>
      </c>
      <c r="E543" s="46" t="s">
        <v>1958</v>
      </c>
      <c r="F543" s="46"/>
      <c r="G543" s="46"/>
      <c r="H543" s="46"/>
      <c r="I543" s="46"/>
      <c r="J543" s="46"/>
      <c r="K543" s="46"/>
      <c r="L543" s="46"/>
      <c r="M543" s="46"/>
      <c r="N543" s="46"/>
      <c r="O543" s="46"/>
      <c r="P543" s="46"/>
      <c r="Q543" s="47" t="str">
        <f t="shared" si="28"/>
        <v>P</v>
      </c>
      <c r="R543" s="48"/>
      <c r="S543" s="48"/>
    </row>
    <row r="544" spans="1:19" ht="24.95" hidden="1" customHeight="1" outlineLevel="2">
      <c r="A544" s="45" t="str">
        <f>IF(AND(D544="",D544=""),"",$D$3&amp;"_"&amp;ROW()-11-COUNTBLANK($D$12:D544))</f>
        <v>CTKM_434</v>
      </c>
      <c r="B544" s="170" t="s">
        <v>1143</v>
      </c>
      <c r="C544" s="35" t="s">
        <v>1209</v>
      </c>
      <c r="D544" s="35" t="s">
        <v>1145</v>
      </c>
      <c r="E544" s="46" t="s">
        <v>1958</v>
      </c>
      <c r="F544" s="46"/>
      <c r="G544" s="46"/>
      <c r="H544" s="46"/>
      <c r="I544" s="46"/>
      <c r="J544" s="46"/>
      <c r="K544" s="46"/>
      <c r="L544" s="46"/>
      <c r="M544" s="46"/>
      <c r="N544" s="46"/>
      <c r="O544" s="46"/>
      <c r="P544" s="46"/>
      <c r="Q544" s="47" t="str">
        <f t="shared" si="28"/>
        <v>P</v>
      </c>
      <c r="R544" s="48"/>
      <c r="S544" s="48"/>
    </row>
    <row r="545" spans="1:19" ht="24.95" hidden="1" customHeight="1" outlineLevel="2">
      <c r="A545" s="45" t="str">
        <f>IF(AND(D545="",D545=""),"",$D$3&amp;"_"&amp;ROW()-11-COUNTBLANK($D$12:D545))</f>
        <v>CTKM_435</v>
      </c>
      <c r="B545" s="170" t="s">
        <v>1146</v>
      </c>
      <c r="C545" s="35" t="s">
        <v>1147</v>
      </c>
      <c r="D545" s="35" t="s">
        <v>1210</v>
      </c>
      <c r="E545" s="46" t="s">
        <v>1958</v>
      </c>
      <c r="F545" s="46"/>
      <c r="G545" s="46"/>
      <c r="H545" s="46"/>
      <c r="I545" s="46"/>
      <c r="J545" s="46"/>
      <c r="K545" s="46"/>
      <c r="L545" s="46"/>
      <c r="M545" s="46"/>
      <c r="N545" s="46"/>
      <c r="O545" s="46"/>
      <c r="P545" s="46"/>
      <c r="Q545" s="47" t="str">
        <f t="shared" si="28"/>
        <v>P</v>
      </c>
      <c r="R545" s="48"/>
      <c r="S545" s="48"/>
    </row>
    <row r="546" spans="1:19" ht="24.95" hidden="1" customHeight="1" outlineLevel="1">
      <c r="A546" s="45" t="str">
        <f>IF(AND(D546="",D546=""),"",$D$3&amp;"_"&amp;ROW()-11-COUNTBLANK($D$12:D546))</f>
        <v/>
      </c>
      <c r="B546" s="613" t="s">
        <v>1211</v>
      </c>
      <c r="C546" s="614"/>
      <c r="D546" s="614"/>
      <c r="E546" s="614"/>
      <c r="F546" s="614"/>
      <c r="G546" s="614"/>
      <c r="H546" s="614"/>
      <c r="I546" s="614"/>
      <c r="J546" s="614"/>
      <c r="K546" s="614"/>
      <c r="L546" s="614"/>
      <c r="M546" s="614"/>
      <c r="N546" s="614"/>
      <c r="O546" s="614"/>
      <c r="P546" s="614"/>
      <c r="Q546" s="614"/>
      <c r="R546" s="614"/>
      <c r="S546" s="615"/>
    </row>
    <row r="547" spans="1:19" ht="24.95" hidden="1" customHeight="1" outlineLevel="2">
      <c r="A547" s="45" t="str">
        <f>IF(AND(D547="",D547=""),"",$D$3&amp;"_"&amp;ROW()-11-COUNTBLANK($D$12:D547))</f>
        <v>CTKM_436</v>
      </c>
      <c r="B547" s="35" t="s">
        <v>1071</v>
      </c>
      <c r="C547" s="35" t="s">
        <v>1212</v>
      </c>
      <c r="D547" s="35" t="s">
        <v>1189</v>
      </c>
      <c r="E547" s="46" t="s">
        <v>1958</v>
      </c>
      <c r="F547" s="46"/>
      <c r="G547" s="46"/>
      <c r="H547" s="46"/>
      <c r="I547" s="46"/>
      <c r="J547" s="46"/>
      <c r="K547" s="46"/>
      <c r="L547" s="46"/>
      <c r="M547" s="46"/>
      <c r="N547" s="46"/>
      <c r="O547" s="46"/>
      <c r="P547" s="46"/>
      <c r="Q547" s="47" t="str">
        <f>IF(OR(IF(G547="",IF(F547="",IF(E547="","",E547),F547),G547)="F",IF(J547="",IF(I547="",IF(H547="","",H547),I547),J547)="F",IF(M547="",IF(L547="",IF(K547="","",K547),L547),M547)="F",IF(P547="",IF(O547="",IF(N547="","",N547),O547),P547)="F")=TRUE,"F",IF(OR(IF(G547="",IF(F547="",IF(E547="","",E547),F547),G547)="PE",IF(J547="",IF(I547="",IF(H547="","",H547),I547),J547)="PE",IF(M547="",IF(L547="",IF(K547="","",K547),L547),M547)="PE",IF(P547="",IF(O547="",IF(N547="","",N547),O547),P547)="PE")=TRUE,"PE",IF(AND(IF(G547="",IF(F547="",IF(E547="","",E547),F547),G547)="",IF(J547="",IF(I547="",IF(H547="","",H547),I547),J547)="",IF(M547="",IF(L547="",IF(K547="","",K547),L547),M547)="",IF(P547="",IF(O547="",IF(N547="","",N547),O547),P547)="")=TRUE,"","P")))</f>
        <v>P</v>
      </c>
      <c r="R547" s="48"/>
      <c r="S547" s="48"/>
    </row>
    <row r="548" spans="1:19" ht="24.95" hidden="1" customHeight="1" outlineLevel="2">
      <c r="A548" s="45" t="str">
        <f>IF(AND(D548="",D548=""),"",$D$3&amp;"_"&amp;ROW()-11-COUNTBLANK($D$12:D548))</f>
        <v>CTKM_437</v>
      </c>
      <c r="B548" s="626" t="s">
        <v>352</v>
      </c>
      <c r="C548" s="35" t="s">
        <v>1074</v>
      </c>
      <c r="D548" s="35" t="s">
        <v>1075</v>
      </c>
      <c r="E548" s="46" t="s">
        <v>1958</v>
      </c>
      <c r="F548" s="46"/>
      <c r="G548" s="46"/>
      <c r="H548" s="46"/>
      <c r="I548" s="46"/>
      <c r="J548" s="46"/>
      <c r="K548" s="46"/>
      <c r="L548" s="46"/>
      <c r="M548" s="46"/>
      <c r="N548" s="46"/>
      <c r="O548" s="46"/>
      <c r="P548" s="46"/>
      <c r="Q548" s="47" t="str">
        <f>IF(OR(IF(G548="",IF(F548="",IF(E548="","",E548),F548),G548)="F",IF(J548="",IF(I548="",IF(H548="","",H548),I548),J548)="F",IF(M548="",IF(L548="",IF(K548="","",K548),L548),M548)="F",IF(P548="",IF(O548="",IF(N548="","",N548),O548),P548)="F")=TRUE,"F",IF(OR(IF(G548="",IF(F548="",IF(E548="","",E548),F548),G548)="PE",IF(J548="",IF(I548="",IF(H548="","",H548),I548),J548)="PE",IF(M548="",IF(L548="",IF(K548="","",K548),L548),M548)="PE",IF(P548="",IF(O548="",IF(N548="","",N548),O548),P548)="PE")=TRUE,"PE",IF(AND(IF(G548="",IF(F548="",IF(E548="","",E548),F548),G548)="",IF(J548="",IF(I548="",IF(H548="","",H548),I548),J548)="",IF(M548="",IF(L548="",IF(K548="","",K548),L548),M548)="",IF(P548="",IF(O548="",IF(N548="","",N548),O548),P548)="")=TRUE,"","P")))</f>
        <v>P</v>
      </c>
      <c r="R548" s="48"/>
      <c r="S548" s="48"/>
    </row>
    <row r="549" spans="1:19" ht="24.95" hidden="1" customHeight="1" outlineLevel="2">
      <c r="A549" s="45" t="str">
        <f>IF(AND(D549="",D549=""),"",$D$3&amp;"_"&amp;ROW()-11-COUNTBLANK($D$12:D549))</f>
        <v>CTKM_438</v>
      </c>
      <c r="B549" s="627"/>
      <c r="C549" s="35" t="s">
        <v>450</v>
      </c>
      <c r="D549" s="35" t="s">
        <v>1076</v>
      </c>
      <c r="E549" s="46" t="s">
        <v>1958</v>
      </c>
      <c r="F549" s="46"/>
      <c r="G549" s="46"/>
      <c r="H549" s="46"/>
      <c r="I549" s="46"/>
      <c r="J549" s="46"/>
      <c r="K549" s="46"/>
      <c r="L549" s="46"/>
      <c r="M549" s="46"/>
      <c r="N549" s="46"/>
      <c r="O549" s="46"/>
      <c r="P549" s="46"/>
      <c r="Q549" s="47" t="str">
        <f>IF(OR(IF(G549="",IF(F549="",IF(E549="","",E549),F549),G549)="F",IF(J549="",IF(I549="",IF(H549="","",H549),I549),J549)="F",IF(M549="",IF(L549="",IF(K549="","",K549),L549),M549)="F",IF(P549="",IF(O549="",IF(N549="","",N549),O549),P549)="F")=TRUE,"F",IF(OR(IF(G549="",IF(F549="",IF(E549="","",E549),F549),G549)="PE",IF(J549="",IF(I549="",IF(H549="","",H549),I549),J549)="PE",IF(M549="",IF(L549="",IF(K549="","",K549),L549),M549)="PE",IF(P549="",IF(O549="",IF(N549="","",N549),O549),P549)="PE")=TRUE,"PE",IF(AND(IF(G549="",IF(F549="",IF(E549="","",E549),F549),G549)="",IF(J549="",IF(I549="",IF(H549="","",H549),I549),J549)="",IF(M549="",IF(L549="",IF(K549="","",K549),L549),M549)="",IF(P549="",IF(O549="",IF(N549="","",N549),O549),P549)="")=TRUE,"","P")))</f>
        <v>P</v>
      </c>
      <c r="R549" s="48"/>
      <c r="S549" s="48"/>
    </row>
    <row r="550" spans="1:19" ht="24.95" hidden="1" customHeight="1" outlineLevel="2">
      <c r="A550" s="45" t="str">
        <f>IF(AND(D550="",D550=""),"",$D$3&amp;"_"&amp;ROW()-11-COUNTBLANK($D$12:D550))</f>
        <v>CTKM_439</v>
      </c>
      <c r="B550" s="628"/>
      <c r="C550" s="35" t="s">
        <v>452</v>
      </c>
      <c r="D550" s="35" t="s">
        <v>1077</v>
      </c>
      <c r="E550" s="46" t="s">
        <v>1958</v>
      </c>
      <c r="F550" s="46"/>
      <c r="G550" s="46"/>
      <c r="H550" s="46"/>
      <c r="I550" s="46"/>
      <c r="J550" s="46"/>
      <c r="K550" s="46"/>
      <c r="L550" s="46"/>
      <c r="M550" s="46"/>
      <c r="N550" s="46"/>
      <c r="O550" s="46"/>
      <c r="P550" s="46"/>
      <c r="Q550" s="47" t="str">
        <f>IF(OR(IF(G550="",IF(F550="",IF(E550="","",E550),F550),G550)="F",IF(J550="",IF(I550="",IF(H550="","",H550),I550),J550)="F",IF(M550="",IF(L550="",IF(K550="","",K550),L550),M550)="F",IF(P550="",IF(O550="",IF(N550="","",N550),O550),P550)="F")=TRUE,"F",IF(OR(IF(G550="",IF(F550="",IF(E550="","",E550),F550),G550)="PE",IF(J550="",IF(I550="",IF(H550="","",H550),I550),J550)="PE",IF(M550="",IF(L550="",IF(K550="","",K550),L550),M550)="PE",IF(P550="",IF(O550="",IF(N550="","",N550),O550),P550)="PE")=TRUE,"PE",IF(AND(IF(G550="",IF(F550="",IF(E550="","",E550),F550),G550)="",IF(J550="",IF(I550="",IF(H550="","",H550),I550),J550)="",IF(M550="",IF(L550="",IF(K550="","",K550),L550),M550)="",IF(P550="",IF(O550="",IF(N550="","",N550),O550),P550)="")=TRUE,"","P")))</f>
        <v>P</v>
      </c>
      <c r="R550" s="48"/>
      <c r="S550" s="48"/>
    </row>
    <row r="551" spans="1:19" ht="24.95" hidden="1" customHeight="1" outlineLevel="2">
      <c r="A551" s="45" t="str">
        <f>IF(AND(D551="",D551=""),"",$D$3&amp;"_"&amp;ROW()-11-COUNTBLANK($D$12:D551))</f>
        <v/>
      </c>
      <c r="B551" s="641" t="s">
        <v>351</v>
      </c>
      <c r="C551" s="642"/>
      <c r="D551" s="642"/>
      <c r="E551" s="642"/>
      <c r="F551" s="642"/>
      <c r="G551" s="642"/>
      <c r="H551" s="642"/>
      <c r="I551" s="642"/>
      <c r="J551" s="642"/>
      <c r="K551" s="642"/>
      <c r="L551" s="642"/>
      <c r="M551" s="642"/>
      <c r="N551" s="642"/>
      <c r="O551" s="642"/>
      <c r="P551" s="642"/>
      <c r="Q551" s="642"/>
      <c r="R551" s="642"/>
      <c r="S551" s="643"/>
    </row>
    <row r="552" spans="1:19" ht="24.95" hidden="1" customHeight="1" outlineLevel="2">
      <c r="A552" s="45" t="str">
        <f>IF(AND(D552="",D552=""),"",$D$3&amp;"_"&amp;ROW()-11-COUNTBLANK($D$12:D552))</f>
        <v>CTKM_440</v>
      </c>
      <c r="B552" s="626" t="s">
        <v>1078</v>
      </c>
      <c r="C552" s="35" t="s">
        <v>1190</v>
      </c>
      <c r="D552" s="35" t="s">
        <v>1191</v>
      </c>
      <c r="E552" s="46" t="s">
        <v>1958</v>
      </c>
      <c r="F552" s="46"/>
      <c r="G552" s="46"/>
      <c r="H552" s="46"/>
      <c r="I552" s="46"/>
      <c r="J552" s="46"/>
      <c r="K552" s="46"/>
      <c r="L552" s="46"/>
      <c r="M552" s="46"/>
      <c r="N552" s="46"/>
      <c r="O552" s="46"/>
      <c r="P552" s="46"/>
      <c r="Q552" s="47" t="str">
        <f t="shared" ref="Q552:Q576" si="29">IF(OR(IF(G552="",IF(F552="",IF(E552="","",E552),F552),G552)="F",IF(J552="",IF(I552="",IF(H552="","",H552),I552),J552)="F",IF(M552="",IF(L552="",IF(K552="","",K552),L552),M552)="F",IF(P552="",IF(O552="",IF(N552="","",N552),O552),P552)="F")=TRUE,"F",IF(OR(IF(G552="",IF(F552="",IF(E552="","",E552),F552),G552)="PE",IF(J552="",IF(I552="",IF(H552="","",H552),I552),J552)="PE",IF(M552="",IF(L552="",IF(K552="","",K552),L552),M552)="PE",IF(P552="",IF(O552="",IF(N552="","",N552),O552),P552)="PE")=TRUE,"PE",IF(AND(IF(G552="",IF(F552="",IF(E552="","",E552),F552),G552)="",IF(J552="",IF(I552="",IF(H552="","",H552),I552),J552)="",IF(M552="",IF(L552="",IF(K552="","",K552),L552),M552)="",IF(P552="",IF(O552="",IF(N552="","",N552),O552),P552)="")=TRUE,"","P")))</f>
        <v>P</v>
      </c>
      <c r="R552" s="48"/>
      <c r="S552" s="48"/>
    </row>
    <row r="553" spans="1:19" ht="24.95" hidden="1" customHeight="1" outlineLevel="2">
      <c r="A553" s="45" t="str">
        <f>IF(AND(D553="",D553=""),"",$D$3&amp;"_"&amp;ROW()-11-COUNTBLANK($D$12:D553))</f>
        <v>CTKM_441</v>
      </c>
      <c r="B553" s="628"/>
      <c r="C553" s="35" t="s">
        <v>1192</v>
      </c>
      <c r="D553" s="35" t="s">
        <v>1193</v>
      </c>
      <c r="E553" s="46" t="s">
        <v>1958</v>
      </c>
      <c r="F553" s="46"/>
      <c r="G553" s="46"/>
      <c r="H553" s="46"/>
      <c r="I553" s="46"/>
      <c r="J553" s="46"/>
      <c r="K553" s="46"/>
      <c r="L553" s="46"/>
      <c r="M553" s="46"/>
      <c r="N553" s="46"/>
      <c r="O553" s="46"/>
      <c r="P553" s="46"/>
      <c r="Q553" s="47" t="str">
        <f t="shared" si="29"/>
        <v>P</v>
      </c>
      <c r="R553" s="48"/>
      <c r="S553" s="48"/>
    </row>
    <row r="554" spans="1:19" ht="24.95" hidden="1" customHeight="1" outlineLevel="2">
      <c r="A554" s="45" t="str">
        <f>IF(AND(D554="",D554=""),"",$D$3&amp;"_"&amp;ROW()-11-COUNTBLANK($D$12:D554))</f>
        <v>CTKM_442</v>
      </c>
      <c r="B554" s="644" t="s">
        <v>1213</v>
      </c>
      <c r="C554" s="35" t="s">
        <v>1214</v>
      </c>
      <c r="D554" s="35" t="s">
        <v>1129</v>
      </c>
      <c r="E554" s="46" t="s">
        <v>1958</v>
      </c>
      <c r="F554" s="46"/>
      <c r="G554" s="46"/>
      <c r="H554" s="46"/>
      <c r="I554" s="46"/>
      <c r="J554" s="46"/>
      <c r="K554" s="46"/>
      <c r="L554" s="46"/>
      <c r="M554" s="46"/>
      <c r="N554" s="46"/>
      <c r="O554" s="46"/>
      <c r="P554" s="46"/>
      <c r="Q554" s="47" t="str">
        <f t="shared" si="29"/>
        <v>P</v>
      </c>
      <c r="R554" s="48"/>
      <c r="S554" s="48"/>
    </row>
    <row r="555" spans="1:19" ht="24.95" hidden="1" customHeight="1" outlineLevel="2">
      <c r="A555" s="45" t="str">
        <f>IF(AND(D555="",D555=""),"",$D$3&amp;"_"&amp;ROW()-11-COUNTBLANK($D$12:D555))</f>
        <v>CTKM_443</v>
      </c>
      <c r="B555" s="661"/>
      <c r="C555" s="35" t="s">
        <v>1215</v>
      </c>
      <c r="D555" s="35" t="s">
        <v>1129</v>
      </c>
      <c r="E555" s="46" t="s">
        <v>1958</v>
      </c>
      <c r="F555" s="46"/>
      <c r="G555" s="46"/>
      <c r="H555" s="46"/>
      <c r="I555" s="46"/>
      <c r="J555" s="46"/>
      <c r="K555" s="46"/>
      <c r="L555" s="46"/>
      <c r="M555" s="46"/>
      <c r="N555" s="46"/>
      <c r="O555" s="46"/>
      <c r="P555" s="46"/>
      <c r="Q555" s="47" t="str">
        <f t="shared" si="29"/>
        <v>P</v>
      </c>
      <c r="R555" s="48"/>
      <c r="S555" s="48"/>
    </row>
    <row r="556" spans="1:19" ht="24.95" hidden="1" customHeight="1" outlineLevel="2">
      <c r="A556" s="45" t="str">
        <f>IF(AND(D556="",D556=""),"",$D$3&amp;"_"&amp;ROW()-11-COUNTBLANK($D$12:D556))</f>
        <v>CTKM_444</v>
      </c>
      <c r="B556" s="645"/>
      <c r="C556" s="35" t="s">
        <v>1216</v>
      </c>
      <c r="D556" s="35" t="s">
        <v>1060</v>
      </c>
      <c r="E556" s="46" t="s">
        <v>1958</v>
      </c>
      <c r="F556" s="46"/>
      <c r="G556" s="46"/>
      <c r="H556" s="46"/>
      <c r="I556" s="46"/>
      <c r="J556" s="46"/>
      <c r="K556" s="46"/>
      <c r="L556" s="46"/>
      <c r="M556" s="46"/>
      <c r="N556" s="46"/>
      <c r="O556" s="46"/>
      <c r="P556" s="46"/>
      <c r="Q556" s="47" t="str">
        <f t="shared" si="29"/>
        <v>P</v>
      </c>
      <c r="R556" s="48"/>
      <c r="S556" s="48"/>
    </row>
    <row r="557" spans="1:19" ht="24.95" hidden="1" customHeight="1" outlineLevel="2">
      <c r="A557" s="45" t="str">
        <f>IF(AND(D557="",D557=""),"",$D$3&amp;"_"&amp;ROW()-11-COUNTBLANK($D$12:D557))</f>
        <v>CTKM_445</v>
      </c>
      <c r="B557" s="35" t="s">
        <v>1217</v>
      </c>
      <c r="C557" s="35" t="s">
        <v>1218</v>
      </c>
      <c r="D557" s="35" t="s">
        <v>1219</v>
      </c>
      <c r="E557" s="46" t="s">
        <v>1959</v>
      </c>
      <c r="F557" s="46"/>
      <c r="G557" s="46"/>
      <c r="H557" s="46"/>
      <c r="I557" s="46"/>
      <c r="J557" s="46"/>
      <c r="K557" s="46"/>
      <c r="L557" s="46"/>
      <c r="M557" s="46"/>
      <c r="N557" s="46"/>
      <c r="O557" s="46"/>
      <c r="P557" s="46"/>
      <c r="Q557" s="47" t="str">
        <f t="shared" si="29"/>
        <v>F</v>
      </c>
      <c r="R557" s="48">
        <v>2281</v>
      </c>
      <c r="S557" s="48"/>
    </row>
    <row r="558" spans="1:19" ht="24.95" hidden="1" customHeight="1" outlineLevel="2">
      <c r="A558" s="45" t="str">
        <f>IF(AND(D558="",D558=""),"",$D$3&amp;"_"&amp;ROW()-11-COUNTBLANK($D$12:D558))</f>
        <v>CTKM_446</v>
      </c>
      <c r="B558" s="644" t="s">
        <v>1220</v>
      </c>
      <c r="C558" s="35" t="s">
        <v>1221</v>
      </c>
      <c r="D558" s="35" t="s">
        <v>1222</v>
      </c>
      <c r="E558" s="46" t="s">
        <v>1958</v>
      </c>
      <c r="F558" s="46"/>
      <c r="G558" s="46"/>
      <c r="H558" s="46"/>
      <c r="I558" s="46"/>
      <c r="J558" s="46"/>
      <c r="K558" s="46"/>
      <c r="L558" s="46"/>
      <c r="M558" s="46"/>
      <c r="N558" s="46"/>
      <c r="O558" s="46"/>
      <c r="P558" s="46"/>
      <c r="Q558" s="47" t="str">
        <f t="shared" si="29"/>
        <v>P</v>
      </c>
      <c r="R558" s="48"/>
      <c r="S558" s="48"/>
    </row>
    <row r="559" spans="1:19" ht="24.95" hidden="1" customHeight="1" outlineLevel="2">
      <c r="A559" s="45" t="str">
        <f>IF(AND(D559="",D559=""),"",$D$3&amp;"_"&amp;ROW()-11-COUNTBLANK($D$12:D559))</f>
        <v>CTKM_447</v>
      </c>
      <c r="B559" s="661"/>
      <c r="C559" s="35" t="s">
        <v>1223</v>
      </c>
      <c r="D559" s="35" t="s">
        <v>1222</v>
      </c>
      <c r="E559" s="46" t="s">
        <v>1958</v>
      </c>
      <c r="F559" s="46"/>
      <c r="G559" s="46"/>
      <c r="H559" s="46"/>
      <c r="I559" s="46"/>
      <c r="J559" s="46"/>
      <c r="K559" s="46"/>
      <c r="L559" s="46"/>
      <c r="M559" s="46"/>
      <c r="N559" s="46"/>
      <c r="O559" s="46"/>
      <c r="P559" s="46"/>
      <c r="Q559" s="47" t="str">
        <f t="shared" si="29"/>
        <v>P</v>
      </c>
      <c r="R559" s="48"/>
      <c r="S559" s="48"/>
    </row>
    <row r="560" spans="1:19" ht="24.95" hidden="1" customHeight="1" outlineLevel="2">
      <c r="A560" s="45" t="str">
        <f>IF(AND(D560="",D560=""),"",$D$3&amp;"_"&amp;ROW()-11-COUNTBLANK($D$12:D560))</f>
        <v>CTKM_448</v>
      </c>
      <c r="B560" s="645"/>
      <c r="C560" s="35" t="s">
        <v>1224</v>
      </c>
      <c r="D560" s="35" t="s">
        <v>1060</v>
      </c>
      <c r="E560" s="46" t="s">
        <v>1958</v>
      </c>
      <c r="F560" s="46"/>
      <c r="G560" s="46"/>
      <c r="H560" s="46"/>
      <c r="I560" s="46"/>
      <c r="J560" s="46"/>
      <c r="K560" s="46"/>
      <c r="L560" s="46"/>
      <c r="M560" s="46"/>
      <c r="N560" s="46"/>
      <c r="O560" s="46"/>
      <c r="P560" s="46"/>
      <c r="Q560" s="47" t="str">
        <f t="shared" si="29"/>
        <v>P</v>
      </c>
      <c r="R560" s="48"/>
      <c r="S560" s="48"/>
    </row>
    <row r="561" spans="1:19" ht="24.95" hidden="1" customHeight="1" outlineLevel="2">
      <c r="A561" s="45" t="str">
        <f>IF(AND(D561="",D561=""),"",$D$3&amp;"_"&amp;ROW()-11-COUNTBLANK($D$12:D561))</f>
        <v>CTKM_449</v>
      </c>
      <c r="B561" s="644" t="s">
        <v>1225</v>
      </c>
      <c r="C561" s="35" t="s">
        <v>1226</v>
      </c>
      <c r="D561" s="35" t="s">
        <v>1227</v>
      </c>
      <c r="E561" s="46" t="s">
        <v>1958</v>
      </c>
      <c r="F561" s="46"/>
      <c r="G561" s="46"/>
      <c r="H561" s="46"/>
      <c r="I561" s="46"/>
      <c r="J561" s="46"/>
      <c r="K561" s="46"/>
      <c r="L561" s="46"/>
      <c r="M561" s="46"/>
      <c r="N561" s="46"/>
      <c r="O561" s="46"/>
      <c r="P561" s="46"/>
      <c r="Q561" s="47" t="str">
        <f t="shared" si="29"/>
        <v>P</v>
      </c>
      <c r="R561" s="48"/>
      <c r="S561" s="48"/>
    </row>
    <row r="562" spans="1:19" ht="24.95" hidden="1" customHeight="1" outlineLevel="2">
      <c r="A562" s="45" t="str">
        <f>IF(AND(D562="",D562=""),"",$D$3&amp;"_"&amp;ROW()-11-COUNTBLANK($D$12:D562))</f>
        <v>CTKM_450</v>
      </c>
      <c r="B562" s="645"/>
      <c r="C562" s="35" t="s">
        <v>1228</v>
      </c>
      <c r="D562" s="35" t="s">
        <v>1060</v>
      </c>
      <c r="E562" s="46" t="s">
        <v>1958</v>
      </c>
      <c r="F562" s="46"/>
      <c r="G562" s="46"/>
      <c r="H562" s="46"/>
      <c r="I562" s="46"/>
      <c r="J562" s="46"/>
      <c r="K562" s="46"/>
      <c r="L562" s="46"/>
      <c r="M562" s="46"/>
      <c r="N562" s="46"/>
      <c r="O562" s="46"/>
      <c r="P562" s="46"/>
      <c r="Q562" s="47" t="str">
        <f t="shared" si="29"/>
        <v>P</v>
      </c>
      <c r="R562" s="48"/>
      <c r="S562" s="48"/>
    </row>
    <row r="563" spans="1:19" ht="24.95" hidden="1" customHeight="1" outlineLevel="2">
      <c r="A563" s="45" t="str">
        <f>IF(AND(D563="",D563=""),"",$D$3&amp;"_"&amp;ROW()-11-COUNTBLANK($D$12:D563))</f>
        <v>CTKM_451</v>
      </c>
      <c r="B563" s="35" t="s">
        <v>1085</v>
      </c>
      <c r="C563" s="35" t="s">
        <v>1229</v>
      </c>
      <c r="D563" s="35" t="s">
        <v>1197</v>
      </c>
      <c r="E563" s="46" t="s">
        <v>1958</v>
      </c>
      <c r="F563" s="46"/>
      <c r="G563" s="46"/>
      <c r="H563" s="46"/>
      <c r="I563" s="46"/>
      <c r="J563" s="46"/>
      <c r="K563" s="46"/>
      <c r="L563" s="46"/>
      <c r="M563" s="46"/>
      <c r="N563" s="46"/>
      <c r="O563" s="46"/>
      <c r="P563" s="46"/>
      <c r="Q563" s="47" t="str">
        <f t="shared" si="29"/>
        <v>P</v>
      </c>
      <c r="R563" s="48"/>
      <c r="S563" s="48"/>
    </row>
    <row r="564" spans="1:19" ht="24.95" hidden="1" customHeight="1" outlineLevel="2">
      <c r="A564" s="45" t="str">
        <f>IF(AND(D564="",D564=""),"",$D$3&amp;"_"&amp;ROW()-11-COUNTBLANK($D$12:D564))</f>
        <v/>
      </c>
      <c r="B564" s="641" t="s">
        <v>1088</v>
      </c>
      <c r="C564" s="642"/>
      <c r="D564" s="642"/>
      <c r="E564" s="642"/>
      <c r="F564" s="642"/>
      <c r="G564" s="642"/>
      <c r="H564" s="642"/>
      <c r="I564" s="642"/>
      <c r="J564" s="642"/>
      <c r="K564" s="642"/>
      <c r="L564" s="642"/>
      <c r="M564" s="642"/>
      <c r="N564" s="642"/>
      <c r="O564" s="642"/>
      <c r="P564" s="642"/>
      <c r="Q564" s="642" t="str">
        <f t="shared" si="29"/>
        <v/>
      </c>
      <c r="R564" s="642"/>
      <c r="S564" s="643"/>
    </row>
    <row r="565" spans="1:19" ht="24.95" hidden="1" customHeight="1" outlineLevel="2">
      <c r="A565" s="45" t="str">
        <f>IF(AND(D565="",D565=""),"",$D$3&amp;"_"&amp;ROW()-11-COUNTBLANK($D$12:D565))</f>
        <v>CTKM_452</v>
      </c>
      <c r="B565" s="35" t="s">
        <v>1089</v>
      </c>
      <c r="C565" s="35" t="s">
        <v>1090</v>
      </c>
      <c r="D565" s="35" t="s">
        <v>1091</v>
      </c>
      <c r="E565" s="46" t="s">
        <v>1958</v>
      </c>
      <c r="F565" s="46"/>
      <c r="G565" s="46"/>
      <c r="H565" s="46"/>
      <c r="I565" s="46"/>
      <c r="J565" s="46"/>
      <c r="K565" s="46"/>
      <c r="L565" s="46"/>
      <c r="M565" s="46"/>
      <c r="N565" s="46"/>
      <c r="O565" s="46"/>
      <c r="P565" s="46"/>
      <c r="Q565" s="47" t="str">
        <f t="shared" si="29"/>
        <v>P</v>
      </c>
      <c r="R565" s="48"/>
      <c r="S565" s="48"/>
    </row>
    <row r="566" spans="1:19" ht="24.95" hidden="1" customHeight="1" outlineLevel="2">
      <c r="A566" s="45" t="str">
        <f>IF(AND(D566="",D566=""),"",$D$3&amp;"_"&amp;ROW()-11-COUNTBLANK($D$12:D566))</f>
        <v>CTKM_453</v>
      </c>
      <c r="B566" s="626" t="s">
        <v>1092</v>
      </c>
      <c r="C566" s="35" t="s">
        <v>1230</v>
      </c>
      <c r="D566" s="35" t="s">
        <v>1183</v>
      </c>
      <c r="E566" s="46" t="s">
        <v>1958</v>
      </c>
      <c r="F566" s="46"/>
      <c r="G566" s="46"/>
      <c r="H566" s="46"/>
      <c r="I566" s="46"/>
      <c r="J566" s="46"/>
      <c r="K566" s="46"/>
      <c r="L566" s="46"/>
      <c r="M566" s="46"/>
      <c r="N566" s="46"/>
      <c r="O566" s="46"/>
      <c r="P566" s="46"/>
      <c r="Q566" s="47" t="str">
        <f t="shared" si="29"/>
        <v>P</v>
      </c>
      <c r="R566" s="48"/>
      <c r="S566" s="48"/>
    </row>
    <row r="567" spans="1:19" ht="24.95" hidden="1" customHeight="1" outlineLevel="2">
      <c r="A567" s="45" t="str">
        <f>IF(AND(D567="",D567=""),"",$D$3&amp;"_"&amp;ROW()-11-COUNTBLANK($D$12:D567))</f>
        <v>CTKM_454</v>
      </c>
      <c r="B567" s="627"/>
      <c r="C567" s="35" t="s">
        <v>1231</v>
      </c>
      <c r="D567" s="35" t="s">
        <v>1202</v>
      </c>
      <c r="E567" s="46" t="s">
        <v>1958</v>
      </c>
      <c r="F567" s="46"/>
      <c r="G567" s="46"/>
      <c r="H567" s="46"/>
      <c r="I567" s="46"/>
      <c r="J567" s="46"/>
      <c r="K567" s="46"/>
      <c r="L567" s="46"/>
      <c r="M567" s="46"/>
      <c r="N567" s="46"/>
      <c r="O567" s="46"/>
      <c r="P567" s="46"/>
      <c r="Q567" s="47" t="str">
        <f t="shared" si="29"/>
        <v>P</v>
      </c>
      <c r="R567" s="48"/>
      <c r="S567" s="48"/>
    </row>
    <row r="568" spans="1:19" ht="24.95" hidden="1" customHeight="1" outlineLevel="2">
      <c r="A568" s="45" t="str">
        <f>IF(AND(D568="",D568=""),"",$D$3&amp;"_"&amp;ROW()-11-COUNTBLANK($D$12:D568))</f>
        <v>CTKM_455</v>
      </c>
      <c r="B568" s="628"/>
      <c r="C568" s="35" t="s">
        <v>1232</v>
      </c>
      <c r="D568" s="35" t="s">
        <v>1204</v>
      </c>
      <c r="E568" s="46" t="s">
        <v>1958</v>
      </c>
      <c r="F568" s="46"/>
      <c r="G568" s="46"/>
      <c r="H568" s="46"/>
      <c r="I568" s="46"/>
      <c r="J568" s="46"/>
      <c r="K568" s="46"/>
      <c r="L568" s="46"/>
      <c r="M568" s="46"/>
      <c r="N568" s="46"/>
      <c r="O568" s="46"/>
      <c r="P568" s="46"/>
      <c r="Q568" s="47" t="str">
        <f t="shared" si="29"/>
        <v>P</v>
      </c>
      <c r="R568" s="48"/>
      <c r="S568" s="48"/>
    </row>
    <row r="569" spans="1:19" ht="24.95" hidden="1" customHeight="1" outlineLevel="2">
      <c r="A569" s="45" t="str">
        <f>IF(AND(D569="",D569=""),"",$D$3&amp;"_"&amp;ROW()-11-COUNTBLANK($D$12:D569))</f>
        <v>CTKM_456</v>
      </c>
      <c r="B569" s="626" t="s">
        <v>1161</v>
      </c>
      <c r="C569" s="35" t="s">
        <v>1233</v>
      </c>
      <c r="D569" s="35" t="s">
        <v>1163</v>
      </c>
      <c r="E569" s="46" t="s">
        <v>2039</v>
      </c>
      <c r="F569" s="46"/>
      <c r="G569" s="46"/>
      <c r="H569" s="46"/>
      <c r="I569" s="46"/>
      <c r="J569" s="46"/>
      <c r="K569" s="46"/>
      <c r="L569" s="46"/>
      <c r="M569" s="46"/>
      <c r="N569" s="46"/>
      <c r="O569" s="46"/>
      <c r="P569" s="46"/>
      <c r="Q569" s="47" t="str">
        <f t="shared" si="29"/>
        <v>PE</v>
      </c>
      <c r="R569" s="48"/>
      <c r="S569" s="48" t="s">
        <v>2044</v>
      </c>
    </row>
    <row r="570" spans="1:19" ht="24.95" hidden="1" customHeight="1" outlineLevel="2">
      <c r="A570" s="45" t="str">
        <f>IF(AND(D570="",D570=""),"",$D$3&amp;"_"&amp;ROW()-11-COUNTBLANK($D$12:D570))</f>
        <v>CTKM_457</v>
      </c>
      <c r="B570" s="628"/>
      <c r="C570" s="35" t="s">
        <v>1234</v>
      </c>
      <c r="D570" s="35" t="s">
        <v>1076</v>
      </c>
      <c r="E570" s="46" t="s">
        <v>1958</v>
      </c>
      <c r="F570" s="46"/>
      <c r="G570" s="46"/>
      <c r="H570" s="46"/>
      <c r="I570" s="46"/>
      <c r="J570" s="46"/>
      <c r="K570" s="46"/>
      <c r="L570" s="46"/>
      <c r="M570" s="46"/>
      <c r="N570" s="46"/>
      <c r="O570" s="46"/>
      <c r="P570" s="46"/>
      <c r="Q570" s="47" t="str">
        <f t="shared" si="29"/>
        <v>P</v>
      </c>
      <c r="R570" s="48"/>
      <c r="S570" s="48"/>
    </row>
    <row r="571" spans="1:19" ht="24.95" hidden="1" customHeight="1" outlineLevel="2">
      <c r="A571" s="45" t="str">
        <f>IF(AND(D571="",D571=""),"",$D$3&amp;"_"&amp;ROW()-11-COUNTBLANK($D$12:D571))</f>
        <v/>
      </c>
      <c r="B571" s="641" t="s">
        <v>447</v>
      </c>
      <c r="C571" s="642"/>
      <c r="D571" s="642"/>
      <c r="E571" s="642"/>
      <c r="F571" s="642"/>
      <c r="G571" s="642"/>
      <c r="H571" s="642"/>
      <c r="I571" s="642"/>
      <c r="J571" s="642"/>
      <c r="K571" s="642"/>
      <c r="L571" s="642"/>
      <c r="M571" s="642"/>
      <c r="N571" s="642"/>
      <c r="O571" s="642"/>
      <c r="P571" s="642"/>
      <c r="Q571" s="642" t="str">
        <f t="shared" si="29"/>
        <v/>
      </c>
      <c r="R571" s="642"/>
      <c r="S571" s="643"/>
    </row>
    <row r="572" spans="1:19" ht="24.95" hidden="1" customHeight="1" outlineLevel="2">
      <c r="A572" s="45" t="str">
        <f>IF(AND(D572="",D572=""),"",$D$3&amp;"_"&amp;ROW()-11-COUNTBLANK($D$12:D572))</f>
        <v>CTKM_458</v>
      </c>
      <c r="B572" s="35" t="s">
        <v>1099</v>
      </c>
      <c r="C572" s="35" t="s">
        <v>1235</v>
      </c>
      <c r="D572" s="35" t="s">
        <v>1101</v>
      </c>
      <c r="E572" s="46" t="s">
        <v>1958</v>
      </c>
      <c r="F572" s="46"/>
      <c r="G572" s="46"/>
      <c r="H572" s="46"/>
      <c r="I572" s="46"/>
      <c r="J572" s="46"/>
      <c r="K572" s="46"/>
      <c r="L572" s="46"/>
      <c r="M572" s="46"/>
      <c r="N572" s="46"/>
      <c r="O572" s="46"/>
      <c r="P572" s="46"/>
      <c r="Q572" s="47" t="str">
        <f t="shared" si="29"/>
        <v>P</v>
      </c>
      <c r="R572" s="48"/>
      <c r="S572" s="48"/>
    </row>
    <row r="573" spans="1:19" ht="24.95" hidden="1" customHeight="1" outlineLevel="2">
      <c r="A573" s="45" t="str">
        <f>IF(AND(D573="",D573=""),"",$D$3&amp;"_"&amp;ROW()-11-COUNTBLANK($D$12:D573))</f>
        <v/>
      </c>
      <c r="B573" s="641" t="s">
        <v>1139</v>
      </c>
      <c r="C573" s="642"/>
      <c r="D573" s="642"/>
      <c r="E573" s="642"/>
      <c r="F573" s="642"/>
      <c r="G573" s="642"/>
      <c r="H573" s="642"/>
      <c r="I573" s="642"/>
      <c r="J573" s="642"/>
      <c r="K573" s="642"/>
      <c r="L573" s="642"/>
      <c r="M573" s="642"/>
      <c r="N573" s="642"/>
      <c r="O573" s="642"/>
      <c r="P573" s="642"/>
      <c r="Q573" s="642" t="str">
        <f t="shared" si="29"/>
        <v/>
      </c>
      <c r="R573" s="642"/>
      <c r="S573" s="643"/>
    </row>
    <row r="574" spans="1:19" ht="24.95" hidden="1" customHeight="1" outlineLevel="2">
      <c r="A574" s="45" t="str">
        <f>IF(AND(D574="",D574=""),"",$D$3&amp;"_"&amp;ROW()-11-COUNTBLANK($D$12:D574))</f>
        <v>CTKM_459</v>
      </c>
      <c r="B574" s="170" t="s">
        <v>1140</v>
      </c>
      <c r="C574" s="35" t="s">
        <v>1208</v>
      </c>
      <c r="D574" s="35" t="s">
        <v>1142</v>
      </c>
      <c r="E574" s="46" t="s">
        <v>1958</v>
      </c>
      <c r="F574" s="46"/>
      <c r="G574" s="46"/>
      <c r="H574" s="46"/>
      <c r="I574" s="46"/>
      <c r="J574" s="46"/>
      <c r="K574" s="46"/>
      <c r="L574" s="46"/>
      <c r="M574" s="46"/>
      <c r="N574" s="46"/>
      <c r="O574" s="46"/>
      <c r="P574" s="46"/>
      <c r="Q574" s="47" t="str">
        <f t="shared" si="29"/>
        <v>P</v>
      </c>
      <c r="R574" s="48"/>
      <c r="S574" s="48"/>
    </row>
    <row r="575" spans="1:19" ht="24.95" hidden="1" customHeight="1" outlineLevel="2">
      <c r="A575" s="45" t="str">
        <f>IF(AND(D575="",D575=""),"",$D$3&amp;"_"&amp;ROW()-11-COUNTBLANK($D$12:D575))</f>
        <v>CTKM_460</v>
      </c>
      <c r="B575" s="170" t="s">
        <v>1143</v>
      </c>
      <c r="C575" s="35" t="s">
        <v>1209</v>
      </c>
      <c r="D575" s="35" t="s">
        <v>1145</v>
      </c>
      <c r="E575" s="46" t="s">
        <v>1958</v>
      </c>
      <c r="F575" s="46"/>
      <c r="G575" s="46"/>
      <c r="H575" s="46"/>
      <c r="I575" s="46"/>
      <c r="J575" s="46"/>
      <c r="K575" s="46"/>
      <c r="L575" s="46"/>
      <c r="M575" s="46"/>
      <c r="N575" s="46"/>
      <c r="O575" s="46"/>
      <c r="P575" s="46"/>
      <c r="Q575" s="47" t="str">
        <f t="shared" si="29"/>
        <v>P</v>
      </c>
      <c r="R575" s="48"/>
      <c r="S575" s="48"/>
    </row>
    <row r="576" spans="1:19" ht="24.95" hidden="1" customHeight="1" outlineLevel="2">
      <c r="A576" s="45" t="str">
        <f>IF(AND(D576="",D576=""),"",$D$3&amp;"_"&amp;ROW()-11-COUNTBLANK($D$12:D576))</f>
        <v>CTKM_461</v>
      </c>
      <c r="B576" s="170" t="s">
        <v>1146</v>
      </c>
      <c r="C576" s="35" t="s">
        <v>1147</v>
      </c>
      <c r="D576" s="35" t="s">
        <v>1210</v>
      </c>
      <c r="E576" s="46" t="s">
        <v>1959</v>
      </c>
      <c r="F576" s="46"/>
      <c r="G576" s="46"/>
      <c r="H576" s="46"/>
      <c r="I576" s="46"/>
      <c r="J576" s="46"/>
      <c r="K576" s="46"/>
      <c r="L576" s="46"/>
      <c r="M576" s="46"/>
      <c r="N576" s="46"/>
      <c r="O576" s="46"/>
      <c r="P576" s="46"/>
      <c r="Q576" s="47" t="str">
        <f t="shared" si="29"/>
        <v>F</v>
      </c>
      <c r="R576" s="48"/>
      <c r="S576" s="48" t="s">
        <v>2045</v>
      </c>
    </row>
    <row r="577" spans="1:19" ht="24.95" hidden="1" customHeight="1" outlineLevel="1">
      <c r="A577" s="45" t="str">
        <f>IF(AND(D577="",D577=""),"",$D$3&amp;"_"&amp;ROW()-11-COUNTBLANK($D$12:D577))</f>
        <v/>
      </c>
      <c r="B577" s="613" t="s">
        <v>1236</v>
      </c>
      <c r="C577" s="614"/>
      <c r="D577" s="614"/>
      <c r="E577" s="614"/>
      <c r="F577" s="614"/>
      <c r="G577" s="614"/>
      <c r="H577" s="614"/>
      <c r="I577" s="614"/>
      <c r="J577" s="614"/>
      <c r="K577" s="614"/>
      <c r="L577" s="614"/>
      <c r="M577" s="614"/>
      <c r="N577" s="614"/>
      <c r="O577" s="614"/>
      <c r="P577" s="614"/>
      <c r="Q577" s="614"/>
      <c r="R577" s="614"/>
      <c r="S577" s="615"/>
    </row>
    <row r="578" spans="1:19" ht="24.95" hidden="1" customHeight="1" outlineLevel="2">
      <c r="A578" s="45" t="str">
        <f>IF(AND(D578="",D578=""),"",$D$3&amp;"_"&amp;ROW()-11-COUNTBLANK($D$12:D578))</f>
        <v>CTKM_462</v>
      </c>
      <c r="B578" s="35" t="s">
        <v>1071</v>
      </c>
      <c r="C578" s="35" t="s">
        <v>1237</v>
      </c>
      <c r="D578" s="35" t="s">
        <v>1238</v>
      </c>
      <c r="E578" s="46" t="s">
        <v>1958</v>
      </c>
      <c r="F578" s="46"/>
      <c r="G578" s="46"/>
      <c r="H578" s="46"/>
      <c r="I578" s="46"/>
      <c r="J578" s="46"/>
      <c r="K578" s="46"/>
      <c r="L578" s="46"/>
      <c r="M578" s="46"/>
      <c r="N578" s="46"/>
      <c r="O578" s="46"/>
      <c r="P578" s="46"/>
      <c r="Q578" s="47" t="str">
        <f>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48"/>
      <c r="S578" s="48"/>
    </row>
    <row r="579" spans="1:19" ht="24.95" hidden="1" customHeight="1" outlineLevel="2">
      <c r="A579" s="45" t="str">
        <f>IF(AND(D579="",D579=""),"",$D$3&amp;"_"&amp;ROW()-11-COUNTBLANK($D$12:D579))</f>
        <v>CTKM_463</v>
      </c>
      <c r="B579" s="626" t="s">
        <v>352</v>
      </c>
      <c r="C579" s="35" t="s">
        <v>1074</v>
      </c>
      <c r="D579" s="35" t="s">
        <v>1075</v>
      </c>
      <c r="E579" s="46" t="s">
        <v>1958</v>
      </c>
      <c r="F579" s="46"/>
      <c r="G579" s="46"/>
      <c r="H579" s="46"/>
      <c r="I579" s="46"/>
      <c r="J579" s="46"/>
      <c r="K579" s="46"/>
      <c r="L579" s="46"/>
      <c r="M579" s="46"/>
      <c r="N579" s="46"/>
      <c r="O579" s="46"/>
      <c r="P579" s="46"/>
      <c r="Q579" s="47" t="str">
        <f>IF(OR(IF(G579="",IF(F579="",IF(E579="","",E579),F579),G579)="F",IF(J579="",IF(I579="",IF(H579="","",H579),I579),J579)="F",IF(M579="",IF(L579="",IF(K579="","",K579),L579),M579)="F",IF(P579="",IF(O579="",IF(N579="","",N579),O579),P579)="F")=TRUE,"F",IF(OR(IF(G579="",IF(F579="",IF(E579="","",E579),F579),G579)="PE",IF(J579="",IF(I579="",IF(H579="","",H579),I579),J579)="PE",IF(M579="",IF(L579="",IF(K579="","",K579),L579),M579)="PE",IF(P579="",IF(O579="",IF(N579="","",N579),O579),P579)="PE")=TRUE,"PE",IF(AND(IF(G579="",IF(F579="",IF(E579="","",E579),F579),G579)="",IF(J579="",IF(I579="",IF(H579="","",H579),I579),J579)="",IF(M579="",IF(L579="",IF(K579="","",K579),L579),M579)="",IF(P579="",IF(O579="",IF(N579="","",N579),O579),P579)="")=TRUE,"","P")))</f>
        <v>P</v>
      </c>
      <c r="R579" s="48"/>
      <c r="S579" s="48"/>
    </row>
    <row r="580" spans="1:19" ht="24.95" hidden="1" customHeight="1" outlineLevel="2">
      <c r="A580" s="45" t="str">
        <f>IF(AND(D580="",D580=""),"",$D$3&amp;"_"&amp;ROW()-11-COUNTBLANK($D$12:D580))</f>
        <v>CTKM_464</v>
      </c>
      <c r="B580" s="627"/>
      <c r="C580" s="35" t="s">
        <v>450</v>
      </c>
      <c r="D580" s="35" t="s">
        <v>1076</v>
      </c>
      <c r="E580" s="46" t="s">
        <v>1958</v>
      </c>
      <c r="F580" s="46"/>
      <c r="G580" s="46"/>
      <c r="H580" s="46"/>
      <c r="I580" s="46"/>
      <c r="J580" s="46"/>
      <c r="K580" s="46"/>
      <c r="L580" s="46"/>
      <c r="M580" s="46"/>
      <c r="N580" s="46"/>
      <c r="O580" s="46"/>
      <c r="P580" s="46"/>
      <c r="Q580" s="47" t="str">
        <f>IF(OR(IF(G580="",IF(F580="",IF(E580="","",E580),F580),G580)="F",IF(J580="",IF(I580="",IF(H580="","",H580),I580),J580)="F",IF(M580="",IF(L580="",IF(K580="","",K580),L580),M580)="F",IF(P580="",IF(O580="",IF(N580="","",N580),O580),P580)="F")=TRUE,"F",IF(OR(IF(G580="",IF(F580="",IF(E580="","",E580),F580),G580)="PE",IF(J580="",IF(I580="",IF(H580="","",H580),I580),J580)="PE",IF(M580="",IF(L580="",IF(K580="","",K580),L580),M580)="PE",IF(P580="",IF(O580="",IF(N580="","",N580),O580),P580)="PE")=TRUE,"PE",IF(AND(IF(G580="",IF(F580="",IF(E580="","",E580),F580),G580)="",IF(J580="",IF(I580="",IF(H580="","",H580),I580),J580)="",IF(M580="",IF(L580="",IF(K580="","",K580),L580),M580)="",IF(P580="",IF(O580="",IF(N580="","",N580),O580),P580)="")=TRUE,"","P")))</f>
        <v>P</v>
      </c>
      <c r="R580" s="48"/>
      <c r="S580" s="48"/>
    </row>
    <row r="581" spans="1:19" ht="24.95" hidden="1" customHeight="1" outlineLevel="2">
      <c r="A581" s="45" t="str">
        <f>IF(AND(D581="",D581=""),"",$D$3&amp;"_"&amp;ROW()-11-COUNTBLANK($D$12:D581))</f>
        <v>CTKM_465</v>
      </c>
      <c r="B581" s="628"/>
      <c r="C581" s="35" t="s">
        <v>452</v>
      </c>
      <c r="D581" s="35" t="s">
        <v>1077</v>
      </c>
      <c r="E581" s="46" t="s">
        <v>1958</v>
      </c>
      <c r="F581" s="46"/>
      <c r="G581" s="46"/>
      <c r="H581" s="46"/>
      <c r="I581" s="46"/>
      <c r="J581" s="46"/>
      <c r="K581" s="46"/>
      <c r="L581" s="46"/>
      <c r="M581" s="46"/>
      <c r="N581" s="46"/>
      <c r="O581" s="46"/>
      <c r="P581" s="46"/>
      <c r="Q581" s="47" t="str">
        <f>IF(OR(IF(G581="",IF(F581="",IF(E581="","",E581),F581),G581)="F",IF(J581="",IF(I581="",IF(H581="","",H581),I581),J581)="F",IF(M581="",IF(L581="",IF(K581="","",K581),L581),M581)="F",IF(P581="",IF(O581="",IF(N581="","",N581),O581),P581)="F")=TRUE,"F",IF(OR(IF(G581="",IF(F581="",IF(E581="","",E581),F581),G581)="PE",IF(J581="",IF(I581="",IF(H581="","",H581),I581),J581)="PE",IF(M581="",IF(L581="",IF(K581="","",K581),L581),M581)="PE",IF(P581="",IF(O581="",IF(N581="","",N581),O581),P581)="PE")=TRUE,"PE",IF(AND(IF(G581="",IF(F581="",IF(E581="","",E581),F581),G581)="",IF(J581="",IF(I581="",IF(H581="","",H581),I581),J581)="",IF(M581="",IF(L581="",IF(K581="","",K581),L581),M581)="",IF(P581="",IF(O581="",IF(N581="","",N581),O581),P581)="")=TRUE,"","P")))</f>
        <v>P</v>
      </c>
      <c r="R581" s="48"/>
      <c r="S581" s="48"/>
    </row>
    <row r="582" spans="1:19" ht="24.95" hidden="1" customHeight="1" outlineLevel="2">
      <c r="A582" s="45" t="str">
        <f>IF(AND(D582="",D582=""),"",$D$3&amp;"_"&amp;ROW()-11-COUNTBLANK($D$12:D582))</f>
        <v/>
      </c>
      <c r="B582" s="641" t="s">
        <v>351</v>
      </c>
      <c r="C582" s="642"/>
      <c r="D582" s="642"/>
      <c r="E582" s="642"/>
      <c r="F582" s="642"/>
      <c r="G582" s="642"/>
      <c r="H582" s="642"/>
      <c r="I582" s="642"/>
      <c r="J582" s="642"/>
      <c r="K582" s="642"/>
      <c r="L582" s="642"/>
      <c r="M582" s="642"/>
      <c r="N582" s="642"/>
      <c r="O582" s="642"/>
      <c r="P582" s="642"/>
      <c r="Q582" s="642"/>
      <c r="R582" s="642"/>
      <c r="S582" s="643"/>
    </row>
    <row r="583" spans="1:19" ht="24.95" hidden="1" customHeight="1" outlineLevel="2">
      <c r="A583" s="45" t="str">
        <f>IF(AND(D583="",D583=""),"",$D$3&amp;"_"&amp;ROW()-11-COUNTBLANK($D$12:D583))</f>
        <v>CTKM_466</v>
      </c>
      <c r="B583" s="626" t="s">
        <v>1078</v>
      </c>
      <c r="C583" s="35" t="s">
        <v>1239</v>
      </c>
      <c r="D583" s="35" t="s">
        <v>1240</v>
      </c>
      <c r="E583" s="46" t="s">
        <v>1958</v>
      </c>
      <c r="F583" s="46"/>
      <c r="G583" s="46"/>
      <c r="H583" s="46"/>
      <c r="I583" s="46"/>
      <c r="J583" s="46"/>
      <c r="K583" s="46"/>
      <c r="L583" s="46"/>
      <c r="M583" s="46"/>
      <c r="N583" s="46"/>
      <c r="O583" s="46"/>
      <c r="P583" s="46"/>
      <c r="Q583" s="47" t="str">
        <f t="shared" ref="Q583:Q605" si="30">IF(OR(IF(G583="",IF(F583="",IF(E583="","",E583),F583),G583)="F",IF(J583="",IF(I583="",IF(H583="","",H583),I583),J583)="F",IF(M583="",IF(L583="",IF(K583="","",K583),L583),M583)="F",IF(P583="",IF(O583="",IF(N583="","",N583),O583),P583)="F")=TRUE,"F",IF(OR(IF(G583="",IF(F583="",IF(E583="","",E583),F583),G583)="PE",IF(J583="",IF(I583="",IF(H583="","",H583),I583),J583)="PE",IF(M583="",IF(L583="",IF(K583="","",K583),L583),M583)="PE",IF(P583="",IF(O583="",IF(N583="","",N583),O583),P583)="PE")=TRUE,"PE",IF(AND(IF(G583="",IF(F583="",IF(E583="","",E583),F583),G583)="",IF(J583="",IF(I583="",IF(H583="","",H583),I583),J583)="",IF(M583="",IF(L583="",IF(K583="","",K583),L583),M583)="",IF(P583="",IF(O583="",IF(N583="","",N583),O583),P583)="")=TRUE,"","P")))</f>
        <v>P</v>
      </c>
      <c r="R583" s="48"/>
      <c r="S583" s="48"/>
    </row>
    <row r="584" spans="1:19" ht="24.95" hidden="1" customHeight="1" outlineLevel="2">
      <c r="A584" s="45" t="str">
        <f>IF(AND(D584="",D584=""),"",$D$3&amp;"_"&amp;ROW()-11-COUNTBLANK($D$12:D584))</f>
        <v>CTKM_467</v>
      </c>
      <c r="B584" s="628"/>
      <c r="C584" s="35" t="s">
        <v>1241</v>
      </c>
      <c r="D584" s="35" t="s">
        <v>1242</v>
      </c>
      <c r="E584" s="46" t="s">
        <v>1958</v>
      </c>
      <c r="F584" s="46"/>
      <c r="G584" s="46"/>
      <c r="H584" s="46"/>
      <c r="I584" s="46"/>
      <c r="J584" s="46"/>
      <c r="K584" s="46"/>
      <c r="L584" s="46"/>
      <c r="M584" s="46"/>
      <c r="N584" s="46"/>
      <c r="O584" s="46"/>
      <c r="P584" s="46"/>
      <c r="Q584" s="47" t="str">
        <f t="shared" si="30"/>
        <v>P</v>
      </c>
      <c r="R584" s="48"/>
      <c r="S584" s="48"/>
    </row>
    <row r="585" spans="1:19" ht="24.95" hidden="1" customHeight="1" outlineLevel="2">
      <c r="A585" s="45" t="str">
        <f>IF(AND(D585="",D585=""),"",$D$3&amp;"_"&amp;ROW()-11-COUNTBLANK($D$12:D585))</f>
        <v>CTKM_468</v>
      </c>
      <c r="B585" s="171" t="s">
        <v>1243</v>
      </c>
      <c r="C585" s="35" t="s">
        <v>1244</v>
      </c>
      <c r="D585" s="35" t="s">
        <v>1245</v>
      </c>
      <c r="E585" s="46" t="s">
        <v>1958</v>
      </c>
      <c r="F585" s="46"/>
      <c r="G585" s="46"/>
      <c r="H585" s="46"/>
      <c r="I585" s="46"/>
      <c r="J585" s="46"/>
      <c r="K585" s="46"/>
      <c r="L585" s="46"/>
      <c r="M585" s="46"/>
      <c r="N585" s="46"/>
      <c r="O585" s="46"/>
      <c r="P585" s="46"/>
      <c r="Q585" s="47" t="str">
        <f t="shared" si="30"/>
        <v>P</v>
      </c>
      <c r="R585" s="48"/>
      <c r="S585" s="48"/>
    </row>
    <row r="586" spans="1:19" ht="24.95" hidden="1" customHeight="1" outlineLevel="2">
      <c r="A586" s="45" t="str">
        <f>IF(AND(D586="",D586=""),"",$D$3&amp;"_"&amp;ROW()-11-COUNTBLANK($D$12:D586))</f>
        <v>CTKM_469</v>
      </c>
      <c r="B586" s="35" t="s">
        <v>1089</v>
      </c>
      <c r="C586" s="35" t="s">
        <v>1090</v>
      </c>
      <c r="D586" s="35" t="s">
        <v>1091</v>
      </c>
      <c r="E586" s="46" t="s">
        <v>1958</v>
      </c>
      <c r="F586" s="46"/>
      <c r="G586" s="46"/>
      <c r="H586" s="46"/>
      <c r="I586" s="46"/>
      <c r="J586" s="46"/>
      <c r="K586" s="46"/>
      <c r="L586" s="46"/>
      <c r="M586" s="46"/>
      <c r="N586" s="46"/>
      <c r="O586" s="46"/>
      <c r="P586" s="46"/>
      <c r="Q586" s="47" t="str">
        <f t="shared" si="30"/>
        <v>P</v>
      </c>
      <c r="R586" s="48"/>
      <c r="S586" s="48"/>
    </row>
    <row r="587" spans="1:19" ht="24.95" hidden="1" customHeight="1" outlineLevel="2">
      <c r="A587" s="45" t="str">
        <f>IF(AND(D587="",D587=""),"",$D$3&amp;"_"&amp;ROW()-11-COUNTBLANK($D$12:D587))</f>
        <v>CTKM_470</v>
      </c>
      <c r="B587" s="644" t="s">
        <v>1213</v>
      </c>
      <c r="C587" s="35" t="s">
        <v>1246</v>
      </c>
      <c r="D587" s="35" t="s">
        <v>1129</v>
      </c>
      <c r="E587" s="46" t="s">
        <v>1958</v>
      </c>
      <c r="F587" s="46"/>
      <c r="G587" s="46"/>
      <c r="H587" s="46"/>
      <c r="I587" s="46"/>
      <c r="J587" s="46"/>
      <c r="K587" s="46"/>
      <c r="L587" s="46"/>
      <c r="M587" s="46"/>
      <c r="N587" s="46"/>
      <c r="O587" s="46"/>
      <c r="P587" s="46"/>
      <c r="Q587" s="47" t="str">
        <f t="shared" si="30"/>
        <v>P</v>
      </c>
      <c r="R587" s="48"/>
      <c r="S587" s="48"/>
    </row>
    <row r="588" spans="1:19" ht="24.95" hidden="1" customHeight="1" outlineLevel="2">
      <c r="A588" s="45" t="str">
        <f>IF(AND(D588="",D588=""),"",$D$3&amp;"_"&amp;ROW()-11-COUNTBLANK($D$12:D588))</f>
        <v>CTKM_471</v>
      </c>
      <c r="B588" s="661"/>
      <c r="C588" s="35" t="s">
        <v>1247</v>
      </c>
      <c r="D588" s="35" t="s">
        <v>1129</v>
      </c>
      <c r="E588" s="46" t="s">
        <v>1958</v>
      </c>
      <c r="F588" s="46"/>
      <c r="G588" s="46"/>
      <c r="H588" s="46"/>
      <c r="I588" s="46"/>
      <c r="J588" s="46"/>
      <c r="K588" s="46"/>
      <c r="L588" s="46"/>
      <c r="M588" s="46"/>
      <c r="N588" s="46"/>
      <c r="O588" s="46"/>
      <c r="P588" s="46"/>
      <c r="Q588" s="47" t="str">
        <f t="shared" si="30"/>
        <v>P</v>
      </c>
      <c r="R588" s="48"/>
      <c r="S588" s="48"/>
    </row>
    <row r="589" spans="1:19" ht="24.95" hidden="1" customHeight="1" outlineLevel="2">
      <c r="A589" s="45" t="str">
        <f>IF(AND(D589="",D589=""),"",$D$3&amp;"_"&amp;ROW()-11-COUNTBLANK($D$12:D589))</f>
        <v>CTKM_472</v>
      </c>
      <c r="B589" s="645"/>
      <c r="C589" s="35" t="s">
        <v>1248</v>
      </c>
      <c r="D589" s="35" t="s">
        <v>1060</v>
      </c>
      <c r="E589" s="46" t="s">
        <v>1958</v>
      </c>
      <c r="F589" s="46"/>
      <c r="G589" s="46"/>
      <c r="H589" s="46"/>
      <c r="I589" s="46"/>
      <c r="J589" s="46"/>
      <c r="K589" s="46"/>
      <c r="L589" s="46"/>
      <c r="M589" s="46"/>
      <c r="N589" s="46"/>
      <c r="O589" s="46"/>
      <c r="P589" s="46"/>
      <c r="Q589" s="47" t="str">
        <f t="shared" si="30"/>
        <v>P</v>
      </c>
      <c r="R589" s="48"/>
      <c r="S589" s="48"/>
    </row>
    <row r="590" spans="1:19" ht="24.95" hidden="1" customHeight="1" outlineLevel="2">
      <c r="A590" s="45" t="str">
        <f>IF(AND(D590="",D590=""),"",$D$3&amp;"_"&amp;ROW()-11-COUNTBLANK($D$12:D590))</f>
        <v>CTKM_473</v>
      </c>
      <c r="B590" s="35" t="s">
        <v>1217</v>
      </c>
      <c r="C590" s="35" t="s">
        <v>1249</v>
      </c>
      <c r="D590" s="35" t="s">
        <v>1219</v>
      </c>
      <c r="E590" s="46" t="s">
        <v>1959</v>
      </c>
      <c r="F590" s="46"/>
      <c r="G590" s="46"/>
      <c r="H590" s="46"/>
      <c r="I590" s="46"/>
      <c r="J590" s="46"/>
      <c r="K590" s="46"/>
      <c r="L590" s="46"/>
      <c r="M590" s="46"/>
      <c r="N590" s="46"/>
      <c r="O590" s="46"/>
      <c r="P590" s="46"/>
      <c r="Q590" s="47" t="str">
        <f t="shared" si="30"/>
        <v>F</v>
      </c>
      <c r="R590" s="48">
        <v>2281</v>
      </c>
      <c r="S590" s="48"/>
    </row>
    <row r="591" spans="1:19" ht="24.95" hidden="1" customHeight="1" outlineLevel="2">
      <c r="A591" s="45" t="str">
        <f>IF(AND(D591="",D591=""),"",$D$3&amp;"_"&amp;ROW()-11-COUNTBLANK($D$12:D591))</f>
        <v>CTKM_474</v>
      </c>
      <c r="B591" s="644" t="s">
        <v>1220</v>
      </c>
      <c r="C591" s="35" t="s">
        <v>1250</v>
      </c>
      <c r="D591" s="35" t="s">
        <v>1222</v>
      </c>
      <c r="E591" s="46" t="s">
        <v>1958</v>
      </c>
      <c r="F591" s="46"/>
      <c r="G591" s="46"/>
      <c r="H591" s="46"/>
      <c r="I591" s="46"/>
      <c r="J591" s="46"/>
      <c r="K591" s="46"/>
      <c r="L591" s="46"/>
      <c r="M591" s="46"/>
      <c r="N591" s="46"/>
      <c r="O591" s="46"/>
      <c r="P591" s="46"/>
      <c r="Q591" s="47" t="str">
        <f t="shared" si="30"/>
        <v>P</v>
      </c>
      <c r="R591" s="48"/>
      <c r="S591" s="48"/>
    </row>
    <row r="592" spans="1:19" ht="24.95" hidden="1" customHeight="1" outlineLevel="2">
      <c r="A592" s="45" t="str">
        <f>IF(AND(D592="",D592=""),"",$D$3&amp;"_"&amp;ROW()-11-COUNTBLANK($D$12:D592))</f>
        <v>CTKM_475</v>
      </c>
      <c r="B592" s="661"/>
      <c r="C592" s="35" t="s">
        <v>1251</v>
      </c>
      <c r="D592" s="35" t="s">
        <v>1222</v>
      </c>
      <c r="E592" s="46" t="s">
        <v>1958</v>
      </c>
      <c r="F592" s="46"/>
      <c r="G592" s="46"/>
      <c r="H592" s="46"/>
      <c r="I592" s="46"/>
      <c r="J592" s="46"/>
      <c r="K592" s="46"/>
      <c r="L592" s="46"/>
      <c r="M592" s="46"/>
      <c r="N592" s="46"/>
      <c r="O592" s="46"/>
      <c r="P592" s="46"/>
      <c r="Q592" s="47" t="str">
        <f t="shared" si="30"/>
        <v>P</v>
      </c>
      <c r="R592" s="48"/>
      <c r="S592" s="48"/>
    </row>
    <row r="593" spans="1:19" ht="24.95" hidden="1" customHeight="1" outlineLevel="2">
      <c r="A593" s="45" t="str">
        <f>IF(AND(D593="",D593=""),"",$D$3&amp;"_"&amp;ROW()-11-COUNTBLANK($D$12:D593))</f>
        <v>CTKM_476</v>
      </c>
      <c r="B593" s="645"/>
      <c r="C593" s="35" t="s">
        <v>1252</v>
      </c>
      <c r="D593" s="35" t="s">
        <v>1060</v>
      </c>
      <c r="E593" s="46" t="s">
        <v>1958</v>
      </c>
      <c r="F593" s="46"/>
      <c r="G593" s="46"/>
      <c r="H593" s="46"/>
      <c r="I593" s="46"/>
      <c r="J593" s="46"/>
      <c r="K593" s="46"/>
      <c r="L593" s="46"/>
      <c r="M593" s="46"/>
      <c r="N593" s="46"/>
      <c r="O593" s="46"/>
      <c r="P593" s="46"/>
      <c r="Q593" s="47" t="str">
        <f t="shared" si="30"/>
        <v>P</v>
      </c>
      <c r="R593" s="48"/>
      <c r="S593" s="48"/>
    </row>
    <row r="594" spans="1:19" ht="24.95" hidden="1" customHeight="1" outlineLevel="2">
      <c r="A594" s="45" t="str">
        <f>IF(AND(D594="",D594=""),"",$D$3&amp;"_"&amp;ROW()-11-COUNTBLANK($D$12:D594))</f>
        <v>CTKM_477</v>
      </c>
      <c r="B594" s="644" t="s">
        <v>1225</v>
      </c>
      <c r="C594" s="35" t="s">
        <v>1253</v>
      </c>
      <c r="D594" s="35" t="s">
        <v>1227</v>
      </c>
      <c r="E594" s="46" t="s">
        <v>1958</v>
      </c>
      <c r="F594" s="46"/>
      <c r="G594" s="46"/>
      <c r="H594" s="46"/>
      <c r="I594" s="46"/>
      <c r="J594" s="46"/>
      <c r="K594" s="46"/>
      <c r="L594" s="46"/>
      <c r="M594" s="46"/>
      <c r="N594" s="46"/>
      <c r="O594" s="46"/>
      <c r="P594" s="46"/>
      <c r="Q594" s="47" t="str">
        <f t="shared" si="30"/>
        <v>P</v>
      </c>
      <c r="R594" s="48"/>
      <c r="S594" s="48"/>
    </row>
    <row r="595" spans="1:19" ht="24.95" hidden="1" customHeight="1" outlineLevel="2">
      <c r="A595" s="45" t="str">
        <f>IF(AND(D595="",D595=""),"",$D$3&amp;"_"&amp;ROW()-11-COUNTBLANK($D$12:D595))</f>
        <v>CTKM_478</v>
      </c>
      <c r="B595" s="645"/>
      <c r="C595" s="35" t="s">
        <v>1254</v>
      </c>
      <c r="D595" s="35" t="s">
        <v>1060</v>
      </c>
      <c r="E595" s="46" t="s">
        <v>1958</v>
      </c>
      <c r="F595" s="46"/>
      <c r="G595" s="46"/>
      <c r="H595" s="46"/>
      <c r="I595" s="46"/>
      <c r="J595" s="46"/>
      <c r="K595" s="46"/>
      <c r="L595" s="46"/>
      <c r="M595" s="46"/>
      <c r="N595" s="46"/>
      <c r="O595" s="46"/>
      <c r="P595" s="46"/>
      <c r="Q595" s="47" t="str">
        <f t="shared" si="30"/>
        <v>P</v>
      </c>
      <c r="R595" s="48"/>
      <c r="S595" s="48"/>
    </row>
    <row r="596" spans="1:19" ht="24.95" hidden="1" customHeight="1" outlineLevel="2">
      <c r="A596" s="45" t="str">
        <f>IF(AND(D596="",D596=""),"",$D$3&amp;"_"&amp;ROW()-11-COUNTBLANK($D$12:D596))</f>
        <v>CTKM_479</v>
      </c>
      <c r="B596" s="35" t="s">
        <v>1255</v>
      </c>
      <c r="C596" s="35" t="s">
        <v>1256</v>
      </c>
      <c r="D596" s="35" t="s">
        <v>1257</v>
      </c>
      <c r="E596" s="46" t="s">
        <v>1958</v>
      </c>
      <c r="F596" s="46"/>
      <c r="G596" s="46"/>
      <c r="H596" s="46"/>
      <c r="I596" s="46"/>
      <c r="J596" s="46"/>
      <c r="K596" s="46"/>
      <c r="L596" s="46"/>
      <c r="M596" s="46"/>
      <c r="N596" s="46"/>
      <c r="O596" s="46"/>
      <c r="P596" s="46"/>
      <c r="Q596" s="47" t="str">
        <f t="shared" si="30"/>
        <v>P</v>
      </c>
      <c r="R596" s="48"/>
      <c r="S596" s="48"/>
    </row>
    <row r="597" spans="1:19" ht="24.95" hidden="1" customHeight="1" outlineLevel="2">
      <c r="A597" s="45" t="str">
        <f>IF(AND(D597="",D597=""),"",$D$3&amp;"_"&amp;ROW()-11-COUNTBLANK($D$12:D597))</f>
        <v/>
      </c>
      <c r="B597" s="641" t="s">
        <v>1088</v>
      </c>
      <c r="C597" s="642"/>
      <c r="D597" s="642"/>
      <c r="E597" s="642"/>
      <c r="F597" s="642"/>
      <c r="G597" s="642"/>
      <c r="H597" s="642"/>
      <c r="I597" s="642"/>
      <c r="J597" s="642"/>
      <c r="K597" s="642"/>
      <c r="L597" s="642"/>
      <c r="M597" s="642"/>
      <c r="N597" s="642"/>
      <c r="O597" s="642"/>
      <c r="P597" s="642"/>
      <c r="Q597" s="642" t="str">
        <f t="shared" si="30"/>
        <v/>
      </c>
      <c r="R597" s="642"/>
      <c r="S597" s="643"/>
    </row>
    <row r="598" spans="1:19" ht="24.95" hidden="1" customHeight="1" outlineLevel="2">
      <c r="A598" s="45" t="str">
        <f>IF(AND(D598="",D598=""),"",$D$3&amp;"_"&amp;ROW()-11-COUNTBLANK($D$12:D598))</f>
        <v/>
      </c>
      <c r="B598" s="662" t="s">
        <v>1258</v>
      </c>
      <c r="C598" s="663"/>
      <c r="D598" s="663"/>
      <c r="E598" s="210"/>
      <c r="F598" s="210"/>
      <c r="G598" s="210"/>
      <c r="H598" s="210"/>
      <c r="I598" s="210"/>
      <c r="J598" s="210"/>
      <c r="K598" s="210"/>
      <c r="L598" s="210"/>
      <c r="M598" s="210"/>
      <c r="N598" s="210"/>
      <c r="O598" s="210"/>
      <c r="P598" s="210"/>
      <c r="Q598" s="210"/>
      <c r="R598" s="210"/>
      <c r="S598" s="181"/>
    </row>
    <row r="599" spans="1:19" ht="24.95" hidden="1" customHeight="1" outlineLevel="2">
      <c r="A599" s="45" t="str">
        <f>IF(AND(D599="",D599=""),"",$D$3&amp;"_"&amp;ROW()-11-COUNTBLANK($D$12:D599))</f>
        <v>CTKM_480</v>
      </c>
      <c r="B599" s="35" t="s">
        <v>1089</v>
      </c>
      <c r="C599" s="35" t="s">
        <v>1090</v>
      </c>
      <c r="D599" s="35" t="s">
        <v>1091</v>
      </c>
      <c r="E599" s="46" t="s">
        <v>1958</v>
      </c>
      <c r="F599" s="46"/>
      <c r="G599" s="46"/>
      <c r="H599" s="46"/>
      <c r="I599" s="46"/>
      <c r="J599" s="46"/>
      <c r="K599" s="46"/>
      <c r="L599" s="46"/>
      <c r="M599" s="46"/>
      <c r="N599" s="46"/>
      <c r="O599" s="46"/>
      <c r="P599" s="46"/>
      <c r="Q599" s="47" t="str">
        <f t="shared" si="30"/>
        <v>P</v>
      </c>
      <c r="R599" s="48"/>
      <c r="S599" s="48"/>
    </row>
    <row r="600" spans="1:19" ht="24.95" hidden="1" customHeight="1" outlineLevel="2">
      <c r="A600" s="45" t="str">
        <f>IF(AND(D600="",D600=""),"",$D$3&amp;"_"&amp;ROW()-11-COUNTBLANK($D$12:D600))</f>
        <v>CTKM_481</v>
      </c>
      <c r="B600" s="626" t="s">
        <v>1092</v>
      </c>
      <c r="C600" s="35" t="s">
        <v>1259</v>
      </c>
      <c r="D600" s="35" t="s">
        <v>1112</v>
      </c>
      <c r="E600" s="46" t="s">
        <v>1958</v>
      </c>
      <c r="F600" s="46"/>
      <c r="G600" s="46"/>
      <c r="H600" s="46"/>
      <c r="I600" s="46"/>
      <c r="J600" s="46"/>
      <c r="K600" s="46"/>
      <c r="L600" s="46"/>
      <c r="M600" s="46"/>
      <c r="N600" s="46"/>
      <c r="O600" s="46"/>
      <c r="P600" s="46"/>
      <c r="Q600" s="47" t="str">
        <f t="shared" si="30"/>
        <v>P</v>
      </c>
      <c r="R600" s="48"/>
      <c r="S600" s="48"/>
    </row>
    <row r="601" spans="1:19" ht="24.95" hidden="1" customHeight="1" outlineLevel="2">
      <c r="A601" s="45" t="str">
        <f>IF(AND(D601="",D601=""),"",$D$3&amp;"_"&amp;ROW()-11-COUNTBLANK($D$12:D601))</f>
        <v>CTKM_482</v>
      </c>
      <c r="B601" s="627"/>
      <c r="C601" s="35" t="s">
        <v>1260</v>
      </c>
      <c r="D601" s="35" t="s">
        <v>1261</v>
      </c>
      <c r="E601" s="46" t="s">
        <v>1958</v>
      </c>
      <c r="F601" s="46"/>
      <c r="G601" s="46"/>
      <c r="H601" s="46"/>
      <c r="I601" s="46"/>
      <c r="J601" s="46"/>
      <c r="K601" s="46"/>
      <c r="L601" s="46"/>
      <c r="M601" s="46"/>
      <c r="N601" s="46"/>
      <c r="O601" s="46"/>
      <c r="P601" s="46"/>
      <c r="Q601" s="47" t="str">
        <f t="shared" si="30"/>
        <v>P</v>
      </c>
      <c r="R601" s="48"/>
      <c r="S601" s="48"/>
    </row>
    <row r="602" spans="1:19" ht="24.95" hidden="1" customHeight="1" outlineLevel="2">
      <c r="A602" s="45" t="str">
        <f>IF(AND(D602="",D602=""),"",$D$3&amp;"_"&amp;ROW()-11-COUNTBLANK($D$12:D602))</f>
        <v>CTKM_483</v>
      </c>
      <c r="B602" s="170" t="s">
        <v>1095</v>
      </c>
      <c r="C602" s="35" t="s">
        <v>1262</v>
      </c>
      <c r="D602" s="35" t="s">
        <v>1263</v>
      </c>
      <c r="E602" s="46" t="s">
        <v>2039</v>
      </c>
      <c r="F602" s="46"/>
      <c r="G602" s="46"/>
      <c r="H602" s="46"/>
      <c r="I602" s="46"/>
      <c r="J602" s="46"/>
      <c r="K602" s="46"/>
      <c r="L602" s="46"/>
      <c r="M602" s="46"/>
      <c r="N602" s="46"/>
      <c r="O602" s="46"/>
      <c r="P602" s="46"/>
      <c r="Q602" s="47" t="str">
        <f t="shared" si="30"/>
        <v>PE</v>
      </c>
      <c r="R602" s="48"/>
      <c r="S602" s="48" t="s">
        <v>2044</v>
      </c>
    </row>
    <row r="603" spans="1:19" ht="24.95" hidden="1" customHeight="1" outlineLevel="2">
      <c r="A603" s="45" t="str">
        <f>IF(AND(D603="",D603=""),"",$D$3&amp;"_"&amp;ROW()-11-COUNTBLANK($D$12:D603))</f>
        <v>CTKM_484</v>
      </c>
      <c r="B603" s="170" t="s">
        <v>1264</v>
      </c>
      <c r="C603" s="35" t="s">
        <v>1265</v>
      </c>
      <c r="D603" s="35" t="s">
        <v>1266</v>
      </c>
      <c r="E603" s="46" t="s">
        <v>1958</v>
      </c>
      <c r="F603" s="46"/>
      <c r="G603" s="46"/>
      <c r="H603" s="46"/>
      <c r="I603" s="46"/>
      <c r="J603" s="46"/>
      <c r="K603" s="46"/>
      <c r="L603" s="46"/>
      <c r="M603" s="46"/>
      <c r="N603" s="46"/>
      <c r="O603" s="46"/>
      <c r="P603" s="46"/>
      <c r="Q603" s="47" t="str">
        <f t="shared" si="30"/>
        <v>P</v>
      </c>
      <c r="R603" s="48"/>
      <c r="S603" s="48"/>
    </row>
    <row r="604" spans="1:19" ht="24.95" hidden="1" customHeight="1" outlineLevel="2">
      <c r="A604" s="45" t="str">
        <f>IF(AND(D604="",D604=""),"",$D$3&amp;"_"&amp;ROW()-11-COUNTBLANK($D$12:D604))</f>
        <v/>
      </c>
      <c r="B604" s="641" t="s">
        <v>447</v>
      </c>
      <c r="C604" s="642"/>
      <c r="D604" s="642"/>
      <c r="E604" s="642"/>
      <c r="F604" s="642"/>
      <c r="G604" s="642"/>
      <c r="H604" s="642"/>
      <c r="I604" s="642"/>
      <c r="J604" s="642"/>
      <c r="K604" s="642"/>
      <c r="L604" s="642"/>
      <c r="M604" s="642"/>
      <c r="N604" s="642"/>
      <c r="O604" s="642"/>
      <c r="P604" s="642"/>
      <c r="Q604" s="642" t="str">
        <f t="shared" si="30"/>
        <v/>
      </c>
      <c r="R604" s="642"/>
      <c r="S604" s="643"/>
    </row>
    <row r="605" spans="1:19" ht="24.95" hidden="1" customHeight="1" outlineLevel="2">
      <c r="A605" s="45" t="str">
        <f>IF(AND(D605="",D605=""),"",$D$3&amp;"_"&amp;ROW()-11-COUNTBLANK($D$12:D605))</f>
        <v>CTKM_485</v>
      </c>
      <c r="B605" s="35" t="s">
        <v>1267</v>
      </c>
      <c r="C605" s="35" t="s">
        <v>1268</v>
      </c>
      <c r="D605" s="35" t="s">
        <v>1269</v>
      </c>
      <c r="E605" s="46" t="s">
        <v>1958</v>
      </c>
      <c r="F605" s="46"/>
      <c r="G605" s="46"/>
      <c r="H605" s="46"/>
      <c r="I605" s="46"/>
      <c r="J605" s="46"/>
      <c r="K605" s="46"/>
      <c r="L605" s="46"/>
      <c r="M605" s="46"/>
      <c r="N605" s="46"/>
      <c r="O605" s="46"/>
      <c r="P605" s="46"/>
      <c r="Q605" s="47" t="str">
        <f t="shared" si="30"/>
        <v>P</v>
      </c>
      <c r="R605" s="48"/>
      <c r="S605" s="48"/>
    </row>
    <row r="606" spans="1:19" ht="24.95" hidden="1" customHeight="1" outlineLevel="2">
      <c r="A606" s="45" t="str">
        <f>IF(AND(D606="",D606=""),"",$D$3&amp;"_"&amp;ROW()-11-COUNTBLANK($D$12:D606))</f>
        <v>CTKM_486</v>
      </c>
      <c r="B606" s="35" t="s">
        <v>1270</v>
      </c>
      <c r="C606" s="35" t="s">
        <v>1271</v>
      </c>
      <c r="D606" s="35" t="s">
        <v>1272</v>
      </c>
      <c r="E606" s="46" t="s">
        <v>1958</v>
      </c>
      <c r="F606" s="46"/>
      <c r="G606" s="46"/>
      <c r="H606" s="46"/>
      <c r="I606" s="46"/>
      <c r="J606" s="46"/>
      <c r="K606" s="46"/>
      <c r="L606" s="46"/>
      <c r="M606" s="46"/>
      <c r="N606" s="46"/>
      <c r="O606" s="46"/>
      <c r="P606" s="46"/>
      <c r="Q606" s="47" t="str">
        <f>IF(OR(IF(G606="",IF(F606="",IF(E606="","",E606),F606),G606)="F",IF(J606="",IF(I606="",IF(H606="","",H606),I606),J606)="F",IF(M606="",IF(L606="",IF(K606="","",K606),L606),M606)="F",IF(P606="",IF(O606="",IF(N606="","",N606),O606),P606)="F")=TRUE,"F",IF(OR(IF(G606="",IF(F606="",IF(E606="","",E606),F606),G606)="PE",IF(J606="",IF(I606="",IF(H606="","",H606),I606),J606)="PE",IF(M606="",IF(L606="",IF(K606="","",K606),L606),M606)="PE",IF(P606="",IF(O606="",IF(N606="","",N606),O606),P606)="PE")=TRUE,"PE",IF(AND(IF(G606="",IF(F606="",IF(E606="","",E606),F606),G606)="",IF(J606="",IF(I606="",IF(H606="","",H606),I606),J606)="",IF(M606="",IF(L606="",IF(K606="","",K606),L606),M606)="",IF(P606="",IF(O606="",IF(N606="","",N606),O606),P606)="")=TRUE,"","P")))</f>
        <v>P</v>
      </c>
      <c r="R606" s="48"/>
      <c r="S606" s="48"/>
    </row>
    <row r="607" spans="1:19" ht="24.95" hidden="1" customHeight="1" outlineLevel="2">
      <c r="A607" s="45" t="str">
        <f>IF(AND(D607="",D607=""),"",$D$3&amp;"_"&amp;ROW()-11-COUNTBLANK($D$12:D607))</f>
        <v>CTKM_487</v>
      </c>
      <c r="B607" s="35" t="s">
        <v>1273</v>
      </c>
      <c r="C607" s="35" t="s">
        <v>1274</v>
      </c>
      <c r="D607" s="35" t="s">
        <v>1275</v>
      </c>
      <c r="E607" s="46" t="s">
        <v>1958</v>
      </c>
      <c r="F607" s="46"/>
      <c r="G607" s="46"/>
      <c r="H607" s="46"/>
      <c r="I607" s="46"/>
      <c r="J607" s="46"/>
      <c r="K607" s="46"/>
      <c r="L607" s="46"/>
      <c r="M607" s="46"/>
      <c r="N607" s="46"/>
      <c r="O607" s="46"/>
      <c r="P607" s="46"/>
      <c r="Q607" s="47" t="str">
        <f>IF(OR(IF(G607="",IF(F607="",IF(E607="","",E607),F607),G607)="F",IF(J607="",IF(I607="",IF(H607="","",H607),I607),J607)="F",IF(M607="",IF(L607="",IF(K607="","",K607),L607),M607)="F",IF(P607="",IF(O607="",IF(N607="","",N607),O607),P607)="F")=TRUE,"F",IF(OR(IF(G607="",IF(F607="",IF(E607="","",E607),F607),G607)="PE",IF(J607="",IF(I607="",IF(H607="","",H607),I607),J607)="PE",IF(M607="",IF(L607="",IF(K607="","",K607),L607),M607)="PE",IF(P607="",IF(O607="",IF(N607="","",N607),O607),P607)="PE")=TRUE,"PE",IF(AND(IF(G607="",IF(F607="",IF(E607="","",E607),F607),G607)="",IF(J607="",IF(I607="",IF(H607="","",H607),I607),J607)="",IF(M607="",IF(L607="",IF(K607="","",K607),L607),M607)="",IF(P607="",IF(O607="",IF(N607="","",N607),O607),P607)="")=TRUE,"","P")))</f>
        <v>P</v>
      </c>
      <c r="R607" s="48"/>
      <c r="S607" s="48"/>
    </row>
    <row r="608" spans="1:19" ht="24.95" hidden="1" customHeight="1" outlineLevel="1">
      <c r="A608" s="45" t="str">
        <f>IF(AND(D608="",D608=""),"",$D$3&amp;"_"&amp;ROW()-11-COUNTBLANK($D$12:D608))</f>
        <v/>
      </c>
      <c r="B608" s="613" t="s">
        <v>1276</v>
      </c>
      <c r="C608" s="614"/>
      <c r="D608" s="614"/>
      <c r="E608" s="614"/>
      <c r="F608" s="614"/>
      <c r="G608" s="614"/>
      <c r="H608" s="614"/>
      <c r="I608" s="614"/>
      <c r="J608" s="614"/>
      <c r="K608" s="614"/>
      <c r="L608" s="614"/>
      <c r="M608" s="614"/>
      <c r="N608" s="614"/>
      <c r="O608" s="614"/>
      <c r="P608" s="614"/>
      <c r="Q608" s="614"/>
      <c r="R608" s="614"/>
      <c r="S608" s="615"/>
    </row>
    <row r="609" spans="1:19" ht="24.95" hidden="1" customHeight="1" outlineLevel="2">
      <c r="A609" s="45" t="str">
        <f>IF(AND(D609="",D609=""),"",$D$3&amp;"_"&amp;ROW()-11-COUNTBLANK($D$12:D609))</f>
        <v>CTKM_488</v>
      </c>
      <c r="B609" s="35" t="s">
        <v>1071</v>
      </c>
      <c r="C609" s="35" t="s">
        <v>1277</v>
      </c>
      <c r="D609" s="35" t="s">
        <v>1278</v>
      </c>
      <c r="E609" s="46" t="s">
        <v>1958</v>
      </c>
      <c r="F609" s="46"/>
      <c r="G609" s="46"/>
      <c r="H609" s="46"/>
      <c r="I609" s="46"/>
      <c r="J609" s="46"/>
      <c r="K609" s="46"/>
      <c r="L609" s="46"/>
      <c r="M609" s="46"/>
      <c r="N609" s="46"/>
      <c r="O609" s="46"/>
      <c r="P609" s="46"/>
      <c r="Q609" s="47" t="str">
        <f>IF(OR(IF(G609="",IF(F609="",IF(E609="","",E609),F609),G609)="F",IF(J609="",IF(I609="",IF(H609="","",H609),I609),J609)="F",IF(M609="",IF(L609="",IF(K609="","",K609),L609),M609)="F",IF(P609="",IF(O609="",IF(N609="","",N609),O609),P609)="F")=TRUE,"F",IF(OR(IF(G609="",IF(F609="",IF(E609="","",E609),F609),G609)="PE",IF(J609="",IF(I609="",IF(H609="","",H609),I609),J609)="PE",IF(M609="",IF(L609="",IF(K609="","",K609),L609),M609)="PE",IF(P609="",IF(O609="",IF(N609="","",N609),O609),P609)="PE")=TRUE,"PE",IF(AND(IF(G609="",IF(F609="",IF(E609="","",E609),F609),G609)="",IF(J609="",IF(I609="",IF(H609="","",H609),I609),J609)="",IF(M609="",IF(L609="",IF(K609="","",K609),L609),M609)="",IF(P609="",IF(O609="",IF(N609="","",N609),O609),P609)="")=TRUE,"","P")))</f>
        <v>P</v>
      </c>
      <c r="R609" s="48"/>
      <c r="S609" s="48"/>
    </row>
    <row r="610" spans="1:19" ht="24.95" hidden="1" customHeight="1" outlineLevel="2">
      <c r="A610" s="45" t="str">
        <f>IF(AND(D610="",D610=""),"",$D$3&amp;"_"&amp;ROW()-11-COUNTBLANK($D$12:D610))</f>
        <v>CTKM_489</v>
      </c>
      <c r="B610" s="626" t="s">
        <v>352</v>
      </c>
      <c r="C610" s="35" t="s">
        <v>1074</v>
      </c>
      <c r="D610" s="35" t="s">
        <v>1075</v>
      </c>
      <c r="E610" s="46" t="s">
        <v>1958</v>
      </c>
      <c r="F610" s="46"/>
      <c r="G610" s="46"/>
      <c r="H610" s="46"/>
      <c r="I610" s="46"/>
      <c r="J610" s="46"/>
      <c r="K610" s="46"/>
      <c r="L610" s="46"/>
      <c r="M610" s="46"/>
      <c r="N610" s="46"/>
      <c r="O610" s="46"/>
      <c r="P610" s="46"/>
      <c r="Q610" s="47" t="str">
        <f>IF(OR(IF(G610="",IF(F610="",IF(E610="","",E610),F610),G610)="F",IF(J610="",IF(I610="",IF(H610="","",H610),I610),J610)="F",IF(M610="",IF(L610="",IF(K610="","",K610),L610),M610)="F",IF(P610="",IF(O610="",IF(N610="","",N610),O610),P610)="F")=TRUE,"F",IF(OR(IF(G610="",IF(F610="",IF(E610="","",E610),F610),G610)="PE",IF(J610="",IF(I610="",IF(H610="","",H610),I610),J610)="PE",IF(M610="",IF(L610="",IF(K610="","",K610),L610),M610)="PE",IF(P610="",IF(O610="",IF(N610="","",N610),O610),P610)="PE")=TRUE,"PE",IF(AND(IF(G610="",IF(F610="",IF(E610="","",E610),F610),G610)="",IF(J610="",IF(I610="",IF(H610="","",H610),I610),J610)="",IF(M610="",IF(L610="",IF(K610="","",K610),L610),M610)="",IF(P610="",IF(O610="",IF(N610="","",N610),O610),P610)="")=TRUE,"","P")))</f>
        <v>P</v>
      </c>
      <c r="R610" s="48"/>
      <c r="S610" s="48"/>
    </row>
    <row r="611" spans="1:19" ht="24.95" hidden="1" customHeight="1" outlineLevel="2">
      <c r="A611" s="45" t="str">
        <f>IF(AND(D611="",D611=""),"",$D$3&amp;"_"&amp;ROW()-11-COUNTBLANK($D$12:D611))</f>
        <v>CTKM_490</v>
      </c>
      <c r="B611" s="627"/>
      <c r="C611" s="35" t="s">
        <v>450</v>
      </c>
      <c r="D611" s="35" t="s">
        <v>1076</v>
      </c>
      <c r="E611" s="46" t="s">
        <v>1958</v>
      </c>
      <c r="F611" s="46"/>
      <c r="G611" s="46"/>
      <c r="H611" s="46"/>
      <c r="I611" s="46"/>
      <c r="J611" s="46"/>
      <c r="K611" s="46"/>
      <c r="L611" s="46"/>
      <c r="M611" s="46"/>
      <c r="N611" s="46"/>
      <c r="O611" s="46"/>
      <c r="P611" s="46"/>
      <c r="Q611" s="47" t="str">
        <f>IF(OR(IF(G611="",IF(F611="",IF(E611="","",E611),F611),G611)="F",IF(J611="",IF(I611="",IF(H611="","",H611),I611),J611)="F",IF(M611="",IF(L611="",IF(K611="","",K611),L611),M611)="F",IF(P611="",IF(O611="",IF(N611="","",N611),O611),P611)="F")=TRUE,"F",IF(OR(IF(G611="",IF(F611="",IF(E611="","",E611),F611),G611)="PE",IF(J611="",IF(I611="",IF(H611="","",H611),I611),J611)="PE",IF(M611="",IF(L611="",IF(K611="","",K611),L611),M611)="PE",IF(P611="",IF(O611="",IF(N611="","",N611),O611),P611)="PE")=TRUE,"PE",IF(AND(IF(G611="",IF(F611="",IF(E611="","",E611),F611),G611)="",IF(J611="",IF(I611="",IF(H611="","",H611),I611),J611)="",IF(M611="",IF(L611="",IF(K611="","",K611),L611),M611)="",IF(P611="",IF(O611="",IF(N611="","",N611),O611),P611)="")=TRUE,"","P")))</f>
        <v>P</v>
      </c>
      <c r="R611" s="48"/>
      <c r="S611" s="48"/>
    </row>
    <row r="612" spans="1:19" ht="24.95" hidden="1" customHeight="1" outlineLevel="2">
      <c r="A612" s="45" t="str">
        <f>IF(AND(D612="",D612=""),"",$D$3&amp;"_"&amp;ROW()-11-COUNTBLANK($D$12:D612))</f>
        <v>CTKM_491</v>
      </c>
      <c r="B612" s="628"/>
      <c r="C612" s="35" t="s">
        <v>452</v>
      </c>
      <c r="D612" s="35" t="s">
        <v>1077</v>
      </c>
      <c r="E612" s="46" t="s">
        <v>1958</v>
      </c>
      <c r="F612" s="46"/>
      <c r="G612" s="46"/>
      <c r="H612" s="46"/>
      <c r="I612" s="46"/>
      <c r="J612" s="46"/>
      <c r="K612" s="46"/>
      <c r="L612" s="46"/>
      <c r="M612" s="46"/>
      <c r="N612" s="46"/>
      <c r="O612" s="46"/>
      <c r="P612" s="46"/>
      <c r="Q612" s="47" t="str">
        <f>IF(OR(IF(G612="",IF(F612="",IF(E612="","",E612),F612),G612)="F",IF(J612="",IF(I612="",IF(H612="","",H612),I612),J612)="F",IF(M612="",IF(L612="",IF(K612="","",K612),L612),M612)="F",IF(P612="",IF(O612="",IF(N612="","",N612),O612),P612)="F")=TRUE,"F",IF(OR(IF(G612="",IF(F612="",IF(E612="","",E612),F612),G612)="PE",IF(J612="",IF(I612="",IF(H612="","",H612),I612),J612)="PE",IF(M612="",IF(L612="",IF(K612="","",K612),L612),M612)="PE",IF(P612="",IF(O612="",IF(N612="","",N612),O612),P612)="PE")=TRUE,"PE",IF(AND(IF(G612="",IF(F612="",IF(E612="","",E612),F612),G612)="",IF(J612="",IF(I612="",IF(H612="","",H612),I612),J612)="",IF(M612="",IF(L612="",IF(K612="","",K612),L612),M612)="",IF(P612="",IF(O612="",IF(N612="","",N612),O612),P612)="")=TRUE,"","P")))</f>
        <v>P</v>
      </c>
      <c r="R612" s="48"/>
      <c r="S612" s="48"/>
    </row>
    <row r="613" spans="1:19" ht="24.95" hidden="1" customHeight="1" outlineLevel="2">
      <c r="A613" s="45" t="str">
        <f>IF(AND(D613="",D613=""),"",$D$3&amp;"_"&amp;ROW()-11-COUNTBLANK($D$12:D613))</f>
        <v/>
      </c>
      <c r="B613" s="641" t="s">
        <v>509</v>
      </c>
      <c r="C613" s="642"/>
      <c r="D613" s="642"/>
      <c r="E613" s="642"/>
      <c r="F613" s="642"/>
      <c r="G613" s="642"/>
      <c r="H613" s="642"/>
      <c r="I613" s="642"/>
      <c r="J613" s="642"/>
      <c r="K613" s="642"/>
      <c r="L613" s="642"/>
      <c r="M613" s="642"/>
      <c r="N613" s="642"/>
      <c r="O613" s="642"/>
      <c r="P613" s="642"/>
      <c r="Q613" s="642"/>
      <c r="R613" s="642"/>
      <c r="S613" s="643"/>
    </row>
    <row r="614" spans="1:19" ht="24.95" hidden="1" customHeight="1" outlineLevel="2">
      <c r="A614" s="45" t="str">
        <f>IF(AND(D614="",D614=""),"",$D$3&amp;"_"&amp;ROW()-11-COUNTBLANK($D$12:D614))</f>
        <v>CTKM_492</v>
      </c>
      <c r="B614" s="644" t="s">
        <v>1078</v>
      </c>
      <c r="C614" s="35" t="s">
        <v>1279</v>
      </c>
      <c r="D614" s="35" t="s">
        <v>1280</v>
      </c>
      <c r="E614" s="46" t="s">
        <v>1958</v>
      </c>
      <c r="F614" s="46"/>
      <c r="G614" s="46"/>
      <c r="H614" s="46"/>
      <c r="I614" s="46"/>
      <c r="J614" s="46"/>
      <c r="K614" s="46"/>
      <c r="L614" s="46"/>
      <c r="M614" s="46"/>
      <c r="N614" s="46"/>
      <c r="O614" s="46"/>
      <c r="P614" s="46"/>
      <c r="Q614" s="47" t="str">
        <f>IF(OR(IF(G614="",IF(F614="",IF(E614="","",E614),F614),G614)="F",IF(J614="",IF(I614="",IF(H614="","",H614),I614),J614)="F",IF(M614="",IF(L614="",IF(K614="","",K614),L614),M614)="F",IF(P614="",IF(O614="",IF(N614="","",N614),O614),P614)="F")=TRUE,"F",IF(OR(IF(G614="",IF(F614="",IF(E614="","",E614),F614),G614)="PE",IF(J614="",IF(I614="",IF(H614="","",H614),I614),J614)="PE",IF(M614="",IF(L614="",IF(K614="","",K614),L614),M614)="PE",IF(P614="",IF(O614="",IF(N614="","",N614),O614),P614)="PE")=TRUE,"PE",IF(AND(IF(G614="",IF(F614="",IF(E614="","",E614),F614),G614)="",IF(J614="",IF(I614="",IF(H614="","",H614),I614),J614)="",IF(M614="",IF(L614="",IF(K614="","",K614),L614),M614)="",IF(P614="",IF(O614="",IF(N614="","",N614),O614),P614)="")=TRUE,"","P")))</f>
        <v>P</v>
      </c>
      <c r="R614" s="48"/>
      <c r="S614" s="48"/>
    </row>
    <row r="615" spans="1:19" ht="24.95" hidden="1" customHeight="1" outlineLevel="2">
      <c r="A615" s="45" t="str">
        <f>IF(AND(D615="",D615=""),"",$D$3&amp;"_"&amp;ROW()-11-COUNTBLANK($D$12:D615))</f>
        <v>CTKM_493</v>
      </c>
      <c r="B615" s="661"/>
      <c r="C615" s="35" t="s">
        <v>1281</v>
      </c>
      <c r="D615" s="35" t="s">
        <v>1282</v>
      </c>
      <c r="E615" s="46" t="s">
        <v>1958</v>
      </c>
      <c r="F615" s="46"/>
      <c r="G615" s="46"/>
      <c r="H615" s="46"/>
      <c r="I615" s="46"/>
      <c r="J615" s="46"/>
      <c r="K615" s="46"/>
      <c r="L615" s="46"/>
      <c r="M615" s="46"/>
      <c r="N615" s="46"/>
      <c r="O615" s="46"/>
      <c r="P615" s="46"/>
      <c r="Q615" s="47" t="str">
        <f>IF(OR(IF(G615="",IF(F615="",IF(E615="","",E615),F615),G615)="F",IF(J615="",IF(I615="",IF(H615="","",H615),I615),J615)="F",IF(M615="",IF(L615="",IF(K615="","",K615),L615),M615)="F",IF(P615="",IF(O615="",IF(N615="","",N615),O615),P615)="F")=TRUE,"F",IF(OR(IF(G615="",IF(F615="",IF(E615="","",E615),F615),G615)="PE",IF(J615="",IF(I615="",IF(H615="","",H615),I615),J615)="PE",IF(M615="",IF(L615="",IF(K615="","",K615),L615),M615)="PE",IF(P615="",IF(O615="",IF(N615="","",N615),O615),P615)="PE")=TRUE,"PE",IF(AND(IF(G615="",IF(F615="",IF(E615="","",E615),F615),G615)="",IF(J615="",IF(I615="",IF(H615="","",H615),I615),J615)="",IF(M615="",IF(L615="",IF(K615="","",K615),L615),M615)="",IF(P615="",IF(O615="",IF(N615="","",N615),O615),P615)="")=TRUE,"","P")))</f>
        <v>P</v>
      </c>
      <c r="R615" s="48"/>
      <c r="S615" s="48"/>
    </row>
    <row r="616" spans="1:19" ht="24.95" hidden="1" customHeight="1" outlineLevel="2">
      <c r="A616" s="45" t="str">
        <f>IF(AND(D616="",D616=""),"",$D$3&amp;"_"&amp;ROW()-11-COUNTBLANK($D$12:D616))</f>
        <v>CTKM_494</v>
      </c>
      <c r="B616" s="645"/>
      <c r="C616" s="35" t="s">
        <v>1283</v>
      </c>
      <c r="D616" s="35" t="s">
        <v>1284</v>
      </c>
      <c r="E616" s="46" t="s">
        <v>1958</v>
      </c>
      <c r="F616" s="46"/>
      <c r="G616" s="46"/>
      <c r="H616" s="46"/>
      <c r="I616" s="46"/>
      <c r="J616" s="46"/>
      <c r="K616" s="46"/>
      <c r="L616" s="46"/>
      <c r="M616" s="46"/>
      <c r="N616" s="46"/>
      <c r="O616" s="46"/>
      <c r="P616" s="46"/>
      <c r="Q616" s="47" t="str">
        <f t="shared" ref="Q616:Q631" si="31">IF(OR(IF(G616="",IF(F616="",IF(E616="","",E616),F616),G616)="F",IF(J616="",IF(I616="",IF(H616="","",H616),I616),J616)="F",IF(M616="",IF(L616="",IF(K616="","",K616),L616),M616)="F",IF(P616="",IF(O616="",IF(N616="","",N616),O616),P616)="F")=TRUE,"F",IF(OR(IF(G616="",IF(F616="",IF(E616="","",E616),F616),G616)="PE",IF(J616="",IF(I616="",IF(H616="","",H616),I616),J616)="PE",IF(M616="",IF(L616="",IF(K616="","",K616),L616),M616)="PE",IF(P616="",IF(O616="",IF(N616="","",N616),O616),P616)="PE")=TRUE,"PE",IF(AND(IF(G616="",IF(F616="",IF(E616="","",E616),F616),G616)="",IF(J616="",IF(I616="",IF(H616="","",H616),I616),J616)="",IF(M616="",IF(L616="",IF(K616="","",K616),L616),M616)="",IF(P616="",IF(O616="",IF(N616="","",N616),O616),P616)="")=TRUE,"","P")))</f>
        <v>P</v>
      </c>
      <c r="R616" s="48"/>
      <c r="S616" s="48"/>
    </row>
    <row r="617" spans="1:19" ht="24.95" hidden="1" customHeight="1" outlineLevel="2">
      <c r="A617" s="45" t="str">
        <f>IF(AND(D617="",D617=""),"",$D$3&amp;"_"&amp;ROW()-11-COUNTBLANK($D$12:D617))</f>
        <v>CTKM_495</v>
      </c>
      <c r="B617" s="171" t="s">
        <v>1285</v>
      </c>
      <c r="C617" s="35" t="s">
        <v>1286</v>
      </c>
      <c r="D617" s="35" t="s">
        <v>1287</v>
      </c>
      <c r="E617" s="46" t="s">
        <v>1958</v>
      </c>
      <c r="F617" s="46"/>
      <c r="G617" s="46"/>
      <c r="H617" s="46"/>
      <c r="I617" s="46"/>
      <c r="J617" s="46"/>
      <c r="K617" s="46"/>
      <c r="L617" s="46"/>
      <c r="M617" s="46"/>
      <c r="N617" s="46"/>
      <c r="O617" s="46"/>
      <c r="P617" s="46"/>
      <c r="Q617" s="47" t="str">
        <f t="shared" si="31"/>
        <v>P</v>
      </c>
      <c r="R617" s="48"/>
      <c r="S617" s="48"/>
    </row>
    <row r="618" spans="1:19" ht="24.95" hidden="1" customHeight="1" outlineLevel="2">
      <c r="A618" s="45" t="str">
        <f>IF(AND(D618="",D618=""),"",$D$3&amp;"_"&amp;ROW()-11-COUNTBLANK($D$12:D618))</f>
        <v>CTKM_496</v>
      </c>
      <c r="B618" s="35" t="s">
        <v>1288</v>
      </c>
      <c r="C618" s="35" t="s">
        <v>1090</v>
      </c>
      <c r="D618" s="35" t="s">
        <v>1091</v>
      </c>
      <c r="E618" s="46" t="s">
        <v>1958</v>
      </c>
      <c r="F618" s="46"/>
      <c r="G618" s="46"/>
      <c r="H618" s="46"/>
      <c r="I618" s="46"/>
      <c r="J618" s="46"/>
      <c r="K618" s="46"/>
      <c r="L618" s="46"/>
      <c r="M618" s="46"/>
      <c r="N618" s="46"/>
      <c r="O618" s="46"/>
      <c r="P618" s="46"/>
      <c r="Q618" s="47" t="str">
        <f t="shared" si="31"/>
        <v>P</v>
      </c>
      <c r="R618" s="48"/>
      <c r="S618" s="48"/>
    </row>
    <row r="619" spans="1:19" ht="24.95" hidden="1" customHeight="1" outlineLevel="2">
      <c r="A619" s="45" t="str">
        <f>IF(AND(D619="",D619=""),"",$D$3&amp;"_"&amp;ROW()-11-COUNTBLANK($D$12:D619))</f>
        <v>CTKM_497</v>
      </c>
      <c r="B619" s="644" t="s">
        <v>1213</v>
      </c>
      <c r="C619" s="35" t="s">
        <v>1289</v>
      </c>
      <c r="D619" s="35" t="s">
        <v>1129</v>
      </c>
      <c r="E619" s="46" t="s">
        <v>1958</v>
      </c>
      <c r="F619" s="46"/>
      <c r="G619" s="46"/>
      <c r="H619" s="46"/>
      <c r="I619" s="46"/>
      <c r="J619" s="46"/>
      <c r="K619" s="46"/>
      <c r="L619" s="46"/>
      <c r="M619" s="46"/>
      <c r="N619" s="46"/>
      <c r="O619" s="46"/>
      <c r="P619" s="46"/>
      <c r="Q619" s="47" t="str">
        <f t="shared" si="31"/>
        <v>P</v>
      </c>
      <c r="R619" s="48"/>
      <c r="S619" s="48"/>
    </row>
    <row r="620" spans="1:19" ht="24.95" hidden="1" customHeight="1" outlineLevel="2">
      <c r="A620" s="45" t="str">
        <f>IF(AND(D620="",D620=""),"",$D$3&amp;"_"&amp;ROW()-11-COUNTBLANK($D$12:D620))</f>
        <v>CTKM_498</v>
      </c>
      <c r="B620" s="661"/>
      <c r="C620" s="35" t="s">
        <v>1290</v>
      </c>
      <c r="D620" s="35" t="s">
        <v>1129</v>
      </c>
      <c r="E620" s="46" t="s">
        <v>1958</v>
      </c>
      <c r="F620" s="46"/>
      <c r="G620" s="46"/>
      <c r="H620" s="46"/>
      <c r="I620" s="46"/>
      <c r="J620" s="46"/>
      <c r="K620" s="46"/>
      <c r="L620" s="46"/>
      <c r="M620" s="46"/>
      <c r="N620" s="46"/>
      <c r="O620" s="46"/>
      <c r="P620" s="46"/>
      <c r="Q620" s="47" t="str">
        <f t="shared" si="31"/>
        <v>P</v>
      </c>
      <c r="R620" s="48"/>
      <c r="S620" s="48"/>
    </row>
    <row r="621" spans="1:19" ht="24.95" hidden="1" customHeight="1" outlineLevel="2">
      <c r="A621" s="45" t="str">
        <f>IF(AND(D621="",D621=""),"",$D$3&amp;"_"&amp;ROW()-11-COUNTBLANK($D$12:D621))</f>
        <v>CTKM_499</v>
      </c>
      <c r="B621" s="645"/>
      <c r="C621" s="35" t="s">
        <v>1291</v>
      </c>
      <c r="D621" s="35" t="s">
        <v>1060</v>
      </c>
      <c r="E621" s="46" t="s">
        <v>1958</v>
      </c>
      <c r="F621" s="46"/>
      <c r="G621" s="46"/>
      <c r="H621" s="46"/>
      <c r="I621" s="46"/>
      <c r="J621" s="46"/>
      <c r="K621" s="46"/>
      <c r="L621" s="46"/>
      <c r="M621" s="46"/>
      <c r="N621" s="46"/>
      <c r="O621" s="46"/>
      <c r="P621" s="46"/>
      <c r="Q621" s="47" t="str">
        <f t="shared" si="31"/>
        <v>P</v>
      </c>
      <c r="R621" s="48"/>
      <c r="S621" s="48"/>
    </row>
    <row r="622" spans="1:19" ht="24.95" hidden="1" customHeight="1" outlineLevel="2">
      <c r="A622" s="45" t="str">
        <f>IF(AND(D622="",D622=""),"",$D$3&amp;"_"&amp;ROW()-11-COUNTBLANK($D$12:D622))</f>
        <v>CTKM_500</v>
      </c>
      <c r="B622" s="644" t="s">
        <v>1127</v>
      </c>
      <c r="C622" s="35" t="s">
        <v>1292</v>
      </c>
      <c r="D622" s="35" t="s">
        <v>1129</v>
      </c>
      <c r="E622" s="46" t="s">
        <v>1958</v>
      </c>
      <c r="F622" s="46"/>
      <c r="G622" s="46"/>
      <c r="H622" s="46"/>
      <c r="I622" s="46"/>
      <c r="J622" s="46"/>
      <c r="K622" s="46"/>
      <c r="L622" s="46"/>
      <c r="M622" s="46"/>
      <c r="N622" s="46"/>
      <c r="O622" s="46"/>
      <c r="P622" s="46"/>
      <c r="Q622" s="47" t="str">
        <f t="shared" si="31"/>
        <v>P</v>
      </c>
      <c r="R622" s="48"/>
      <c r="S622" s="48"/>
    </row>
    <row r="623" spans="1:19" ht="24.95" hidden="1" customHeight="1" outlineLevel="2">
      <c r="A623" s="45" t="str">
        <f>IF(AND(D623="",D623=""),"",$D$3&amp;"_"&amp;ROW()-11-COUNTBLANK($D$12:D623))</f>
        <v>CTKM_501</v>
      </c>
      <c r="B623" s="645"/>
      <c r="C623" s="35" t="s">
        <v>1293</v>
      </c>
      <c r="D623" s="35" t="s">
        <v>1060</v>
      </c>
      <c r="E623" s="46" t="s">
        <v>1958</v>
      </c>
      <c r="F623" s="46"/>
      <c r="G623" s="46"/>
      <c r="H623" s="46"/>
      <c r="I623" s="46"/>
      <c r="J623" s="46"/>
      <c r="K623" s="46"/>
      <c r="L623" s="46"/>
      <c r="M623" s="46"/>
      <c r="N623" s="46"/>
      <c r="O623" s="46"/>
      <c r="P623" s="46"/>
      <c r="Q623" s="47" t="str">
        <f t="shared" si="31"/>
        <v>P</v>
      </c>
      <c r="R623" s="48"/>
      <c r="S623" s="48"/>
    </row>
    <row r="624" spans="1:19" ht="24.95" hidden="1" customHeight="1" outlineLevel="2">
      <c r="A624" s="45" t="str">
        <f>IF(AND(D624="",D624=""),"",$D$3&amp;"_"&amp;ROW()-11-COUNTBLANK($D$12:D624))</f>
        <v>CTKM_502</v>
      </c>
      <c r="B624" s="35" t="s">
        <v>1217</v>
      </c>
      <c r="C624" s="35" t="s">
        <v>1294</v>
      </c>
      <c r="D624" s="35" t="s">
        <v>1219</v>
      </c>
      <c r="E624" s="46" t="s">
        <v>1959</v>
      </c>
      <c r="F624" s="46"/>
      <c r="G624" s="46"/>
      <c r="H624" s="46"/>
      <c r="I624" s="46"/>
      <c r="J624" s="46"/>
      <c r="K624" s="46"/>
      <c r="L624" s="46"/>
      <c r="M624" s="46"/>
      <c r="N624" s="46"/>
      <c r="O624" s="46"/>
      <c r="P624" s="46"/>
      <c r="Q624" s="47" t="str">
        <f t="shared" si="31"/>
        <v>F</v>
      </c>
      <c r="R624" s="222">
        <v>2282</v>
      </c>
      <c r="S624" s="48"/>
    </row>
    <row r="625" spans="1:19" ht="24.95" hidden="1" customHeight="1" outlineLevel="2">
      <c r="A625" s="45" t="str">
        <f>IF(AND(D625="",D625=""),"",$D$3&amp;"_"&amp;ROW()-11-COUNTBLANK($D$12:D625))</f>
        <v>CTKM_503</v>
      </c>
      <c r="B625" s="644" t="s">
        <v>1220</v>
      </c>
      <c r="C625" s="35" t="s">
        <v>1295</v>
      </c>
      <c r="D625" s="35" t="s">
        <v>1222</v>
      </c>
      <c r="E625" s="46" t="s">
        <v>1958</v>
      </c>
      <c r="F625" s="46"/>
      <c r="G625" s="46"/>
      <c r="H625" s="46"/>
      <c r="I625" s="46"/>
      <c r="J625" s="46"/>
      <c r="K625" s="46"/>
      <c r="L625" s="46"/>
      <c r="M625" s="46"/>
      <c r="N625" s="46"/>
      <c r="O625" s="46"/>
      <c r="P625" s="46"/>
      <c r="Q625" s="47" t="str">
        <f t="shared" si="31"/>
        <v>P</v>
      </c>
      <c r="R625" s="48"/>
      <c r="S625" s="48"/>
    </row>
    <row r="626" spans="1:19" ht="24.95" hidden="1" customHeight="1" outlineLevel="2">
      <c r="A626" s="45" t="str">
        <f>IF(AND(D626="",D626=""),"",$D$3&amp;"_"&amp;ROW()-11-COUNTBLANK($D$12:D626))</f>
        <v>CTKM_504</v>
      </c>
      <c r="B626" s="661"/>
      <c r="C626" s="35" t="s">
        <v>1296</v>
      </c>
      <c r="D626" s="35" t="s">
        <v>1222</v>
      </c>
      <c r="E626" s="46" t="s">
        <v>1958</v>
      </c>
      <c r="F626" s="46"/>
      <c r="G626" s="46"/>
      <c r="H626" s="46"/>
      <c r="I626" s="46"/>
      <c r="J626" s="46"/>
      <c r="K626" s="46"/>
      <c r="L626" s="46"/>
      <c r="M626" s="46"/>
      <c r="N626" s="46"/>
      <c r="O626" s="46"/>
      <c r="P626" s="46"/>
      <c r="Q626" s="47" t="str">
        <f t="shared" si="31"/>
        <v>P</v>
      </c>
      <c r="R626" s="48"/>
      <c r="S626" s="48"/>
    </row>
    <row r="627" spans="1:19" ht="24.95" hidden="1" customHeight="1" outlineLevel="2">
      <c r="A627" s="45" t="str">
        <f>IF(AND(D627="",D627=""),"",$D$3&amp;"_"&amp;ROW()-11-COUNTBLANK($D$12:D627))</f>
        <v>CTKM_505</v>
      </c>
      <c r="B627" s="645"/>
      <c r="C627" s="35" t="s">
        <v>1297</v>
      </c>
      <c r="D627" s="35" t="s">
        <v>1060</v>
      </c>
      <c r="E627" s="46" t="s">
        <v>1958</v>
      </c>
      <c r="F627" s="46"/>
      <c r="G627" s="46"/>
      <c r="H627" s="46"/>
      <c r="I627" s="46"/>
      <c r="J627" s="46"/>
      <c r="K627" s="46"/>
      <c r="L627" s="46"/>
      <c r="M627" s="46"/>
      <c r="N627" s="46"/>
      <c r="O627" s="46"/>
      <c r="P627" s="46"/>
      <c r="Q627" s="47" t="str">
        <f t="shared" si="31"/>
        <v>P</v>
      </c>
      <c r="R627" s="48"/>
      <c r="S627" s="48"/>
    </row>
    <row r="628" spans="1:19" ht="24.95" hidden="1" customHeight="1" outlineLevel="2">
      <c r="A628" s="45" t="str">
        <f>IF(AND(D628="",D628=""),"",$D$3&amp;"_"&amp;ROW()-11-COUNTBLANK($D$12:D628))</f>
        <v>CTKM_506</v>
      </c>
      <c r="B628" s="644" t="s">
        <v>1225</v>
      </c>
      <c r="C628" s="35" t="s">
        <v>1298</v>
      </c>
      <c r="D628" s="35" t="s">
        <v>1227</v>
      </c>
      <c r="E628" s="46" t="s">
        <v>1958</v>
      </c>
      <c r="F628" s="46"/>
      <c r="G628" s="46"/>
      <c r="H628" s="46"/>
      <c r="I628" s="46"/>
      <c r="J628" s="46"/>
      <c r="K628" s="46"/>
      <c r="L628" s="46"/>
      <c r="M628" s="46"/>
      <c r="N628" s="46"/>
      <c r="O628" s="46"/>
      <c r="P628" s="46"/>
      <c r="Q628" s="47" t="str">
        <f t="shared" si="31"/>
        <v>P</v>
      </c>
      <c r="R628" s="48"/>
      <c r="S628" s="48"/>
    </row>
    <row r="629" spans="1:19" ht="24.95" hidden="1" customHeight="1" outlineLevel="2">
      <c r="A629" s="45" t="str">
        <f>IF(AND(D629="",D629=""),"",$D$3&amp;"_"&amp;ROW()-11-COUNTBLANK($D$12:D629))</f>
        <v>CTKM_507</v>
      </c>
      <c r="B629" s="645"/>
      <c r="C629" s="35" t="s">
        <v>1299</v>
      </c>
      <c r="D629" s="35" t="s">
        <v>1060</v>
      </c>
      <c r="E629" s="46" t="s">
        <v>1958</v>
      </c>
      <c r="F629" s="46"/>
      <c r="G629" s="46"/>
      <c r="H629" s="46"/>
      <c r="I629" s="46"/>
      <c r="J629" s="46"/>
      <c r="K629" s="46"/>
      <c r="L629" s="46"/>
      <c r="M629" s="46"/>
      <c r="N629" s="46"/>
      <c r="O629" s="46"/>
      <c r="P629" s="46"/>
      <c r="Q629" s="47" t="str">
        <f t="shared" si="31"/>
        <v>P</v>
      </c>
      <c r="R629" s="48"/>
      <c r="S629" s="48"/>
    </row>
    <row r="630" spans="1:19" ht="24.95" hidden="1" customHeight="1" outlineLevel="2">
      <c r="A630" s="45" t="str">
        <f>IF(AND(D630="",D630=""),"",$D$3&amp;"_"&amp;ROW()-11-COUNTBLANK($D$12:D630))</f>
        <v>CTKM_508</v>
      </c>
      <c r="B630" s="35" t="s">
        <v>1255</v>
      </c>
      <c r="C630" s="35" t="s">
        <v>1256</v>
      </c>
      <c r="D630" s="35" t="s">
        <v>1257</v>
      </c>
      <c r="E630" s="46" t="s">
        <v>1958</v>
      </c>
      <c r="F630" s="46"/>
      <c r="G630" s="46"/>
      <c r="H630" s="46"/>
      <c r="I630" s="46"/>
      <c r="J630" s="46"/>
      <c r="K630" s="46"/>
      <c r="L630" s="46"/>
      <c r="M630" s="46"/>
      <c r="N630" s="46"/>
      <c r="O630" s="46"/>
      <c r="P630" s="46"/>
      <c r="Q630" s="47" t="str">
        <f t="shared" si="31"/>
        <v>P</v>
      </c>
      <c r="R630" s="48"/>
      <c r="S630" s="48"/>
    </row>
    <row r="631" spans="1:19" ht="24.95" hidden="1" customHeight="1" outlineLevel="2">
      <c r="A631" s="45" t="str">
        <f>IF(AND(D631="",D631=""),"",$D$3&amp;"_"&amp;ROW()-11-COUNTBLANK($D$12:D631))</f>
        <v>CTKM_509</v>
      </c>
      <c r="B631" s="35" t="s">
        <v>1300</v>
      </c>
      <c r="C631" s="35" t="s">
        <v>1256</v>
      </c>
      <c r="D631" s="35" t="s">
        <v>1301</v>
      </c>
      <c r="E631" s="46" t="s">
        <v>1958</v>
      </c>
      <c r="F631" s="46"/>
      <c r="G631" s="46"/>
      <c r="H631" s="46"/>
      <c r="I631" s="46"/>
      <c r="J631" s="46"/>
      <c r="K631" s="46"/>
      <c r="L631" s="46"/>
      <c r="M631" s="46"/>
      <c r="N631" s="46"/>
      <c r="O631" s="46"/>
      <c r="P631" s="46"/>
      <c r="Q631" s="47" t="str">
        <f t="shared" si="31"/>
        <v>P</v>
      </c>
      <c r="R631" s="48"/>
      <c r="S631" s="48"/>
    </row>
    <row r="632" spans="1:19" ht="24.95" hidden="1" customHeight="1" outlineLevel="2">
      <c r="A632" s="45" t="str">
        <f>IF(AND(D632="",D632=""),"",$D$3&amp;"_"&amp;ROW()-11-COUNTBLANK($D$12:D632))</f>
        <v/>
      </c>
      <c r="B632" s="641" t="s">
        <v>1302</v>
      </c>
      <c r="C632" s="642"/>
      <c r="D632" s="642"/>
      <c r="E632" s="642"/>
      <c r="F632" s="642"/>
      <c r="G632" s="642"/>
      <c r="H632" s="642"/>
      <c r="I632" s="642"/>
      <c r="J632" s="642"/>
      <c r="K632" s="642"/>
      <c r="L632" s="642"/>
      <c r="M632" s="642"/>
      <c r="N632" s="642"/>
      <c r="O632" s="642"/>
      <c r="P632" s="642"/>
      <c r="Q632" s="642" t="str">
        <f>IF(OR(IF(G632="",IF(F632="",IF(E632="","",E632),F632),G632)="F",IF(J632="",IF(I632="",IF(H632="","",H632),I632),J632)="F",IF(M632="",IF(L632="",IF(K632="","",K632),L632),M632)="F",IF(P632="",IF(O632="",IF(N632="","",N632),O632),P632)="F")=TRUE,"F",IF(OR(IF(G632="",IF(F632="",IF(E632="","",E632),F632),G632)="PE",IF(J632="",IF(I632="",IF(H632="","",H632),I632),J632)="PE",IF(M632="",IF(L632="",IF(K632="","",K632),L632),M632)="PE",IF(P632="",IF(O632="",IF(N632="","",N632),O632),P632)="PE")=TRUE,"PE",IF(AND(IF(G632="",IF(F632="",IF(E632="","",E632),F632),G632)="",IF(J632="",IF(I632="",IF(H632="","",H632),I632),J632)="",IF(M632="",IF(L632="",IF(K632="","",K632),L632),M632)="",IF(P632="",IF(O632="",IF(N632="","",N632),O632),P632)="")=TRUE,"","P")))</f>
        <v/>
      </c>
      <c r="R632" s="642"/>
      <c r="S632" s="643"/>
    </row>
    <row r="633" spans="1:19" ht="24.95" hidden="1" customHeight="1" outlineLevel="2">
      <c r="A633" s="45" t="str">
        <f>IF(AND(D633="",D633=""),"",$D$3&amp;"_"&amp;ROW()-11-COUNTBLANK($D$12:D633))</f>
        <v/>
      </c>
      <c r="B633" s="662" t="s">
        <v>1258</v>
      </c>
      <c r="C633" s="663"/>
      <c r="D633" s="663"/>
      <c r="E633" s="210"/>
      <c r="F633" s="210"/>
      <c r="G633" s="210"/>
      <c r="H633" s="210"/>
      <c r="I633" s="210"/>
      <c r="J633" s="210"/>
      <c r="K633" s="210"/>
      <c r="L633" s="210"/>
      <c r="M633" s="210"/>
      <c r="N633" s="210"/>
      <c r="O633" s="210"/>
      <c r="P633" s="210"/>
      <c r="Q633" s="210"/>
      <c r="R633" s="210"/>
      <c r="S633" s="181"/>
    </row>
    <row r="634" spans="1:19" ht="24.95" hidden="1" customHeight="1" outlineLevel="2">
      <c r="A634" s="45" t="str">
        <f>IF(AND(D634="",D634=""),"",$D$3&amp;"_"&amp;ROW()-11-COUNTBLANK($D$12:D634))</f>
        <v>CTKM_510</v>
      </c>
      <c r="B634" s="35" t="s">
        <v>1089</v>
      </c>
      <c r="C634" s="35" t="s">
        <v>1090</v>
      </c>
      <c r="D634" s="35" t="s">
        <v>1091</v>
      </c>
      <c r="E634" s="46" t="s">
        <v>1958</v>
      </c>
      <c r="F634" s="46"/>
      <c r="G634" s="46"/>
      <c r="H634" s="46"/>
      <c r="I634" s="46"/>
      <c r="J634" s="46"/>
      <c r="K634" s="46"/>
      <c r="L634" s="46"/>
      <c r="M634" s="46"/>
      <c r="N634" s="46"/>
      <c r="O634" s="46"/>
      <c r="P634" s="46"/>
      <c r="Q634" s="47" t="str">
        <f t="shared" ref="Q634:Q643" si="32">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P</v>
      </c>
      <c r="R634" s="48"/>
      <c r="S634" s="48"/>
    </row>
    <row r="635" spans="1:19" ht="24.95" hidden="1" customHeight="1" outlineLevel="2">
      <c r="A635" s="45" t="str">
        <f>IF(AND(D635="",D635=""),"",$D$3&amp;"_"&amp;ROW()-11-COUNTBLANK($D$12:D635))</f>
        <v>CTKM_511</v>
      </c>
      <c r="B635" s="626" t="s">
        <v>1303</v>
      </c>
      <c r="C635" s="35" t="s">
        <v>1304</v>
      </c>
      <c r="D635" s="35" t="s">
        <v>1305</v>
      </c>
      <c r="E635" s="46" t="s">
        <v>1958</v>
      </c>
      <c r="F635" s="46"/>
      <c r="G635" s="46"/>
      <c r="H635" s="46"/>
      <c r="I635" s="46"/>
      <c r="J635" s="46"/>
      <c r="K635" s="46"/>
      <c r="L635" s="46"/>
      <c r="M635" s="46"/>
      <c r="N635" s="46"/>
      <c r="O635" s="46"/>
      <c r="P635" s="46"/>
      <c r="Q635" s="47" t="str">
        <f t="shared" si="32"/>
        <v>P</v>
      </c>
      <c r="R635" s="48"/>
      <c r="S635" s="48"/>
    </row>
    <row r="636" spans="1:19" ht="24.95" hidden="1" customHeight="1" outlineLevel="2">
      <c r="A636" s="45" t="str">
        <f>IF(AND(D636="",D636=""),"",$D$3&amp;"_"&amp;ROW()-11-COUNTBLANK($D$12:D636))</f>
        <v>CTKM_512</v>
      </c>
      <c r="B636" s="627"/>
      <c r="C636" s="35" t="s">
        <v>1306</v>
      </c>
      <c r="D636" s="35" t="s">
        <v>1307</v>
      </c>
      <c r="E636" s="46" t="s">
        <v>1958</v>
      </c>
      <c r="F636" s="46"/>
      <c r="G636" s="46"/>
      <c r="H636" s="46"/>
      <c r="I636" s="46"/>
      <c r="J636" s="46"/>
      <c r="K636" s="46"/>
      <c r="L636" s="46"/>
      <c r="M636" s="46"/>
      <c r="N636" s="46"/>
      <c r="O636" s="46"/>
      <c r="P636" s="46"/>
      <c r="Q636" s="47" t="str">
        <f t="shared" si="32"/>
        <v>P</v>
      </c>
      <c r="R636" s="48"/>
      <c r="S636" s="48"/>
    </row>
    <row r="637" spans="1:19" ht="24.95" hidden="1" customHeight="1" outlineLevel="2">
      <c r="A637" s="45" t="str">
        <f>IF(AND(D637="",D637=""),"",$D$3&amp;"_"&amp;ROW()-11-COUNTBLANK($D$12:D637))</f>
        <v>CTKM_513</v>
      </c>
      <c r="B637" s="626" t="s">
        <v>1308</v>
      </c>
      <c r="C637" s="35" t="s">
        <v>1309</v>
      </c>
      <c r="D637" s="35" t="s">
        <v>1310</v>
      </c>
      <c r="E637" s="46" t="s">
        <v>1958</v>
      </c>
      <c r="F637" s="46"/>
      <c r="G637" s="46"/>
      <c r="H637" s="46"/>
      <c r="I637" s="46"/>
      <c r="J637" s="46"/>
      <c r="K637" s="46"/>
      <c r="L637" s="46"/>
      <c r="M637" s="46"/>
      <c r="N637" s="46"/>
      <c r="O637" s="46"/>
      <c r="P637" s="46"/>
      <c r="Q637" s="47" t="str">
        <f>IF(OR(IF(G637="",IF(F637="",IF(E637="","",E637),F637),G637)="F",IF(J637="",IF(I637="",IF(H637="","",H637),I637),J637)="F",IF(M637="",IF(L637="",IF(K637="","",K637),L637),M637)="F",IF(P637="",IF(O637="",IF(N637="","",N637),O637),P637)="F")=TRUE,"F",IF(OR(IF(G637="",IF(F637="",IF(E637="","",E637),F637),G637)="PE",IF(J637="",IF(I637="",IF(H637="","",H637),I637),J637)="PE",IF(M637="",IF(L637="",IF(K637="","",K637),L637),M637)="PE",IF(P637="",IF(O637="",IF(N637="","",N637),O637),P637)="PE")=TRUE,"PE",IF(AND(IF(G637="",IF(F637="",IF(E637="","",E637),F637),G637)="",IF(J637="",IF(I637="",IF(H637="","",H637),I637),J637)="",IF(M637="",IF(L637="",IF(K637="","",K637),L637),M637)="",IF(P637="",IF(O637="",IF(N637="","",N637),O637),P637)="")=TRUE,"","P")))</f>
        <v>P</v>
      </c>
      <c r="R637" s="48"/>
      <c r="S637" s="48"/>
    </row>
    <row r="638" spans="1:19" ht="24.95" hidden="1" customHeight="1" outlineLevel="2">
      <c r="A638" s="45" t="str">
        <f>IF(AND(D638="",D638=""),"",$D$3&amp;"_"&amp;ROW()-11-COUNTBLANK($D$12:D638))</f>
        <v>CTKM_514</v>
      </c>
      <c r="B638" s="627"/>
      <c r="C638" s="35" t="s">
        <v>1311</v>
      </c>
      <c r="D638" s="35" t="s">
        <v>1312</v>
      </c>
      <c r="E638" s="46" t="s">
        <v>1958</v>
      </c>
      <c r="F638" s="46"/>
      <c r="G638" s="46"/>
      <c r="H638" s="46"/>
      <c r="I638" s="46"/>
      <c r="J638" s="46"/>
      <c r="K638" s="46"/>
      <c r="L638" s="46"/>
      <c r="M638" s="46"/>
      <c r="N638" s="46"/>
      <c r="O638" s="46"/>
      <c r="P638" s="46"/>
      <c r="Q638" s="47" t="str">
        <f>IF(OR(IF(G638="",IF(F638="",IF(E638="","",E638),F638),G638)="F",IF(J638="",IF(I638="",IF(H638="","",H638),I638),J638)="F",IF(M638="",IF(L638="",IF(K638="","",K638),L638),M638)="F",IF(P638="",IF(O638="",IF(N638="","",N638),O638),P638)="F")=TRUE,"F",IF(OR(IF(G638="",IF(F638="",IF(E638="","",E638),F638),G638)="PE",IF(J638="",IF(I638="",IF(H638="","",H638),I638),J638)="PE",IF(M638="",IF(L638="",IF(K638="","",K638),L638),M638)="PE",IF(P638="",IF(O638="",IF(N638="","",N638),O638),P638)="PE")=TRUE,"PE",IF(AND(IF(G638="",IF(F638="",IF(E638="","",E638),F638),G638)="",IF(J638="",IF(I638="",IF(H638="","",H638),I638),J638)="",IF(M638="",IF(L638="",IF(K638="","",K638),L638),M638)="",IF(P638="",IF(O638="",IF(N638="","",N638),O638),P638)="")=TRUE,"","P")))</f>
        <v>P</v>
      </c>
      <c r="R638" s="48"/>
      <c r="S638" s="48"/>
    </row>
    <row r="639" spans="1:19" ht="24.95" hidden="1" customHeight="1" outlineLevel="2">
      <c r="A639" s="45" t="str">
        <f>IF(AND(D639="",D639=""),"",$D$3&amp;"_"&amp;ROW()-11-COUNTBLANK($D$12:D639))</f>
        <v>CTKM_515</v>
      </c>
      <c r="B639" s="170" t="s">
        <v>1095</v>
      </c>
      <c r="C639" s="35" t="s">
        <v>1313</v>
      </c>
      <c r="D639" s="35" t="s">
        <v>1263</v>
      </c>
      <c r="E639" s="46" t="s">
        <v>1959</v>
      </c>
      <c r="F639" s="46"/>
      <c r="G639" s="46"/>
      <c r="H639" s="46"/>
      <c r="I639" s="46"/>
      <c r="J639" s="46"/>
      <c r="K639" s="46"/>
      <c r="L639" s="46"/>
      <c r="M639" s="46"/>
      <c r="N639" s="46"/>
      <c r="O639" s="46"/>
      <c r="P639" s="46"/>
      <c r="Q639" s="47" t="str">
        <f t="shared" si="32"/>
        <v>F</v>
      </c>
      <c r="R639" s="48">
        <v>2282</v>
      </c>
      <c r="S639" s="48"/>
    </row>
    <row r="640" spans="1:19" ht="24.95" hidden="1" customHeight="1" outlineLevel="2">
      <c r="A640" s="45" t="str">
        <f>IF(AND(D640="",D640=""),"",$D$3&amp;"_"&amp;ROW()-11-COUNTBLANK($D$12:D640))</f>
        <v/>
      </c>
      <c r="B640" s="641" t="s">
        <v>1314</v>
      </c>
      <c r="C640" s="642"/>
      <c r="D640" s="642"/>
      <c r="E640" s="642"/>
      <c r="F640" s="642"/>
      <c r="G640" s="642"/>
      <c r="H640" s="642"/>
      <c r="I640" s="642"/>
      <c r="J640" s="642"/>
      <c r="K640" s="642"/>
      <c r="L640" s="642"/>
      <c r="M640" s="642"/>
      <c r="N640" s="642"/>
      <c r="O640" s="642"/>
      <c r="P640" s="642"/>
      <c r="Q640" s="642" t="str">
        <f t="shared" si="32"/>
        <v/>
      </c>
      <c r="R640" s="642"/>
      <c r="S640" s="643"/>
    </row>
    <row r="641" spans="1:19" ht="24.95" hidden="1" customHeight="1" outlineLevel="2">
      <c r="A641" s="45" t="str">
        <f>IF(AND(D641="",D641=""),"",$D$3&amp;"_"&amp;ROW()-11-COUNTBLANK($D$12:D641))</f>
        <v>CTKM_516</v>
      </c>
      <c r="B641" s="35" t="s">
        <v>1267</v>
      </c>
      <c r="C641" s="35" t="s">
        <v>1315</v>
      </c>
      <c r="D641" s="35" t="s">
        <v>1316</v>
      </c>
      <c r="E641" s="46" t="s">
        <v>1958</v>
      </c>
      <c r="F641" s="46"/>
      <c r="G641" s="46"/>
      <c r="H641" s="46"/>
      <c r="I641" s="46"/>
      <c r="J641" s="46"/>
      <c r="K641" s="46"/>
      <c r="L641" s="46"/>
      <c r="M641" s="46"/>
      <c r="N641" s="46"/>
      <c r="O641" s="46"/>
      <c r="P641" s="46"/>
      <c r="Q641" s="47" t="str">
        <f t="shared" si="32"/>
        <v>P</v>
      </c>
      <c r="R641" s="48"/>
      <c r="S641" s="48"/>
    </row>
    <row r="642" spans="1:19" ht="24.95" hidden="1" customHeight="1" outlineLevel="2">
      <c r="A642" s="45" t="str">
        <f>IF(AND(D642="",D642=""),"",$D$3&amp;"_"&amp;ROW()-11-COUNTBLANK($D$12:D642))</f>
        <v>CTKM_517</v>
      </c>
      <c r="B642" s="35" t="s">
        <v>1270</v>
      </c>
      <c r="C642" s="35" t="s">
        <v>1271</v>
      </c>
      <c r="D642" s="35" t="s">
        <v>1272</v>
      </c>
      <c r="E642" s="46" t="s">
        <v>1958</v>
      </c>
      <c r="F642" s="46"/>
      <c r="G642" s="46"/>
      <c r="H642" s="46"/>
      <c r="I642" s="46"/>
      <c r="J642" s="46"/>
      <c r="K642" s="46"/>
      <c r="L642" s="46"/>
      <c r="M642" s="46"/>
      <c r="N642" s="46"/>
      <c r="O642" s="46"/>
      <c r="P642" s="46"/>
      <c r="Q642" s="47" t="str">
        <f t="shared" si="32"/>
        <v>P</v>
      </c>
      <c r="R642" s="48"/>
      <c r="S642" s="48"/>
    </row>
    <row r="643" spans="1:19" ht="24.95" hidden="1" customHeight="1" outlineLevel="2">
      <c r="A643" s="45" t="str">
        <f>IF(AND(D643="",D643=""),"",$D$3&amp;"_"&amp;ROW()-11-COUNTBLANK($D$12:D643))</f>
        <v>CTKM_518</v>
      </c>
      <c r="B643" s="35" t="s">
        <v>1317</v>
      </c>
      <c r="C643" s="35" t="s">
        <v>1318</v>
      </c>
      <c r="D643" s="35" t="s">
        <v>1319</v>
      </c>
      <c r="E643" s="46" t="s">
        <v>1958</v>
      </c>
      <c r="F643" s="46"/>
      <c r="G643" s="46"/>
      <c r="H643" s="46"/>
      <c r="I643" s="46"/>
      <c r="J643" s="46"/>
      <c r="K643" s="46"/>
      <c r="L643" s="46"/>
      <c r="M643" s="46"/>
      <c r="N643" s="46"/>
      <c r="O643" s="46"/>
      <c r="P643" s="46"/>
      <c r="Q643" s="47" t="str">
        <f t="shared" si="32"/>
        <v>P</v>
      </c>
      <c r="R643" s="48"/>
      <c r="S643" s="48"/>
    </row>
    <row r="644" spans="1:19" ht="24.95" hidden="1" customHeight="1" outlineLevel="2">
      <c r="A644" s="45" t="str">
        <f>IF(AND(D644="",D644=""),"",$D$3&amp;"_"&amp;ROW()-11-COUNTBLANK($D$12:D644))</f>
        <v>CTKM_519</v>
      </c>
      <c r="B644" s="35" t="s">
        <v>1320</v>
      </c>
      <c r="C644" s="35" t="s">
        <v>1321</v>
      </c>
      <c r="D644" s="35" t="s">
        <v>1322</v>
      </c>
      <c r="E644" s="46" t="s">
        <v>1958</v>
      </c>
      <c r="F644" s="46"/>
      <c r="G644" s="46"/>
      <c r="H644" s="46"/>
      <c r="I644" s="46"/>
      <c r="J644" s="46"/>
      <c r="K644" s="46"/>
      <c r="L644" s="46"/>
      <c r="M644" s="46"/>
      <c r="N644" s="46"/>
      <c r="O644" s="46"/>
      <c r="P644" s="46"/>
      <c r="Q644" s="47" t="str">
        <f>IF(OR(IF(G644="",IF(F644="",IF(E644="","",E644),F644),G644)="F",IF(J644="",IF(I644="",IF(H644="","",H644),I644),J644)="F",IF(M644="",IF(L644="",IF(K644="","",K644),L644),M644)="F",IF(P644="",IF(O644="",IF(N644="","",N644),O644),P644)="F")=TRUE,"F",IF(OR(IF(G644="",IF(F644="",IF(E644="","",E644),F644),G644)="PE",IF(J644="",IF(I644="",IF(H644="","",H644),I644),J644)="PE",IF(M644="",IF(L644="",IF(K644="","",K644),L644),M644)="PE",IF(P644="",IF(O644="",IF(N644="","",N644),O644),P644)="PE")=TRUE,"PE",IF(AND(IF(G644="",IF(F644="",IF(E644="","",E644),F644),G644)="",IF(J644="",IF(I644="",IF(H644="","",H644),I644),J644)="",IF(M644="",IF(L644="",IF(K644="","",K644),L644),M644)="",IF(P644="",IF(O644="",IF(N644="","",N644),O644),P644)="")=TRUE,"","P")))</f>
        <v>P</v>
      </c>
      <c r="R644" s="48"/>
      <c r="S644" s="48"/>
    </row>
    <row r="645" spans="1:19" ht="24.95" hidden="1" customHeight="1" outlineLevel="1">
      <c r="A645" s="45" t="str">
        <f>IF(AND(D645="",D645=""),"",$D$3&amp;"_"&amp;ROW()-11-COUNTBLANK($D$12:D645))</f>
        <v/>
      </c>
      <c r="B645" s="613" t="s">
        <v>1323</v>
      </c>
      <c r="C645" s="614"/>
      <c r="D645" s="614"/>
      <c r="E645" s="614"/>
      <c r="F645" s="614"/>
      <c r="G645" s="614"/>
      <c r="H645" s="614"/>
      <c r="I645" s="614"/>
      <c r="J645" s="614"/>
      <c r="K645" s="614"/>
      <c r="L645" s="614"/>
      <c r="M645" s="614"/>
      <c r="N645" s="614"/>
      <c r="O645" s="614"/>
      <c r="P645" s="614"/>
      <c r="Q645" s="614"/>
      <c r="R645" s="614"/>
      <c r="S645" s="615"/>
    </row>
    <row r="646" spans="1:19" ht="24.95" hidden="1" customHeight="1" outlineLevel="2">
      <c r="A646" s="45" t="str">
        <f>IF(AND(D646="",D646=""),"",$D$3&amp;"_"&amp;ROW()-11-COUNTBLANK($D$12:D646))</f>
        <v>CTKM_520</v>
      </c>
      <c r="B646" s="35" t="s">
        <v>1071</v>
      </c>
      <c r="C646" s="35" t="s">
        <v>1324</v>
      </c>
      <c r="D646" s="35" t="s">
        <v>1325</v>
      </c>
      <c r="E646" s="46" t="s">
        <v>1958</v>
      </c>
      <c r="F646" s="46"/>
      <c r="G646" s="46"/>
      <c r="H646" s="46"/>
      <c r="I646" s="46"/>
      <c r="J646" s="46"/>
      <c r="K646" s="46"/>
      <c r="L646" s="46"/>
      <c r="M646" s="46"/>
      <c r="N646" s="46"/>
      <c r="O646" s="46"/>
      <c r="P646" s="46"/>
      <c r="Q646" s="47" t="str">
        <f>IF(OR(IF(G646="",IF(F646="",IF(E646="","",E646),F646),G646)="F",IF(J646="",IF(I646="",IF(H646="","",H646),I646),J646)="F",IF(M646="",IF(L646="",IF(K646="","",K646),L646),M646)="F",IF(P646="",IF(O646="",IF(N646="","",N646),O646),P646)="F")=TRUE,"F",IF(OR(IF(G646="",IF(F646="",IF(E646="","",E646),F646),G646)="PE",IF(J646="",IF(I646="",IF(H646="","",H646),I646),J646)="PE",IF(M646="",IF(L646="",IF(K646="","",K646),L646),M646)="PE",IF(P646="",IF(O646="",IF(N646="","",N646),O646),P646)="PE")=TRUE,"PE",IF(AND(IF(G646="",IF(F646="",IF(E646="","",E646),F646),G646)="",IF(J646="",IF(I646="",IF(H646="","",H646),I646),J646)="",IF(M646="",IF(L646="",IF(K646="","",K646),L646),M646)="",IF(P646="",IF(O646="",IF(N646="","",N646),O646),P646)="")=TRUE,"","P")))</f>
        <v>P</v>
      </c>
      <c r="R646" s="48"/>
      <c r="S646" s="48"/>
    </row>
    <row r="647" spans="1:19" ht="24.95" hidden="1" customHeight="1" outlineLevel="2">
      <c r="A647" s="45" t="str">
        <f>IF(AND(D647="",D647=""),"",$D$3&amp;"_"&amp;ROW()-11-COUNTBLANK($D$12:D647))</f>
        <v>CTKM_521</v>
      </c>
      <c r="B647" s="626" t="s">
        <v>352</v>
      </c>
      <c r="C647" s="35" t="s">
        <v>1074</v>
      </c>
      <c r="D647" s="35" t="s">
        <v>1075</v>
      </c>
      <c r="E647" s="46" t="s">
        <v>1958</v>
      </c>
      <c r="F647" s="46"/>
      <c r="G647" s="46"/>
      <c r="H647" s="46"/>
      <c r="I647" s="46"/>
      <c r="J647" s="46"/>
      <c r="K647" s="46"/>
      <c r="L647" s="46"/>
      <c r="M647" s="46"/>
      <c r="N647" s="46"/>
      <c r="O647" s="46"/>
      <c r="P647" s="46"/>
      <c r="Q647" s="47" t="str">
        <f>IF(OR(IF(G647="",IF(F647="",IF(E647="","",E647),F647),G647)="F",IF(J647="",IF(I647="",IF(H647="","",H647),I647),J647)="F",IF(M647="",IF(L647="",IF(K647="","",K647),L647),M647)="F",IF(P647="",IF(O647="",IF(N647="","",N647),O647),P647)="F")=TRUE,"F",IF(OR(IF(G647="",IF(F647="",IF(E647="","",E647),F647),G647)="PE",IF(J647="",IF(I647="",IF(H647="","",H647),I647),J647)="PE",IF(M647="",IF(L647="",IF(K647="","",K647),L647),M647)="PE",IF(P647="",IF(O647="",IF(N647="","",N647),O647),P647)="PE")=TRUE,"PE",IF(AND(IF(G647="",IF(F647="",IF(E647="","",E647),F647),G647)="",IF(J647="",IF(I647="",IF(H647="","",H647),I647),J647)="",IF(M647="",IF(L647="",IF(K647="","",K647),L647),M647)="",IF(P647="",IF(O647="",IF(N647="","",N647),O647),P647)="")=TRUE,"","P")))</f>
        <v>P</v>
      </c>
      <c r="R647" s="48"/>
      <c r="S647" s="48"/>
    </row>
    <row r="648" spans="1:19" ht="24.95" hidden="1" customHeight="1" outlineLevel="2">
      <c r="A648" s="45" t="str">
        <f>IF(AND(D648="",D648=""),"",$D$3&amp;"_"&amp;ROW()-11-COUNTBLANK($D$12:D648))</f>
        <v>CTKM_522</v>
      </c>
      <c r="B648" s="627"/>
      <c r="C648" s="35" t="s">
        <v>450</v>
      </c>
      <c r="D648" s="35" t="s">
        <v>1076</v>
      </c>
      <c r="E648" s="46" t="s">
        <v>1958</v>
      </c>
      <c r="F648" s="46"/>
      <c r="G648" s="46"/>
      <c r="H648" s="46"/>
      <c r="I648" s="46"/>
      <c r="J648" s="46"/>
      <c r="K648" s="46"/>
      <c r="L648" s="46"/>
      <c r="M648" s="46"/>
      <c r="N648" s="46"/>
      <c r="O648" s="46"/>
      <c r="P648" s="46"/>
      <c r="Q648" s="47" t="str">
        <f>IF(OR(IF(G648="",IF(F648="",IF(E648="","",E648),F648),G648)="F",IF(J648="",IF(I648="",IF(H648="","",H648),I648),J648)="F",IF(M648="",IF(L648="",IF(K648="","",K648),L648),M648)="F",IF(P648="",IF(O648="",IF(N648="","",N648),O648),P648)="F")=TRUE,"F",IF(OR(IF(G648="",IF(F648="",IF(E648="","",E648),F648),G648)="PE",IF(J648="",IF(I648="",IF(H648="","",H648),I648),J648)="PE",IF(M648="",IF(L648="",IF(K648="","",K648),L648),M648)="PE",IF(P648="",IF(O648="",IF(N648="","",N648),O648),P648)="PE")=TRUE,"PE",IF(AND(IF(G648="",IF(F648="",IF(E648="","",E648),F648),G648)="",IF(J648="",IF(I648="",IF(H648="","",H648),I648),J648)="",IF(M648="",IF(L648="",IF(K648="","",K648),L648),M648)="",IF(P648="",IF(O648="",IF(N648="","",N648),O648),P648)="")=TRUE,"","P")))</f>
        <v>P</v>
      </c>
      <c r="R648" s="48"/>
      <c r="S648" s="48"/>
    </row>
    <row r="649" spans="1:19" ht="24.95" hidden="1" customHeight="1" outlineLevel="2">
      <c r="A649" s="45" t="str">
        <f>IF(AND(D649="",D649=""),"",$D$3&amp;"_"&amp;ROW()-11-COUNTBLANK($D$12:D649))</f>
        <v>CTKM_523</v>
      </c>
      <c r="B649" s="628"/>
      <c r="C649" s="35" t="s">
        <v>452</v>
      </c>
      <c r="D649" s="35" t="s">
        <v>1077</v>
      </c>
      <c r="E649" s="46" t="s">
        <v>1958</v>
      </c>
      <c r="F649" s="46"/>
      <c r="G649" s="46"/>
      <c r="H649" s="46"/>
      <c r="I649" s="46"/>
      <c r="J649" s="46"/>
      <c r="K649" s="46"/>
      <c r="L649" s="46"/>
      <c r="M649" s="46"/>
      <c r="N649" s="46"/>
      <c r="O649" s="46"/>
      <c r="P649" s="46"/>
      <c r="Q649" s="47" t="str">
        <f>IF(OR(IF(G649="",IF(F649="",IF(E649="","",E649),F649),G649)="F",IF(J649="",IF(I649="",IF(H649="","",H649),I649),J649)="F",IF(M649="",IF(L649="",IF(K649="","",K649),L649),M649)="F",IF(P649="",IF(O649="",IF(N649="","",N649),O649),P649)="F")=TRUE,"F",IF(OR(IF(G649="",IF(F649="",IF(E649="","",E649),F649),G649)="PE",IF(J649="",IF(I649="",IF(H649="","",H649),I649),J649)="PE",IF(M649="",IF(L649="",IF(K649="","",K649),L649),M649)="PE",IF(P649="",IF(O649="",IF(N649="","",N649),O649),P649)="PE")=TRUE,"PE",IF(AND(IF(G649="",IF(F649="",IF(E649="","",E649),F649),G649)="",IF(J649="",IF(I649="",IF(H649="","",H649),I649),J649)="",IF(M649="",IF(L649="",IF(K649="","",K649),L649),M649)="",IF(P649="",IF(O649="",IF(N649="","",N649),O649),P649)="")=TRUE,"","P")))</f>
        <v>P</v>
      </c>
      <c r="R649" s="48"/>
      <c r="S649" s="48"/>
    </row>
    <row r="650" spans="1:19" ht="24.95" hidden="1" customHeight="1" outlineLevel="2">
      <c r="A650" s="45" t="str">
        <f>IF(AND(D650="",D650=""),"",$D$3&amp;"_"&amp;ROW()-11-COUNTBLANK($D$12:D650))</f>
        <v/>
      </c>
      <c r="B650" s="641" t="s">
        <v>351</v>
      </c>
      <c r="C650" s="642"/>
      <c r="D650" s="642"/>
      <c r="E650" s="642"/>
      <c r="F650" s="642"/>
      <c r="G650" s="642"/>
      <c r="H650" s="642"/>
      <c r="I650" s="642"/>
      <c r="J650" s="642"/>
      <c r="K650" s="642"/>
      <c r="L650" s="642"/>
      <c r="M650" s="642"/>
      <c r="N650" s="642"/>
      <c r="O650" s="642"/>
      <c r="P650" s="642"/>
      <c r="Q650" s="642"/>
      <c r="R650" s="642"/>
      <c r="S650" s="643"/>
    </row>
    <row r="651" spans="1:19" ht="24.95" hidden="1" customHeight="1" outlineLevel="2">
      <c r="A651" s="45" t="str">
        <f>IF(AND(D651="",D651=""),"",$D$3&amp;"_"&amp;ROW()-11-COUNTBLANK($D$12:D651))</f>
        <v>CTKM_524</v>
      </c>
      <c r="B651" s="626" t="s">
        <v>1078</v>
      </c>
      <c r="C651" s="35" t="s">
        <v>1326</v>
      </c>
      <c r="D651" s="35" t="s">
        <v>1327</v>
      </c>
      <c r="E651" s="46" t="s">
        <v>1958</v>
      </c>
      <c r="F651" s="46"/>
      <c r="G651" s="46"/>
      <c r="H651" s="46"/>
      <c r="I651" s="46"/>
      <c r="J651" s="46"/>
      <c r="K651" s="46"/>
      <c r="L651" s="46"/>
      <c r="M651" s="46"/>
      <c r="N651" s="46"/>
      <c r="O651" s="46"/>
      <c r="P651" s="46"/>
      <c r="Q651" s="47" t="str">
        <f>IF(OR(IF(G651="",IF(F651="",IF(E651="","",E651),F651),G651)="F",IF(J651="",IF(I651="",IF(H651="","",H651),I651),J651)="F",IF(M651="",IF(L651="",IF(K651="","",K651),L651),M651)="F",IF(P651="",IF(O651="",IF(N651="","",N651),O651),P651)="F")=TRUE,"F",IF(OR(IF(G651="",IF(F651="",IF(E651="","",E651),F651),G651)="PE",IF(J651="",IF(I651="",IF(H651="","",H651),I651),J651)="PE",IF(M651="",IF(L651="",IF(K651="","",K651),L651),M651)="PE",IF(P651="",IF(O651="",IF(N651="","",N651),O651),P651)="PE")=TRUE,"PE",IF(AND(IF(G651="",IF(F651="",IF(E651="","",E651),F651),G651)="",IF(J651="",IF(I651="",IF(H651="","",H651),I651),J651)="",IF(M651="",IF(L651="",IF(K651="","",K651),L651),M651)="",IF(P651="",IF(O651="",IF(N651="","",N651),O651),P651)="")=TRUE,"","P")))</f>
        <v>P</v>
      </c>
      <c r="R651" s="48"/>
      <c r="S651" s="48"/>
    </row>
    <row r="652" spans="1:19" ht="24.95" hidden="1" customHeight="1" outlineLevel="2">
      <c r="A652" s="45" t="str">
        <f>IF(AND(D652="",D652=""),"",$D$3&amp;"_"&amp;ROW()-11-COUNTBLANK($D$12:D652))</f>
        <v>CTKM_525</v>
      </c>
      <c r="B652" s="628"/>
      <c r="C652" s="35" t="s">
        <v>1241</v>
      </c>
      <c r="D652" s="35" t="s">
        <v>1328</v>
      </c>
      <c r="E652" s="46" t="s">
        <v>1958</v>
      </c>
      <c r="F652" s="46"/>
      <c r="G652" s="46"/>
      <c r="H652" s="46"/>
      <c r="I652" s="46"/>
      <c r="J652" s="46"/>
      <c r="K652" s="46"/>
      <c r="L652" s="46"/>
      <c r="M652" s="46"/>
      <c r="N652" s="46"/>
      <c r="O652" s="46"/>
      <c r="P652" s="46"/>
      <c r="Q652" s="47" t="str">
        <f>IF(OR(IF(G652="",IF(F652="",IF(E652="","",E652),F652),G652)="F",IF(J652="",IF(I652="",IF(H652="","",H652),I652),J652)="F",IF(M652="",IF(L652="",IF(K652="","",K652),L652),M652)="F",IF(P652="",IF(O652="",IF(N652="","",N652),O652),P652)="F")=TRUE,"F",IF(OR(IF(G652="",IF(F652="",IF(E652="","",E652),F652),G652)="PE",IF(J652="",IF(I652="",IF(H652="","",H652),I652),J652)="PE",IF(M652="",IF(L652="",IF(K652="","",K652),L652),M652)="PE",IF(P652="",IF(O652="",IF(N652="","",N652),O652),P652)="PE")=TRUE,"PE",IF(AND(IF(G652="",IF(F652="",IF(E652="","",E652),F652),G652)="",IF(J652="",IF(I652="",IF(H652="","",H652),I652),J652)="",IF(M652="",IF(L652="",IF(K652="","",K652),L652),M652)="",IF(P652="",IF(O652="",IF(N652="","",N652),O652),P652)="")=TRUE,"","P")))</f>
        <v>P</v>
      </c>
      <c r="R652" s="48"/>
      <c r="S652" s="48"/>
    </row>
    <row r="653" spans="1:19" ht="24.95" hidden="1" customHeight="1" outlineLevel="2">
      <c r="A653" s="45" t="str">
        <f>IF(AND(D653="",D653=""),"",$D$3&amp;"_"&amp;ROW()-11-COUNTBLANK($D$12:D653))</f>
        <v>CTKM_526</v>
      </c>
      <c r="B653" s="171" t="s">
        <v>1329</v>
      </c>
      <c r="C653" s="35" t="s">
        <v>1330</v>
      </c>
      <c r="D653" s="35" t="s">
        <v>1331</v>
      </c>
      <c r="E653" s="46" t="s">
        <v>1958</v>
      </c>
      <c r="F653" s="46"/>
      <c r="G653" s="46"/>
      <c r="H653" s="46"/>
      <c r="I653" s="46"/>
      <c r="J653" s="46"/>
      <c r="K653" s="46"/>
      <c r="L653" s="46"/>
      <c r="M653" s="46"/>
      <c r="N653" s="46"/>
      <c r="O653" s="46"/>
      <c r="P653" s="46"/>
      <c r="Q653" s="47" t="str">
        <f t="shared" ref="Q653:Q664" si="33">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P</v>
      </c>
      <c r="R653" s="48"/>
      <c r="S653" s="48"/>
    </row>
    <row r="654" spans="1:19" ht="24.95" hidden="1" customHeight="1" outlineLevel="2">
      <c r="A654" s="45" t="str">
        <f>IF(AND(D654="",D654=""),"",$D$3&amp;"_"&amp;ROW()-11-COUNTBLANK($D$12:D654))</f>
        <v>CTKM_527</v>
      </c>
      <c r="B654" s="35" t="s">
        <v>1089</v>
      </c>
      <c r="C654" s="35" t="s">
        <v>1090</v>
      </c>
      <c r="D654" s="35" t="s">
        <v>1091</v>
      </c>
      <c r="E654" s="46" t="s">
        <v>1958</v>
      </c>
      <c r="F654" s="46"/>
      <c r="G654" s="46"/>
      <c r="H654" s="46"/>
      <c r="I654" s="46"/>
      <c r="J654" s="46"/>
      <c r="K654" s="46"/>
      <c r="L654" s="46"/>
      <c r="M654" s="46"/>
      <c r="N654" s="46"/>
      <c r="O654" s="46"/>
      <c r="P654" s="46"/>
      <c r="Q654" s="47" t="str">
        <f t="shared" si="33"/>
        <v>P</v>
      </c>
      <c r="R654" s="48"/>
      <c r="S654" s="48"/>
    </row>
    <row r="655" spans="1:19" ht="24.95" hidden="1" customHeight="1" outlineLevel="2">
      <c r="A655" s="45" t="str">
        <f>IF(AND(D655="",D655=""),"",$D$3&amp;"_"&amp;ROW()-11-COUNTBLANK($D$12:D655))</f>
        <v>CTKM_528</v>
      </c>
      <c r="B655" s="644" t="s">
        <v>1213</v>
      </c>
      <c r="C655" s="35" t="s">
        <v>1332</v>
      </c>
      <c r="D655" s="35" t="s">
        <v>1129</v>
      </c>
      <c r="E655" s="46" t="s">
        <v>1958</v>
      </c>
      <c r="F655" s="46"/>
      <c r="G655" s="46"/>
      <c r="H655" s="46"/>
      <c r="I655" s="46"/>
      <c r="J655" s="46"/>
      <c r="K655" s="46"/>
      <c r="L655" s="46"/>
      <c r="M655" s="46"/>
      <c r="N655" s="46"/>
      <c r="O655" s="46"/>
      <c r="P655" s="46"/>
      <c r="Q655" s="47" t="str">
        <f t="shared" si="33"/>
        <v>P</v>
      </c>
      <c r="R655" s="48"/>
      <c r="S655" s="48"/>
    </row>
    <row r="656" spans="1:19" ht="24.95" hidden="1" customHeight="1" outlineLevel="2">
      <c r="A656" s="45" t="str">
        <f>IF(AND(D656="",D656=""),"",$D$3&amp;"_"&amp;ROW()-11-COUNTBLANK($D$12:D656))</f>
        <v>CTKM_529</v>
      </c>
      <c r="B656" s="661"/>
      <c r="C656" s="35" t="s">
        <v>1333</v>
      </c>
      <c r="D656" s="35" t="s">
        <v>1129</v>
      </c>
      <c r="E656" s="46" t="s">
        <v>1958</v>
      </c>
      <c r="F656" s="46"/>
      <c r="G656" s="46"/>
      <c r="H656" s="46"/>
      <c r="I656" s="46"/>
      <c r="J656" s="46"/>
      <c r="K656" s="46"/>
      <c r="L656" s="46"/>
      <c r="M656" s="46"/>
      <c r="N656" s="46"/>
      <c r="O656" s="46"/>
      <c r="P656" s="46"/>
      <c r="Q656" s="47" t="str">
        <f t="shared" si="33"/>
        <v>P</v>
      </c>
      <c r="R656" s="48"/>
      <c r="S656" s="48"/>
    </row>
    <row r="657" spans="1:19" ht="24.95" hidden="1" customHeight="1" outlineLevel="2">
      <c r="A657" s="45" t="str">
        <f>IF(AND(D657="",D657=""),"",$D$3&amp;"_"&amp;ROW()-11-COUNTBLANK($D$12:D657))</f>
        <v>CTKM_530</v>
      </c>
      <c r="B657" s="645"/>
      <c r="C657" s="35" t="s">
        <v>1334</v>
      </c>
      <c r="D657" s="35" t="s">
        <v>1060</v>
      </c>
      <c r="E657" s="46" t="s">
        <v>1958</v>
      </c>
      <c r="F657" s="46"/>
      <c r="G657" s="46"/>
      <c r="H657" s="46"/>
      <c r="I657" s="46"/>
      <c r="J657" s="46"/>
      <c r="K657" s="46"/>
      <c r="L657" s="46"/>
      <c r="M657" s="46"/>
      <c r="N657" s="46"/>
      <c r="O657" s="46"/>
      <c r="P657" s="46"/>
      <c r="Q657" s="47" t="str">
        <f t="shared" si="33"/>
        <v>P</v>
      </c>
      <c r="R657" s="48"/>
      <c r="S657" s="48"/>
    </row>
    <row r="658" spans="1:19" ht="24.95" hidden="1" customHeight="1" outlineLevel="2">
      <c r="A658" s="45" t="str">
        <f>IF(AND(D658="",D658=""),"",$D$3&amp;"_"&amp;ROW()-11-COUNTBLANK($D$12:D658))</f>
        <v>CTKM_531</v>
      </c>
      <c r="B658" s="35" t="s">
        <v>1217</v>
      </c>
      <c r="C658" s="35" t="s">
        <v>1335</v>
      </c>
      <c r="D658" s="35" t="s">
        <v>1219</v>
      </c>
      <c r="E658" s="46" t="s">
        <v>1959</v>
      </c>
      <c r="F658" s="46"/>
      <c r="G658" s="46"/>
      <c r="H658" s="46"/>
      <c r="I658" s="46"/>
      <c r="J658" s="46"/>
      <c r="K658" s="46"/>
      <c r="L658" s="46"/>
      <c r="M658" s="46"/>
      <c r="N658" s="46"/>
      <c r="O658" s="46"/>
      <c r="P658" s="46"/>
      <c r="Q658" s="47" t="str">
        <f t="shared" si="33"/>
        <v>F</v>
      </c>
      <c r="R658" s="48">
        <v>2281</v>
      </c>
      <c r="S658" s="48"/>
    </row>
    <row r="659" spans="1:19" ht="24.95" hidden="1" customHeight="1" outlineLevel="2">
      <c r="A659" s="45" t="str">
        <f>IF(AND(D659="",D659=""),"",$D$3&amp;"_"&amp;ROW()-11-COUNTBLANK($D$12:D659))</f>
        <v>CTKM_532</v>
      </c>
      <c r="B659" s="644" t="s">
        <v>1220</v>
      </c>
      <c r="C659" s="35" t="s">
        <v>1336</v>
      </c>
      <c r="D659" s="35" t="s">
        <v>1222</v>
      </c>
      <c r="E659" s="46" t="s">
        <v>1958</v>
      </c>
      <c r="F659" s="46"/>
      <c r="G659" s="46"/>
      <c r="H659" s="46"/>
      <c r="I659" s="46"/>
      <c r="J659" s="46"/>
      <c r="K659" s="46"/>
      <c r="L659" s="46"/>
      <c r="M659" s="46"/>
      <c r="N659" s="46"/>
      <c r="O659" s="46"/>
      <c r="P659" s="46"/>
      <c r="Q659" s="47" t="str">
        <f t="shared" si="33"/>
        <v>P</v>
      </c>
      <c r="R659" s="48"/>
      <c r="S659" s="48"/>
    </row>
    <row r="660" spans="1:19" ht="24.95" hidden="1" customHeight="1" outlineLevel="2">
      <c r="A660" s="45" t="str">
        <f>IF(AND(D660="",D660=""),"",$D$3&amp;"_"&amp;ROW()-11-COUNTBLANK($D$12:D660))</f>
        <v>CTKM_533</v>
      </c>
      <c r="B660" s="661"/>
      <c r="C660" s="35" t="s">
        <v>1337</v>
      </c>
      <c r="D660" s="35" t="s">
        <v>1222</v>
      </c>
      <c r="E660" s="46" t="s">
        <v>1958</v>
      </c>
      <c r="F660" s="46"/>
      <c r="G660" s="46"/>
      <c r="H660" s="46"/>
      <c r="I660" s="46"/>
      <c r="J660" s="46"/>
      <c r="K660" s="46"/>
      <c r="L660" s="46"/>
      <c r="M660" s="46"/>
      <c r="N660" s="46"/>
      <c r="O660" s="46"/>
      <c r="P660" s="46"/>
      <c r="Q660" s="47" t="str">
        <f t="shared" si="33"/>
        <v>P</v>
      </c>
      <c r="R660" s="48"/>
      <c r="S660" s="48"/>
    </row>
    <row r="661" spans="1:19" ht="24.95" hidden="1" customHeight="1" outlineLevel="2">
      <c r="A661" s="45" t="str">
        <f>IF(AND(D661="",D661=""),"",$D$3&amp;"_"&amp;ROW()-11-COUNTBLANK($D$12:D661))</f>
        <v>CTKM_534</v>
      </c>
      <c r="B661" s="645"/>
      <c r="C661" s="35" t="s">
        <v>1338</v>
      </c>
      <c r="D661" s="35" t="s">
        <v>1060</v>
      </c>
      <c r="E661" s="46" t="s">
        <v>1958</v>
      </c>
      <c r="F661" s="46"/>
      <c r="G661" s="46"/>
      <c r="H661" s="46"/>
      <c r="I661" s="46"/>
      <c r="J661" s="46"/>
      <c r="K661" s="46"/>
      <c r="L661" s="46"/>
      <c r="M661" s="46"/>
      <c r="N661" s="46"/>
      <c r="O661" s="46"/>
      <c r="P661" s="46"/>
      <c r="Q661" s="47" t="str">
        <f t="shared" si="33"/>
        <v>P</v>
      </c>
      <c r="R661" s="48"/>
      <c r="S661" s="48"/>
    </row>
    <row r="662" spans="1:19" ht="24.95" hidden="1" customHeight="1" outlineLevel="2">
      <c r="A662" s="45" t="str">
        <f>IF(AND(D662="",D662=""),"",$D$3&amp;"_"&amp;ROW()-11-COUNTBLANK($D$12:D662))</f>
        <v>CTKM_535</v>
      </c>
      <c r="B662" s="644" t="s">
        <v>1225</v>
      </c>
      <c r="C662" s="35" t="s">
        <v>1339</v>
      </c>
      <c r="D662" s="35" t="s">
        <v>1227</v>
      </c>
      <c r="E662" s="46" t="s">
        <v>1958</v>
      </c>
      <c r="F662" s="46"/>
      <c r="G662" s="46"/>
      <c r="H662" s="46"/>
      <c r="I662" s="46"/>
      <c r="J662" s="46"/>
      <c r="K662" s="46"/>
      <c r="L662" s="46"/>
      <c r="M662" s="46"/>
      <c r="N662" s="46"/>
      <c r="O662" s="46"/>
      <c r="P662" s="46"/>
      <c r="Q662" s="47" t="str">
        <f t="shared" si="33"/>
        <v>P</v>
      </c>
      <c r="R662" s="48"/>
      <c r="S662" s="48"/>
    </row>
    <row r="663" spans="1:19" ht="24.95" hidden="1" customHeight="1" outlineLevel="2">
      <c r="A663" s="45" t="str">
        <f>IF(AND(D663="",D663=""),"",$D$3&amp;"_"&amp;ROW()-11-COUNTBLANK($D$12:D663))</f>
        <v>CTKM_536</v>
      </c>
      <c r="B663" s="645"/>
      <c r="C663" s="35" t="s">
        <v>1340</v>
      </c>
      <c r="D663" s="35" t="s">
        <v>1060</v>
      </c>
      <c r="E663" s="46" t="s">
        <v>1958</v>
      </c>
      <c r="F663" s="46"/>
      <c r="G663" s="46"/>
      <c r="H663" s="46"/>
      <c r="I663" s="46"/>
      <c r="J663" s="46"/>
      <c r="K663" s="46"/>
      <c r="L663" s="46"/>
      <c r="M663" s="46"/>
      <c r="N663" s="46"/>
      <c r="O663" s="46"/>
      <c r="P663" s="46"/>
      <c r="Q663" s="47" t="str">
        <f t="shared" si="33"/>
        <v>P</v>
      </c>
      <c r="R663" s="48"/>
      <c r="S663" s="48"/>
    </row>
    <row r="664" spans="1:19" ht="24.95" hidden="1" customHeight="1" outlineLevel="2">
      <c r="A664" s="45" t="str">
        <f>IF(AND(D664="",D664=""),"",$D$3&amp;"_"&amp;ROW()-11-COUNTBLANK($D$12:D664))</f>
        <v>CTKM_537</v>
      </c>
      <c r="B664" s="35" t="s">
        <v>1255</v>
      </c>
      <c r="C664" s="35" t="s">
        <v>1256</v>
      </c>
      <c r="D664" s="35" t="s">
        <v>1257</v>
      </c>
      <c r="E664" s="46" t="s">
        <v>1958</v>
      </c>
      <c r="F664" s="46"/>
      <c r="G664" s="46"/>
      <c r="H664" s="46"/>
      <c r="I664" s="46"/>
      <c r="J664" s="46"/>
      <c r="K664" s="46"/>
      <c r="L664" s="46"/>
      <c r="M664" s="46"/>
      <c r="N664" s="46"/>
      <c r="O664" s="46"/>
      <c r="P664" s="46"/>
      <c r="Q664" s="47" t="str">
        <f t="shared" si="33"/>
        <v>P</v>
      </c>
      <c r="R664" s="48"/>
      <c r="S664" s="48"/>
    </row>
    <row r="665" spans="1:19" ht="24.95" hidden="1" customHeight="1" outlineLevel="2">
      <c r="A665" s="45" t="str">
        <f>IF(AND(D665="",D665=""),"",$D$3&amp;"_"&amp;ROW()-11-COUNTBLANK($D$12:D665))</f>
        <v/>
      </c>
      <c r="B665" s="641" t="s">
        <v>1088</v>
      </c>
      <c r="C665" s="642"/>
      <c r="D665" s="642"/>
      <c r="E665" s="642"/>
      <c r="F665" s="642"/>
      <c r="G665" s="642"/>
      <c r="H665" s="642"/>
      <c r="I665" s="642"/>
      <c r="J665" s="642"/>
      <c r="K665" s="642"/>
      <c r="L665" s="642"/>
      <c r="M665" s="642"/>
      <c r="N665" s="642"/>
      <c r="O665" s="642"/>
      <c r="P665" s="642"/>
      <c r="Q665" s="642" t="str">
        <f>IF(OR(IF(G665="",IF(F665="",IF(E665="","",E665),F665),G665)="F",IF(J665="",IF(I665="",IF(H665="","",H665),I665),J665)="F",IF(M665="",IF(L665="",IF(K665="","",K665),L665),M665)="F",IF(P665="",IF(O665="",IF(N665="","",N665),O665),P665)="F")=TRUE,"F",IF(OR(IF(G665="",IF(F665="",IF(E665="","",E665),F665),G665)="PE",IF(J665="",IF(I665="",IF(H665="","",H665),I665),J665)="PE",IF(M665="",IF(L665="",IF(K665="","",K665),L665),M665)="PE",IF(P665="",IF(O665="",IF(N665="","",N665),O665),P665)="PE")=TRUE,"PE",IF(AND(IF(G665="",IF(F665="",IF(E665="","",E665),F665),G665)="",IF(J665="",IF(I665="",IF(H665="","",H665),I665),J665)="",IF(M665="",IF(L665="",IF(K665="","",K665),L665),M665)="",IF(P665="",IF(O665="",IF(N665="","",N665),O665),P665)="")=TRUE,"","P")))</f>
        <v/>
      </c>
      <c r="R665" s="642"/>
      <c r="S665" s="643"/>
    </row>
    <row r="666" spans="1:19" ht="24.95" hidden="1" customHeight="1" outlineLevel="2">
      <c r="A666" s="45" t="str">
        <f>IF(AND(D666="",D666=""),"",$D$3&amp;"_"&amp;ROW()-11-COUNTBLANK($D$12:D666))</f>
        <v/>
      </c>
      <c r="B666" s="662" t="s">
        <v>1258</v>
      </c>
      <c r="C666" s="663"/>
      <c r="D666" s="663"/>
      <c r="E666" s="210"/>
      <c r="F666" s="210"/>
      <c r="G666" s="210"/>
      <c r="H666" s="210"/>
      <c r="I666" s="210"/>
      <c r="J666" s="210"/>
      <c r="K666" s="210"/>
      <c r="L666" s="210"/>
      <c r="M666" s="210"/>
      <c r="N666" s="210"/>
      <c r="O666" s="210"/>
      <c r="P666" s="210"/>
      <c r="Q666" s="210"/>
      <c r="R666" s="210"/>
      <c r="S666" s="181"/>
    </row>
    <row r="667" spans="1:19" ht="24.95" hidden="1" customHeight="1" outlineLevel="2">
      <c r="A667" s="45" t="str">
        <f>IF(AND(D667="",D667=""),"",$D$3&amp;"_"&amp;ROW()-11-COUNTBLANK($D$12:D667))</f>
        <v>CTKM_538</v>
      </c>
      <c r="B667" s="35" t="s">
        <v>1089</v>
      </c>
      <c r="C667" s="35" t="s">
        <v>1090</v>
      </c>
      <c r="D667" s="35" t="s">
        <v>1091</v>
      </c>
      <c r="E667" s="46" t="s">
        <v>1958</v>
      </c>
      <c r="F667" s="46"/>
      <c r="G667" s="46"/>
      <c r="H667" s="46"/>
      <c r="I667" s="46"/>
      <c r="J667" s="46"/>
      <c r="K667" s="46"/>
      <c r="L667" s="46"/>
      <c r="M667" s="46"/>
      <c r="N667" s="46"/>
      <c r="O667" s="46"/>
      <c r="P667" s="46"/>
      <c r="Q667" s="47" t="str">
        <f t="shared" ref="Q667:Q675" si="34">IF(OR(IF(G667="",IF(F667="",IF(E667="","",E667),F667),G667)="F",IF(J667="",IF(I667="",IF(H667="","",H667),I667),J667)="F",IF(M667="",IF(L667="",IF(K667="","",K667),L667),M667)="F",IF(P667="",IF(O667="",IF(N667="","",N667),O667),P667)="F")=TRUE,"F",IF(OR(IF(G667="",IF(F667="",IF(E667="","",E667),F667),G667)="PE",IF(J667="",IF(I667="",IF(H667="","",H667),I667),J667)="PE",IF(M667="",IF(L667="",IF(K667="","",K667),L667),M667)="PE",IF(P667="",IF(O667="",IF(N667="","",N667),O667),P667)="PE")=TRUE,"PE",IF(AND(IF(G667="",IF(F667="",IF(E667="","",E667),F667),G667)="",IF(J667="",IF(I667="",IF(H667="","",H667),I667),J667)="",IF(M667="",IF(L667="",IF(K667="","",K667),L667),M667)="",IF(P667="",IF(O667="",IF(N667="","",N667),O667),P667)="")=TRUE,"","P")))</f>
        <v>P</v>
      </c>
      <c r="R667" s="48"/>
      <c r="S667" s="48"/>
    </row>
    <row r="668" spans="1:19" ht="24.95" hidden="1" customHeight="1" outlineLevel="2">
      <c r="A668" s="45" t="str">
        <f>IF(AND(D668="",D668=""),"",$D$3&amp;"_"&amp;ROW()-11-COUNTBLANK($D$12:D668))</f>
        <v>CTKM_539</v>
      </c>
      <c r="B668" s="626" t="s">
        <v>1092</v>
      </c>
      <c r="C668" s="35" t="s">
        <v>1341</v>
      </c>
      <c r="D668" s="35" t="s">
        <v>1342</v>
      </c>
      <c r="E668" s="46" t="s">
        <v>1958</v>
      </c>
      <c r="F668" s="46"/>
      <c r="G668" s="46"/>
      <c r="H668" s="46"/>
      <c r="I668" s="46"/>
      <c r="J668" s="46"/>
      <c r="K668" s="46"/>
      <c r="L668" s="46"/>
      <c r="M668" s="46"/>
      <c r="N668" s="46"/>
      <c r="O668" s="46"/>
      <c r="P668" s="46"/>
      <c r="Q668" s="47" t="str">
        <f t="shared" si="34"/>
        <v>P</v>
      </c>
      <c r="R668" s="48"/>
      <c r="S668" s="48"/>
    </row>
    <row r="669" spans="1:19" ht="24.95" hidden="1" customHeight="1" outlineLevel="2">
      <c r="A669" s="45" t="str">
        <f>IF(AND(D669="",D669=""),"",$D$3&amp;"_"&amp;ROW()-11-COUNTBLANK($D$12:D669))</f>
        <v>CTKM_540</v>
      </c>
      <c r="B669" s="627"/>
      <c r="C669" s="35" t="s">
        <v>1343</v>
      </c>
      <c r="D669" s="35" t="s">
        <v>1344</v>
      </c>
      <c r="E669" s="46" t="s">
        <v>1958</v>
      </c>
      <c r="F669" s="46"/>
      <c r="G669" s="46"/>
      <c r="H669" s="46"/>
      <c r="I669" s="46"/>
      <c r="J669" s="46"/>
      <c r="K669" s="46"/>
      <c r="L669" s="46"/>
      <c r="M669" s="46"/>
      <c r="N669" s="46"/>
      <c r="O669" s="46"/>
      <c r="P669" s="46"/>
      <c r="Q669" s="47" t="str">
        <f t="shared" si="34"/>
        <v>P</v>
      </c>
      <c r="R669" s="48"/>
      <c r="S669" s="48"/>
    </row>
    <row r="670" spans="1:19" ht="24.95" hidden="1" customHeight="1" outlineLevel="2">
      <c r="A670" s="45" t="str">
        <f>IF(AND(D670="",D670=""),"",$D$3&amp;"_"&amp;ROW()-11-COUNTBLANK($D$12:D670))</f>
        <v>CTKM_541</v>
      </c>
      <c r="B670" s="170" t="s">
        <v>1095</v>
      </c>
      <c r="C670" s="35" t="s">
        <v>1345</v>
      </c>
      <c r="D670" s="35" t="s">
        <v>1263</v>
      </c>
      <c r="E670" s="46" t="s">
        <v>1959</v>
      </c>
      <c r="F670" s="46"/>
      <c r="G670" s="46"/>
      <c r="H670" s="46"/>
      <c r="I670" s="46"/>
      <c r="J670" s="46"/>
      <c r="K670" s="46"/>
      <c r="L670" s="46"/>
      <c r="M670" s="46"/>
      <c r="N670" s="46"/>
      <c r="O670" s="46"/>
      <c r="P670" s="46"/>
      <c r="Q670" s="47" t="str">
        <f t="shared" si="34"/>
        <v>F</v>
      </c>
      <c r="R670" s="48">
        <v>2281</v>
      </c>
      <c r="S670" s="48"/>
    </row>
    <row r="671" spans="1:19" ht="24.95" hidden="1" customHeight="1" outlineLevel="2">
      <c r="A671" s="45" t="str">
        <f>IF(AND(D671="",D671=""),"",$D$3&amp;"_"&amp;ROW()-11-COUNTBLANK($D$12:D671))</f>
        <v>CTKM_542</v>
      </c>
      <c r="B671" s="170" t="s">
        <v>1264</v>
      </c>
      <c r="C671" s="35" t="s">
        <v>1265</v>
      </c>
      <c r="D671" s="35" t="s">
        <v>1266</v>
      </c>
      <c r="E671" s="46" t="s">
        <v>1958</v>
      </c>
      <c r="F671" s="46"/>
      <c r="G671" s="46"/>
      <c r="H671" s="46"/>
      <c r="I671" s="46"/>
      <c r="J671" s="46"/>
      <c r="K671" s="46"/>
      <c r="L671" s="46"/>
      <c r="M671" s="46"/>
      <c r="N671" s="46"/>
      <c r="O671" s="46"/>
      <c r="P671" s="46"/>
      <c r="Q671" s="47" t="str">
        <f t="shared" si="34"/>
        <v>P</v>
      </c>
      <c r="R671" s="48"/>
      <c r="S671" s="48"/>
    </row>
    <row r="672" spans="1:19" ht="24.95" hidden="1" customHeight="1" outlineLevel="2">
      <c r="A672" s="45" t="str">
        <f>IF(AND(D672="",D672=""),"",$D$3&amp;"_"&amp;ROW()-11-COUNTBLANK($D$12:D672))</f>
        <v/>
      </c>
      <c r="B672" s="641" t="s">
        <v>447</v>
      </c>
      <c r="C672" s="642"/>
      <c r="D672" s="642"/>
      <c r="E672" s="642"/>
      <c r="F672" s="642"/>
      <c r="G672" s="642"/>
      <c r="H672" s="642"/>
      <c r="I672" s="642"/>
      <c r="J672" s="642"/>
      <c r="K672" s="642"/>
      <c r="L672" s="642"/>
      <c r="M672" s="642"/>
      <c r="N672" s="642"/>
      <c r="O672" s="642"/>
      <c r="P672" s="642"/>
      <c r="Q672" s="642" t="str">
        <f t="shared" si="34"/>
        <v/>
      </c>
      <c r="R672" s="642"/>
      <c r="S672" s="643"/>
    </row>
    <row r="673" spans="1:19" ht="24.95" hidden="1" customHeight="1" outlineLevel="2">
      <c r="A673" s="45" t="str">
        <f>IF(AND(D673="",D673=""),"",$D$3&amp;"_"&amp;ROW()-11-COUNTBLANK($D$12:D673))</f>
        <v>CTKM_543</v>
      </c>
      <c r="B673" s="35" t="s">
        <v>1267</v>
      </c>
      <c r="C673" s="35" t="s">
        <v>1346</v>
      </c>
      <c r="D673" s="35" t="s">
        <v>1269</v>
      </c>
      <c r="E673" s="46" t="s">
        <v>1958</v>
      </c>
      <c r="F673" s="46"/>
      <c r="G673" s="46"/>
      <c r="H673" s="46"/>
      <c r="I673" s="46"/>
      <c r="J673" s="46"/>
      <c r="K673" s="46"/>
      <c r="L673" s="46"/>
      <c r="M673" s="46"/>
      <c r="N673" s="46"/>
      <c r="O673" s="46"/>
      <c r="P673" s="46"/>
      <c r="Q673" s="47" t="str">
        <f t="shared" si="34"/>
        <v>P</v>
      </c>
      <c r="R673" s="48"/>
      <c r="S673" s="48"/>
    </row>
    <row r="674" spans="1:19" ht="24.95" hidden="1" customHeight="1" outlineLevel="2">
      <c r="A674" s="45" t="str">
        <f>IF(AND(D674="",D674=""),"",$D$3&amp;"_"&amp;ROW()-11-COUNTBLANK($D$12:D674))</f>
        <v>CTKM_544</v>
      </c>
      <c r="B674" s="35" t="s">
        <v>1270</v>
      </c>
      <c r="C674" s="35" t="s">
        <v>1271</v>
      </c>
      <c r="D674" s="35" t="s">
        <v>1347</v>
      </c>
      <c r="E674" s="46" t="s">
        <v>1958</v>
      </c>
      <c r="F674" s="46"/>
      <c r="G674" s="46"/>
      <c r="H674" s="46"/>
      <c r="I674" s="46"/>
      <c r="J674" s="46"/>
      <c r="K674" s="46"/>
      <c r="L674" s="46"/>
      <c r="M674" s="46"/>
      <c r="N674" s="46"/>
      <c r="O674" s="46"/>
      <c r="P674" s="46"/>
      <c r="Q674" s="47" t="str">
        <f t="shared" si="34"/>
        <v>P</v>
      </c>
      <c r="R674" s="48"/>
      <c r="S674" s="48"/>
    </row>
    <row r="675" spans="1:19" ht="24.95" hidden="1" customHeight="1" outlineLevel="2">
      <c r="A675" s="45" t="str">
        <f>IF(AND(D675="",D675=""),"",$D$3&amp;"_"&amp;ROW()-11-COUNTBLANK($D$12:D675))</f>
        <v>CTKM_545</v>
      </c>
      <c r="B675" s="35" t="s">
        <v>1273</v>
      </c>
      <c r="C675" s="35" t="s">
        <v>1274</v>
      </c>
      <c r="D675" s="35" t="s">
        <v>1275</v>
      </c>
      <c r="E675" s="46" t="s">
        <v>1958</v>
      </c>
      <c r="F675" s="46"/>
      <c r="G675" s="46"/>
      <c r="H675" s="46"/>
      <c r="I675" s="46"/>
      <c r="J675" s="46"/>
      <c r="K675" s="46"/>
      <c r="L675" s="46"/>
      <c r="M675" s="46"/>
      <c r="N675" s="46"/>
      <c r="O675" s="46"/>
      <c r="P675" s="46"/>
      <c r="Q675" s="47" t="str">
        <f t="shared" si="34"/>
        <v>P</v>
      </c>
      <c r="R675" s="48"/>
      <c r="S675" s="48"/>
    </row>
    <row r="676" spans="1:19" ht="24.95" hidden="1" customHeight="1" outlineLevel="1">
      <c r="A676" s="45" t="str">
        <f>IF(AND(D676="",D676=""),"",$D$3&amp;"_"&amp;ROW()-11-COUNTBLANK($D$12:D676))</f>
        <v/>
      </c>
      <c r="B676" s="613" t="s">
        <v>1348</v>
      </c>
      <c r="C676" s="614"/>
      <c r="D676" s="614"/>
      <c r="E676" s="614"/>
      <c r="F676" s="614"/>
      <c r="G676" s="614"/>
      <c r="H676" s="614"/>
      <c r="I676" s="614"/>
      <c r="J676" s="614"/>
      <c r="K676" s="614"/>
      <c r="L676" s="614"/>
      <c r="M676" s="614"/>
      <c r="N676" s="614"/>
      <c r="O676" s="614"/>
      <c r="P676" s="614"/>
      <c r="Q676" s="614"/>
      <c r="R676" s="614"/>
      <c r="S676" s="615"/>
    </row>
    <row r="677" spans="1:19" ht="24.95" hidden="1" customHeight="1" outlineLevel="2">
      <c r="A677" s="45" t="str">
        <f>IF(AND(D677="",D677=""),"",$D$3&amp;"_"&amp;ROW()-11-COUNTBLANK($D$12:D677))</f>
        <v>CTKM_546</v>
      </c>
      <c r="B677" s="35" t="s">
        <v>1071</v>
      </c>
      <c r="C677" s="35" t="s">
        <v>1349</v>
      </c>
      <c r="D677" s="35" t="s">
        <v>1350</v>
      </c>
      <c r="E677" s="46" t="s">
        <v>1958</v>
      </c>
      <c r="F677" s="46"/>
      <c r="G677" s="46"/>
      <c r="H677" s="46"/>
      <c r="I677" s="46"/>
      <c r="J677" s="46"/>
      <c r="K677" s="46"/>
      <c r="L677" s="46"/>
      <c r="M677" s="46"/>
      <c r="N677" s="46"/>
      <c r="O677" s="46"/>
      <c r="P677" s="46"/>
      <c r="Q677" s="47" t="str">
        <f>IF(OR(IF(G677="",IF(F677="",IF(E677="","",E677),F677),G677)="F",IF(J677="",IF(I677="",IF(H677="","",H677),I677),J677)="F",IF(M677="",IF(L677="",IF(K677="","",K677),L677),M677)="F",IF(P677="",IF(O677="",IF(N677="","",N677),O677),P677)="F")=TRUE,"F",IF(OR(IF(G677="",IF(F677="",IF(E677="","",E677),F677),G677)="PE",IF(J677="",IF(I677="",IF(H677="","",H677),I677),J677)="PE",IF(M677="",IF(L677="",IF(K677="","",K677),L677),M677)="PE",IF(P677="",IF(O677="",IF(N677="","",N677),O677),P677)="PE")=TRUE,"PE",IF(AND(IF(G677="",IF(F677="",IF(E677="","",E677),F677),G677)="",IF(J677="",IF(I677="",IF(H677="","",H677),I677),J677)="",IF(M677="",IF(L677="",IF(K677="","",K677),L677),M677)="",IF(P677="",IF(O677="",IF(N677="","",N677),O677),P677)="")=TRUE,"","P")))</f>
        <v>P</v>
      </c>
      <c r="R677" s="48"/>
      <c r="S677" s="48"/>
    </row>
    <row r="678" spans="1:19" ht="24.95" hidden="1" customHeight="1" outlineLevel="2">
      <c r="A678" s="45" t="str">
        <f>IF(AND(D678="",D678=""),"",$D$3&amp;"_"&amp;ROW()-11-COUNTBLANK($D$12:D678))</f>
        <v>CTKM_547</v>
      </c>
      <c r="B678" s="626" t="s">
        <v>352</v>
      </c>
      <c r="C678" s="35" t="s">
        <v>1074</v>
      </c>
      <c r="D678" s="35" t="s">
        <v>1075</v>
      </c>
      <c r="E678" s="46" t="s">
        <v>1958</v>
      </c>
      <c r="F678" s="46"/>
      <c r="G678" s="46"/>
      <c r="H678" s="46"/>
      <c r="I678" s="46"/>
      <c r="J678" s="46"/>
      <c r="K678" s="46"/>
      <c r="L678" s="46"/>
      <c r="M678" s="46"/>
      <c r="N678" s="46"/>
      <c r="O678" s="46"/>
      <c r="P678" s="46"/>
      <c r="Q678" s="47" t="str">
        <f>IF(OR(IF(G678="",IF(F678="",IF(E678="","",E678),F678),G678)="F",IF(J678="",IF(I678="",IF(H678="","",H678),I678),J678)="F",IF(M678="",IF(L678="",IF(K678="","",K678),L678),M678)="F",IF(P678="",IF(O678="",IF(N678="","",N678),O678),P678)="F")=TRUE,"F",IF(OR(IF(G678="",IF(F678="",IF(E678="","",E678),F678),G678)="PE",IF(J678="",IF(I678="",IF(H678="","",H678),I678),J678)="PE",IF(M678="",IF(L678="",IF(K678="","",K678),L678),M678)="PE",IF(P678="",IF(O678="",IF(N678="","",N678),O678),P678)="PE")=TRUE,"PE",IF(AND(IF(G678="",IF(F678="",IF(E678="","",E678),F678),G678)="",IF(J678="",IF(I678="",IF(H678="","",H678),I678),J678)="",IF(M678="",IF(L678="",IF(K678="","",K678),L678),M678)="",IF(P678="",IF(O678="",IF(N678="","",N678),O678),P678)="")=TRUE,"","P")))</f>
        <v>P</v>
      </c>
      <c r="R678" s="48"/>
      <c r="S678" s="48"/>
    </row>
    <row r="679" spans="1:19" ht="24.95" hidden="1" customHeight="1" outlineLevel="2">
      <c r="A679" s="45" t="str">
        <f>IF(AND(D679="",D679=""),"",$D$3&amp;"_"&amp;ROW()-11-COUNTBLANK($D$12:D679))</f>
        <v>CTKM_548</v>
      </c>
      <c r="B679" s="627"/>
      <c r="C679" s="35" t="s">
        <v>450</v>
      </c>
      <c r="D679" s="35" t="s">
        <v>1076</v>
      </c>
      <c r="E679" s="46" t="s">
        <v>1958</v>
      </c>
      <c r="F679" s="46"/>
      <c r="G679" s="46"/>
      <c r="H679" s="46"/>
      <c r="I679" s="46"/>
      <c r="J679" s="46"/>
      <c r="K679" s="46"/>
      <c r="L679" s="46"/>
      <c r="M679" s="46"/>
      <c r="N679" s="46"/>
      <c r="O679" s="46"/>
      <c r="P679" s="46"/>
      <c r="Q679" s="47" t="str">
        <f>IF(OR(IF(G679="",IF(F679="",IF(E679="","",E679),F679),G679)="F",IF(J679="",IF(I679="",IF(H679="","",H679),I679),J679)="F",IF(M679="",IF(L679="",IF(K679="","",K679),L679),M679)="F",IF(P679="",IF(O679="",IF(N679="","",N679),O679),P679)="F")=TRUE,"F",IF(OR(IF(G679="",IF(F679="",IF(E679="","",E679),F679),G679)="PE",IF(J679="",IF(I679="",IF(H679="","",H679),I679),J679)="PE",IF(M679="",IF(L679="",IF(K679="","",K679),L679),M679)="PE",IF(P679="",IF(O679="",IF(N679="","",N679),O679),P679)="PE")=TRUE,"PE",IF(AND(IF(G679="",IF(F679="",IF(E679="","",E679),F679),G679)="",IF(J679="",IF(I679="",IF(H679="","",H679),I679),J679)="",IF(M679="",IF(L679="",IF(K679="","",K679),L679),M679)="",IF(P679="",IF(O679="",IF(N679="","",N679),O679),P679)="")=TRUE,"","P")))</f>
        <v>P</v>
      </c>
      <c r="R679" s="48"/>
      <c r="S679" s="48"/>
    </row>
    <row r="680" spans="1:19" ht="24.95" hidden="1" customHeight="1" outlineLevel="2">
      <c r="A680" s="45" t="str">
        <f>IF(AND(D680="",D680=""),"",$D$3&amp;"_"&amp;ROW()-11-COUNTBLANK($D$12:D680))</f>
        <v>CTKM_549</v>
      </c>
      <c r="B680" s="628"/>
      <c r="C680" s="35" t="s">
        <v>452</v>
      </c>
      <c r="D680" s="35" t="s">
        <v>1077</v>
      </c>
      <c r="E680" s="46" t="s">
        <v>1958</v>
      </c>
      <c r="F680" s="46"/>
      <c r="G680" s="46"/>
      <c r="H680" s="46"/>
      <c r="I680" s="46"/>
      <c r="J680" s="46"/>
      <c r="K680" s="46"/>
      <c r="L680" s="46"/>
      <c r="M680" s="46"/>
      <c r="N680" s="46"/>
      <c r="O680" s="46"/>
      <c r="P680" s="46"/>
      <c r="Q680" s="47" t="str">
        <f>IF(OR(IF(G680="",IF(F680="",IF(E680="","",E680),F680),G680)="F",IF(J680="",IF(I680="",IF(H680="","",H680),I680),J680)="F",IF(M680="",IF(L680="",IF(K680="","",K680),L680),M680)="F",IF(P680="",IF(O680="",IF(N680="","",N680),O680),P680)="F")=TRUE,"F",IF(OR(IF(G680="",IF(F680="",IF(E680="","",E680),F680),G680)="PE",IF(J680="",IF(I680="",IF(H680="","",H680),I680),J680)="PE",IF(M680="",IF(L680="",IF(K680="","",K680),L680),M680)="PE",IF(P680="",IF(O680="",IF(N680="","",N680),O680),P680)="PE")=TRUE,"PE",IF(AND(IF(G680="",IF(F680="",IF(E680="","",E680),F680),G680)="",IF(J680="",IF(I680="",IF(H680="","",H680),I680),J680)="",IF(M680="",IF(L680="",IF(K680="","",K680),L680),M680)="",IF(P680="",IF(O680="",IF(N680="","",N680),O680),P680)="")=TRUE,"","P")))</f>
        <v>P</v>
      </c>
      <c r="R680" s="48"/>
      <c r="S680" s="48"/>
    </row>
    <row r="681" spans="1:19" ht="24.95" hidden="1" customHeight="1" outlineLevel="2">
      <c r="A681" s="45" t="str">
        <f>IF(AND(D681="",D681=""),"",$D$3&amp;"_"&amp;ROW()-11-COUNTBLANK($D$12:D681))</f>
        <v/>
      </c>
      <c r="B681" s="641" t="s">
        <v>351</v>
      </c>
      <c r="C681" s="642"/>
      <c r="D681" s="642"/>
      <c r="E681" s="642"/>
      <c r="F681" s="642"/>
      <c r="G681" s="642"/>
      <c r="H681" s="642"/>
      <c r="I681" s="642"/>
      <c r="J681" s="642"/>
      <c r="K681" s="642"/>
      <c r="L681" s="642"/>
      <c r="M681" s="642"/>
      <c r="N681" s="642"/>
      <c r="O681" s="642"/>
      <c r="P681" s="642"/>
      <c r="Q681" s="642"/>
      <c r="R681" s="642"/>
      <c r="S681" s="643"/>
    </row>
    <row r="682" spans="1:19" ht="24.95" hidden="1" customHeight="1" outlineLevel="2">
      <c r="A682" s="45" t="str">
        <f>IF(AND(D682="",D682=""),"",$D$3&amp;"_"&amp;ROW()-11-COUNTBLANK($D$12:D682))</f>
        <v>CTKM_550</v>
      </c>
      <c r="B682" s="626" t="s">
        <v>1078</v>
      </c>
      <c r="C682" s="35" t="s">
        <v>1351</v>
      </c>
      <c r="D682" s="35" t="s">
        <v>1352</v>
      </c>
      <c r="E682" s="46" t="s">
        <v>1958</v>
      </c>
      <c r="F682" s="46"/>
      <c r="G682" s="46"/>
      <c r="H682" s="46"/>
      <c r="I682" s="46"/>
      <c r="J682" s="46"/>
      <c r="K682" s="46"/>
      <c r="L682" s="46"/>
      <c r="M682" s="46"/>
      <c r="N682" s="46"/>
      <c r="O682" s="46"/>
      <c r="P682" s="46"/>
      <c r="Q682" s="47" t="str">
        <f>IF(OR(IF(G682="",IF(F682="",IF(E682="","",E682),F682),G682)="F",IF(J682="",IF(I682="",IF(H682="","",H682),I682),J682)="F",IF(M682="",IF(L682="",IF(K682="","",K682),L682),M682)="F",IF(P682="",IF(O682="",IF(N682="","",N682),O682),P682)="F")=TRUE,"F",IF(OR(IF(G682="",IF(F682="",IF(E682="","",E682),F682),G682)="PE",IF(J682="",IF(I682="",IF(H682="","",H682),I682),J682)="PE",IF(M682="",IF(L682="",IF(K682="","",K682),L682),M682)="PE",IF(P682="",IF(O682="",IF(N682="","",N682),O682),P682)="PE")=TRUE,"PE",IF(AND(IF(G682="",IF(F682="",IF(E682="","",E682),F682),G682)="",IF(J682="",IF(I682="",IF(H682="","",H682),I682),J682)="",IF(M682="",IF(L682="",IF(K682="","",K682),L682),M682)="",IF(P682="",IF(O682="",IF(N682="","",N682),O682),P682)="")=TRUE,"","P")))</f>
        <v>P</v>
      </c>
      <c r="R682" s="48"/>
      <c r="S682" s="48"/>
    </row>
    <row r="683" spans="1:19" ht="24.95" hidden="1" customHeight="1" outlineLevel="2">
      <c r="A683" s="45" t="str">
        <f>IF(AND(D683="",D683=""),"",$D$3&amp;"_"&amp;ROW()-11-COUNTBLANK($D$12:D683))</f>
        <v>CTKM_551</v>
      </c>
      <c r="B683" s="628"/>
      <c r="C683" s="35" t="s">
        <v>1353</v>
      </c>
      <c r="D683" s="35" t="s">
        <v>1354</v>
      </c>
      <c r="E683" s="46" t="s">
        <v>1958</v>
      </c>
      <c r="F683" s="46"/>
      <c r="G683" s="46"/>
      <c r="H683" s="46"/>
      <c r="I683" s="46"/>
      <c r="J683" s="46"/>
      <c r="K683" s="46"/>
      <c r="L683" s="46"/>
      <c r="M683" s="46"/>
      <c r="N683" s="46"/>
      <c r="O683" s="46"/>
      <c r="P683" s="46"/>
      <c r="Q683" s="47" t="str">
        <f>IF(OR(IF(G683="",IF(F683="",IF(E683="","",E683),F683),G683)="F",IF(J683="",IF(I683="",IF(H683="","",H683),I683),J683)="F",IF(M683="",IF(L683="",IF(K683="","",K683),L683),M683)="F",IF(P683="",IF(O683="",IF(N683="","",N683),O683),P683)="F")=TRUE,"F",IF(OR(IF(G683="",IF(F683="",IF(E683="","",E683),F683),G683)="PE",IF(J683="",IF(I683="",IF(H683="","",H683),I683),J683)="PE",IF(M683="",IF(L683="",IF(K683="","",K683),L683),M683)="PE",IF(P683="",IF(O683="",IF(N683="","",N683),O683),P683)="PE")=TRUE,"PE",IF(AND(IF(G683="",IF(F683="",IF(E683="","",E683),F683),G683)="",IF(J683="",IF(I683="",IF(H683="","",H683),I683),J683)="",IF(M683="",IF(L683="",IF(K683="","",K683),L683),M683)="",IF(P683="",IF(O683="",IF(N683="","",N683),O683),P683)="")=TRUE,"","P")))</f>
        <v>P</v>
      </c>
      <c r="R683" s="48"/>
      <c r="S683" s="48"/>
    </row>
    <row r="684" spans="1:19" ht="24.95" hidden="1" customHeight="1" outlineLevel="2">
      <c r="A684" s="45" t="str">
        <f>IF(AND(D684="",D684=""),"",$D$3&amp;"_"&amp;ROW()-11-COUNTBLANK($D$12:D684))</f>
        <v>CTKM_552</v>
      </c>
      <c r="B684" s="171" t="s">
        <v>1355</v>
      </c>
      <c r="C684" s="35" t="s">
        <v>1356</v>
      </c>
      <c r="D684" s="35" t="s">
        <v>1357</v>
      </c>
      <c r="E684" s="46" t="s">
        <v>1958</v>
      </c>
      <c r="F684" s="46"/>
      <c r="G684" s="46"/>
      <c r="H684" s="46"/>
      <c r="I684" s="46"/>
      <c r="J684" s="46"/>
      <c r="K684" s="46"/>
      <c r="L684" s="46"/>
      <c r="M684" s="46"/>
      <c r="N684" s="46"/>
      <c r="O684" s="46"/>
      <c r="P684" s="46"/>
      <c r="Q684" s="47" t="str">
        <f t="shared" ref="Q684:Q695" si="35">IF(OR(IF(G684="",IF(F684="",IF(E684="","",E684),F684),G684)="F",IF(J684="",IF(I684="",IF(H684="","",H684),I684),J684)="F",IF(M684="",IF(L684="",IF(K684="","",K684),L684),M684)="F",IF(P684="",IF(O684="",IF(N684="","",N684),O684),P684)="F")=TRUE,"F",IF(OR(IF(G684="",IF(F684="",IF(E684="","",E684),F684),G684)="PE",IF(J684="",IF(I684="",IF(H684="","",H684),I684),J684)="PE",IF(M684="",IF(L684="",IF(K684="","",K684),L684),M684)="PE",IF(P684="",IF(O684="",IF(N684="","",N684),O684),P684)="PE")=TRUE,"PE",IF(AND(IF(G684="",IF(F684="",IF(E684="","",E684),F684),G684)="",IF(J684="",IF(I684="",IF(H684="","",H684),I684),J684)="",IF(M684="",IF(L684="",IF(K684="","",K684),L684),M684)="",IF(P684="",IF(O684="",IF(N684="","",N684),O684),P684)="")=TRUE,"","P")))</f>
        <v>P</v>
      </c>
      <c r="R684" s="48"/>
      <c r="S684" s="48"/>
    </row>
    <row r="685" spans="1:19" ht="24.95" hidden="1" customHeight="1" outlineLevel="2">
      <c r="A685" s="45" t="str">
        <f>IF(AND(D685="",D685=""),"",$D$3&amp;"_"&amp;ROW()-11-COUNTBLANK($D$12:D685))</f>
        <v>CTKM_553</v>
      </c>
      <c r="B685" s="35" t="s">
        <v>1089</v>
      </c>
      <c r="C685" s="35" t="s">
        <v>1090</v>
      </c>
      <c r="D685" s="35" t="s">
        <v>1091</v>
      </c>
      <c r="E685" s="46" t="s">
        <v>1958</v>
      </c>
      <c r="F685" s="46"/>
      <c r="G685" s="46"/>
      <c r="H685" s="46"/>
      <c r="I685" s="46"/>
      <c r="J685" s="46"/>
      <c r="K685" s="46"/>
      <c r="L685" s="46"/>
      <c r="M685" s="46"/>
      <c r="N685" s="46"/>
      <c r="O685" s="46"/>
      <c r="P685" s="46"/>
      <c r="Q685" s="47" t="str">
        <f t="shared" si="35"/>
        <v>P</v>
      </c>
      <c r="R685" s="48"/>
      <c r="S685" s="48"/>
    </row>
    <row r="686" spans="1:19" ht="24.95" hidden="1" customHeight="1" outlineLevel="2">
      <c r="A686" s="45" t="str">
        <f>IF(AND(D686="",D686=""),"",$D$3&amp;"_"&amp;ROW()-11-COUNTBLANK($D$12:D686))</f>
        <v>CTKM_554</v>
      </c>
      <c r="B686" s="644" t="s">
        <v>1213</v>
      </c>
      <c r="C686" s="35" t="s">
        <v>1358</v>
      </c>
      <c r="D686" s="35" t="s">
        <v>1129</v>
      </c>
      <c r="E686" s="46" t="s">
        <v>1958</v>
      </c>
      <c r="F686" s="46"/>
      <c r="G686" s="46"/>
      <c r="H686" s="46"/>
      <c r="I686" s="46"/>
      <c r="J686" s="46"/>
      <c r="K686" s="46"/>
      <c r="L686" s="46"/>
      <c r="M686" s="46"/>
      <c r="N686" s="46"/>
      <c r="O686" s="46"/>
      <c r="P686" s="46"/>
      <c r="Q686" s="47" t="str">
        <f t="shared" si="35"/>
        <v>P</v>
      </c>
      <c r="R686" s="48"/>
      <c r="S686" s="48"/>
    </row>
    <row r="687" spans="1:19" ht="24.95" hidden="1" customHeight="1" outlineLevel="2">
      <c r="A687" s="45" t="str">
        <f>IF(AND(D687="",D687=""),"",$D$3&amp;"_"&amp;ROW()-11-COUNTBLANK($D$12:D687))</f>
        <v>CTKM_555</v>
      </c>
      <c r="B687" s="661"/>
      <c r="C687" s="35" t="s">
        <v>1359</v>
      </c>
      <c r="D687" s="35" t="s">
        <v>1129</v>
      </c>
      <c r="E687" s="46" t="s">
        <v>1958</v>
      </c>
      <c r="F687" s="46"/>
      <c r="G687" s="46"/>
      <c r="H687" s="46"/>
      <c r="I687" s="46"/>
      <c r="J687" s="46"/>
      <c r="K687" s="46"/>
      <c r="L687" s="46"/>
      <c r="M687" s="46"/>
      <c r="N687" s="46"/>
      <c r="O687" s="46"/>
      <c r="P687" s="46"/>
      <c r="Q687" s="47" t="str">
        <f t="shared" si="35"/>
        <v>P</v>
      </c>
      <c r="R687" s="48"/>
      <c r="S687" s="48"/>
    </row>
    <row r="688" spans="1:19" ht="24.95" hidden="1" customHeight="1" outlineLevel="2">
      <c r="A688" s="45" t="str">
        <f>IF(AND(D688="",D688=""),"",$D$3&amp;"_"&amp;ROW()-11-COUNTBLANK($D$12:D688))</f>
        <v>CTKM_556</v>
      </c>
      <c r="B688" s="645"/>
      <c r="C688" s="35" t="s">
        <v>1360</v>
      </c>
      <c r="D688" s="35" t="s">
        <v>1060</v>
      </c>
      <c r="E688" s="46" t="s">
        <v>1958</v>
      </c>
      <c r="F688" s="46"/>
      <c r="G688" s="46"/>
      <c r="H688" s="46"/>
      <c r="I688" s="46"/>
      <c r="J688" s="46"/>
      <c r="K688" s="46"/>
      <c r="L688" s="46"/>
      <c r="M688" s="46"/>
      <c r="N688" s="46"/>
      <c r="O688" s="46"/>
      <c r="P688" s="46"/>
      <c r="Q688" s="47" t="str">
        <f t="shared" si="35"/>
        <v>P</v>
      </c>
      <c r="R688" s="48"/>
      <c r="S688" s="48"/>
    </row>
    <row r="689" spans="1:19" ht="24.95" hidden="1" customHeight="1" outlineLevel="2">
      <c r="A689" s="45" t="str">
        <f>IF(AND(D689="",D689=""),"",$D$3&amp;"_"&amp;ROW()-11-COUNTBLANK($D$12:D689))</f>
        <v>CTKM_557</v>
      </c>
      <c r="B689" s="35" t="s">
        <v>1361</v>
      </c>
      <c r="C689" s="35" t="s">
        <v>1362</v>
      </c>
      <c r="D689" s="35" t="s">
        <v>1219</v>
      </c>
      <c r="E689" s="46" t="s">
        <v>1959</v>
      </c>
      <c r="F689" s="46"/>
      <c r="G689" s="46"/>
      <c r="H689" s="46"/>
      <c r="I689" s="46"/>
      <c r="J689" s="46"/>
      <c r="K689" s="46"/>
      <c r="L689" s="46"/>
      <c r="M689" s="46"/>
      <c r="N689" s="46"/>
      <c r="O689" s="46"/>
      <c r="P689" s="46"/>
      <c r="Q689" s="47" t="str">
        <f t="shared" si="35"/>
        <v>F</v>
      </c>
      <c r="R689" s="48">
        <v>2281</v>
      </c>
      <c r="S689" s="48"/>
    </row>
    <row r="690" spans="1:19" ht="24.95" hidden="1" customHeight="1" outlineLevel="2">
      <c r="A690" s="45" t="str">
        <f>IF(AND(D690="",D690=""),"",$D$3&amp;"_"&amp;ROW()-11-COUNTBLANK($D$12:D690))</f>
        <v>CTKM_558</v>
      </c>
      <c r="B690" s="644" t="s">
        <v>1220</v>
      </c>
      <c r="C690" s="35" t="s">
        <v>1363</v>
      </c>
      <c r="D690" s="35" t="s">
        <v>1222</v>
      </c>
      <c r="E690" s="46" t="s">
        <v>1958</v>
      </c>
      <c r="F690" s="46"/>
      <c r="G690" s="46"/>
      <c r="H690" s="46"/>
      <c r="I690" s="46"/>
      <c r="J690" s="46"/>
      <c r="K690" s="46"/>
      <c r="L690" s="46"/>
      <c r="M690" s="46"/>
      <c r="N690" s="46"/>
      <c r="O690" s="46"/>
      <c r="P690" s="46"/>
      <c r="Q690" s="47" t="str">
        <f t="shared" si="35"/>
        <v>P</v>
      </c>
      <c r="R690" s="48"/>
      <c r="S690" s="48"/>
    </row>
    <row r="691" spans="1:19" ht="24.95" hidden="1" customHeight="1" outlineLevel="2">
      <c r="A691" s="45" t="str">
        <f>IF(AND(D691="",D691=""),"",$D$3&amp;"_"&amp;ROW()-11-COUNTBLANK($D$12:D691))</f>
        <v>CTKM_559</v>
      </c>
      <c r="B691" s="661"/>
      <c r="C691" s="35" t="s">
        <v>1364</v>
      </c>
      <c r="D691" s="35" t="s">
        <v>1222</v>
      </c>
      <c r="E691" s="46" t="s">
        <v>1958</v>
      </c>
      <c r="F691" s="46"/>
      <c r="G691" s="46"/>
      <c r="H691" s="46"/>
      <c r="I691" s="46"/>
      <c r="J691" s="46"/>
      <c r="K691" s="46"/>
      <c r="L691" s="46"/>
      <c r="M691" s="46"/>
      <c r="N691" s="46"/>
      <c r="O691" s="46"/>
      <c r="P691" s="46"/>
      <c r="Q691" s="47" t="str">
        <f t="shared" si="35"/>
        <v>P</v>
      </c>
      <c r="R691" s="48"/>
      <c r="S691" s="48"/>
    </row>
    <row r="692" spans="1:19" ht="24.95" hidden="1" customHeight="1" outlineLevel="2">
      <c r="A692" s="45" t="str">
        <f>IF(AND(D692="",D692=""),"",$D$3&amp;"_"&amp;ROW()-11-COUNTBLANK($D$12:D692))</f>
        <v>CTKM_560</v>
      </c>
      <c r="B692" s="645"/>
      <c r="C692" s="35" t="s">
        <v>1365</v>
      </c>
      <c r="D692" s="35" t="s">
        <v>1060</v>
      </c>
      <c r="E692" s="46" t="s">
        <v>1958</v>
      </c>
      <c r="F692" s="46"/>
      <c r="G692" s="46"/>
      <c r="H692" s="46"/>
      <c r="I692" s="46"/>
      <c r="J692" s="46"/>
      <c r="K692" s="46"/>
      <c r="L692" s="46"/>
      <c r="M692" s="46"/>
      <c r="N692" s="46"/>
      <c r="O692" s="46"/>
      <c r="P692" s="46"/>
      <c r="Q692" s="47" t="str">
        <f t="shared" si="35"/>
        <v>P</v>
      </c>
      <c r="R692" s="48"/>
      <c r="S692" s="48"/>
    </row>
    <row r="693" spans="1:19" ht="24.95" hidden="1" customHeight="1" outlineLevel="2">
      <c r="A693" s="45" t="str">
        <f>IF(AND(D693="",D693=""),"",$D$3&amp;"_"&amp;ROW()-11-COUNTBLANK($D$12:D693))</f>
        <v>CTKM_561</v>
      </c>
      <c r="B693" s="644" t="s">
        <v>1225</v>
      </c>
      <c r="C693" s="35" t="s">
        <v>1366</v>
      </c>
      <c r="D693" s="35" t="s">
        <v>1227</v>
      </c>
      <c r="E693" s="46" t="s">
        <v>1958</v>
      </c>
      <c r="F693" s="46"/>
      <c r="G693" s="46"/>
      <c r="H693" s="46"/>
      <c r="I693" s="46"/>
      <c r="J693" s="46"/>
      <c r="K693" s="46"/>
      <c r="L693" s="46"/>
      <c r="M693" s="46"/>
      <c r="N693" s="46"/>
      <c r="O693" s="46"/>
      <c r="P693" s="46"/>
      <c r="Q693" s="47" t="str">
        <f t="shared" si="35"/>
        <v>P</v>
      </c>
      <c r="R693" s="48"/>
      <c r="S693" s="48"/>
    </row>
    <row r="694" spans="1:19" ht="24.95" hidden="1" customHeight="1" outlineLevel="2">
      <c r="A694" s="45" t="str">
        <f>IF(AND(D694="",D694=""),"",$D$3&amp;"_"&amp;ROW()-11-COUNTBLANK($D$12:D694))</f>
        <v>CTKM_562</v>
      </c>
      <c r="B694" s="645"/>
      <c r="C694" s="35" t="s">
        <v>1367</v>
      </c>
      <c r="D694" s="35" t="s">
        <v>1368</v>
      </c>
      <c r="E694" s="46" t="s">
        <v>1958</v>
      </c>
      <c r="F694" s="46"/>
      <c r="G694" s="46"/>
      <c r="H694" s="46"/>
      <c r="I694" s="46"/>
      <c r="J694" s="46"/>
      <c r="K694" s="46"/>
      <c r="L694" s="46"/>
      <c r="M694" s="46"/>
      <c r="N694" s="46"/>
      <c r="O694" s="46"/>
      <c r="P694" s="46"/>
      <c r="Q694" s="47" t="str">
        <f t="shared" si="35"/>
        <v>P</v>
      </c>
      <c r="R694" s="48"/>
      <c r="S694" s="48"/>
    </row>
    <row r="695" spans="1:19" ht="24.95" hidden="1" customHeight="1" outlineLevel="2">
      <c r="A695" s="45" t="str">
        <f>IF(AND(D695="",D695=""),"",$D$3&amp;"_"&amp;ROW()-11-COUNTBLANK($D$12:D695))</f>
        <v>CTKM_563</v>
      </c>
      <c r="B695" s="35" t="s">
        <v>1255</v>
      </c>
      <c r="C695" s="35" t="s">
        <v>1256</v>
      </c>
      <c r="D695" s="35" t="s">
        <v>1257</v>
      </c>
      <c r="E695" s="46" t="s">
        <v>1958</v>
      </c>
      <c r="F695" s="46"/>
      <c r="G695" s="46"/>
      <c r="H695" s="46"/>
      <c r="I695" s="46"/>
      <c r="J695" s="46"/>
      <c r="K695" s="46"/>
      <c r="L695" s="46"/>
      <c r="M695" s="46"/>
      <c r="N695" s="46"/>
      <c r="O695" s="46"/>
      <c r="P695" s="46"/>
      <c r="Q695" s="47" t="str">
        <f t="shared" si="35"/>
        <v>P</v>
      </c>
      <c r="R695" s="48"/>
      <c r="S695" s="48"/>
    </row>
    <row r="696" spans="1:19" ht="24.95" hidden="1" customHeight="1" outlineLevel="2">
      <c r="A696" s="45" t="str">
        <f>IF(AND(D696="",D696=""),"",$D$3&amp;"_"&amp;ROW()-11-COUNTBLANK($D$12:D696))</f>
        <v/>
      </c>
      <c r="B696" s="641" t="s">
        <v>1088</v>
      </c>
      <c r="C696" s="642"/>
      <c r="D696" s="642"/>
      <c r="E696" s="642"/>
      <c r="F696" s="642"/>
      <c r="G696" s="642"/>
      <c r="H696" s="642"/>
      <c r="I696" s="642"/>
      <c r="J696" s="642"/>
      <c r="K696" s="642"/>
      <c r="L696" s="642"/>
      <c r="M696" s="642"/>
      <c r="N696" s="642"/>
      <c r="O696" s="642"/>
      <c r="P696" s="642"/>
      <c r="Q696" s="642" t="str">
        <f>IF(OR(IF(G696="",IF(F696="",IF(E696="","",E696),F696),G696)="F",IF(J696="",IF(I696="",IF(H696="","",H696),I696),J696)="F",IF(M696="",IF(L696="",IF(K696="","",K696),L696),M696)="F",IF(P696="",IF(O696="",IF(N696="","",N696),O696),P696)="F")=TRUE,"F",IF(OR(IF(G696="",IF(F696="",IF(E696="","",E696),F696),G696)="PE",IF(J696="",IF(I696="",IF(H696="","",H696),I696),J696)="PE",IF(M696="",IF(L696="",IF(K696="","",K696),L696),M696)="PE",IF(P696="",IF(O696="",IF(N696="","",N696),O696),P696)="PE")=TRUE,"PE",IF(AND(IF(G696="",IF(F696="",IF(E696="","",E696),F696),G696)="",IF(J696="",IF(I696="",IF(H696="","",H696),I696),J696)="",IF(M696="",IF(L696="",IF(K696="","",K696),L696),M696)="",IF(P696="",IF(O696="",IF(N696="","",N696),O696),P696)="")=TRUE,"","P")))</f>
        <v/>
      </c>
      <c r="R696" s="642"/>
      <c r="S696" s="643"/>
    </row>
    <row r="697" spans="1:19" ht="24.95" hidden="1" customHeight="1" outlineLevel="2">
      <c r="A697" s="45" t="str">
        <f>IF(AND(D697="",D697=""),"",$D$3&amp;"_"&amp;ROW()-11-COUNTBLANK($D$12:D697))</f>
        <v/>
      </c>
      <c r="B697" s="662" t="s">
        <v>1258</v>
      </c>
      <c r="C697" s="663"/>
      <c r="D697" s="663"/>
      <c r="E697" s="210"/>
      <c r="F697" s="210"/>
      <c r="G697" s="210"/>
      <c r="H697" s="210"/>
      <c r="I697" s="210"/>
      <c r="J697" s="210"/>
      <c r="K697" s="210"/>
      <c r="L697" s="210"/>
      <c r="M697" s="210"/>
      <c r="N697" s="210"/>
      <c r="O697" s="210"/>
      <c r="P697" s="210"/>
      <c r="Q697" s="210"/>
      <c r="R697" s="210"/>
      <c r="S697" s="181"/>
    </row>
    <row r="698" spans="1:19" ht="24.95" hidden="1" customHeight="1" outlineLevel="2">
      <c r="A698" s="45" t="str">
        <f>IF(AND(D698="",D698=""),"",$D$3&amp;"_"&amp;ROW()-11-COUNTBLANK($D$12:D698))</f>
        <v>CTKM_564</v>
      </c>
      <c r="B698" s="35" t="s">
        <v>1089</v>
      </c>
      <c r="C698" s="35" t="s">
        <v>1090</v>
      </c>
      <c r="D698" s="35" t="s">
        <v>1091</v>
      </c>
      <c r="E698" s="46" t="s">
        <v>1958</v>
      </c>
      <c r="F698" s="46"/>
      <c r="G698" s="46"/>
      <c r="H698" s="46"/>
      <c r="I698" s="46"/>
      <c r="J698" s="46"/>
      <c r="K698" s="46"/>
      <c r="L698" s="46"/>
      <c r="M698" s="46"/>
      <c r="N698" s="46"/>
      <c r="O698" s="46"/>
      <c r="P698" s="46"/>
      <c r="Q698" s="47" t="str">
        <f t="shared" ref="Q698:Q706" si="36">IF(OR(IF(G698="",IF(F698="",IF(E698="","",E698),F698),G698)="F",IF(J698="",IF(I698="",IF(H698="","",H698),I698),J698)="F",IF(M698="",IF(L698="",IF(K698="","",K698),L698),M698)="F",IF(P698="",IF(O698="",IF(N698="","",N698),O698),P698)="F")=TRUE,"F",IF(OR(IF(G698="",IF(F698="",IF(E698="","",E698),F698),G698)="PE",IF(J698="",IF(I698="",IF(H698="","",H698),I698),J698)="PE",IF(M698="",IF(L698="",IF(K698="","",K698),L698),M698)="PE",IF(P698="",IF(O698="",IF(N698="","",N698),O698),P698)="PE")=TRUE,"PE",IF(AND(IF(G698="",IF(F698="",IF(E698="","",E698),F698),G698)="",IF(J698="",IF(I698="",IF(H698="","",H698),I698),J698)="",IF(M698="",IF(L698="",IF(K698="","",K698),L698),M698)="",IF(P698="",IF(O698="",IF(N698="","",N698),O698),P698)="")=TRUE,"","P")))</f>
        <v>P</v>
      </c>
      <c r="R698" s="48"/>
      <c r="S698" s="48"/>
    </row>
    <row r="699" spans="1:19" ht="24.95" hidden="1" customHeight="1" outlineLevel="2">
      <c r="A699" s="45" t="str">
        <f>IF(AND(D699="",D699=""),"",$D$3&amp;"_"&amp;ROW()-11-COUNTBLANK($D$12:D699))</f>
        <v>CTKM_565</v>
      </c>
      <c r="B699" s="626" t="s">
        <v>1092</v>
      </c>
      <c r="C699" s="35" t="s">
        <v>1369</v>
      </c>
      <c r="D699" s="35" t="s">
        <v>1370</v>
      </c>
      <c r="E699" s="46" t="s">
        <v>1958</v>
      </c>
      <c r="F699" s="46"/>
      <c r="G699" s="46"/>
      <c r="H699" s="46"/>
      <c r="I699" s="46"/>
      <c r="J699" s="46"/>
      <c r="K699" s="46"/>
      <c r="L699" s="46"/>
      <c r="M699" s="46"/>
      <c r="N699" s="46"/>
      <c r="O699" s="46"/>
      <c r="P699" s="46"/>
      <c r="Q699" s="47" t="str">
        <f t="shared" si="36"/>
        <v>P</v>
      </c>
      <c r="R699" s="48"/>
      <c r="S699" s="48"/>
    </row>
    <row r="700" spans="1:19" ht="24.95" hidden="1" customHeight="1" outlineLevel="2">
      <c r="A700" s="45" t="str">
        <f>IF(AND(D700="",D700=""),"",$D$3&amp;"_"&amp;ROW()-11-COUNTBLANK($D$12:D700))</f>
        <v>CTKM_566</v>
      </c>
      <c r="B700" s="627"/>
      <c r="C700" s="35" t="s">
        <v>1371</v>
      </c>
      <c r="D700" s="35" t="s">
        <v>1372</v>
      </c>
      <c r="E700" s="46" t="s">
        <v>1958</v>
      </c>
      <c r="F700" s="46"/>
      <c r="G700" s="46"/>
      <c r="H700" s="46"/>
      <c r="I700" s="46"/>
      <c r="J700" s="46"/>
      <c r="K700" s="46"/>
      <c r="L700" s="46"/>
      <c r="M700" s="46"/>
      <c r="N700" s="46"/>
      <c r="O700" s="46"/>
      <c r="P700" s="46"/>
      <c r="Q700" s="47" t="str">
        <f t="shared" si="36"/>
        <v>P</v>
      </c>
      <c r="R700" s="48"/>
      <c r="S700" s="48"/>
    </row>
    <row r="701" spans="1:19" ht="24.95" hidden="1" customHeight="1" outlineLevel="2">
      <c r="A701" s="45" t="str">
        <f>IF(AND(D701="",D701=""),"",$D$3&amp;"_"&amp;ROW()-11-COUNTBLANK($D$12:D701))</f>
        <v>CTKM_567</v>
      </c>
      <c r="B701" s="170" t="s">
        <v>1095</v>
      </c>
      <c r="C701" s="35" t="s">
        <v>1373</v>
      </c>
      <c r="D701" s="35" t="s">
        <v>1263</v>
      </c>
      <c r="E701" s="46" t="s">
        <v>1959</v>
      </c>
      <c r="F701" s="46"/>
      <c r="G701" s="46"/>
      <c r="H701" s="46"/>
      <c r="I701" s="46"/>
      <c r="J701" s="46"/>
      <c r="K701" s="46"/>
      <c r="L701" s="46"/>
      <c r="M701" s="46"/>
      <c r="N701" s="46"/>
      <c r="O701" s="46"/>
      <c r="P701" s="46"/>
      <c r="Q701" s="47" t="str">
        <f t="shared" si="36"/>
        <v>F</v>
      </c>
      <c r="R701" s="48">
        <v>2281</v>
      </c>
      <c r="S701" s="48"/>
    </row>
    <row r="702" spans="1:19" ht="24.95" hidden="1" customHeight="1" outlineLevel="2">
      <c r="A702" s="45" t="str">
        <f>IF(AND(D702="",D702=""),"",$D$3&amp;"_"&amp;ROW()-11-COUNTBLANK($D$12:D702))</f>
        <v>CTKM_568</v>
      </c>
      <c r="B702" s="170" t="s">
        <v>1264</v>
      </c>
      <c r="C702" s="35" t="s">
        <v>1265</v>
      </c>
      <c r="D702" s="35" t="s">
        <v>1266</v>
      </c>
      <c r="E702" s="46" t="s">
        <v>1958</v>
      </c>
      <c r="F702" s="46"/>
      <c r="G702" s="46"/>
      <c r="H702" s="46"/>
      <c r="I702" s="46"/>
      <c r="J702" s="46"/>
      <c r="K702" s="46"/>
      <c r="L702" s="46"/>
      <c r="M702" s="46"/>
      <c r="N702" s="46"/>
      <c r="O702" s="46"/>
      <c r="P702" s="46"/>
      <c r="Q702" s="47" t="str">
        <f t="shared" si="36"/>
        <v>P</v>
      </c>
      <c r="R702" s="48"/>
      <c r="S702" s="48"/>
    </row>
    <row r="703" spans="1:19" ht="24.95" hidden="1" customHeight="1" outlineLevel="2">
      <c r="A703" s="45" t="str">
        <f>IF(AND(D703="",D703=""),"",$D$3&amp;"_"&amp;ROW()-11-COUNTBLANK($D$12:D703))</f>
        <v/>
      </c>
      <c r="B703" s="641" t="s">
        <v>447</v>
      </c>
      <c r="C703" s="642"/>
      <c r="D703" s="642"/>
      <c r="E703" s="642"/>
      <c r="F703" s="642"/>
      <c r="G703" s="642"/>
      <c r="H703" s="642"/>
      <c r="I703" s="642"/>
      <c r="J703" s="642"/>
      <c r="K703" s="642"/>
      <c r="L703" s="642"/>
      <c r="M703" s="642"/>
      <c r="N703" s="642"/>
      <c r="O703" s="642"/>
      <c r="P703" s="642"/>
      <c r="Q703" s="642" t="str">
        <f t="shared" si="36"/>
        <v/>
      </c>
      <c r="R703" s="642"/>
      <c r="S703" s="643"/>
    </row>
    <row r="704" spans="1:19" ht="24.95" hidden="1" customHeight="1" outlineLevel="2">
      <c r="A704" s="45" t="str">
        <f>IF(AND(D704="",D704=""),"",$D$3&amp;"_"&amp;ROW()-11-COUNTBLANK($D$12:D704))</f>
        <v>CTKM_569</v>
      </c>
      <c r="B704" s="35" t="s">
        <v>1267</v>
      </c>
      <c r="C704" s="35" t="s">
        <v>1374</v>
      </c>
      <c r="D704" s="35" t="s">
        <v>1375</v>
      </c>
      <c r="E704" s="46" t="s">
        <v>1958</v>
      </c>
      <c r="F704" s="46"/>
      <c r="G704" s="46"/>
      <c r="H704" s="46"/>
      <c r="I704" s="46"/>
      <c r="J704" s="46"/>
      <c r="K704" s="46"/>
      <c r="L704" s="46"/>
      <c r="M704" s="46"/>
      <c r="N704" s="46"/>
      <c r="O704" s="46"/>
      <c r="P704" s="46"/>
      <c r="Q704" s="47" t="str">
        <f t="shared" si="36"/>
        <v>P</v>
      </c>
      <c r="R704" s="48"/>
      <c r="S704" s="48"/>
    </row>
    <row r="705" spans="1:19" ht="24.95" hidden="1" customHeight="1" outlineLevel="2">
      <c r="A705" s="45" t="str">
        <f>IF(AND(D705="",D705=""),"",$D$3&amp;"_"&amp;ROW()-11-COUNTBLANK($D$12:D705))</f>
        <v>CTKM_570</v>
      </c>
      <c r="B705" s="35" t="s">
        <v>1270</v>
      </c>
      <c r="C705" s="35" t="s">
        <v>1271</v>
      </c>
      <c r="D705" s="35" t="s">
        <v>1347</v>
      </c>
      <c r="E705" s="46" t="s">
        <v>1958</v>
      </c>
      <c r="F705" s="46"/>
      <c r="G705" s="46"/>
      <c r="H705" s="46"/>
      <c r="I705" s="46"/>
      <c r="J705" s="46"/>
      <c r="K705" s="46"/>
      <c r="L705" s="46"/>
      <c r="M705" s="46"/>
      <c r="N705" s="46"/>
      <c r="O705" s="46"/>
      <c r="P705" s="46"/>
      <c r="Q705" s="47" t="str">
        <f t="shared" si="36"/>
        <v>P</v>
      </c>
      <c r="R705" s="48"/>
      <c r="S705" s="48"/>
    </row>
    <row r="706" spans="1:19" ht="24.95" hidden="1" customHeight="1" outlineLevel="2">
      <c r="A706" s="45" t="str">
        <f>IF(AND(D706="",D706=""),"",$D$3&amp;"_"&amp;ROW()-11-COUNTBLANK($D$12:D706))</f>
        <v>CTKM_571</v>
      </c>
      <c r="B706" s="35" t="s">
        <v>1273</v>
      </c>
      <c r="C706" s="35" t="s">
        <v>1274</v>
      </c>
      <c r="D706" s="35" t="s">
        <v>1275</v>
      </c>
      <c r="E706" s="46" t="s">
        <v>1958</v>
      </c>
      <c r="F706" s="46"/>
      <c r="G706" s="46"/>
      <c r="H706" s="46"/>
      <c r="I706" s="46"/>
      <c r="J706" s="46"/>
      <c r="K706" s="46"/>
      <c r="L706" s="46"/>
      <c r="M706" s="46"/>
      <c r="N706" s="46"/>
      <c r="O706" s="46"/>
      <c r="P706" s="46"/>
      <c r="Q706" s="47" t="str">
        <f t="shared" si="36"/>
        <v>P</v>
      </c>
      <c r="R706" s="48"/>
      <c r="S706" s="48"/>
    </row>
    <row r="707" spans="1:19" ht="24.95" hidden="1" customHeight="1" outlineLevel="1">
      <c r="A707" s="45" t="str">
        <f>IF(AND(D707="",D707=""),"",$D$3&amp;"_"&amp;ROW()-11-COUNTBLANK($D$12:D707))</f>
        <v/>
      </c>
      <c r="B707" s="613" t="s">
        <v>1376</v>
      </c>
      <c r="C707" s="614"/>
      <c r="D707" s="614"/>
      <c r="E707" s="614"/>
      <c r="F707" s="614"/>
      <c r="G707" s="614"/>
      <c r="H707" s="614"/>
      <c r="I707" s="614"/>
      <c r="J707" s="614"/>
      <c r="K707" s="614"/>
      <c r="L707" s="614"/>
      <c r="M707" s="614"/>
      <c r="N707" s="614"/>
      <c r="O707" s="614"/>
      <c r="P707" s="614"/>
      <c r="Q707" s="614"/>
      <c r="R707" s="614"/>
      <c r="S707" s="615"/>
    </row>
    <row r="708" spans="1:19" ht="24.95" hidden="1" customHeight="1" outlineLevel="2">
      <c r="A708" s="45" t="str">
        <f>IF(AND(D708="",D708=""),"",$D$3&amp;"_"&amp;ROW()-11-COUNTBLANK($D$12:D708))</f>
        <v>CTKM_572</v>
      </c>
      <c r="B708" s="35" t="s">
        <v>1071</v>
      </c>
      <c r="C708" s="35" t="s">
        <v>1377</v>
      </c>
      <c r="D708" s="35" t="s">
        <v>1378</v>
      </c>
      <c r="E708" s="46" t="s">
        <v>1958</v>
      </c>
      <c r="F708" s="46"/>
      <c r="G708" s="46"/>
      <c r="H708" s="46"/>
      <c r="I708" s="46"/>
      <c r="J708" s="46"/>
      <c r="K708" s="46"/>
      <c r="L708" s="46"/>
      <c r="M708" s="46"/>
      <c r="N708" s="46"/>
      <c r="O708" s="46"/>
      <c r="P708" s="46"/>
      <c r="Q708" s="47" t="str">
        <f>IF(OR(IF(G708="",IF(F708="",IF(E708="","",E708),F708),G708)="F",IF(J708="",IF(I708="",IF(H708="","",H708),I708),J708)="F",IF(M708="",IF(L708="",IF(K708="","",K708),L708),M708)="F",IF(P708="",IF(O708="",IF(N708="","",N708),O708),P708)="F")=TRUE,"F",IF(OR(IF(G708="",IF(F708="",IF(E708="","",E708),F708),G708)="PE",IF(J708="",IF(I708="",IF(H708="","",H708),I708),J708)="PE",IF(M708="",IF(L708="",IF(K708="","",K708),L708),M708)="PE",IF(P708="",IF(O708="",IF(N708="","",N708),O708),P708)="PE")=TRUE,"PE",IF(AND(IF(G708="",IF(F708="",IF(E708="","",E708),F708),G708)="",IF(J708="",IF(I708="",IF(H708="","",H708),I708),J708)="",IF(M708="",IF(L708="",IF(K708="","",K708),L708),M708)="",IF(P708="",IF(O708="",IF(N708="","",N708),O708),P708)="")=TRUE,"","P")))</f>
        <v>P</v>
      </c>
      <c r="R708" s="48"/>
      <c r="S708" s="48"/>
    </row>
    <row r="709" spans="1:19" ht="24.95" hidden="1" customHeight="1" outlineLevel="2">
      <c r="A709" s="45" t="str">
        <f>IF(AND(D709="",D709=""),"",$D$3&amp;"_"&amp;ROW()-11-COUNTBLANK($D$12:D709))</f>
        <v>CTKM_573</v>
      </c>
      <c r="B709" s="626" t="s">
        <v>352</v>
      </c>
      <c r="C709" s="35" t="s">
        <v>1074</v>
      </c>
      <c r="D709" s="35" t="s">
        <v>1075</v>
      </c>
      <c r="E709" s="46" t="s">
        <v>1958</v>
      </c>
      <c r="F709" s="46"/>
      <c r="G709" s="46"/>
      <c r="H709" s="46"/>
      <c r="I709" s="46"/>
      <c r="J709" s="46"/>
      <c r="K709" s="46"/>
      <c r="L709" s="46"/>
      <c r="M709" s="46"/>
      <c r="N709" s="46"/>
      <c r="O709" s="46"/>
      <c r="P709" s="46"/>
      <c r="Q709" s="47" t="str">
        <f>IF(OR(IF(G709="",IF(F709="",IF(E709="","",E709),F709),G709)="F",IF(J709="",IF(I709="",IF(H709="","",H709),I709),J709)="F",IF(M709="",IF(L709="",IF(K709="","",K709),L709),M709)="F",IF(P709="",IF(O709="",IF(N709="","",N709),O709),P709)="F")=TRUE,"F",IF(OR(IF(G709="",IF(F709="",IF(E709="","",E709),F709),G709)="PE",IF(J709="",IF(I709="",IF(H709="","",H709),I709),J709)="PE",IF(M709="",IF(L709="",IF(K709="","",K709),L709),M709)="PE",IF(P709="",IF(O709="",IF(N709="","",N709),O709),P709)="PE")=TRUE,"PE",IF(AND(IF(G709="",IF(F709="",IF(E709="","",E709),F709),G709)="",IF(J709="",IF(I709="",IF(H709="","",H709),I709),J709)="",IF(M709="",IF(L709="",IF(K709="","",K709),L709),M709)="",IF(P709="",IF(O709="",IF(N709="","",N709),O709),P709)="")=TRUE,"","P")))</f>
        <v>P</v>
      </c>
      <c r="R709" s="48"/>
      <c r="S709" s="48"/>
    </row>
    <row r="710" spans="1:19" ht="24.95" hidden="1" customHeight="1" outlineLevel="2">
      <c r="A710" s="45" t="str">
        <f>IF(AND(D710="",D710=""),"",$D$3&amp;"_"&amp;ROW()-11-COUNTBLANK($D$12:D710))</f>
        <v>CTKM_574</v>
      </c>
      <c r="B710" s="627"/>
      <c r="C710" s="35" t="s">
        <v>450</v>
      </c>
      <c r="D710" s="35" t="s">
        <v>1076</v>
      </c>
      <c r="E710" s="46" t="s">
        <v>1958</v>
      </c>
      <c r="F710" s="46"/>
      <c r="G710" s="46"/>
      <c r="H710" s="46"/>
      <c r="I710" s="46"/>
      <c r="J710" s="46"/>
      <c r="K710" s="46"/>
      <c r="L710" s="46"/>
      <c r="M710" s="46"/>
      <c r="N710" s="46"/>
      <c r="O710" s="46"/>
      <c r="P710" s="46"/>
      <c r="Q710" s="47" t="str">
        <f>IF(OR(IF(G710="",IF(F710="",IF(E710="","",E710),F710),G710)="F",IF(J710="",IF(I710="",IF(H710="","",H710),I710),J710)="F",IF(M710="",IF(L710="",IF(K710="","",K710),L710),M710)="F",IF(P710="",IF(O710="",IF(N710="","",N710),O710),P710)="F")=TRUE,"F",IF(OR(IF(G710="",IF(F710="",IF(E710="","",E710),F710),G710)="PE",IF(J710="",IF(I710="",IF(H710="","",H710),I710),J710)="PE",IF(M710="",IF(L710="",IF(K710="","",K710),L710),M710)="PE",IF(P710="",IF(O710="",IF(N710="","",N710),O710),P710)="PE")=TRUE,"PE",IF(AND(IF(G710="",IF(F710="",IF(E710="","",E710),F710),G710)="",IF(J710="",IF(I710="",IF(H710="","",H710),I710),J710)="",IF(M710="",IF(L710="",IF(K710="","",K710),L710),M710)="",IF(P710="",IF(O710="",IF(N710="","",N710),O710),P710)="")=TRUE,"","P")))</f>
        <v>P</v>
      </c>
      <c r="R710" s="48"/>
      <c r="S710" s="48"/>
    </row>
    <row r="711" spans="1:19" ht="24.95" hidden="1" customHeight="1" outlineLevel="2">
      <c r="A711" s="45" t="str">
        <f>IF(AND(D711="",D711=""),"",$D$3&amp;"_"&amp;ROW()-11-COUNTBLANK($D$12:D711))</f>
        <v>CTKM_575</v>
      </c>
      <c r="B711" s="628"/>
      <c r="C711" s="35" t="s">
        <v>452</v>
      </c>
      <c r="D711" s="35" t="s">
        <v>1077</v>
      </c>
      <c r="E711" s="46" t="s">
        <v>1958</v>
      </c>
      <c r="F711" s="46"/>
      <c r="G711" s="46"/>
      <c r="H711" s="46"/>
      <c r="I711" s="46"/>
      <c r="J711" s="46"/>
      <c r="K711" s="46"/>
      <c r="L711" s="46"/>
      <c r="M711" s="46"/>
      <c r="N711" s="46"/>
      <c r="O711" s="46"/>
      <c r="P711" s="46"/>
      <c r="Q711" s="47" t="str">
        <f>IF(OR(IF(G711="",IF(F711="",IF(E711="","",E711),F711),G711)="F",IF(J711="",IF(I711="",IF(H711="","",H711),I711),J711)="F",IF(M711="",IF(L711="",IF(K711="","",K711),L711),M711)="F",IF(P711="",IF(O711="",IF(N711="","",N711),O711),P711)="F")=TRUE,"F",IF(OR(IF(G711="",IF(F711="",IF(E711="","",E711),F711),G711)="PE",IF(J711="",IF(I711="",IF(H711="","",H711),I711),J711)="PE",IF(M711="",IF(L711="",IF(K711="","",K711),L711),M711)="PE",IF(P711="",IF(O711="",IF(N711="","",N711),O711),P711)="PE")=TRUE,"PE",IF(AND(IF(G711="",IF(F711="",IF(E711="","",E711),F711),G711)="",IF(J711="",IF(I711="",IF(H711="","",H711),I711),J711)="",IF(M711="",IF(L711="",IF(K711="","",K711),L711),M711)="",IF(P711="",IF(O711="",IF(N711="","",N711),O711),P711)="")=TRUE,"","P")))</f>
        <v>P</v>
      </c>
      <c r="R711" s="48"/>
      <c r="S711" s="48"/>
    </row>
    <row r="712" spans="1:19" ht="24.95" hidden="1" customHeight="1" outlineLevel="2">
      <c r="A712" s="45" t="str">
        <f>IF(AND(D712="",D712=""),"",$D$3&amp;"_"&amp;ROW()-11-COUNTBLANK($D$12:D712))</f>
        <v/>
      </c>
      <c r="B712" s="641" t="s">
        <v>509</v>
      </c>
      <c r="C712" s="642"/>
      <c r="D712" s="642"/>
      <c r="E712" s="642"/>
      <c r="F712" s="642"/>
      <c r="G712" s="642"/>
      <c r="H712" s="642"/>
      <c r="I712" s="642"/>
      <c r="J712" s="642"/>
      <c r="K712" s="642"/>
      <c r="L712" s="642"/>
      <c r="M712" s="642"/>
      <c r="N712" s="642"/>
      <c r="O712" s="642"/>
      <c r="P712" s="642"/>
      <c r="Q712" s="642"/>
      <c r="R712" s="642"/>
      <c r="S712" s="643"/>
    </row>
    <row r="713" spans="1:19" ht="24.95" hidden="1" customHeight="1" outlineLevel="2">
      <c r="A713" s="45" t="str">
        <f>IF(AND(D713="",D713=""),"",$D$3&amp;"_"&amp;ROW()-11-COUNTBLANK($D$12:D713))</f>
        <v>CTKM_576</v>
      </c>
      <c r="B713" s="644" t="s">
        <v>1078</v>
      </c>
      <c r="C713" s="35" t="s">
        <v>1379</v>
      </c>
      <c r="D713" s="35" t="s">
        <v>1380</v>
      </c>
      <c r="E713" s="46" t="s">
        <v>1958</v>
      </c>
      <c r="F713" s="46"/>
      <c r="G713" s="46"/>
      <c r="H713" s="46"/>
      <c r="I713" s="46"/>
      <c r="J713" s="46"/>
      <c r="K713" s="46"/>
      <c r="L713" s="46"/>
      <c r="M713" s="46"/>
      <c r="N713" s="46"/>
      <c r="O713" s="46"/>
      <c r="P713" s="46"/>
      <c r="Q713" s="47" t="str">
        <f>IF(OR(IF(G713="",IF(F713="",IF(E713="","",E713),F713),G713)="F",IF(J713="",IF(I713="",IF(H713="","",H713),I713),J713)="F",IF(M713="",IF(L713="",IF(K713="","",K713),L713),M713)="F",IF(P713="",IF(O713="",IF(N713="","",N713),O713),P713)="F")=TRUE,"F",IF(OR(IF(G713="",IF(F713="",IF(E713="","",E713),F713),G713)="PE",IF(J713="",IF(I713="",IF(H713="","",H713),I713),J713)="PE",IF(M713="",IF(L713="",IF(K713="","",K713),L713),M713)="PE",IF(P713="",IF(O713="",IF(N713="","",N713),O713),P713)="PE")=TRUE,"PE",IF(AND(IF(G713="",IF(F713="",IF(E713="","",E713),F713),G713)="",IF(J713="",IF(I713="",IF(H713="","",H713),I713),J713)="",IF(M713="",IF(L713="",IF(K713="","",K713),L713),M713)="",IF(P713="",IF(O713="",IF(N713="","",N713),O713),P713)="")=TRUE,"","P")))</f>
        <v>P</v>
      </c>
      <c r="R713" s="48"/>
      <c r="S713" s="48"/>
    </row>
    <row r="714" spans="1:19" ht="24.95" hidden="1" customHeight="1" outlineLevel="2">
      <c r="A714" s="45" t="str">
        <f>IF(AND(D714="",D714=""),"",$D$3&amp;"_"&amp;ROW()-11-COUNTBLANK($D$12:D714))</f>
        <v>CTKM_577</v>
      </c>
      <c r="B714" s="661"/>
      <c r="C714" s="35" t="s">
        <v>1281</v>
      </c>
      <c r="D714" s="35" t="s">
        <v>1381</v>
      </c>
      <c r="E714" s="46" t="s">
        <v>1958</v>
      </c>
      <c r="F714" s="46"/>
      <c r="G714" s="46"/>
      <c r="H714" s="46"/>
      <c r="I714" s="46"/>
      <c r="J714" s="46"/>
      <c r="K714" s="46"/>
      <c r="L714" s="46"/>
      <c r="M714" s="46"/>
      <c r="N714" s="46"/>
      <c r="O714" s="46"/>
      <c r="P714" s="46"/>
      <c r="Q714" s="47" t="str">
        <f>IF(OR(IF(G714="",IF(F714="",IF(E714="","",E714),F714),G714)="F",IF(J714="",IF(I714="",IF(H714="","",H714),I714),J714)="F",IF(M714="",IF(L714="",IF(K714="","",K714),L714),M714)="F",IF(P714="",IF(O714="",IF(N714="","",N714),O714),P714)="F")=TRUE,"F",IF(OR(IF(G714="",IF(F714="",IF(E714="","",E714),F714),G714)="PE",IF(J714="",IF(I714="",IF(H714="","",H714),I714),J714)="PE",IF(M714="",IF(L714="",IF(K714="","",K714),L714),M714)="PE",IF(P714="",IF(O714="",IF(N714="","",N714),O714),P714)="PE")=TRUE,"PE",IF(AND(IF(G714="",IF(F714="",IF(E714="","",E714),F714),G714)="",IF(J714="",IF(I714="",IF(H714="","",H714),I714),J714)="",IF(M714="",IF(L714="",IF(K714="","",K714),L714),M714)="",IF(P714="",IF(O714="",IF(N714="","",N714),O714),P714)="")=TRUE,"","P")))</f>
        <v>P</v>
      </c>
      <c r="R714" s="48"/>
      <c r="S714" s="48"/>
    </row>
    <row r="715" spans="1:19" ht="24.95" hidden="1" customHeight="1" outlineLevel="2">
      <c r="A715" s="45" t="str">
        <f>IF(AND(D715="",D715=""),"",$D$3&amp;"_"&amp;ROW()-11-COUNTBLANK($D$12:D715))</f>
        <v>CTKM_578</v>
      </c>
      <c r="B715" s="645"/>
      <c r="C715" s="35" t="s">
        <v>1283</v>
      </c>
      <c r="D715" s="35" t="s">
        <v>1382</v>
      </c>
      <c r="E715" s="46" t="s">
        <v>1958</v>
      </c>
      <c r="F715" s="46"/>
      <c r="G715" s="46"/>
      <c r="H715" s="46"/>
      <c r="I715" s="46"/>
      <c r="J715" s="46"/>
      <c r="K715" s="46"/>
      <c r="L715" s="46"/>
      <c r="M715" s="46"/>
      <c r="N715" s="46"/>
      <c r="O715" s="46"/>
      <c r="P715" s="46"/>
      <c r="Q715" s="47" t="str">
        <f t="shared" ref="Q715:Q728" si="37">IF(OR(IF(G715="",IF(F715="",IF(E715="","",E715),F715),G715)="F",IF(J715="",IF(I715="",IF(H715="","",H715),I715),J715)="F",IF(M715="",IF(L715="",IF(K715="","",K715),L715),M715)="F",IF(P715="",IF(O715="",IF(N715="","",N715),O715),P715)="F")=TRUE,"F",IF(OR(IF(G715="",IF(F715="",IF(E715="","",E715),F715),G715)="PE",IF(J715="",IF(I715="",IF(H715="","",H715),I715),J715)="PE",IF(M715="",IF(L715="",IF(K715="","",K715),L715),M715)="PE",IF(P715="",IF(O715="",IF(N715="","",N715),O715),P715)="PE")=TRUE,"PE",IF(AND(IF(G715="",IF(F715="",IF(E715="","",E715),F715),G715)="",IF(J715="",IF(I715="",IF(H715="","",H715),I715),J715)="",IF(M715="",IF(L715="",IF(K715="","",K715),L715),M715)="",IF(P715="",IF(O715="",IF(N715="","",N715),O715),P715)="")=TRUE,"","P")))</f>
        <v>P</v>
      </c>
      <c r="R715" s="48"/>
      <c r="S715" s="48"/>
    </row>
    <row r="716" spans="1:19" ht="24.95" hidden="1" customHeight="1" outlineLevel="2">
      <c r="A716" s="45" t="str">
        <f>IF(AND(D716="",D716=""),"",$D$3&amp;"_"&amp;ROW()-11-COUNTBLANK($D$12:D716))</f>
        <v>CTKM_579</v>
      </c>
      <c r="B716" s="171" t="s">
        <v>1383</v>
      </c>
      <c r="C716" s="35" t="s">
        <v>1384</v>
      </c>
      <c r="D716" s="35" t="s">
        <v>1385</v>
      </c>
      <c r="E716" s="46" t="s">
        <v>1958</v>
      </c>
      <c r="F716" s="46"/>
      <c r="G716" s="46"/>
      <c r="H716" s="46"/>
      <c r="I716" s="46"/>
      <c r="J716" s="46"/>
      <c r="K716" s="46"/>
      <c r="L716" s="46"/>
      <c r="M716" s="46"/>
      <c r="N716" s="46"/>
      <c r="O716" s="46"/>
      <c r="P716" s="46"/>
      <c r="Q716" s="47" t="str">
        <f t="shared" si="37"/>
        <v>P</v>
      </c>
      <c r="R716" s="48"/>
      <c r="S716" s="48"/>
    </row>
    <row r="717" spans="1:19" ht="24.95" hidden="1" customHeight="1" outlineLevel="2">
      <c r="A717" s="45" t="str">
        <f>IF(AND(D717="",D717=""),"",$D$3&amp;"_"&amp;ROW()-11-COUNTBLANK($D$12:D717))</f>
        <v>CTKM_580</v>
      </c>
      <c r="B717" s="35" t="s">
        <v>1288</v>
      </c>
      <c r="C717" s="35" t="s">
        <v>1090</v>
      </c>
      <c r="D717" s="35" t="s">
        <v>1091</v>
      </c>
      <c r="E717" s="46" t="s">
        <v>1958</v>
      </c>
      <c r="F717" s="46"/>
      <c r="G717" s="46"/>
      <c r="H717" s="46"/>
      <c r="I717" s="46"/>
      <c r="J717" s="46"/>
      <c r="K717" s="46"/>
      <c r="L717" s="46"/>
      <c r="M717" s="46"/>
      <c r="N717" s="46"/>
      <c r="O717" s="46"/>
      <c r="P717" s="46"/>
      <c r="Q717" s="47" t="str">
        <f t="shared" si="37"/>
        <v>P</v>
      </c>
      <c r="R717" s="48"/>
      <c r="S717" s="48"/>
    </row>
    <row r="718" spans="1:19" ht="24.95" hidden="1" customHeight="1" outlineLevel="2">
      <c r="A718" s="45" t="str">
        <f>IF(AND(D718="",D718=""),"",$D$3&amp;"_"&amp;ROW()-11-COUNTBLANK($D$12:D718))</f>
        <v>CTKM_581</v>
      </c>
      <c r="B718" s="644" t="s">
        <v>1213</v>
      </c>
      <c r="C718" s="35" t="s">
        <v>1386</v>
      </c>
      <c r="D718" s="35" t="s">
        <v>1129</v>
      </c>
      <c r="E718" s="46" t="s">
        <v>1958</v>
      </c>
      <c r="F718" s="46"/>
      <c r="G718" s="46"/>
      <c r="H718" s="46"/>
      <c r="I718" s="46"/>
      <c r="J718" s="46"/>
      <c r="K718" s="46"/>
      <c r="L718" s="46"/>
      <c r="M718" s="46"/>
      <c r="N718" s="46"/>
      <c r="O718" s="46"/>
      <c r="P718" s="46"/>
      <c r="Q718" s="47" t="str">
        <f t="shared" si="37"/>
        <v>P</v>
      </c>
      <c r="R718" s="48"/>
      <c r="S718" s="48"/>
    </row>
    <row r="719" spans="1:19" ht="24.95" hidden="1" customHeight="1" outlineLevel="2">
      <c r="A719" s="45" t="str">
        <f>IF(AND(D719="",D719=""),"",$D$3&amp;"_"&amp;ROW()-11-COUNTBLANK($D$12:D719))</f>
        <v>CTKM_582</v>
      </c>
      <c r="B719" s="661"/>
      <c r="C719" s="35" t="s">
        <v>1387</v>
      </c>
      <c r="D719" s="35" t="s">
        <v>1129</v>
      </c>
      <c r="E719" s="46" t="s">
        <v>1958</v>
      </c>
      <c r="F719" s="46"/>
      <c r="G719" s="46"/>
      <c r="H719" s="46"/>
      <c r="I719" s="46"/>
      <c r="J719" s="46"/>
      <c r="K719" s="46"/>
      <c r="L719" s="46"/>
      <c r="M719" s="46"/>
      <c r="N719" s="46"/>
      <c r="O719" s="46"/>
      <c r="P719" s="46"/>
      <c r="Q719" s="47" t="str">
        <f t="shared" si="37"/>
        <v>P</v>
      </c>
      <c r="R719" s="48"/>
      <c r="S719" s="48"/>
    </row>
    <row r="720" spans="1:19" ht="24.95" hidden="1" customHeight="1" outlineLevel="2">
      <c r="A720" s="45" t="str">
        <f>IF(AND(D720="",D720=""),"",$D$3&amp;"_"&amp;ROW()-11-COUNTBLANK($D$12:D720))</f>
        <v>CTKM_583</v>
      </c>
      <c r="B720" s="645"/>
      <c r="C720" s="35" t="s">
        <v>1388</v>
      </c>
      <c r="D720" s="35" t="s">
        <v>1060</v>
      </c>
      <c r="E720" s="46" t="s">
        <v>1958</v>
      </c>
      <c r="F720" s="46"/>
      <c r="G720" s="46"/>
      <c r="H720" s="46"/>
      <c r="I720" s="46"/>
      <c r="J720" s="46"/>
      <c r="K720" s="46"/>
      <c r="L720" s="46"/>
      <c r="M720" s="46"/>
      <c r="N720" s="46"/>
      <c r="O720" s="46"/>
      <c r="P720" s="46"/>
      <c r="Q720" s="47" t="str">
        <f t="shared" si="37"/>
        <v>P</v>
      </c>
      <c r="R720" s="48"/>
      <c r="S720" s="48"/>
    </row>
    <row r="721" spans="1:19" ht="24.95" hidden="1" customHeight="1" outlineLevel="2">
      <c r="A721" s="45" t="str">
        <f>IF(AND(D721="",D721=""),"",$D$3&amp;"_"&amp;ROW()-11-COUNTBLANK($D$12:D721))</f>
        <v>CTKM_584</v>
      </c>
      <c r="B721" s="644" t="s">
        <v>1127</v>
      </c>
      <c r="C721" s="35" t="s">
        <v>1389</v>
      </c>
      <c r="D721" s="35" t="s">
        <v>1129</v>
      </c>
      <c r="E721" s="46" t="s">
        <v>1958</v>
      </c>
      <c r="F721" s="46"/>
      <c r="G721" s="46"/>
      <c r="H721" s="46"/>
      <c r="I721" s="46"/>
      <c r="J721" s="46"/>
      <c r="K721" s="46"/>
      <c r="L721" s="46"/>
      <c r="M721" s="46"/>
      <c r="N721" s="46"/>
      <c r="O721" s="46"/>
      <c r="P721" s="46"/>
      <c r="Q721" s="47" t="str">
        <f t="shared" si="37"/>
        <v>P</v>
      </c>
      <c r="R721" s="48"/>
      <c r="S721" s="48"/>
    </row>
    <row r="722" spans="1:19" ht="24.95" hidden="1" customHeight="1" outlineLevel="2">
      <c r="A722" s="45" t="str">
        <f>IF(AND(D722="",D722=""),"",$D$3&amp;"_"&amp;ROW()-11-COUNTBLANK($D$12:D722))</f>
        <v>CTKM_585</v>
      </c>
      <c r="B722" s="645"/>
      <c r="C722" s="35" t="s">
        <v>1390</v>
      </c>
      <c r="D722" s="35" t="s">
        <v>1060</v>
      </c>
      <c r="E722" s="46" t="s">
        <v>1958</v>
      </c>
      <c r="F722" s="46"/>
      <c r="G722" s="46"/>
      <c r="H722" s="46"/>
      <c r="I722" s="46"/>
      <c r="J722" s="46"/>
      <c r="K722" s="46"/>
      <c r="L722" s="46"/>
      <c r="M722" s="46"/>
      <c r="N722" s="46"/>
      <c r="O722" s="46"/>
      <c r="P722" s="46"/>
      <c r="Q722" s="47" t="str">
        <f t="shared" si="37"/>
        <v>P</v>
      </c>
      <c r="R722" s="48"/>
      <c r="S722" s="48"/>
    </row>
    <row r="723" spans="1:19" ht="24.95" hidden="1" customHeight="1" outlineLevel="2">
      <c r="A723" s="45" t="str">
        <f>IF(AND(D723="",D723=""),"",$D$3&amp;"_"&amp;ROW()-11-COUNTBLANK($D$12:D723))</f>
        <v>CTKM_586</v>
      </c>
      <c r="B723" s="35" t="s">
        <v>1391</v>
      </c>
      <c r="C723" s="35" t="s">
        <v>1392</v>
      </c>
      <c r="D723" s="35" t="s">
        <v>1393</v>
      </c>
      <c r="E723" s="46" t="s">
        <v>1959</v>
      </c>
      <c r="F723" s="46"/>
      <c r="G723" s="46"/>
      <c r="H723" s="46"/>
      <c r="I723" s="46"/>
      <c r="J723" s="46"/>
      <c r="K723" s="46"/>
      <c r="L723" s="46"/>
      <c r="M723" s="46"/>
      <c r="N723" s="46"/>
      <c r="O723" s="46"/>
      <c r="P723" s="46"/>
      <c r="Q723" s="47" t="str">
        <f t="shared" si="37"/>
        <v>F</v>
      </c>
      <c r="R723" s="48">
        <v>2282</v>
      </c>
      <c r="S723" s="48"/>
    </row>
    <row r="724" spans="1:19" ht="24.95" hidden="1" customHeight="1" outlineLevel="2">
      <c r="A724" s="45" t="str">
        <f>IF(AND(D724="",D724=""),"",$D$3&amp;"_"&amp;ROW()-11-COUNTBLANK($D$12:D724))</f>
        <v>CTKM_587</v>
      </c>
      <c r="B724" s="644" t="s">
        <v>1220</v>
      </c>
      <c r="C724" s="35" t="s">
        <v>1394</v>
      </c>
      <c r="D724" s="35" t="s">
        <v>1222</v>
      </c>
      <c r="E724" s="46" t="s">
        <v>1958</v>
      </c>
      <c r="F724" s="46"/>
      <c r="G724" s="46"/>
      <c r="H724" s="46"/>
      <c r="I724" s="46"/>
      <c r="J724" s="46"/>
      <c r="K724" s="46"/>
      <c r="L724" s="46"/>
      <c r="M724" s="46"/>
      <c r="N724" s="46"/>
      <c r="O724" s="46"/>
      <c r="P724" s="46"/>
      <c r="Q724" s="47" t="str">
        <f t="shared" si="37"/>
        <v>P</v>
      </c>
      <c r="R724" s="48"/>
      <c r="S724" s="48"/>
    </row>
    <row r="725" spans="1:19" ht="24.95" hidden="1" customHeight="1" outlineLevel="2">
      <c r="A725" s="45" t="str">
        <f>IF(AND(D725="",D725=""),"",$D$3&amp;"_"&amp;ROW()-11-COUNTBLANK($D$12:D725))</f>
        <v>CTKM_588</v>
      </c>
      <c r="B725" s="661"/>
      <c r="C725" s="35" t="s">
        <v>1395</v>
      </c>
      <c r="D725" s="35" t="s">
        <v>1222</v>
      </c>
      <c r="E725" s="46" t="s">
        <v>1958</v>
      </c>
      <c r="F725" s="46"/>
      <c r="G725" s="46"/>
      <c r="H725" s="46"/>
      <c r="I725" s="46"/>
      <c r="J725" s="46"/>
      <c r="K725" s="46"/>
      <c r="L725" s="46"/>
      <c r="M725" s="46"/>
      <c r="N725" s="46"/>
      <c r="O725" s="46"/>
      <c r="P725" s="46"/>
      <c r="Q725" s="47" t="str">
        <f t="shared" si="37"/>
        <v>P</v>
      </c>
      <c r="R725" s="48"/>
      <c r="S725" s="48"/>
    </row>
    <row r="726" spans="1:19" ht="24.95" hidden="1" customHeight="1" outlineLevel="2">
      <c r="A726" s="45" t="str">
        <f>IF(AND(D726="",D726=""),"",$D$3&amp;"_"&amp;ROW()-11-COUNTBLANK($D$12:D726))</f>
        <v>CTKM_589</v>
      </c>
      <c r="B726" s="645"/>
      <c r="C726" s="35" t="s">
        <v>1396</v>
      </c>
      <c r="D726" s="35" t="s">
        <v>1060</v>
      </c>
      <c r="E726" s="46" t="s">
        <v>1958</v>
      </c>
      <c r="F726" s="46"/>
      <c r="G726" s="46"/>
      <c r="H726" s="46"/>
      <c r="I726" s="46"/>
      <c r="J726" s="46"/>
      <c r="K726" s="46"/>
      <c r="L726" s="46"/>
      <c r="M726" s="46"/>
      <c r="N726" s="46"/>
      <c r="O726" s="46"/>
      <c r="P726" s="46"/>
      <c r="Q726" s="47" t="str">
        <f t="shared" si="37"/>
        <v>P</v>
      </c>
      <c r="R726" s="48"/>
      <c r="S726" s="48"/>
    </row>
    <row r="727" spans="1:19" ht="24.95" hidden="1" customHeight="1" outlineLevel="2">
      <c r="A727" s="45" t="str">
        <f>IF(AND(D727="",D727=""),"",$D$3&amp;"_"&amp;ROW()-11-COUNTBLANK($D$12:D727))</f>
        <v>CTKM_590</v>
      </c>
      <c r="B727" s="35" t="s">
        <v>1255</v>
      </c>
      <c r="C727" s="35" t="s">
        <v>1256</v>
      </c>
      <c r="D727" s="35" t="s">
        <v>1257</v>
      </c>
      <c r="E727" s="46" t="s">
        <v>1958</v>
      </c>
      <c r="F727" s="46"/>
      <c r="G727" s="46"/>
      <c r="H727" s="46"/>
      <c r="I727" s="46"/>
      <c r="J727" s="46"/>
      <c r="K727" s="46"/>
      <c r="L727" s="46"/>
      <c r="M727" s="46"/>
      <c r="N727" s="46"/>
      <c r="O727" s="46"/>
      <c r="P727" s="46"/>
      <c r="Q727" s="47" t="str">
        <f t="shared" si="37"/>
        <v>P</v>
      </c>
      <c r="R727" s="48"/>
      <c r="S727" s="48"/>
    </row>
    <row r="728" spans="1:19" ht="24.95" hidden="1" customHeight="1" outlineLevel="2">
      <c r="A728" s="45" t="str">
        <f>IF(AND(D728="",D728=""),"",$D$3&amp;"_"&amp;ROW()-11-COUNTBLANK($D$12:D728))</f>
        <v>CTKM_591</v>
      </c>
      <c r="B728" s="35" t="s">
        <v>1300</v>
      </c>
      <c r="C728" s="35" t="s">
        <v>1256</v>
      </c>
      <c r="D728" s="35" t="s">
        <v>1301</v>
      </c>
      <c r="E728" s="46" t="s">
        <v>1958</v>
      </c>
      <c r="F728" s="46"/>
      <c r="G728" s="46"/>
      <c r="H728" s="46"/>
      <c r="I728" s="46"/>
      <c r="J728" s="46"/>
      <c r="K728" s="46"/>
      <c r="L728" s="46"/>
      <c r="M728" s="46"/>
      <c r="N728" s="46"/>
      <c r="O728" s="46"/>
      <c r="P728" s="46"/>
      <c r="Q728" s="47" t="str">
        <f t="shared" si="37"/>
        <v>P</v>
      </c>
      <c r="R728" s="48"/>
      <c r="S728" s="48"/>
    </row>
    <row r="729" spans="1:19" ht="24.95" hidden="1" customHeight="1" outlineLevel="2">
      <c r="A729" s="45" t="str">
        <f>IF(AND(D729="",D729=""),"",$D$3&amp;"_"&amp;ROW()-11-COUNTBLANK($D$12:D729))</f>
        <v/>
      </c>
      <c r="B729" s="641" t="s">
        <v>1302</v>
      </c>
      <c r="C729" s="642"/>
      <c r="D729" s="642"/>
      <c r="E729" s="642"/>
      <c r="F729" s="642"/>
      <c r="G729" s="642"/>
      <c r="H729" s="642"/>
      <c r="I729" s="642"/>
      <c r="J729" s="642"/>
      <c r="K729" s="642"/>
      <c r="L729" s="642"/>
      <c r="M729" s="642"/>
      <c r="N729" s="642"/>
      <c r="O729" s="642"/>
      <c r="P729" s="642"/>
      <c r="Q729" s="642" t="str">
        <f>IF(OR(IF(G729="",IF(F729="",IF(E729="","",E729),F729),G729)="F",IF(J729="",IF(I729="",IF(H729="","",H729),I729),J729)="F",IF(M729="",IF(L729="",IF(K729="","",K729),L729),M729)="F",IF(P729="",IF(O729="",IF(N729="","",N729),O729),P729)="F")=TRUE,"F",IF(OR(IF(G729="",IF(F729="",IF(E729="","",E729),F729),G729)="PE",IF(J729="",IF(I729="",IF(H729="","",H729),I729),J729)="PE",IF(M729="",IF(L729="",IF(K729="","",K729),L729),M729)="PE",IF(P729="",IF(O729="",IF(N729="","",N729),O729),P729)="PE")=TRUE,"PE",IF(AND(IF(G729="",IF(F729="",IF(E729="","",E729),F729),G729)="",IF(J729="",IF(I729="",IF(H729="","",H729),I729),J729)="",IF(M729="",IF(L729="",IF(K729="","",K729),L729),M729)="",IF(P729="",IF(O729="",IF(N729="","",N729),O729),P729)="")=TRUE,"","P")))</f>
        <v/>
      </c>
      <c r="R729" s="642"/>
      <c r="S729" s="643"/>
    </row>
    <row r="730" spans="1:19" ht="24.95" hidden="1" customHeight="1" outlineLevel="2">
      <c r="A730" s="45" t="str">
        <f>IF(AND(D730="",D730=""),"",$D$3&amp;"_"&amp;ROW()-11-COUNTBLANK($D$12:D730))</f>
        <v/>
      </c>
      <c r="B730" s="662" t="s">
        <v>1258</v>
      </c>
      <c r="C730" s="663"/>
      <c r="D730" s="663"/>
      <c r="E730" s="210"/>
      <c r="F730" s="210"/>
      <c r="G730" s="210"/>
      <c r="H730" s="210"/>
      <c r="I730" s="210"/>
      <c r="J730" s="210"/>
      <c r="K730" s="210"/>
      <c r="L730" s="210"/>
      <c r="M730" s="210"/>
      <c r="N730" s="210"/>
      <c r="O730" s="210"/>
      <c r="P730" s="210"/>
      <c r="Q730" s="210"/>
      <c r="R730" s="210"/>
      <c r="S730" s="181"/>
    </row>
    <row r="731" spans="1:19" ht="24.95" hidden="1" customHeight="1" outlineLevel="2">
      <c r="A731" s="45" t="str">
        <f>IF(AND(D731="",D731=""),"",$D$3&amp;"_"&amp;ROW()-11-COUNTBLANK($D$12:D731))</f>
        <v>CTKM_592</v>
      </c>
      <c r="B731" s="35" t="s">
        <v>1089</v>
      </c>
      <c r="C731" s="35" t="s">
        <v>1090</v>
      </c>
      <c r="D731" s="35" t="s">
        <v>1091</v>
      </c>
      <c r="E731" s="46" t="s">
        <v>1958</v>
      </c>
      <c r="F731" s="46"/>
      <c r="G731" s="46"/>
      <c r="H731" s="46"/>
      <c r="I731" s="46"/>
      <c r="J731" s="46"/>
      <c r="K731" s="46"/>
      <c r="L731" s="46"/>
      <c r="M731" s="46"/>
      <c r="N731" s="46"/>
      <c r="O731" s="46"/>
      <c r="P731" s="46"/>
      <c r="Q731" s="47" t="str">
        <f t="shared" ref="Q731:Q741" si="38">IF(OR(IF(G731="",IF(F731="",IF(E731="","",E731),F731),G731)="F",IF(J731="",IF(I731="",IF(H731="","",H731),I731),J731)="F",IF(M731="",IF(L731="",IF(K731="","",K731),L731),M731)="F",IF(P731="",IF(O731="",IF(N731="","",N731),O731),P731)="F")=TRUE,"F",IF(OR(IF(G731="",IF(F731="",IF(E731="","",E731),F731),G731)="PE",IF(J731="",IF(I731="",IF(H731="","",H731),I731),J731)="PE",IF(M731="",IF(L731="",IF(K731="","",K731),L731),M731)="PE",IF(P731="",IF(O731="",IF(N731="","",N731),O731),P731)="PE")=TRUE,"PE",IF(AND(IF(G731="",IF(F731="",IF(E731="","",E731),F731),G731)="",IF(J731="",IF(I731="",IF(H731="","",H731),I731),J731)="",IF(M731="",IF(L731="",IF(K731="","",K731),L731),M731)="",IF(P731="",IF(O731="",IF(N731="","",N731),O731),P731)="")=TRUE,"","P")))</f>
        <v>P</v>
      </c>
      <c r="R731" s="48"/>
      <c r="S731" s="48"/>
    </row>
    <row r="732" spans="1:19" ht="24.95" hidden="1" customHeight="1" outlineLevel="2">
      <c r="A732" s="45" t="str">
        <f>IF(AND(D732="",D732=""),"",$D$3&amp;"_"&amp;ROW()-11-COUNTBLANK($D$12:D732))</f>
        <v>CTKM_593</v>
      </c>
      <c r="B732" s="626" t="s">
        <v>1303</v>
      </c>
      <c r="C732" s="35" t="s">
        <v>1397</v>
      </c>
      <c r="D732" s="35" t="s">
        <v>1305</v>
      </c>
      <c r="E732" s="46" t="s">
        <v>1958</v>
      </c>
      <c r="F732" s="46"/>
      <c r="G732" s="46"/>
      <c r="H732" s="46"/>
      <c r="I732" s="46"/>
      <c r="J732" s="46"/>
      <c r="K732" s="46"/>
      <c r="L732" s="46"/>
      <c r="M732" s="46"/>
      <c r="N732" s="46"/>
      <c r="O732" s="46"/>
      <c r="P732" s="46"/>
      <c r="Q732" s="47" t="str">
        <f t="shared" si="38"/>
        <v>P</v>
      </c>
      <c r="R732" s="48"/>
      <c r="S732" s="48"/>
    </row>
    <row r="733" spans="1:19" ht="24.95" hidden="1" customHeight="1" outlineLevel="2">
      <c r="A733" s="45" t="str">
        <f>IF(AND(D733="",D733=""),"",$D$3&amp;"_"&amp;ROW()-11-COUNTBLANK($D$12:D733))</f>
        <v>CTKM_594</v>
      </c>
      <c r="B733" s="627"/>
      <c r="C733" s="35" t="s">
        <v>1398</v>
      </c>
      <c r="D733" s="35" t="s">
        <v>1307</v>
      </c>
      <c r="E733" s="46" t="s">
        <v>1958</v>
      </c>
      <c r="F733" s="46"/>
      <c r="G733" s="46"/>
      <c r="H733" s="46"/>
      <c r="I733" s="46"/>
      <c r="J733" s="46"/>
      <c r="K733" s="46"/>
      <c r="L733" s="46"/>
      <c r="M733" s="46"/>
      <c r="N733" s="46"/>
      <c r="O733" s="46"/>
      <c r="P733" s="46"/>
      <c r="Q733" s="47" t="str">
        <f t="shared" si="38"/>
        <v>P</v>
      </c>
      <c r="R733" s="48"/>
      <c r="S733" s="48"/>
    </row>
    <row r="734" spans="1:19" ht="24.95" hidden="1" customHeight="1" outlineLevel="2">
      <c r="A734" s="45" t="str">
        <f>IF(AND(D734="",D734=""),"",$D$3&amp;"_"&amp;ROW()-11-COUNTBLANK($D$12:D734))</f>
        <v>CTKM_595</v>
      </c>
      <c r="B734" s="626" t="s">
        <v>1308</v>
      </c>
      <c r="C734" s="35" t="s">
        <v>1399</v>
      </c>
      <c r="D734" s="35" t="s">
        <v>1310</v>
      </c>
      <c r="E734" s="46" t="s">
        <v>1958</v>
      </c>
      <c r="F734" s="46"/>
      <c r="G734" s="46"/>
      <c r="H734" s="46"/>
      <c r="I734" s="46"/>
      <c r="J734" s="46"/>
      <c r="K734" s="46"/>
      <c r="L734" s="46"/>
      <c r="M734" s="46"/>
      <c r="N734" s="46"/>
      <c r="O734" s="46"/>
      <c r="P734" s="46"/>
      <c r="Q734" s="47" t="str">
        <f t="shared" si="38"/>
        <v>P</v>
      </c>
      <c r="R734" s="48"/>
      <c r="S734" s="48"/>
    </row>
    <row r="735" spans="1:19" ht="24.95" hidden="1" customHeight="1" outlineLevel="2">
      <c r="A735" s="45" t="str">
        <f>IF(AND(D735="",D735=""),"",$D$3&amp;"_"&amp;ROW()-11-COUNTBLANK($D$12:D735))</f>
        <v>CTKM_596</v>
      </c>
      <c r="B735" s="627"/>
      <c r="C735" s="35" t="s">
        <v>1400</v>
      </c>
      <c r="D735" s="35" t="s">
        <v>1312</v>
      </c>
      <c r="E735" s="46" t="s">
        <v>1958</v>
      </c>
      <c r="F735" s="46"/>
      <c r="G735" s="46"/>
      <c r="H735" s="46"/>
      <c r="I735" s="46"/>
      <c r="J735" s="46"/>
      <c r="K735" s="46"/>
      <c r="L735" s="46"/>
      <c r="M735" s="46"/>
      <c r="N735" s="46"/>
      <c r="O735" s="46"/>
      <c r="P735" s="46"/>
      <c r="Q735" s="47" t="str">
        <f t="shared" si="38"/>
        <v>P</v>
      </c>
      <c r="R735" s="48"/>
      <c r="S735" s="48"/>
    </row>
    <row r="736" spans="1:19" ht="24.95" hidden="1" customHeight="1" outlineLevel="2">
      <c r="A736" s="45" t="str">
        <f>IF(AND(D736="",D736=""),"",$D$3&amp;"_"&amp;ROW()-11-COUNTBLANK($D$12:D736))</f>
        <v>CTKM_597</v>
      </c>
      <c r="B736" s="170" t="s">
        <v>1095</v>
      </c>
      <c r="C736" s="35" t="s">
        <v>1401</v>
      </c>
      <c r="D736" s="35" t="s">
        <v>1402</v>
      </c>
      <c r="E736" s="46" t="s">
        <v>1959</v>
      </c>
      <c r="F736" s="46"/>
      <c r="G736" s="46"/>
      <c r="H736" s="46"/>
      <c r="I736" s="46"/>
      <c r="J736" s="46"/>
      <c r="K736" s="46"/>
      <c r="L736" s="46"/>
      <c r="M736" s="46"/>
      <c r="N736" s="46"/>
      <c r="O736" s="46"/>
      <c r="P736" s="46"/>
      <c r="Q736" s="47" t="str">
        <f t="shared" si="38"/>
        <v>F</v>
      </c>
      <c r="R736" s="48">
        <v>2282</v>
      </c>
      <c r="S736" s="48"/>
    </row>
    <row r="737" spans="1:19" ht="24.95" hidden="1" customHeight="1" outlineLevel="2">
      <c r="A737" s="45" t="str">
        <f>IF(AND(D737="",D737=""),"",$D$3&amp;"_"&amp;ROW()-11-COUNTBLANK($D$12:D737))</f>
        <v/>
      </c>
      <c r="B737" s="641" t="s">
        <v>1314</v>
      </c>
      <c r="C737" s="642"/>
      <c r="D737" s="642"/>
      <c r="E737" s="642"/>
      <c r="F737" s="642"/>
      <c r="G737" s="642"/>
      <c r="H737" s="642"/>
      <c r="I737" s="642"/>
      <c r="J737" s="642"/>
      <c r="K737" s="642"/>
      <c r="L737" s="642"/>
      <c r="M737" s="642"/>
      <c r="N737" s="642"/>
      <c r="O737" s="642"/>
      <c r="P737" s="642"/>
      <c r="Q737" s="642" t="str">
        <f t="shared" si="38"/>
        <v/>
      </c>
      <c r="R737" s="642"/>
      <c r="S737" s="643"/>
    </row>
    <row r="738" spans="1:19" ht="24.95" hidden="1" customHeight="1" outlineLevel="2">
      <c r="A738" s="45" t="str">
        <f>IF(AND(D738="",D738=""),"",$D$3&amp;"_"&amp;ROW()-11-COUNTBLANK($D$12:D738))</f>
        <v>CTKM_598</v>
      </c>
      <c r="B738" s="35" t="s">
        <v>1267</v>
      </c>
      <c r="C738" s="35" t="s">
        <v>1403</v>
      </c>
      <c r="D738" s="35" t="s">
        <v>1316</v>
      </c>
      <c r="E738" s="46" t="s">
        <v>1958</v>
      </c>
      <c r="F738" s="46"/>
      <c r="G738" s="46"/>
      <c r="H738" s="46"/>
      <c r="I738" s="46"/>
      <c r="J738" s="46"/>
      <c r="K738" s="46"/>
      <c r="L738" s="46"/>
      <c r="M738" s="46"/>
      <c r="N738" s="46"/>
      <c r="O738" s="46"/>
      <c r="P738" s="46"/>
      <c r="Q738" s="47" t="str">
        <f t="shared" si="38"/>
        <v>P</v>
      </c>
      <c r="R738" s="48"/>
      <c r="S738" s="48"/>
    </row>
    <row r="739" spans="1:19" ht="24.95" hidden="1" customHeight="1" outlineLevel="2">
      <c r="A739" s="45" t="str">
        <f>IF(AND(D739="",D739=""),"",$D$3&amp;"_"&amp;ROW()-11-COUNTBLANK($D$12:D739))</f>
        <v>CTKM_599</v>
      </c>
      <c r="B739" s="35" t="s">
        <v>1270</v>
      </c>
      <c r="C739" s="35" t="s">
        <v>1271</v>
      </c>
      <c r="D739" s="35" t="s">
        <v>1272</v>
      </c>
      <c r="E739" s="46" t="s">
        <v>1958</v>
      </c>
      <c r="F739" s="46"/>
      <c r="G739" s="46"/>
      <c r="H739" s="46"/>
      <c r="I739" s="46"/>
      <c r="J739" s="46"/>
      <c r="K739" s="46"/>
      <c r="L739" s="46"/>
      <c r="M739" s="46"/>
      <c r="N739" s="46"/>
      <c r="O739" s="46"/>
      <c r="P739" s="46"/>
      <c r="Q739" s="47" t="str">
        <f t="shared" si="38"/>
        <v>P</v>
      </c>
      <c r="R739" s="48"/>
      <c r="S739" s="48"/>
    </row>
    <row r="740" spans="1:19" ht="24.95" hidden="1" customHeight="1" outlineLevel="2">
      <c r="A740" s="45" t="str">
        <f>IF(AND(D740="",D740=""),"",$D$3&amp;"_"&amp;ROW()-11-COUNTBLANK($D$12:D740))</f>
        <v>CTKM_600</v>
      </c>
      <c r="B740" s="35" t="s">
        <v>1317</v>
      </c>
      <c r="C740" s="35" t="s">
        <v>1318</v>
      </c>
      <c r="D740" s="35" t="s">
        <v>1319</v>
      </c>
      <c r="E740" s="46" t="s">
        <v>1958</v>
      </c>
      <c r="F740" s="46"/>
      <c r="G740" s="46"/>
      <c r="H740" s="46"/>
      <c r="I740" s="46"/>
      <c r="J740" s="46"/>
      <c r="K740" s="46"/>
      <c r="L740" s="46"/>
      <c r="M740" s="46"/>
      <c r="N740" s="46"/>
      <c r="O740" s="46"/>
      <c r="P740" s="46"/>
      <c r="Q740" s="47" t="str">
        <f t="shared" si="38"/>
        <v>P</v>
      </c>
      <c r="R740" s="48"/>
      <c r="S740" s="48"/>
    </row>
    <row r="741" spans="1:19" ht="24.95" hidden="1" customHeight="1" outlineLevel="2">
      <c r="A741" s="45" t="str">
        <f>IF(AND(D741="",D741=""),"",$D$3&amp;"_"&amp;ROW()-11-COUNTBLANK($D$12:D741))</f>
        <v>CTKM_601</v>
      </c>
      <c r="B741" s="35" t="s">
        <v>1320</v>
      </c>
      <c r="C741" s="35" t="s">
        <v>1321</v>
      </c>
      <c r="D741" s="35" t="s">
        <v>1322</v>
      </c>
      <c r="E741" s="46" t="s">
        <v>1958</v>
      </c>
      <c r="F741" s="46"/>
      <c r="G741" s="46"/>
      <c r="H741" s="46"/>
      <c r="I741" s="46"/>
      <c r="J741" s="46"/>
      <c r="K741" s="46"/>
      <c r="L741" s="46"/>
      <c r="M741" s="46"/>
      <c r="N741" s="46"/>
      <c r="O741" s="46"/>
      <c r="P741" s="46"/>
      <c r="Q741" s="47" t="str">
        <f t="shared" si="38"/>
        <v>P</v>
      </c>
      <c r="R741" s="48"/>
      <c r="S741" s="48"/>
    </row>
    <row r="742" spans="1:19" ht="24.95" hidden="1" customHeight="1" outlineLevel="1">
      <c r="A742" s="45" t="str">
        <f>IF(AND(D742="",D742=""),"",$D$3&amp;"_"&amp;ROW()-11-COUNTBLANK($D$12:D742))</f>
        <v/>
      </c>
      <c r="B742" s="613" t="s">
        <v>1404</v>
      </c>
      <c r="C742" s="614"/>
      <c r="D742" s="614"/>
      <c r="E742" s="614"/>
      <c r="F742" s="614"/>
      <c r="G742" s="614"/>
      <c r="H742" s="614"/>
      <c r="I742" s="614"/>
      <c r="J742" s="614"/>
      <c r="K742" s="614"/>
      <c r="L742" s="614"/>
      <c r="M742" s="614"/>
      <c r="N742" s="614"/>
      <c r="O742" s="614"/>
      <c r="P742" s="614"/>
      <c r="Q742" s="614"/>
      <c r="R742" s="614"/>
      <c r="S742" s="615"/>
    </row>
    <row r="743" spans="1:19" ht="24.95" hidden="1" customHeight="1" outlineLevel="2">
      <c r="A743" s="45" t="str">
        <f>IF(AND(D743="",D743=""),"",$D$3&amp;"_"&amp;ROW()-11-COUNTBLANK($D$12:D743))</f>
        <v>CTKM_602</v>
      </c>
      <c r="B743" s="35" t="s">
        <v>1071</v>
      </c>
      <c r="C743" s="35" t="s">
        <v>1405</v>
      </c>
      <c r="D743" s="35" t="s">
        <v>1406</v>
      </c>
      <c r="E743" s="46" t="s">
        <v>1958</v>
      </c>
      <c r="F743" s="46"/>
      <c r="G743" s="46"/>
      <c r="H743" s="46"/>
      <c r="I743" s="46"/>
      <c r="J743" s="46"/>
      <c r="K743" s="46"/>
      <c r="L743" s="46"/>
      <c r="M743" s="46"/>
      <c r="N743" s="46"/>
      <c r="O743" s="46"/>
      <c r="P743" s="46"/>
      <c r="Q743" s="47" t="str">
        <f>IF(OR(IF(G743="",IF(F743="",IF(E743="","",E743),F743),G743)="F",IF(J743="",IF(I743="",IF(H743="","",H743),I743),J743)="F",IF(M743="",IF(L743="",IF(K743="","",K743),L743),M743)="F",IF(P743="",IF(O743="",IF(N743="","",N743),O743),P743)="F")=TRUE,"F",IF(OR(IF(G743="",IF(F743="",IF(E743="","",E743),F743),G743)="PE",IF(J743="",IF(I743="",IF(H743="","",H743),I743),J743)="PE",IF(M743="",IF(L743="",IF(K743="","",K743),L743),M743)="PE",IF(P743="",IF(O743="",IF(N743="","",N743),O743),P743)="PE")=TRUE,"PE",IF(AND(IF(G743="",IF(F743="",IF(E743="","",E743),F743),G743)="",IF(J743="",IF(I743="",IF(H743="","",H743),I743),J743)="",IF(M743="",IF(L743="",IF(K743="","",K743),L743),M743)="",IF(P743="",IF(O743="",IF(N743="","",N743),O743),P743)="")=TRUE,"","P")))</f>
        <v>P</v>
      </c>
      <c r="R743" s="48"/>
      <c r="S743" s="48"/>
    </row>
    <row r="744" spans="1:19" ht="24.95" hidden="1" customHeight="1" outlineLevel="2">
      <c r="A744" s="45" t="str">
        <f>IF(AND(D744="",D744=""),"",$D$3&amp;"_"&amp;ROW()-11-COUNTBLANK($D$12:D744))</f>
        <v>CTKM_603</v>
      </c>
      <c r="B744" s="626" t="s">
        <v>352</v>
      </c>
      <c r="C744" s="35" t="s">
        <v>1074</v>
      </c>
      <c r="D744" s="35" t="s">
        <v>1075</v>
      </c>
      <c r="E744" s="46" t="s">
        <v>1958</v>
      </c>
      <c r="F744" s="46"/>
      <c r="G744" s="46"/>
      <c r="H744" s="46"/>
      <c r="I744" s="46"/>
      <c r="J744" s="46"/>
      <c r="K744" s="46"/>
      <c r="L744" s="46"/>
      <c r="M744" s="46"/>
      <c r="N744" s="46"/>
      <c r="O744" s="46"/>
      <c r="P744" s="46"/>
      <c r="Q744" s="47" t="str">
        <f>IF(OR(IF(G744="",IF(F744="",IF(E744="","",E744),F744),G744)="F",IF(J744="",IF(I744="",IF(H744="","",H744),I744),J744)="F",IF(M744="",IF(L744="",IF(K744="","",K744),L744),M744)="F",IF(P744="",IF(O744="",IF(N744="","",N744),O744),P744)="F")=TRUE,"F",IF(OR(IF(G744="",IF(F744="",IF(E744="","",E744),F744),G744)="PE",IF(J744="",IF(I744="",IF(H744="","",H744),I744),J744)="PE",IF(M744="",IF(L744="",IF(K744="","",K744),L744),M744)="PE",IF(P744="",IF(O744="",IF(N744="","",N744),O744),P744)="PE")=TRUE,"PE",IF(AND(IF(G744="",IF(F744="",IF(E744="","",E744),F744),G744)="",IF(J744="",IF(I744="",IF(H744="","",H744),I744),J744)="",IF(M744="",IF(L744="",IF(K744="","",K744),L744),M744)="",IF(P744="",IF(O744="",IF(N744="","",N744),O744),P744)="")=TRUE,"","P")))</f>
        <v>P</v>
      </c>
      <c r="R744" s="48"/>
      <c r="S744" s="48"/>
    </row>
    <row r="745" spans="1:19" ht="24.95" hidden="1" customHeight="1" outlineLevel="2">
      <c r="A745" s="45" t="str">
        <f>IF(AND(D745="",D745=""),"",$D$3&amp;"_"&amp;ROW()-11-COUNTBLANK($D$12:D745))</f>
        <v>CTKM_604</v>
      </c>
      <c r="B745" s="627"/>
      <c r="C745" s="35" t="s">
        <v>450</v>
      </c>
      <c r="D745" s="35" t="s">
        <v>1076</v>
      </c>
      <c r="E745" s="46" t="s">
        <v>1958</v>
      </c>
      <c r="F745" s="46"/>
      <c r="G745" s="46"/>
      <c r="H745" s="46"/>
      <c r="I745" s="46"/>
      <c r="J745" s="46"/>
      <c r="K745" s="46"/>
      <c r="L745" s="46"/>
      <c r="M745" s="46"/>
      <c r="N745" s="46"/>
      <c r="O745" s="46"/>
      <c r="P745" s="46"/>
      <c r="Q745" s="47" t="str">
        <f>IF(OR(IF(G745="",IF(F745="",IF(E745="","",E745),F745),G745)="F",IF(J745="",IF(I745="",IF(H745="","",H745),I745),J745)="F",IF(M745="",IF(L745="",IF(K745="","",K745),L745),M745)="F",IF(P745="",IF(O745="",IF(N745="","",N745),O745),P745)="F")=TRUE,"F",IF(OR(IF(G745="",IF(F745="",IF(E745="","",E745),F745),G745)="PE",IF(J745="",IF(I745="",IF(H745="","",H745),I745),J745)="PE",IF(M745="",IF(L745="",IF(K745="","",K745),L745),M745)="PE",IF(P745="",IF(O745="",IF(N745="","",N745),O745),P745)="PE")=TRUE,"PE",IF(AND(IF(G745="",IF(F745="",IF(E745="","",E745),F745),G745)="",IF(J745="",IF(I745="",IF(H745="","",H745),I745),J745)="",IF(M745="",IF(L745="",IF(K745="","",K745),L745),M745)="",IF(P745="",IF(O745="",IF(N745="","",N745),O745),P745)="")=TRUE,"","P")))</f>
        <v>P</v>
      </c>
      <c r="R745" s="48"/>
      <c r="S745" s="48"/>
    </row>
    <row r="746" spans="1:19" ht="24.95" hidden="1" customHeight="1" outlineLevel="2">
      <c r="A746" s="45" t="str">
        <f>IF(AND(D746="",D746=""),"",$D$3&amp;"_"&amp;ROW()-11-COUNTBLANK($D$12:D746))</f>
        <v>CTKM_605</v>
      </c>
      <c r="B746" s="628"/>
      <c r="C746" s="35" t="s">
        <v>452</v>
      </c>
      <c r="D746" s="35" t="s">
        <v>1077</v>
      </c>
      <c r="E746" s="46" t="s">
        <v>1958</v>
      </c>
      <c r="F746" s="46"/>
      <c r="G746" s="46"/>
      <c r="H746" s="46"/>
      <c r="I746" s="46"/>
      <c r="J746" s="46"/>
      <c r="K746" s="46"/>
      <c r="L746" s="46"/>
      <c r="M746" s="46"/>
      <c r="N746" s="46"/>
      <c r="O746" s="46"/>
      <c r="P746" s="46"/>
      <c r="Q746" s="47" t="str">
        <f>IF(OR(IF(G746="",IF(F746="",IF(E746="","",E746),F746),G746)="F",IF(J746="",IF(I746="",IF(H746="","",H746),I746),J746)="F",IF(M746="",IF(L746="",IF(K746="","",K746),L746),M746)="F",IF(P746="",IF(O746="",IF(N746="","",N746),O746),P746)="F")=TRUE,"F",IF(OR(IF(G746="",IF(F746="",IF(E746="","",E746),F746),G746)="PE",IF(J746="",IF(I746="",IF(H746="","",H746),I746),J746)="PE",IF(M746="",IF(L746="",IF(K746="","",K746),L746),M746)="PE",IF(P746="",IF(O746="",IF(N746="","",N746),O746),P746)="PE")=TRUE,"PE",IF(AND(IF(G746="",IF(F746="",IF(E746="","",E746),F746),G746)="",IF(J746="",IF(I746="",IF(H746="","",H746),I746),J746)="",IF(M746="",IF(L746="",IF(K746="","",K746),L746),M746)="",IF(P746="",IF(O746="",IF(N746="","",N746),O746),P746)="")=TRUE,"","P")))</f>
        <v>P</v>
      </c>
      <c r="R746" s="48"/>
      <c r="S746" s="48"/>
    </row>
    <row r="747" spans="1:19" ht="24.95" hidden="1" customHeight="1" outlineLevel="2">
      <c r="A747" s="45" t="str">
        <f>IF(AND(D747="",D747=""),"",$D$3&amp;"_"&amp;ROW()-11-COUNTBLANK($D$12:D747))</f>
        <v/>
      </c>
      <c r="B747" s="641" t="s">
        <v>351</v>
      </c>
      <c r="C747" s="642"/>
      <c r="D747" s="642"/>
      <c r="E747" s="642"/>
      <c r="F747" s="642"/>
      <c r="G747" s="642"/>
      <c r="H747" s="642"/>
      <c r="I747" s="642"/>
      <c r="J747" s="642"/>
      <c r="K747" s="642"/>
      <c r="L747" s="642"/>
      <c r="M747" s="642"/>
      <c r="N747" s="642"/>
      <c r="O747" s="642"/>
      <c r="P747" s="642"/>
      <c r="Q747" s="642"/>
      <c r="R747" s="642"/>
      <c r="S747" s="643"/>
    </row>
    <row r="748" spans="1:19" ht="24.95" hidden="1" customHeight="1" outlineLevel="2">
      <c r="A748" s="45" t="str">
        <f>IF(AND(D748="",D748=""),"",$D$3&amp;"_"&amp;ROW()-11-COUNTBLANK($D$12:D748))</f>
        <v>CTKM_606</v>
      </c>
      <c r="B748" s="170" t="s">
        <v>1078</v>
      </c>
      <c r="C748" s="35" t="s">
        <v>1407</v>
      </c>
      <c r="D748" s="35" t="s">
        <v>1408</v>
      </c>
      <c r="E748" s="46" t="s">
        <v>1958</v>
      </c>
      <c r="F748" s="46"/>
      <c r="G748" s="46"/>
      <c r="H748" s="46"/>
      <c r="I748" s="46"/>
      <c r="J748" s="46"/>
      <c r="K748" s="46"/>
      <c r="L748" s="46"/>
      <c r="M748" s="46"/>
      <c r="N748" s="46"/>
      <c r="O748" s="46"/>
      <c r="P748" s="46"/>
      <c r="Q748" s="47" t="str">
        <f>IF(OR(IF(G748="",IF(F748="",IF(E748="","",E748),F748),G748)="F",IF(J748="",IF(I748="",IF(H748="","",H748),I748),J748)="F",IF(M748="",IF(L748="",IF(K748="","",K748),L748),M748)="F",IF(P748="",IF(O748="",IF(N748="","",N748),O748),P748)="F")=TRUE,"F",IF(OR(IF(G748="",IF(F748="",IF(E748="","",E748),F748),G748)="PE",IF(J748="",IF(I748="",IF(H748="","",H748),I748),J748)="PE",IF(M748="",IF(L748="",IF(K748="","",K748),L748),M748)="PE",IF(P748="",IF(O748="",IF(N748="","",N748),O748),P748)="PE")=TRUE,"PE",IF(AND(IF(G748="",IF(F748="",IF(E748="","",E748),F748),G748)="",IF(J748="",IF(I748="",IF(H748="","",H748),I748),J748)="",IF(M748="",IF(L748="",IF(K748="","",K748),L748),M748)="",IF(P748="",IF(O748="",IF(N748="","",N748),O748),P748)="")=TRUE,"","P")))</f>
        <v>P</v>
      </c>
      <c r="R748" s="48"/>
      <c r="S748" s="48"/>
    </row>
    <row r="749" spans="1:19" ht="24.95" hidden="1" customHeight="1" outlineLevel="2">
      <c r="A749" s="45" t="str">
        <f>IF(AND(D749="",D749=""),"",$D$3&amp;"_"&amp;ROW()-11-COUNTBLANK($D$12:D749))</f>
        <v>CTKM_607</v>
      </c>
      <c r="B749" s="36" t="s">
        <v>1409</v>
      </c>
      <c r="C749" s="35" t="s">
        <v>1410</v>
      </c>
      <c r="D749" s="35" t="s">
        <v>1411</v>
      </c>
      <c r="E749" s="46" t="s">
        <v>1958</v>
      </c>
      <c r="F749" s="46"/>
      <c r="G749" s="46"/>
      <c r="H749" s="46"/>
      <c r="I749" s="46"/>
      <c r="J749" s="46"/>
      <c r="K749" s="46"/>
      <c r="L749" s="46"/>
      <c r="M749" s="46"/>
      <c r="N749" s="46"/>
      <c r="O749" s="46"/>
      <c r="P749" s="46"/>
      <c r="Q749" s="47" t="str">
        <f t="shared" ref="Q749:Q761" si="39">IF(OR(IF(G749="",IF(F749="",IF(E749="","",E749),F749),G749)="F",IF(J749="",IF(I749="",IF(H749="","",H749),I749),J749)="F",IF(M749="",IF(L749="",IF(K749="","",K749),L749),M749)="F",IF(P749="",IF(O749="",IF(N749="","",N749),O749),P749)="F")=TRUE,"F",IF(OR(IF(G749="",IF(F749="",IF(E749="","",E749),F749),G749)="PE",IF(J749="",IF(I749="",IF(H749="","",H749),I749),J749)="PE",IF(M749="",IF(L749="",IF(K749="","",K749),L749),M749)="PE",IF(P749="",IF(O749="",IF(N749="","",N749),O749),P749)="PE")=TRUE,"PE",IF(AND(IF(G749="",IF(F749="",IF(E749="","",E749),F749),G749)="",IF(J749="",IF(I749="",IF(H749="","",H749),I749),J749)="",IF(M749="",IF(L749="",IF(K749="","",K749),L749),M749)="",IF(P749="",IF(O749="",IF(N749="","",N749),O749),P749)="")=TRUE,"","P")))</f>
        <v>P</v>
      </c>
      <c r="R749" s="48"/>
      <c r="S749" s="48"/>
    </row>
    <row r="750" spans="1:19" ht="24.95" hidden="1" customHeight="1" outlineLevel="2">
      <c r="A750" s="45" t="str">
        <f>IF(AND(D750="",D750=""),"",$D$3&amp;"_"&amp;ROW()-11-COUNTBLANK($D$12:D750))</f>
        <v>CTKM_608</v>
      </c>
      <c r="B750" s="35" t="s">
        <v>1089</v>
      </c>
      <c r="C750" s="35" t="s">
        <v>1090</v>
      </c>
      <c r="D750" s="35" t="s">
        <v>1091</v>
      </c>
      <c r="E750" s="46" t="s">
        <v>1958</v>
      </c>
      <c r="F750" s="46"/>
      <c r="G750" s="46"/>
      <c r="H750" s="46"/>
      <c r="I750" s="46"/>
      <c r="J750" s="46"/>
      <c r="K750" s="46"/>
      <c r="L750" s="46"/>
      <c r="M750" s="46"/>
      <c r="N750" s="46"/>
      <c r="O750" s="46"/>
      <c r="P750" s="46"/>
      <c r="Q750" s="47" t="str">
        <f t="shared" si="39"/>
        <v>P</v>
      </c>
      <c r="R750" s="48"/>
      <c r="S750" s="48"/>
    </row>
    <row r="751" spans="1:19" ht="24.95" hidden="1" customHeight="1" outlineLevel="2">
      <c r="A751" s="45" t="str">
        <f>IF(AND(D751="",D751=""),"",$D$3&amp;"_"&amp;ROW()-11-COUNTBLANK($D$12:D751))</f>
        <v>CTKM_609</v>
      </c>
      <c r="B751" s="644" t="s">
        <v>1213</v>
      </c>
      <c r="C751" s="35" t="s">
        <v>1412</v>
      </c>
      <c r="D751" s="35" t="s">
        <v>1129</v>
      </c>
      <c r="E751" s="46" t="s">
        <v>1958</v>
      </c>
      <c r="F751" s="46"/>
      <c r="G751" s="46"/>
      <c r="H751" s="46"/>
      <c r="I751" s="46"/>
      <c r="J751" s="46"/>
      <c r="K751" s="46"/>
      <c r="L751" s="46"/>
      <c r="M751" s="46"/>
      <c r="N751" s="46"/>
      <c r="O751" s="46"/>
      <c r="P751" s="46"/>
      <c r="Q751" s="47" t="str">
        <f t="shared" si="39"/>
        <v>P</v>
      </c>
      <c r="R751" s="48"/>
      <c r="S751" s="48"/>
    </row>
    <row r="752" spans="1:19" ht="24.95" hidden="1" customHeight="1" outlineLevel="2">
      <c r="A752" s="45" t="str">
        <f>IF(AND(D752="",D752=""),"",$D$3&amp;"_"&amp;ROW()-11-COUNTBLANK($D$12:D752))</f>
        <v>CTKM_610</v>
      </c>
      <c r="B752" s="661"/>
      <c r="C752" s="35" t="s">
        <v>1413</v>
      </c>
      <c r="D752" s="35" t="s">
        <v>1129</v>
      </c>
      <c r="E752" s="46" t="s">
        <v>1958</v>
      </c>
      <c r="F752" s="46"/>
      <c r="G752" s="46"/>
      <c r="H752" s="46"/>
      <c r="I752" s="46"/>
      <c r="J752" s="46"/>
      <c r="K752" s="46"/>
      <c r="L752" s="46"/>
      <c r="M752" s="46"/>
      <c r="N752" s="46"/>
      <c r="O752" s="46"/>
      <c r="P752" s="46"/>
      <c r="Q752" s="47" t="str">
        <f t="shared" si="39"/>
        <v>P</v>
      </c>
      <c r="R752" s="48"/>
      <c r="S752" s="48"/>
    </row>
    <row r="753" spans="1:19" ht="24.95" hidden="1" customHeight="1" outlineLevel="2">
      <c r="A753" s="45" t="str">
        <f>IF(AND(D753="",D753=""),"",$D$3&amp;"_"&amp;ROW()-11-COUNTBLANK($D$12:D753))</f>
        <v>CTKM_611</v>
      </c>
      <c r="B753" s="645"/>
      <c r="C753" s="35" t="s">
        <v>1414</v>
      </c>
      <c r="D753" s="35" t="s">
        <v>1060</v>
      </c>
      <c r="E753" s="46" t="s">
        <v>1958</v>
      </c>
      <c r="F753" s="46"/>
      <c r="G753" s="46"/>
      <c r="H753" s="46"/>
      <c r="I753" s="46"/>
      <c r="J753" s="46"/>
      <c r="K753" s="46"/>
      <c r="L753" s="46"/>
      <c r="M753" s="46"/>
      <c r="N753" s="46"/>
      <c r="O753" s="46"/>
      <c r="P753" s="46"/>
      <c r="Q753" s="47" t="str">
        <f t="shared" si="39"/>
        <v>P</v>
      </c>
      <c r="R753" s="48"/>
      <c r="S753" s="48"/>
    </row>
    <row r="754" spans="1:19" ht="24.95" hidden="1" customHeight="1" outlineLevel="2">
      <c r="A754" s="45" t="str">
        <f>IF(AND(D754="",D754=""),"",$D$3&amp;"_"&amp;ROW()-11-COUNTBLANK($D$12:D754))</f>
        <v>CTKM_612</v>
      </c>
      <c r="B754" s="35" t="s">
        <v>1217</v>
      </c>
      <c r="C754" s="35" t="s">
        <v>1415</v>
      </c>
      <c r="D754" s="35" t="s">
        <v>1219</v>
      </c>
      <c r="E754" s="46" t="s">
        <v>1958</v>
      </c>
      <c r="F754" s="46"/>
      <c r="G754" s="46"/>
      <c r="H754" s="46"/>
      <c r="I754" s="46"/>
      <c r="J754" s="46"/>
      <c r="K754" s="46"/>
      <c r="L754" s="46"/>
      <c r="M754" s="46"/>
      <c r="N754" s="46"/>
      <c r="O754" s="46"/>
      <c r="P754" s="46"/>
      <c r="Q754" s="47" t="str">
        <f t="shared" si="39"/>
        <v>P</v>
      </c>
      <c r="R754" s="48"/>
      <c r="S754" s="48"/>
    </row>
    <row r="755" spans="1:19" ht="24.95" hidden="1" customHeight="1" outlineLevel="2">
      <c r="A755" s="45" t="str">
        <f>IF(AND(D755="",D755=""),"",$D$3&amp;"_"&amp;ROW()-11-COUNTBLANK($D$12:D755))</f>
        <v>CTKM_613</v>
      </c>
      <c r="B755" s="644" t="s">
        <v>1416</v>
      </c>
      <c r="C755" s="35" t="s">
        <v>1417</v>
      </c>
      <c r="D755" s="35" t="s">
        <v>1418</v>
      </c>
      <c r="E755" s="46" t="s">
        <v>1958</v>
      </c>
      <c r="F755" s="46"/>
      <c r="G755" s="46"/>
      <c r="H755" s="46"/>
      <c r="I755" s="46"/>
      <c r="J755" s="46"/>
      <c r="K755" s="46"/>
      <c r="L755" s="46"/>
      <c r="M755" s="46"/>
      <c r="N755" s="46"/>
      <c r="O755" s="46"/>
      <c r="P755" s="46"/>
      <c r="Q755" s="47" t="str">
        <f t="shared" si="39"/>
        <v>P</v>
      </c>
      <c r="R755" s="48"/>
      <c r="S755" s="48"/>
    </row>
    <row r="756" spans="1:19" ht="24.95" hidden="1" customHeight="1" outlineLevel="2">
      <c r="A756" s="45" t="str">
        <f>IF(AND(D756="",D756=""),"",$D$3&amp;"_"&amp;ROW()-11-COUNTBLANK($D$12:D756))</f>
        <v>CTKM_614</v>
      </c>
      <c r="B756" s="645"/>
      <c r="C756" s="35" t="s">
        <v>1419</v>
      </c>
      <c r="D756" s="35" t="s">
        <v>1060</v>
      </c>
      <c r="E756" s="46" t="s">
        <v>1958</v>
      </c>
      <c r="F756" s="46"/>
      <c r="G756" s="46"/>
      <c r="H756" s="46"/>
      <c r="I756" s="46"/>
      <c r="J756" s="46"/>
      <c r="K756" s="46"/>
      <c r="L756" s="46"/>
      <c r="M756" s="46"/>
      <c r="N756" s="46"/>
      <c r="O756" s="46"/>
      <c r="P756" s="46"/>
      <c r="Q756" s="47" t="str">
        <f t="shared" si="39"/>
        <v>P</v>
      </c>
      <c r="R756" s="48"/>
      <c r="S756" s="48"/>
    </row>
    <row r="757" spans="1:19" ht="24.95" hidden="1" customHeight="1" outlineLevel="2">
      <c r="A757" s="45" t="str">
        <f>IF(AND(D757="",D757=""),"",$D$3&amp;"_"&amp;ROW()-11-COUNTBLANK($D$12:D757))</f>
        <v>CTKM_615</v>
      </c>
      <c r="B757" s="644" t="s">
        <v>1420</v>
      </c>
      <c r="C757" s="35" t="s">
        <v>1421</v>
      </c>
      <c r="D757" s="35" t="s">
        <v>1060</v>
      </c>
      <c r="E757" s="46" t="s">
        <v>1958</v>
      </c>
      <c r="F757" s="46"/>
      <c r="G757" s="46"/>
      <c r="H757" s="46"/>
      <c r="I757" s="46"/>
      <c r="J757" s="46"/>
      <c r="K757" s="46"/>
      <c r="L757" s="46"/>
      <c r="M757" s="46"/>
      <c r="N757" s="46"/>
      <c r="O757" s="46"/>
      <c r="P757" s="46"/>
      <c r="Q757" s="47" t="str">
        <f t="shared" si="39"/>
        <v>P</v>
      </c>
      <c r="R757" s="48"/>
      <c r="S757" s="48"/>
    </row>
    <row r="758" spans="1:19" ht="24.95" hidden="1" customHeight="1" outlineLevel="2">
      <c r="A758" s="45" t="str">
        <f>IF(AND(D758="",D758=""),"",$D$3&amp;"_"&amp;ROW()-11-COUNTBLANK($D$12:D758))</f>
        <v>CTKM_616</v>
      </c>
      <c r="B758" s="645"/>
      <c r="C758" s="35" t="s">
        <v>1422</v>
      </c>
      <c r="D758" s="35" t="s">
        <v>1423</v>
      </c>
      <c r="E758" s="46" t="s">
        <v>1958</v>
      </c>
      <c r="F758" s="46"/>
      <c r="G758" s="46"/>
      <c r="H758" s="46"/>
      <c r="I758" s="46"/>
      <c r="J758" s="46"/>
      <c r="K758" s="46"/>
      <c r="L758" s="46"/>
      <c r="M758" s="46"/>
      <c r="N758" s="46"/>
      <c r="O758" s="46"/>
      <c r="P758" s="46"/>
      <c r="Q758" s="47" t="str">
        <f t="shared" si="39"/>
        <v>P</v>
      </c>
      <c r="R758" s="48"/>
      <c r="S758" s="48"/>
    </row>
    <row r="759" spans="1:19" ht="24.95" hidden="1" customHeight="1" outlineLevel="2">
      <c r="A759" s="45" t="str">
        <f>IF(AND(D759="",D759=""),"",$D$3&amp;"_"&amp;ROW()-11-COUNTBLANK($D$12:D759))</f>
        <v>CTKM_617</v>
      </c>
      <c r="B759" s="644" t="s">
        <v>1225</v>
      </c>
      <c r="C759" s="35" t="s">
        <v>1424</v>
      </c>
      <c r="D759" s="35" t="s">
        <v>1227</v>
      </c>
      <c r="E759" s="46" t="s">
        <v>1958</v>
      </c>
      <c r="F759" s="46"/>
      <c r="G759" s="46"/>
      <c r="H759" s="46"/>
      <c r="I759" s="46"/>
      <c r="J759" s="46"/>
      <c r="K759" s="46"/>
      <c r="L759" s="46"/>
      <c r="M759" s="46"/>
      <c r="N759" s="46"/>
      <c r="O759" s="46"/>
      <c r="P759" s="46"/>
      <c r="Q759" s="47" t="str">
        <f t="shared" si="39"/>
        <v>P</v>
      </c>
      <c r="R759" s="48"/>
      <c r="S759" s="48"/>
    </row>
    <row r="760" spans="1:19" ht="24.95" hidden="1" customHeight="1" outlineLevel="2">
      <c r="A760" s="45" t="str">
        <f>IF(AND(D760="",D760=""),"",$D$3&amp;"_"&amp;ROW()-11-COUNTBLANK($D$12:D760))</f>
        <v>CTKM_618</v>
      </c>
      <c r="B760" s="645"/>
      <c r="C760" s="35" t="s">
        <v>1425</v>
      </c>
      <c r="D760" s="35" t="s">
        <v>1060</v>
      </c>
      <c r="E760" s="46" t="s">
        <v>1958</v>
      </c>
      <c r="F760" s="46"/>
      <c r="G760" s="46"/>
      <c r="H760" s="46"/>
      <c r="I760" s="46"/>
      <c r="J760" s="46"/>
      <c r="K760" s="46"/>
      <c r="L760" s="46"/>
      <c r="M760" s="46"/>
      <c r="N760" s="46"/>
      <c r="O760" s="46"/>
      <c r="P760" s="46"/>
      <c r="Q760" s="47" t="str">
        <f t="shared" si="39"/>
        <v>P</v>
      </c>
      <c r="R760" s="48"/>
      <c r="S760" s="48"/>
    </row>
    <row r="761" spans="1:19" ht="24.95" hidden="1" customHeight="1" outlineLevel="2">
      <c r="A761" s="45" t="str">
        <f>IF(AND(D761="",D761=""),"",$D$3&amp;"_"&amp;ROW()-11-COUNTBLANK($D$12:D761))</f>
        <v>CTKM_619</v>
      </c>
      <c r="B761" s="35" t="s">
        <v>1255</v>
      </c>
      <c r="C761" s="35" t="s">
        <v>1256</v>
      </c>
      <c r="D761" s="35" t="s">
        <v>1257</v>
      </c>
      <c r="E761" s="46" t="s">
        <v>1958</v>
      </c>
      <c r="F761" s="46"/>
      <c r="G761" s="46"/>
      <c r="H761" s="46"/>
      <c r="I761" s="46"/>
      <c r="J761" s="46"/>
      <c r="K761" s="46"/>
      <c r="L761" s="46"/>
      <c r="M761" s="46"/>
      <c r="N761" s="46"/>
      <c r="O761" s="46"/>
      <c r="P761" s="46"/>
      <c r="Q761" s="47" t="str">
        <f t="shared" si="39"/>
        <v>P</v>
      </c>
      <c r="R761" s="48"/>
      <c r="S761" s="48"/>
    </row>
    <row r="762" spans="1:19" ht="24.95" hidden="1" customHeight="1" outlineLevel="2">
      <c r="A762" s="45" t="str">
        <f>IF(AND(D762="",D762=""),"",$D$3&amp;"_"&amp;ROW()-11-COUNTBLANK($D$12:D762))</f>
        <v/>
      </c>
      <c r="B762" s="641" t="s">
        <v>1088</v>
      </c>
      <c r="C762" s="642"/>
      <c r="D762" s="642"/>
      <c r="E762" s="642"/>
      <c r="F762" s="642"/>
      <c r="G762" s="642"/>
      <c r="H762" s="642"/>
      <c r="I762" s="642"/>
      <c r="J762" s="642"/>
      <c r="K762" s="642"/>
      <c r="L762" s="642"/>
      <c r="M762" s="642"/>
      <c r="N762" s="642"/>
      <c r="O762" s="642"/>
      <c r="P762" s="642"/>
      <c r="Q762" s="642" t="str">
        <f>IF(OR(IF(G762="",IF(F762="",IF(E762="","",E762),F762),G762)="F",IF(J762="",IF(I762="",IF(H762="","",H762),I762),J762)="F",IF(M762="",IF(L762="",IF(K762="","",K762),L762),M762)="F",IF(P762="",IF(O762="",IF(N762="","",N762),O762),P762)="F")=TRUE,"F",IF(OR(IF(G762="",IF(F762="",IF(E762="","",E762),F762),G762)="PE",IF(J762="",IF(I762="",IF(H762="","",H762),I762),J762)="PE",IF(M762="",IF(L762="",IF(K762="","",K762),L762),M762)="PE",IF(P762="",IF(O762="",IF(N762="","",N762),O762),P762)="PE")=TRUE,"PE",IF(AND(IF(G762="",IF(F762="",IF(E762="","",E762),F762),G762)="",IF(J762="",IF(I762="",IF(H762="","",H762),I762),J762)="",IF(M762="",IF(L762="",IF(K762="","",K762),L762),M762)="",IF(P762="",IF(O762="",IF(N762="","",N762),O762),P762)="")=TRUE,"","P")))</f>
        <v/>
      </c>
      <c r="R762" s="642"/>
      <c r="S762" s="643"/>
    </row>
    <row r="763" spans="1:19" ht="24.95" hidden="1" customHeight="1" outlineLevel="2">
      <c r="A763" s="45" t="str">
        <f>IF(AND(D763="",D763=""),"",$D$3&amp;"_"&amp;ROW()-11-COUNTBLANK($D$12:D763))</f>
        <v/>
      </c>
      <c r="B763" s="662" t="s">
        <v>1258</v>
      </c>
      <c r="C763" s="663"/>
      <c r="D763" s="663"/>
      <c r="E763" s="210"/>
      <c r="F763" s="210"/>
      <c r="G763" s="210"/>
      <c r="H763" s="210"/>
      <c r="I763" s="210"/>
      <c r="J763" s="210"/>
      <c r="K763" s="210"/>
      <c r="L763" s="210"/>
      <c r="M763" s="210"/>
      <c r="N763" s="210"/>
      <c r="O763" s="210"/>
      <c r="P763" s="210"/>
      <c r="Q763" s="210"/>
      <c r="R763" s="210"/>
      <c r="S763" s="181"/>
    </row>
    <row r="764" spans="1:19" ht="24.95" hidden="1" customHeight="1" outlineLevel="2">
      <c r="A764" s="45" t="str">
        <f>IF(AND(D764="",D764=""),"",$D$3&amp;"_"&amp;ROW()-11-COUNTBLANK($D$12:D764))</f>
        <v>CTKM_620</v>
      </c>
      <c r="B764" s="35" t="s">
        <v>1089</v>
      </c>
      <c r="C764" s="35" t="s">
        <v>1090</v>
      </c>
      <c r="D764" s="35" t="s">
        <v>1091</v>
      </c>
      <c r="E764" s="46" t="s">
        <v>1958</v>
      </c>
      <c r="F764" s="46"/>
      <c r="G764" s="46"/>
      <c r="H764" s="46"/>
      <c r="I764" s="46"/>
      <c r="J764" s="46"/>
      <c r="K764" s="46"/>
      <c r="L764" s="46"/>
      <c r="M764" s="46"/>
      <c r="N764" s="46"/>
      <c r="O764" s="46"/>
      <c r="P764" s="46"/>
      <c r="Q764" s="47" t="str">
        <f t="shared" ref="Q764:Q773" si="40">IF(OR(IF(G764="",IF(F764="",IF(E764="","",E764),F764),G764)="F",IF(J764="",IF(I764="",IF(H764="","",H764),I764),J764)="F",IF(M764="",IF(L764="",IF(K764="","",K764),L764),M764)="F",IF(P764="",IF(O764="",IF(N764="","",N764),O764),P764)="F")=TRUE,"F",IF(OR(IF(G764="",IF(F764="",IF(E764="","",E764),F764),G764)="PE",IF(J764="",IF(I764="",IF(H764="","",H764),I764),J764)="PE",IF(M764="",IF(L764="",IF(K764="","",K764),L764),M764)="PE",IF(P764="",IF(O764="",IF(N764="","",N764),O764),P764)="PE")=TRUE,"PE",IF(AND(IF(G764="",IF(F764="",IF(E764="","",E764),F764),G764)="",IF(J764="",IF(I764="",IF(H764="","",H764),I764),J764)="",IF(M764="",IF(L764="",IF(K764="","",K764),L764),M764)="",IF(P764="",IF(O764="",IF(N764="","",N764),O764),P764)="")=TRUE,"","P")))</f>
        <v>P</v>
      </c>
      <c r="R764" s="48"/>
      <c r="S764" s="48"/>
    </row>
    <row r="765" spans="1:19" ht="24.95" hidden="1" customHeight="1" outlineLevel="2">
      <c r="A765" s="45" t="str">
        <f>IF(AND(D765="",D765=""),"",$D$3&amp;"_"&amp;ROW()-11-COUNTBLANK($D$12:D765))</f>
        <v>CTKM_621</v>
      </c>
      <c r="B765" s="170" t="s">
        <v>1092</v>
      </c>
      <c r="C765" s="35" t="s">
        <v>1426</v>
      </c>
      <c r="D765" s="35" t="s">
        <v>1427</v>
      </c>
      <c r="E765" s="46" t="s">
        <v>1958</v>
      </c>
      <c r="F765" s="46"/>
      <c r="G765" s="46"/>
      <c r="H765" s="46"/>
      <c r="I765" s="46"/>
      <c r="J765" s="46"/>
      <c r="K765" s="46"/>
      <c r="L765" s="46"/>
      <c r="M765" s="46"/>
      <c r="N765" s="46"/>
      <c r="O765" s="46"/>
      <c r="P765" s="46"/>
      <c r="Q765" s="47" t="str">
        <f t="shared" si="40"/>
        <v>P</v>
      </c>
      <c r="R765" s="48"/>
      <c r="S765" s="48"/>
    </row>
    <row r="766" spans="1:19" ht="24.95" hidden="1" customHeight="1" outlineLevel="2">
      <c r="A766" s="45" t="str">
        <f>IF(AND(D766="",D766=""),"",$D$3&amp;"_"&amp;ROW()-11-COUNTBLANK($D$12:D766))</f>
        <v>CTKM_622</v>
      </c>
      <c r="B766" s="170" t="s">
        <v>1095</v>
      </c>
      <c r="C766" s="35" t="s">
        <v>1428</v>
      </c>
      <c r="D766" s="35" t="s">
        <v>1263</v>
      </c>
      <c r="E766" s="46" t="s">
        <v>1958</v>
      </c>
      <c r="F766" s="46"/>
      <c r="G766" s="46"/>
      <c r="H766" s="46"/>
      <c r="I766" s="46"/>
      <c r="J766" s="46"/>
      <c r="K766" s="46"/>
      <c r="L766" s="46"/>
      <c r="M766" s="46"/>
      <c r="N766" s="46"/>
      <c r="O766" s="46"/>
      <c r="P766" s="46"/>
      <c r="Q766" s="47" t="str">
        <f t="shared" si="40"/>
        <v>P</v>
      </c>
      <c r="R766" s="48"/>
      <c r="S766" s="48"/>
    </row>
    <row r="767" spans="1:19" ht="24.95" hidden="1" customHeight="1" outlineLevel="2">
      <c r="A767" s="45" t="str">
        <f>IF(AND(D767="",D767=""),"",$D$3&amp;"_"&amp;ROW()-11-COUNTBLANK($D$12:D767))</f>
        <v>CTKM_623</v>
      </c>
      <c r="B767" s="644" t="s">
        <v>1420</v>
      </c>
      <c r="C767" s="35" t="s">
        <v>1421</v>
      </c>
      <c r="D767" s="35" t="s">
        <v>1060</v>
      </c>
      <c r="E767" s="46" t="s">
        <v>1958</v>
      </c>
      <c r="F767" s="46"/>
      <c r="G767" s="46"/>
      <c r="H767" s="46"/>
      <c r="I767" s="46"/>
      <c r="J767" s="46"/>
      <c r="K767" s="46"/>
      <c r="L767" s="46"/>
      <c r="M767" s="46"/>
      <c r="N767" s="46"/>
      <c r="O767" s="46"/>
      <c r="P767" s="46"/>
      <c r="Q767" s="47" t="str">
        <f t="shared" si="40"/>
        <v>P</v>
      </c>
      <c r="R767" s="48"/>
      <c r="S767" s="48"/>
    </row>
    <row r="768" spans="1:19" ht="24.95" hidden="1" customHeight="1" outlineLevel="2">
      <c r="A768" s="45" t="str">
        <f>IF(AND(D768="",D768=""),"",$D$3&amp;"_"&amp;ROW()-11-COUNTBLANK($D$12:D768))</f>
        <v>CTKM_624</v>
      </c>
      <c r="B768" s="645"/>
      <c r="C768" s="35" t="s">
        <v>1422</v>
      </c>
      <c r="D768" s="35" t="s">
        <v>1423</v>
      </c>
      <c r="E768" s="46" t="s">
        <v>1958</v>
      </c>
      <c r="F768" s="46"/>
      <c r="G768" s="46"/>
      <c r="H768" s="46"/>
      <c r="I768" s="46"/>
      <c r="J768" s="46"/>
      <c r="K768" s="46"/>
      <c r="L768" s="46"/>
      <c r="M768" s="46"/>
      <c r="N768" s="46"/>
      <c r="O768" s="46"/>
      <c r="P768" s="46"/>
      <c r="Q768" s="47" t="str">
        <f t="shared" si="40"/>
        <v>P</v>
      </c>
      <c r="R768" s="48"/>
      <c r="S768" s="48"/>
    </row>
    <row r="769" spans="1:19" ht="24.95" hidden="1" customHeight="1" outlineLevel="2">
      <c r="A769" s="45" t="str">
        <f>IF(AND(D769="",D769=""),"",$D$3&amp;"_"&amp;ROW()-11-COUNTBLANK($D$12:D769))</f>
        <v>CTKM_625</v>
      </c>
      <c r="B769" s="170" t="s">
        <v>1264</v>
      </c>
      <c r="C769" s="35" t="s">
        <v>1265</v>
      </c>
      <c r="D769" s="35" t="s">
        <v>1266</v>
      </c>
      <c r="E769" s="46" t="s">
        <v>1958</v>
      </c>
      <c r="F769" s="46"/>
      <c r="G769" s="46"/>
      <c r="H769" s="46"/>
      <c r="I769" s="46"/>
      <c r="J769" s="46"/>
      <c r="K769" s="46"/>
      <c r="L769" s="46"/>
      <c r="M769" s="46"/>
      <c r="N769" s="46"/>
      <c r="O769" s="46"/>
      <c r="P769" s="46"/>
      <c r="Q769" s="47" t="str">
        <f t="shared" si="40"/>
        <v>P</v>
      </c>
      <c r="R769" s="48"/>
      <c r="S769" s="48"/>
    </row>
    <row r="770" spans="1:19" ht="24.95" hidden="1" customHeight="1" outlineLevel="2">
      <c r="A770" s="45" t="str">
        <f>IF(AND(D770="",D770=""),"",$D$3&amp;"_"&amp;ROW()-11-COUNTBLANK($D$12:D770))</f>
        <v/>
      </c>
      <c r="B770" s="641" t="s">
        <v>447</v>
      </c>
      <c r="C770" s="642"/>
      <c r="D770" s="642"/>
      <c r="E770" s="642"/>
      <c r="F770" s="642"/>
      <c r="G770" s="642"/>
      <c r="H770" s="642"/>
      <c r="I770" s="642"/>
      <c r="J770" s="642"/>
      <c r="K770" s="642"/>
      <c r="L770" s="642"/>
      <c r="M770" s="642"/>
      <c r="N770" s="642"/>
      <c r="O770" s="642"/>
      <c r="P770" s="642"/>
      <c r="Q770" s="642" t="str">
        <f t="shared" si="40"/>
        <v/>
      </c>
      <c r="R770" s="642"/>
      <c r="S770" s="643"/>
    </row>
    <row r="771" spans="1:19" ht="24.95" hidden="1" customHeight="1" outlineLevel="2">
      <c r="A771" s="45" t="str">
        <f>IF(AND(D771="",D771=""),"",$D$3&amp;"_"&amp;ROW()-11-COUNTBLANK($D$12:D771))</f>
        <v>CTKM_626</v>
      </c>
      <c r="B771" s="35" t="s">
        <v>1267</v>
      </c>
      <c r="C771" s="35" t="s">
        <v>1429</v>
      </c>
      <c r="D771" s="35" t="s">
        <v>1269</v>
      </c>
      <c r="E771" s="46" t="s">
        <v>1958</v>
      </c>
      <c r="F771" s="46"/>
      <c r="G771" s="46"/>
      <c r="H771" s="46"/>
      <c r="I771" s="46"/>
      <c r="J771" s="46"/>
      <c r="K771" s="46"/>
      <c r="L771" s="46"/>
      <c r="M771" s="46"/>
      <c r="N771" s="46"/>
      <c r="O771" s="46"/>
      <c r="P771" s="46"/>
      <c r="Q771" s="47" t="str">
        <f t="shared" si="40"/>
        <v>P</v>
      </c>
      <c r="R771" s="48"/>
      <c r="S771" s="48"/>
    </row>
    <row r="772" spans="1:19" ht="24.95" hidden="1" customHeight="1" outlineLevel="2">
      <c r="A772" s="45" t="str">
        <f>IF(AND(D772="",D772=""),"",$D$3&amp;"_"&amp;ROW()-11-COUNTBLANK($D$12:D772))</f>
        <v>CTKM_627</v>
      </c>
      <c r="B772" s="35" t="s">
        <v>1270</v>
      </c>
      <c r="C772" s="35" t="s">
        <v>1271</v>
      </c>
      <c r="D772" s="35" t="s">
        <v>1347</v>
      </c>
      <c r="E772" s="46" t="s">
        <v>1958</v>
      </c>
      <c r="F772" s="46"/>
      <c r="G772" s="46"/>
      <c r="H772" s="46"/>
      <c r="I772" s="46"/>
      <c r="J772" s="46"/>
      <c r="K772" s="46"/>
      <c r="L772" s="46"/>
      <c r="M772" s="46"/>
      <c r="N772" s="46"/>
      <c r="O772" s="46"/>
      <c r="P772" s="46"/>
      <c r="Q772" s="47" t="str">
        <f t="shared" si="40"/>
        <v>P</v>
      </c>
      <c r="R772" s="48"/>
      <c r="S772" s="48"/>
    </row>
    <row r="773" spans="1:19" ht="24.95" hidden="1" customHeight="1" outlineLevel="2">
      <c r="A773" s="45" t="str">
        <f>IF(AND(D773="",D773=""),"",$D$3&amp;"_"&amp;ROW()-11-COUNTBLANK($D$12:D773))</f>
        <v>CTKM_628</v>
      </c>
      <c r="B773" s="35" t="s">
        <v>1273</v>
      </c>
      <c r="C773" s="35" t="s">
        <v>1274</v>
      </c>
      <c r="D773" s="35" t="s">
        <v>1275</v>
      </c>
      <c r="E773" s="46" t="s">
        <v>1958</v>
      </c>
      <c r="F773" s="46"/>
      <c r="G773" s="46"/>
      <c r="H773" s="46"/>
      <c r="I773" s="46"/>
      <c r="J773" s="46"/>
      <c r="K773" s="46"/>
      <c r="L773" s="46"/>
      <c r="M773" s="46"/>
      <c r="N773" s="46"/>
      <c r="O773" s="46"/>
      <c r="P773" s="46"/>
      <c r="Q773" s="47" t="str">
        <f t="shared" si="40"/>
        <v>P</v>
      </c>
      <c r="R773" s="48"/>
      <c r="S773" s="48"/>
    </row>
    <row r="774" spans="1:19" ht="24.95" hidden="1" customHeight="1" outlineLevel="1">
      <c r="A774" s="45" t="str">
        <f>IF(AND(D774="",D774=""),"",$D$3&amp;"_"&amp;ROW()-11-COUNTBLANK($D$12:D774))</f>
        <v/>
      </c>
      <c r="B774" s="613" t="s">
        <v>1430</v>
      </c>
      <c r="C774" s="614"/>
      <c r="D774" s="614"/>
      <c r="E774" s="614"/>
      <c r="F774" s="614"/>
      <c r="G774" s="614"/>
      <c r="H774" s="614"/>
      <c r="I774" s="614"/>
      <c r="J774" s="614"/>
      <c r="K774" s="614"/>
      <c r="L774" s="614"/>
      <c r="M774" s="614"/>
      <c r="N774" s="614"/>
      <c r="O774" s="614"/>
      <c r="P774" s="614"/>
      <c r="Q774" s="614"/>
      <c r="R774" s="614"/>
      <c r="S774" s="615"/>
    </row>
    <row r="775" spans="1:19" ht="24.95" hidden="1" customHeight="1" outlineLevel="2">
      <c r="A775" s="45" t="str">
        <f>IF(AND(D775="",D775=""),"",$D$3&amp;"_"&amp;ROW()-11-COUNTBLANK($D$12:D775))</f>
        <v>CTKM_629</v>
      </c>
      <c r="B775" s="35" t="s">
        <v>1071</v>
      </c>
      <c r="C775" s="35" t="s">
        <v>1431</v>
      </c>
      <c r="D775" s="35" t="s">
        <v>1432</v>
      </c>
      <c r="E775" s="46" t="s">
        <v>1958</v>
      </c>
      <c r="F775" s="46"/>
      <c r="G775" s="46"/>
      <c r="H775" s="46"/>
      <c r="I775" s="46"/>
      <c r="J775" s="46"/>
      <c r="K775" s="46"/>
      <c r="L775" s="46"/>
      <c r="M775" s="46"/>
      <c r="N775" s="46"/>
      <c r="O775" s="46"/>
      <c r="P775" s="46"/>
      <c r="Q775" s="47" t="str">
        <f>IF(OR(IF(G775="",IF(F775="",IF(E775="","",E775),F775),G775)="F",IF(J775="",IF(I775="",IF(H775="","",H775),I775),J775)="F",IF(M775="",IF(L775="",IF(K775="","",K775),L775),M775)="F",IF(P775="",IF(O775="",IF(N775="","",N775),O775),P775)="F")=TRUE,"F",IF(OR(IF(G775="",IF(F775="",IF(E775="","",E775),F775),G775)="PE",IF(J775="",IF(I775="",IF(H775="","",H775),I775),J775)="PE",IF(M775="",IF(L775="",IF(K775="","",K775),L775),M775)="PE",IF(P775="",IF(O775="",IF(N775="","",N775),O775),P775)="PE")=TRUE,"PE",IF(AND(IF(G775="",IF(F775="",IF(E775="","",E775),F775),G775)="",IF(J775="",IF(I775="",IF(H775="","",H775),I775),J775)="",IF(M775="",IF(L775="",IF(K775="","",K775),L775),M775)="",IF(P775="",IF(O775="",IF(N775="","",N775),O775),P775)="")=TRUE,"","P")))</f>
        <v>P</v>
      </c>
      <c r="R775" s="48"/>
      <c r="S775" s="48"/>
    </row>
    <row r="776" spans="1:19" ht="24.95" hidden="1" customHeight="1" outlineLevel="2">
      <c r="A776" s="45" t="str">
        <f>IF(AND(D776="",D776=""),"",$D$3&amp;"_"&amp;ROW()-11-COUNTBLANK($D$12:D776))</f>
        <v>CTKM_630</v>
      </c>
      <c r="B776" s="626" t="s">
        <v>352</v>
      </c>
      <c r="C776" s="35" t="s">
        <v>1074</v>
      </c>
      <c r="D776" s="35" t="s">
        <v>1075</v>
      </c>
      <c r="E776" s="46" t="s">
        <v>1958</v>
      </c>
      <c r="F776" s="46"/>
      <c r="G776" s="46"/>
      <c r="H776" s="46"/>
      <c r="I776" s="46"/>
      <c r="J776" s="46"/>
      <c r="K776" s="46"/>
      <c r="L776" s="46"/>
      <c r="M776" s="46"/>
      <c r="N776" s="46"/>
      <c r="O776" s="46"/>
      <c r="P776" s="46"/>
      <c r="Q776" s="47" t="str">
        <f>IF(OR(IF(G776="",IF(F776="",IF(E776="","",E776),F776),G776)="F",IF(J776="",IF(I776="",IF(H776="","",H776),I776),J776)="F",IF(M776="",IF(L776="",IF(K776="","",K776),L776),M776)="F",IF(P776="",IF(O776="",IF(N776="","",N776),O776),P776)="F")=TRUE,"F",IF(OR(IF(G776="",IF(F776="",IF(E776="","",E776),F776),G776)="PE",IF(J776="",IF(I776="",IF(H776="","",H776),I776),J776)="PE",IF(M776="",IF(L776="",IF(K776="","",K776),L776),M776)="PE",IF(P776="",IF(O776="",IF(N776="","",N776),O776),P776)="PE")=TRUE,"PE",IF(AND(IF(G776="",IF(F776="",IF(E776="","",E776),F776),G776)="",IF(J776="",IF(I776="",IF(H776="","",H776),I776),J776)="",IF(M776="",IF(L776="",IF(K776="","",K776),L776),M776)="",IF(P776="",IF(O776="",IF(N776="","",N776),O776),P776)="")=TRUE,"","P")))</f>
        <v>P</v>
      </c>
      <c r="R776" s="48"/>
      <c r="S776" s="48"/>
    </row>
    <row r="777" spans="1:19" ht="24.95" hidden="1" customHeight="1" outlineLevel="2">
      <c r="A777" s="45" t="str">
        <f>IF(AND(D777="",D777=""),"",$D$3&amp;"_"&amp;ROW()-11-COUNTBLANK($D$12:D777))</f>
        <v>CTKM_631</v>
      </c>
      <c r="B777" s="627"/>
      <c r="C777" s="35" t="s">
        <v>450</v>
      </c>
      <c r="D777" s="35" t="s">
        <v>1076</v>
      </c>
      <c r="E777" s="46" t="s">
        <v>1958</v>
      </c>
      <c r="F777" s="46"/>
      <c r="G777" s="46"/>
      <c r="H777" s="46"/>
      <c r="I777" s="46"/>
      <c r="J777" s="46"/>
      <c r="K777" s="46"/>
      <c r="L777" s="46"/>
      <c r="M777" s="46"/>
      <c r="N777" s="46"/>
      <c r="O777" s="46"/>
      <c r="P777" s="46"/>
      <c r="Q777" s="47" t="str">
        <f>IF(OR(IF(G777="",IF(F777="",IF(E777="","",E777),F777),G777)="F",IF(J777="",IF(I777="",IF(H777="","",H777),I777),J777)="F",IF(M777="",IF(L777="",IF(K777="","",K777),L777),M777)="F",IF(P777="",IF(O777="",IF(N777="","",N777),O777),P777)="F")=TRUE,"F",IF(OR(IF(G777="",IF(F777="",IF(E777="","",E777),F777),G777)="PE",IF(J777="",IF(I777="",IF(H777="","",H777),I777),J777)="PE",IF(M777="",IF(L777="",IF(K777="","",K777),L777),M777)="PE",IF(P777="",IF(O777="",IF(N777="","",N777),O777),P777)="PE")=TRUE,"PE",IF(AND(IF(G777="",IF(F777="",IF(E777="","",E777),F777),G777)="",IF(J777="",IF(I777="",IF(H777="","",H777),I777),J777)="",IF(M777="",IF(L777="",IF(K777="","",K777),L777),M777)="",IF(P777="",IF(O777="",IF(N777="","",N777),O777),P777)="")=TRUE,"","P")))</f>
        <v>P</v>
      </c>
      <c r="R777" s="48"/>
      <c r="S777" s="48"/>
    </row>
    <row r="778" spans="1:19" ht="24.95" hidden="1" customHeight="1" outlineLevel="2">
      <c r="A778" s="45" t="str">
        <f>IF(AND(D778="",D778=""),"",$D$3&amp;"_"&amp;ROW()-11-COUNTBLANK($D$12:D778))</f>
        <v>CTKM_632</v>
      </c>
      <c r="B778" s="628"/>
      <c r="C778" s="35" t="s">
        <v>452</v>
      </c>
      <c r="D778" s="35" t="s">
        <v>1077</v>
      </c>
      <c r="E778" s="46" t="s">
        <v>1958</v>
      </c>
      <c r="F778" s="46"/>
      <c r="G778" s="46"/>
      <c r="H778" s="46"/>
      <c r="I778" s="46"/>
      <c r="J778" s="46"/>
      <c r="K778" s="46"/>
      <c r="L778" s="46"/>
      <c r="M778" s="46"/>
      <c r="N778" s="46"/>
      <c r="O778" s="46"/>
      <c r="P778" s="46"/>
      <c r="Q778" s="47" t="str">
        <f>IF(OR(IF(G778="",IF(F778="",IF(E778="","",E778),F778),G778)="F",IF(J778="",IF(I778="",IF(H778="","",H778),I778),J778)="F",IF(M778="",IF(L778="",IF(K778="","",K778),L778),M778)="F",IF(P778="",IF(O778="",IF(N778="","",N778),O778),P778)="F")=TRUE,"F",IF(OR(IF(G778="",IF(F778="",IF(E778="","",E778),F778),G778)="PE",IF(J778="",IF(I778="",IF(H778="","",H778),I778),J778)="PE",IF(M778="",IF(L778="",IF(K778="","",K778),L778),M778)="PE",IF(P778="",IF(O778="",IF(N778="","",N778),O778),P778)="PE")=TRUE,"PE",IF(AND(IF(G778="",IF(F778="",IF(E778="","",E778),F778),G778)="",IF(J778="",IF(I778="",IF(H778="","",H778),I778),J778)="",IF(M778="",IF(L778="",IF(K778="","",K778),L778),M778)="",IF(P778="",IF(O778="",IF(N778="","",N778),O778),P778)="")=TRUE,"","P")))</f>
        <v>P</v>
      </c>
      <c r="R778" s="48"/>
      <c r="S778" s="48"/>
    </row>
    <row r="779" spans="1:19" ht="24.95" hidden="1" customHeight="1" outlineLevel="2">
      <c r="A779" s="45" t="str">
        <f>IF(AND(D779="",D779=""),"",$D$3&amp;"_"&amp;ROW()-11-COUNTBLANK($D$12:D779))</f>
        <v/>
      </c>
      <c r="B779" s="641" t="s">
        <v>351</v>
      </c>
      <c r="C779" s="642"/>
      <c r="D779" s="642"/>
      <c r="E779" s="642"/>
      <c r="F779" s="642"/>
      <c r="G779" s="642"/>
      <c r="H779" s="642"/>
      <c r="I779" s="642"/>
      <c r="J779" s="642"/>
      <c r="K779" s="642"/>
      <c r="L779" s="642"/>
      <c r="M779" s="642"/>
      <c r="N779" s="642"/>
      <c r="O779" s="642"/>
      <c r="P779" s="642"/>
      <c r="Q779" s="642"/>
      <c r="R779" s="642"/>
      <c r="S779" s="643"/>
    </row>
    <row r="780" spans="1:19" ht="24.95" hidden="1" customHeight="1" outlineLevel="2">
      <c r="A780" s="45" t="str">
        <f>IF(AND(D780="",D780=""),"",$D$3&amp;"_"&amp;ROW()-11-COUNTBLANK($D$12:D780))</f>
        <v>CTKM_633</v>
      </c>
      <c r="B780" s="170" t="s">
        <v>1078</v>
      </c>
      <c r="C780" s="35" t="s">
        <v>1407</v>
      </c>
      <c r="D780" s="35" t="s">
        <v>1433</v>
      </c>
      <c r="E780" s="46" t="s">
        <v>1958</v>
      </c>
      <c r="F780" s="46"/>
      <c r="G780" s="46"/>
      <c r="H780" s="46"/>
      <c r="I780" s="46"/>
      <c r="J780" s="46"/>
      <c r="K780" s="46"/>
      <c r="L780" s="46"/>
      <c r="M780" s="46"/>
      <c r="N780" s="46"/>
      <c r="O780" s="46"/>
      <c r="P780" s="46"/>
      <c r="Q780" s="47" t="str">
        <f>IF(OR(IF(G780="",IF(F780="",IF(E780="","",E780),F780),G780)="F",IF(J780="",IF(I780="",IF(H780="","",H780),I780),J780)="F",IF(M780="",IF(L780="",IF(K780="","",K780),L780),M780)="F",IF(P780="",IF(O780="",IF(N780="","",N780),O780),P780)="F")=TRUE,"F",IF(OR(IF(G780="",IF(F780="",IF(E780="","",E780),F780),G780)="PE",IF(J780="",IF(I780="",IF(H780="","",H780),I780),J780)="PE",IF(M780="",IF(L780="",IF(K780="","",K780),L780),M780)="PE",IF(P780="",IF(O780="",IF(N780="","",N780),O780),P780)="PE")=TRUE,"PE",IF(AND(IF(G780="",IF(F780="",IF(E780="","",E780),F780),G780)="",IF(J780="",IF(I780="",IF(H780="","",H780),I780),J780)="",IF(M780="",IF(L780="",IF(K780="","",K780),L780),M780)="",IF(P780="",IF(O780="",IF(N780="","",N780),O780),P780)="")=TRUE,"","P")))</f>
        <v>P</v>
      </c>
      <c r="R780" s="48"/>
      <c r="S780" s="48"/>
    </row>
    <row r="781" spans="1:19" ht="24.95" hidden="1" customHeight="1" outlineLevel="2">
      <c r="A781" s="45" t="str">
        <f>IF(AND(D781="",D781=""),"",$D$3&amp;"_"&amp;ROW()-11-COUNTBLANK($D$12:D781))</f>
        <v>CTKM_634</v>
      </c>
      <c r="B781" s="36" t="s">
        <v>1434</v>
      </c>
      <c r="C781" s="35" t="s">
        <v>1435</v>
      </c>
      <c r="D781" s="35" t="s">
        <v>1245</v>
      </c>
      <c r="E781" s="46" t="s">
        <v>1958</v>
      </c>
      <c r="F781" s="46"/>
      <c r="G781" s="46"/>
      <c r="H781" s="46"/>
      <c r="I781" s="46"/>
      <c r="J781" s="46"/>
      <c r="K781" s="46"/>
      <c r="L781" s="46"/>
      <c r="M781" s="46"/>
      <c r="N781" s="46"/>
      <c r="O781" s="46"/>
      <c r="P781" s="46"/>
      <c r="Q781" s="47" t="str">
        <f t="shared" ref="Q781:Q793" si="41">IF(OR(IF(G781="",IF(F781="",IF(E781="","",E781),F781),G781)="F",IF(J781="",IF(I781="",IF(H781="","",H781),I781),J781)="F",IF(M781="",IF(L781="",IF(K781="","",K781),L781),M781)="F",IF(P781="",IF(O781="",IF(N781="","",N781),O781),P781)="F")=TRUE,"F",IF(OR(IF(G781="",IF(F781="",IF(E781="","",E781),F781),G781)="PE",IF(J781="",IF(I781="",IF(H781="","",H781),I781),J781)="PE",IF(M781="",IF(L781="",IF(K781="","",K781),L781),M781)="PE",IF(P781="",IF(O781="",IF(N781="","",N781),O781),P781)="PE")=TRUE,"PE",IF(AND(IF(G781="",IF(F781="",IF(E781="","",E781),F781),G781)="",IF(J781="",IF(I781="",IF(H781="","",H781),I781),J781)="",IF(M781="",IF(L781="",IF(K781="","",K781),L781),M781)="",IF(P781="",IF(O781="",IF(N781="","",N781),O781),P781)="")=TRUE,"","P")))</f>
        <v>P</v>
      </c>
      <c r="R781" s="48"/>
      <c r="S781" s="48"/>
    </row>
    <row r="782" spans="1:19" ht="24.95" hidden="1" customHeight="1" outlineLevel="2">
      <c r="A782" s="45" t="str">
        <f>IF(AND(D782="",D782=""),"",$D$3&amp;"_"&amp;ROW()-11-COUNTBLANK($D$12:D782))</f>
        <v>CTKM_635</v>
      </c>
      <c r="B782" s="35" t="s">
        <v>1089</v>
      </c>
      <c r="C782" s="35" t="s">
        <v>1090</v>
      </c>
      <c r="D782" s="35" t="s">
        <v>1091</v>
      </c>
      <c r="E782" s="46" t="s">
        <v>1958</v>
      </c>
      <c r="F782" s="46"/>
      <c r="G782" s="46"/>
      <c r="H782" s="46"/>
      <c r="I782" s="46"/>
      <c r="J782" s="46"/>
      <c r="K782" s="46"/>
      <c r="L782" s="46"/>
      <c r="M782" s="46"/>
      <c r="N782" s="46"/>
      <c r="O782" s="46"/>
      <c r="P782" s="46"/>
      <c r="Q782" s="47" t="str">
        <f t="shared" si="41"/>
        <v>P</v>
      </c>
      <c r="R782" s="48"/>
      <c r="S782" s="48"/>
    </row>
    <row r="783" spans="1:19" ht="24.95" hidden="1" customHeight="1" outlineLevel="2">
      <c r="A783" s="45" t="str">
        <f>IF(AND(D783="",D783=""),"",$D$3&amp;"_"&amp;ROW()-11-COUNTBLANK($D$12:D783))</f>
        <v>CTKM_636</v>
      </c>
      <c r="B783" s="644" t="s">
        <v>1213</v>
      </c>
      <c r="C783" s="35" t="s">
        <v>1436</v>
      </c>
      <c r="D783" s="35" t="s">
        <v>1129</v>
      </c>
      <c r="E783" s="46" t="s">
        <v>1958</v>
      </c>
      <c r="F783" s="46"/>
      <c r="G783" s="46"/>
      <c r="H783" s="46"/>
      <c r="I783" s="46"/>
      <c r="J783" s="46"/>
      <c r="K783" s="46"/>
      <c r="L783" s="46"/>
      <c r="M783" s="46"/>
      <c r="N783" s="46"/>
      <c r="O783" s="46"/>
      <c r="P783" s="46"/>
      <c r="Q783" s="47" t="str">
        <f t="shared" si="41"/>
        <v>P</v>
      </c>
      <c r="R783" s="48"/>
      <c r="S783" s="48"/>
    </row>
    <row r="784" spans="1:19" ht="24.95" hidden="1" customHeight="1" outlineLevel="2">
      <c r="A784" s="45" t="str">
        <f>IF(AND(D784="",D784=""),"",$D$3&amp;"_"&amp;ROW()-11-COUNTBLANK($D$12:D784))</f>
        <v>CTKM_637</v>
      </c>
      <c r="B784" s="661"/>
      <c r="C784" s="35" t="s">
        <v>1437</v>
      </c>
      <c r="D784" s="35" t="s">
        <v>1129</v>
      </c>
      <c r="E784" s="46" t="s">
        <v>1958</v>
      </c>
      <c r="F784" s="46"/>
      <c r="G784" s="46"/>
      <c r="H784" s="46"/>
      <c r="I784" s="46"/>
      <c r="J784" s="46"/>
      <c r="K784" s="46"/>
      <c r="L784" s="46"/>
      <c r="M784" s="46"/>
      <c r="N784" s="46"/>
      <c r="O784" s="46"/>
      <c r="P784" s="46"/>
      <c r="Q784" s="47" t="str">
        <f t="shared" si="41"/>
        <v>P</v>
      </c>
      <c r="R784" s="48"/>
      <c r="S784" s="48"/>
    </row>
    <row r="785" spans="1:19" ht="24.95" hidden="1" customHeight="1" outlineLevel="2">
      <c r="A785" s="45" t="str">
        <f>IF(AND(D785="",D785=""),"",$D$3&amp;"_"&amp;ROW()-11-COUNTBLANK($D$12:D785))</f>
        <v>CTKM_638</v>
      </c>
      <c r="B785" s="645"/>
      <c r="C785" s="35" t="s">
        <v>1438</v>
      </c>
      <c r="D785" s="35" t="s">
        <v>1060</v>
      </c>
      <c r="E785" s="46" t="s">
        <v>1958</v>
      </c>
      <c r="F785" s="46"/>
      <c r="G785" s="46"/>
      <c r="H785" s="46"/>
      <c r="I785" s="46"/>
      <c r="J785" s="46"/>
      <c r="K785" s="46"/>
      <c r="L785" s="46"/>
      <c r="M785" s="46"/>
      <c r="N785" s="46"/>
      <c r="O785" s="46"/>
      <c r="P785" s="46"/>
      <c r="Q785" s="47" t="str">
        <f t="shared" si="41"/>
        <v>P</v>
      </c>
      <c r="R785" s="48"/>
      <c r="S785" s="48"/>
    </row>
    <row r="786" spans="1:19" ht="24.95" hidden="1" customHeight="1" outlineLevel="2">
      <c r="A786" s="45" t="str">
        <f>IF(AND(D786="",D786=""),"",$D$3&amp;"_"&amp;ROW()-11-COUNTBLANK($D$12:D786))</f>
        <v>CTKM_639</v>
      </c>
      <c r="B786" s="35" t="s">
        <v>1217</v>
      </c>
      <c r="C786" s="35" t="s">
        <v>1439</v>
      </c>
      <c r="D786" s="35" t="s">
        <v>1219</v>
      </c>
      <c r="E786" s="46" t="s">
        <v>1958</v>
      </c>
      <c r="F786" s="46"/>
      <c r="G786" s="46"/>
      <c r="H786" s="46"/>
      <c r="I786" s="46"/>
      <c r="J786" s="46"/>
      <c r="K786" s="46"/>
      <c r="L786" s="46"/>
      <c r="M786" s="46"/>
      <c r="N786" s="46"/>
      <c r="O786" s="46"/>
      <c r="P786" s="46"/>
      <c r="Q786" s="47" t="str">
        <f t="shared" si="41"/>
        <v>P</v>
      </c>
      <c r="R786" s="48"/>
      <c r="S786" s="48"/>
    </row>
    <row r="787" spans="1:19" ht="24.95" hidden="1" customHeight="1" outlineLevel="2">
      <c r="A787" s="45" t="str">
        <f>IF(AND(D787="",D787=""),"",$D$3&amp;"_"&amp;ROW()-11-COUNTBLANK($D$12:D787))</f>
        <v>CTKM_640</v>
      </c>
      <c r="B787" s="644" t="s">
        <v>1416</v>
      </c>
      <c r="C787" s="35" t="s">
        <v>1440</v>
      </c>
      <c r="D787" s="35" t="s">
        <v>1418</v>
      </c>
      <c r="E787" s="46" t="s">
        <v>1958</v>
      </c>
      <c r="F787" s="46"/>
      <c r="G787" s="46"/>
      <c r="H787" s="46"/>
      <c r="I787" s="46"/>
      <c r="J787" s="46"/>
      <c r="K787" s="46"/>
      <c r="L787" s="46"/>
      <c r="M787" s="46"/>
      <c r="N787" s="46"/>
      <c r="O787" s="46"/>
      <c r="P787" s="46"/>
      <c r="Q787" s="47" t="str">
        <f t="shared" si="41"/>
        <v>P</v>
      </c>
      <c r="R787" s="48"/>
      <c r="S787" s="48"/>
    </row>
    <row r="788" spans="1:19" ht="24.95" hidden="1" customHeight="1" outlineLevel="2">
      <c r="A788" s="45" t="str">
        <f>IF(AND(D788="",D788=""),"",$D$3&amp;"_"&amp;ROW()-11-COUNTBLANK($D$12:D788))</f>
        <v>CTKM_641</v>
      </c>
      <c r="B788" s="645"/>
      <c r="C788" s="35" t="s">
        <v>1441</v>
      </c>
      <c r="D788" s="35" t="s">
        <v>1060</v>
      </c>
      <c r="E788" s="46" t="s">
        <v>1958</v>
      </c>
      <c r="F788" s="46"/>
      <c r="G788" s="46"/>
      <c r="H788" s="46"/>
      <c r="I788" s="46"/>
      <c r="J788" s="46"/>
      <c r="K788" s="46"/>
      <c r="L788" s="46"/>
      <c r="M788" s="46"/>
      <c r="N788" s="46"/>
      <c r="O788" s="46"/>
      <c r="P788" s="46"/>
      <c r="Q788" s="47" t="str">
        <f t="shared" si="41"/>
        <v>P</v>
      </c>
      <c r="R788" s="48"/>
      <c r="S788" s="48"/>
    </row>
    <row r="789" spans="1:19" ht="24.95" hidden="1" customHeight="1" outlineLevel="2">
      <c r="A789" s="45" t="str">
        <f>IF(AND(D789="",D789=""),"",$D$3&amp;"_"&amp;ROW()-11-COUNTBLANK($D$12:D789))</f>
        <v>CTKM_642</v>
      </c>
      <c r="B789" s="644" t="s">
        <v>1420</v>
      </c>
      <c r="C789" s="35" t="s">
        <v>1442</v>
      </c>
      <c r="D789" s="35" t="s">
        <v>1060</v>
      </c>
      <c r="E789" s="46" t="s">
        <v>1958</v>
      </c>
      <c r="F789" s="46"/>
      <c r="G789" s="46"/>
      <c r="H789" s="46"/>
      <c r="I789" s="46"/>
      <c r="J789" s="46"/>
      <c r="K789" s="46"/>
      <c r="L789" s="46"/>
      <c r="M789" s="46"/>
      <c r="N789" s="46"/>
      <c r="O789" s="46"/>
      <c r="P789" s="46"/>
      <c r="Q789" s="47" t="str">
        <f t="shared" si="41"/>
        <v>P</v>
      </c>
      <c r="R789" s="48"/>
      <c r="S789" s="48"/>
    </row>
    <row r="790" spans="1:19" ht="24.95" hidden="1" customHeight="1" outlineLevel="2">
      <c r="A790" s="45" t="str">
        <f>IF(AND(D790="",D790=""),"",$D$3&amp;"_"&amp;ROW()-11-COUNTBLANK($D$12:D790))</f>
        <v>CTKM_643</v>
      </c>
      <c r="B790" s="645"/>
      <c r="C790" s="35" t="s">
        <v>1443</v>
      </c>
      <c r="D790" s="35" t="s">
        <v>1423</v>
      </c>
      <c r="E790" s="46" t="s">
        <v>1958</v>
      </c>
      <c r="F790" s="46"/>
      <c r="G790" s="46"/>
      <c r="H790" s="46"/>
      <c r="I790" s="46"/>
      <c r="J790" s="46"/>
      <c r="K790" s="46"/>
      <c r="L790" s="46"/>
      <c r="M790" s="46"/>
      <c r="N790" s="46"/>
      <c r="O790" s="46"/>
      <c r="P790" s="46"/>
      <c r="Q790" s="47" t="str">
        <f t="shared" si="41"/>
        <v>P</v>
      </c>
      <c r="R790" s="48"/>
      <c r="S790" s="48"/>
    </row>
    <row r="791" spans="1:19" ht="24.95" hidden="1" customHeight="1" outlineLevel="2">
      <c r="A791" s="45" t="str">
        <f>IF(AND(D791="",D791=""),"",$D$3&amp;"_"&amp;ROW()-11-COUNTBLANK($D$12:D791))</f>
        <v>CTKM_644</v>
      </c>
      <c r="B791" s="644" t="s">
        <v>1225</v>
      </c>
      <c r="C791" s="35" t="s">
        <v>1444</v>
      </c>
      <c r="D791" s="35" t="s">
        <v>1227</v>
      </c>
      <c r="E791" s="46" t="s">
        <v>1958</v>
      </c>
      <c r="F791" s="46"/>
      <c r="G791" s="46"/>
      <c r="H791" s="46"/>
      <c r="I791" s="46"/>
      <c r="J791" s="46"/>
      <c r="K791" s="46"/>
      <c r="L791" s="46"/>
      <c r="M791" s="46"/>
      <c r="N791" s="46"/>
      <c r="O791" s="46"/>
      <c r="P791" s="46"/>
      <c r="Q791" s="47" t="str">
        <f t="shared" si="41"/>
        <v>P</v>
      </c>
      <c r="R791" s="48"/>
      <c r="S791" s="48"/>
    </row>
    <row r="792" spans="1:19" ht="24.95" hidden="1" customHeight="1" outlineLevel="2">
      <c r="A792" s="45" t="str">
        <f>IF(AND(D792="",D792=""),"",$D$3&amp;"_"&amp;ROW()-11-COUNTBLANK($D$12:D792))</f>
        <v>CTKM_645</v>
      </c>
      <c r="B792" s="645"/>
      <c r="C792" s="35" t="s">
        <v>1445</v>
      </c>
      <c r="D792" s="35" t="s">
        <v>1060</v>
      </c>
      <c r="E792" s="46" t="s">
        <v>1958</v>
      </c>
      <c r="F792" s="46"/>
      <c r="G792" s="46"/>
      <c r="H792" s="46"/>
      <c r="I792" s="46"/>
      <c r="J792" s="46"/>
      <c r="K792" s="46"/>
      <c r="L792" s="46"/>
      <c r="M792" s="46"/>
      <c r="N792" s="46"/>
      <c r="O792" s="46"/>
      <c r="P792" s="46"/>
      <c r="Q792" s="47" t="str">
        <f t="shared" si="41"/>
        <v>P</v>
      </c>
      <c r="R792" s="48"/>
      <c r="S792" s="48"/>
    </row>
    <row r="793" spans="1:19" ht="24.95" hidden="1" customHeight="1" outlineLevel="2">
      <c r="A793" s="45" t="str">
        <f>IF(AND(D793="",D793=""),"",$D$3&amp;"_"&amp;ROW()-11-COUNTBLANK($D$12:D793))</f>
        <v>CTKM_646</v>
      </c>
      <c r="B793" s="35" t="s">
        <v>1255</v>
      </c>
      <c r="C793" s="35" t="s">
        <v>1256</v>
      </c>
      <c r="D793" s="35" t="s">
        <v>1257</v>
      </c>
      <c r="E793" s="46" t="s">
        <v>1958</v>
      </c>
      <c r="F793" s="46"/>
      <c r="G793" s="46"/>
      <c r="H793" s="46"/>
      <c r="I793" s="46"/>
      <c r="J793" s="46"/>
      <c r="K793" s="46"/>
      <c r="L793" s="46"/>
      <c r="M793" s="46"/>
      <c r="N793" s="46"/>
      <c r="O793" s="46"/>
      <c r="P793" s="46"/>
      <c r="Q793" s="47" t="str">
        <f t="shared" si="41"/>
        <v>P</v>
      </c>
      <c r="R793" s="48"/>
      <c r="S793" s="48"/>
    </row>
    <row r="794" spans="1:19" ht="24.95" hidden="1" customHeight="1" outlineLevel="2">
      <c r="A794" s="45" t="str">
        <f>IF(AND(D794="",D794=""),"",$D$3&amp;"_"&amp;ROW()-11-COUNTBLANK($D$12:D794))</f>
        <v/>
      </c>
      <c r="B794" s="641" t="s">
        <v>1088</v>
      </c>
      <c r="C794" s="642"/>
      <c r="D794" s="642"/>
      <c r="E794" s="642"/>
      <c r="F794" s="642"/>
      <c r="G794" s="642"/>
      <c r="H794" s="642"/>
      <c r="I794" s="642"/>
      <c r="J794" s="642"/>
      <c r="K794" s="642"/>
      <c r="L794" s="642"/>
      <c r="M794" s="642"/>
      <c r="N794" s="642"/>
      <c r="O794" s="642"/>
      <c r="P794" s="642"/>
      <c r="Q794" s="642" t="str">
        <f>IF(OR(IF(G794="",IF(F794="",IF(E794="","",E794),F794),G794)="F",IF(J794="",IF(I794="",IF(H794="","",H794),I794),J794)="F",IF(M794="",IF(L794="",IF(K794="","",K794),L794),M794)="F",IF(P794="",IF(O794="",IF(N794="","",N794),O794),P794)="F")=TRUE,"F",IF(OR(IF(G794="",IF(F794="",IF(E794="","",E794),F794),G794)="PE",IF(J794="",IF(I794="",IF(H794="","",H794),I794),J794)="PE",IF(M794="",IF(L794="",IF(K794="","",K794),L794),M794)="PE",IF(P794="",IF(O794="",IF(N794="","",N794),O794),P794)="PE")=TRUE,"PE",IF(AND(IF(G794="",IF(F794="",IF(E794="","",E794),F794),G794)="",IF(J794="",IF(I794="",IF(H794="","",H794),I794),J794)="",IF(M794="",IF(L794="",IF(K794="","",K794),L794),M794)="",IF(P794="",IF(O794="",IF(N794="","",N794),O794),P794)="")=TRUE,"","P")))</f>
        <v/>
      </c>
      <c r="R794" s="642"/>
      <c r="S794" s="643"/>
    </row>
    <row r="795" spans="1:19" ht="24.95" hidden="1" customHeight="1" outlineLevel="2">
      <c r="A795" s="45" t="str">
        <f>IF(AND(D795="",D795=""),"",$D$3&amp;"_"&amp;ROW()-11-COUNTBLANK($D$12:D795))</f>
        <v/>
      </c>
      <c r="B795" s="662" t="s">
        <v>1258</v>
      </c>
      <c r="C795" s="663"/>
      <c r="D795" s="663"/>
      <c r="E795" s="210"/>
      <c r="F795" s="210"/>
      <c r="G795" s="210"/>
      <c r="H795" s="210"/>
      <c r="I795" s="210"/>
      <c r="J795" s="210"/>
      <c r="K795" s="210"/>
      <c r="L795" s="210"/>
      <c r="M795" s="210"/>
      <c r="N795" s="210"/>
      <c r="O795" s="210"/>
      <c r="P795" s="210"/>
      <c r="Q795" s="210"/>
      <c r="R795" s="210"/>
      <c r="S795" s="181"/>
    </row>
    <row r="796" spans="1:19" ht="24.95" hidden="1" customHeight="1" outlineLevel="2">
      <c r="A796" s="45" t="str">
        <f>IF(AND(D796="",D796=""),"",$D$3&amp;"_"&amp;ROW()-11-COUNTBLANK($D$12:D796))</f>
        <v>CTKM_647</v>
      </c>
      <c r="B796" s="35" t="s">
        <v>1089</v>
      </c>
      <c r="C796" s="35" t="s">
        <v>1090</v>
      </c>
      <c r="D796" s="35" t="s">
        <v>1091</v>
      </c>
      <c r="E796" s="46" t="s">
        <v>1958</v>
      </c>
      <c r="F796" s="46"/>
      <c r="G796" s="46"/>
      <c r="H796" s="46"/>
      <c r="I796" s="46"/>
      <c r="J796" s="46"/>
      <c r="K796" s="46"/>
      <c r="L796" s="46"/>
      <c r="M796" s="46"/>
      <c r="N796" s="46"/>
      <c r="O796" s="46"/>
      <c r="P796" s="46"/>
      <c r="Q796" s="47" t="str">
        <f t="shared" ref="Q796:Q805" si="42">IF(OR(IF(G796="",IF(F796="",IF(E796="","",E796),F796),G796)="F",IF(J796="",IF(I796="",IF(H796="","",H796),I796),J796)="F",IF(M796="",IF(L796="",IF(K796="","",K796),L796),M796)="F",IF(P796="",IF(O796="",IF(N796="","",N796),O796),P796)="F")=TRUE,"F",IF(OR(IF(G796="",IF(F796="",IF(E796="","",E796),F796),G796)="PE",IF(J796="",IF(I796="",IF(H796="","",H796),I796),J796)="PE",IF(M796="",IF(L796="",IF(K796="","",K796),L796),M796)="PE",IF(P796="",IF(O796="",IF(N796="","",N796),O796),P796)="PE")=TRUE,"PE",IF(AND(IF(G796="",IF(F796="",IF(E796="","",E796),F796),G796)="",IF(J796="",IF(I796="",IF(H796="","",H796),I796),J796)="",IF(M796="",IF(L796="",IF(K796="","",K796),L796),M796)="",IF(P796="",IF(O796="",IF(N796="","",N796),O796),P796)="")=TRUE,"","P")))</f>
        <v>P</v>
      </c>
      <c r="R796" s="48"/>
      <c r="S796" s="48"/>
    </row>
    <row r="797" spans="1:19" ht="24.95" hidden="1" customHeight="1" outlineLevel="2">
      <c r="A797" s="45" t="str">
        <f>IF(AND(D797="",D797=""),"",$D$3&amp;"_"&amp;ROW()-11-COUNTBLANK($D$12:D797))</f>
        <v>CTKM_648</v>
      </c>
      <c r="B797" s="170" t="s">
        <v>1303</v>
      </c>
      <c r="C797" s="35" t="s">
        <v>1446</v>
      </c>
      <c r="D797" s="35" t="s">
        <v>1447</v>
      </c>
      <c r="E797" s="46" t="s">
        <v>1958</v>
      </c>
      <c r="F797" s="46"/>
      <c r="G797" s="46"/>
      <c r="H797" s="46"/>
      <c r="I797" s="46"/>
      <c r="J797" s="46"/>
      <c r="K797" s="46"/>
      <c r="L797" s="46"/>
      <c r="M797" s="46"/>
      <c r="N797" s="46"/>
      <c r="O797" s="46"/>
      <c r="P797" s="46"/>
      <c r="Q797" s="47" t="str">
        <f t="shared" si="42"/>
        <v>P</v>
      </c>
      <c r="R797" s="48"/>
      <c r="S797" s="48"/>
    </row>
    <row r="798" spans="1:19" ht="24.95" hidden="1" customHeight="1" outlineLevel="2">
      <c r="A798" s="45" t="str">
        <f>IF(AND(D798="",D798=""),"",$D$3&amp;"_"&amp;ROW()-11-COUNTBLANK($D$12:D798))</f>
        <v>CTKM_649</v>
      </c>
      <c r="B798" s="170" t="s">
        <v>1095</v>
      </c>
      <c r="C798" s="35" t="s">
        <v>1448</v>
      </c>
      <c r="D798" s="35" t="s">
        <v>1263</v>
      </c>
      <c r="E798" s="46" t="s">
        <v>1958</v>
      </c>
      <c r="F798" s="46"/>
      <c r="G798" s="46"/>
      <c r="H798" s="46"/>
      <c r="I798" s="46"/>
      <c r="J798" s="46"/>
      <c r="K798" s="46"/>
      <c r="L798" s="46"/>
      <c r="M798" s="46"/>
      <c r="N798" s="46"/>
      <c r="O798" s="46"/>
      <c r="P798" s="46"/>
      <c r="Q798" s="47" t="str">
        <f t="shared" si="42"/>
        <v>P</v>
      </c>
      <c r="R798" s="48"/>
      <c r="S798" s="48"/>
    </row>
    <row r="799" spans="1:19" ht="24.95" hidden="1" customHeight="1" outlineLevel="2">
      <c r="A799" s="45" t="str">
        <f>IF(AND(D799="",D799=""),"",$D$3&amp;"_"&amp;ROW()-11-COUNTBLANK($D$12:D799))</f>
        <v>CTKM_650</v>
      </c>
      <c r="B799" s="644" t="s">
        <v>1420</v>
      </c>
      <c r="C799" s="35" t="s">
        <v>1449</v>
      </c>
      <c r="D799" s="35" t="s">
        <v>1060</v>
      </c>
      <c r="E799" s="46" t="s">
        <v>1958</v>
      </c>
      <c r="F799" s="46"/>
      <c r="G799" s="46"/>
      <c r="H799" s="46"/>
      <c r="I799" s="46"/>
      <c r="J799" s="46"/>
      <c r="K799" s="46"/>
      <c r="L799" s="46"/>
      <c r="M799" s="46"/>
      <c r="N799" s="46"/>
      <c r="O799" s="46"/>
      <c r="P799" s="46"/>
      <c r="Q799" s="47" t="str">
        <f t="shared" si="42"/>
        <v>P</v>
      </c>
      <c r="R799" s="48"/>
      <c r="S799" s="48"/>
    </row>
    <row r="800" spans="1:19" ht="24.95" hidden="1" customHeight="1" outlineLevel="2">
      <c r="A800" s="45" t="str">
        <f>IF(AND(D800="",D800=""),"",$D$3&amp;"_"&amp;ROW()-11-COUNTBLANK($D$12:D800))</f>
        <v>CTKM_651</v>
      </c>
      <c r="B800" s="645"/>
      <c r="C800" s="35" t="s">
        <v>1443</v>
      </c>
      <c r="D800" s="35" t="s">
        <v>1423</v>
      </c>
      <c r="E800" s="46" t="s">
        <v>1958</v>
      </c>
      <c r="F800" s="46"/>
      <c r="G800" s="46"/>
      <c r="H800" s="46"/>
      <c r="I800" s="46"/>
      <c r="J800" s="46"/>
      <c r="K800" s="46"/>
      <c r="L800" s="46"/>
      <c r="M800" s="46"/>
      <c r="N800" s="46"/>
      <c r="O800" s="46"/>
      <c r="P800" s="46"/>
      <c r="Q800" s="47" t="str">
        <f t="shared" si="42"/>
        <v>P</v>
      </c>
      <c r="R800" s="48"/>
      <c r="S800" s="48"/>
    </row>
    <row r="801" spans="1:19" ht="24.95" hidden="1" customHeight="1" outlineLevel="2">
      <c r="A801" s="45" t="str">
        <f>IF(AND(D801="",D801=""),"",$D$3&amp;"_"&amp;ROW()-11-COUNTBLANK($D$12:D801))</f>
        <v>CTKM_652</v>
      </c>
      <c r="B801" s="170" t="s">
        <v>1264</v>
      </c>
      <c r="C801" s="35" t="s">
        <v>1265</v>
      </c>
      <c r="D801" s="35" t="s">
        <v>1266</v>
      </c>
      <c r="E801" s="46" t="s">
        <v>1958</v>
      </c>
      <c r="F801" s="46"/>
      <c r="G801" s="46"/>
      <c r="H801" s="46"/>
      <c r="I801" s="46"/>
      <c r="J801" s="46"/>
      <c r="K801" s="46"/>
      <c r="L801" s="46"/>
      <c r="M801" s="46"/>
      <c r="N801" s="46"/>
      <c r="O801" s="46"/>
      <c r="P801" s="46"/>
      <c r="Q801" s="47" t="str">
        <f t="shared" si="42"/>
        <v>P</v>
      </c>
      <c r="R801" s="48"/>
      <c r="S801" s="48"/>
    </row>
    <row r="802" spans="1:19" ht="24.95" hidden="1" customHeight="1" outlineLevel="2">
      <c r="A802" s="45" t="str">
        <f>IF(AND(D802="",D802=""),"",$D$3&amp;"_"&amp;ROW()-11-COUNTBLANK($D$12:D802))</f>
        <v/>
      </c>
      <c r="B802" s="641" t="s">
        <v>447</v>
      </c>
      <c r="C802" s="642"/>
      <c r="D802" s="642"/>
      <c r="E802" s="642"/>
      <c r="F802" s="642"/>
      <c r="G802" s="642"/>
      <c r="H802" s="642"/>
      <c r="I802" s="642"/>
      <c r="J802" s="642"/>
      <c r="K802" s="642"/>
      <c r="L802" s="642"/>
      <c r="M802" s="642"/>
      <c r="N802" s="642"/>
      <c r="O802" s="642"/>
      <c r="P802" s="642"/>
      <c r="Q802" s="642" t="str">
        <f t="shared" si="42"/>
        <v/>
      </c>
      <c r="R802" s="642"/>
      <c r="S802" s="643"/>
    </row>
    <row r="803" spans="1:19" ht="24.95" hidden="1" customHeight="1" outlineLevel="2">
      <c r="A803" s="45" t="str">
        <f>IF(AND(D803="",D803=""),"",$D$3&amp;"_"&amp;ROW()-11-COUNTBLANK($D$12:D803))</f>
        <v>CTKM_653</v>
      </c>
      <c r="B803" s="35" t="s">
        <v>1267</v>
      </c>
      <c r="C803" s="35" t="s">
        <v>1450</v>
      </c>
      <c r="D803" s="35" t="s">
        <v>1269</v>
      </c>
      <c r="E803" s="46" t="s">
        <v>1958</v>
      </c>
      <c r="F803" s="46"/>
      <c r="G803" s="46"/>
      <c r="H803" s="46"/>
      <c r="I803" s="46"/>
      <c r="J803" s="46"/>
      <c r="K803" s="46"/>
      <c r="L803" s="46"/>
      <c r="M803" s="46"/>
      <c r="N803" s="46"/>
      <c r="O803" s="46"/>
      <c r="P803" s="46"/>
      <c r="Q803" s="47" t="str">
        <f t="shared" si="42"/>
        <v>P</v>
      </c>
      <c r="R803" s="48"/>
      <c r="S803" s="48"/>
    </row>
    <row r="804" spans="1:19" ht="24.95" hidden="1" customHeight="1" outlineLevel="2">
      <c r="A804" s="45" t="str">
        <f>IF(AND(D804="",D804=""),"",$D$3&amp;"_"&amp;ROW()-11-COUNTBLANK($D$12:D804))</f>
        <v>CTKM_654</v>
      </c>
      <c r="B804" s="35" t="s">
        <v>1270</v>
      </c>
      <c r="C804" s="35" t="s">
        <v>1271</v>
      </c>
      <c r="D804" s="35" t="s">
        <v>1347</v>
      </c>
      <c r="E804" s="46" t="s">
        <v>1958</v>
      </c>
      <c r="F804" s="46"/>
      <c r="G804" s="46"/>
      <c r="H804" s="46"/>
      <c r="I804" s="46"/>
      <c r="J804" s="46"/>
      <c r="K804" s="46"/>
      <c r="L804" s="46"/>
      <c r="M804" s="46"/>
      <c r="N804" s="46"/>
      <c r="O804" s="46"/>
      <c r="P804" s="46"/>
      <c r="Q804" s="47" t="str">
        <f t="shared" si="42"/>
        <v>P</v>
      </c>
      <c r="R804" s="48"/>
      <c r="S804" s="48"/>
    </row>
    <row r="805" spans="1:19" ht="24.95" hidden="1" customHeight="1" outlineLevel="2">
      <c r="A805" s="45" t="str">
        <f>IF(AND(D805="",D805=""),"",$D$3&amp;"_"&amp;ROW()-11-COUNTBLANK($D$12:D805))</f>
        <v>CTKM_655</v>
      </c>
      <c r="B805" s="35" t="s">
        <v>1273</v>
      </c>
      <c r="C805" s="35" t="s">
        <v>1274</v>
      </c>
      <c r="D805" s="35" t="s">
        <v>1275</v>
      </c>
      <c r="E805" s="46" t="s">
        <v>1958</v>
      </c>
      <c r="F805" s="46"/>
      <c r="G805" s="46"/>
      <c r="H805" s="46"/>
      <c r="I805" s="46"/>
      <c r="J805" s="46"/>
      <c r="K805" s="46"/>
      <c r="L805" s="46"/>
      <c r="M805" s="46"/>
      <c r="N805" s="46"/>
      <c r="O805" s="46"/>
      <c r="P805" s="46"/>
      <c r="Q805" s="47" t="str">
        <f t="shared" si="42"/>
        <v>P</v>
      </c>
      <c r="R805" s="48"/>
      <c r="S805" s="48"/>
    </row>
    <row r="806" spans="1:19" ht="24.95" hidden="1" customHeight="1" outlineLevel="1">
      <c r="A806" s="45" t="str">
        <f>IF(AND(D806="",D806=""),"",$D$3&amp;"_"&amp;ROW()-11-COUNTBLANK($D$12:D806))</f>
        <v/>
      </c>
      <c r="B806" s="613" t="s">
        <v>1451</v>
      </c>
      <c r="C806" s="614"/>
      <c r="D806" s="614"/>
      <c r="E806" s="614"/>
      <c r="F806" s="614"/>
      <c r="G806" s="614"/>
      <c r="H806" s="614"/>
      <c r="I806" s="614"/>
      <c r="J806" s="614"/>
      <c r="K806" s="614"/>
      <c r="L806" s="614"/>
      <c r="M806" s="614"/>
      <c r="N806" s="614"/>
      <c r="O806" s="614"/>
      <c r="P806" s="614"/>
      <c r="Q806" s="614"/>
      <c r="R806" s="614"/>
      <c r="S806" s="615"/>
    </row>
    <row r="807" spans="1:19" ht="24.95" hidden="1" customHeight="1" outlineLevel="2">
      <c r="A807" s="45" t="str">
        <f>IF(AND(D807="",D807=""),"",$D$3&amp;"_"&amp;ROW()-11-COUNTBLANK($D$12:D807))</f>
        <v>CTKM_656</v>
      </c>
      <c r="B807" s="35" t="s">
        <v>1071</v>
      </c>
      <c r="C807" s="35" t="s">
        <v>1452</v>
      </c>
      <c r="D807" s="35" t="s">
        <v>1453</v>
      </c>
      <c r="E807" s="46" t="s">
        <v>1958</v>
      </c>
      <c r="F807" s="46"/>
      <c r="G807" s="46"/>
      <c r="H807" s="46"/>
      <c r="I807" s="46"/>
      <c r="J807" s="46"/>
      <c r="K807" s="46"/>
      <c r="L807" s="46"/>
      <c r="M807" s="46"/>
      <c r="N807" s="46"/>
      <c r="O807" s="46"/>
      <c r="P807" s="46"/>
      <c r="Q807" s="47" t="str">
        <f>IF(OR(IF(G807="",IF(F807="",IF(E807="","",E807),F807),G807)="F",IF(J807="",IF(I807="",IF(H807="","",H807),I807),J807)="F",IF(M807="",IF(L807="",IF(K807="","",K807),L807),M807)="F",IF(P807="",IF(O807="",IF(N807="","",N807),O807),P807)="F")=TRUE,"F",IF(OR(IF(G807="",IF(F807="",IF(E807="","",E807),F807),G807)="PE",IF(J807="",IF(I807="",IF(H807="","",H807),I807),J807)="PE",IF(M807="",IF(L807="",IF(K807="","",K807),L807),M807)="PE",IF(P807="",IF(O807="",IF(N807="","",N807),O807),P807)="PE")=TRUE,"PE",IF(AND(IF(G807="",IF(F807="",IF(E807="","",E807),F807),G807)="",IF(J807="",IF(I807="",IF(H807="","",H807),I807),J807)="",IF(M807="",IF(L807="",IF(K807="","",K807),L807),M807)="",IF(P807="",IF(O807="",IF(N807="","",N807),O807),P807)="")=TRUE,"","P")))</f>
        <v>P</v>
      </c>
      <c r="R807" s="48"/>
      <c r="S807" s="48"/>
    </row>
    <row r="808" spans="1:19" ht="24.95" hidden="1" customHeight="1" outlineLevel="2">
      <c r="A808" s="45" t="str">
        <f>IF(AND(D808="",D808=""),"",$D$3&amp;"_"&amp;ROW()-11-COUNTBLANK($D$12:D808))</f>
        <v>CTKM_657</v>
      </c>
      <c r="B808" s="626" t="s">
        <v>352</v>
      </c>
      <c r="C808" s="35" t="s">
        <v>1074</v>
      </c>
      <c r="D808" s="35" t="s">
        <v>1075</v>
      </c>
      <c r="E808" s="46" t="s">
        <v>1958</v>
      </c>
      <c r="F808" s="46"/>
      <c r="G808" s="46"/>
      <c r="H808" s="46"/>
      <c r="I808" s="46"/>
      <c r="J808" s="46"/>
      <c r="K808" s="46"/>
      <c r="L808" s="46"/>
      <c r="M808" s="46"/>
      <c r="N808" s="46"/>
      <c r="O808" s="46"/>
      <c r="P808" s="46"/>
      <c r="Q808" s="47" t="str">
        <f>IF(OR(IF(G808="",IF(F808="",IF(E808="","",E808),F808),G808)="F",IF(J808="",IF(I808="",IF(H808="","",H808),I808),J808)="F",IF(M808="",IF(L808="",IF(K808="","",K808),L808),M808)="F",IF(P808="",IF(O808="",IF(N808="","",N808),O808),P808)="F")=TRUE,"F",IF(OR(IF(G808="",IF(F808="",IF(E808="","",E808),F808),G808)="PE",IF(J808="",IF(I808="",IF(H808="","",H808),I808),J808)="PE",IF(M808="",IF(L808="",IF(K808="","",K808),L808),M808)="PE",IF(P808="",IF(O808="",IF(N808="","",N808),O808),P808)="PE")=TRUE,"PE",IF(AND(IF(G808="",IF(F808="",IF(E808="","",E808),F808),G808)="",IF(J808="",IF(I808="",IF(H808="","",H808),I808),J808)="",IF(M808="",IF(L808="",IF(K808="","",K808),L808),M808)="",IF(P808="",IF(O808="",IF(N808="","",N808),O808),P808)="")=TRUE,"","P")))</f>
        <v>P</v>
      </c>
      <c r="R808" s="48"/>
      <c r="S808" s="48"/>
    </row>
    <row r="809" spans="1:19" ht="24.95" hidden="1" customHeight="1" outlineLevel="2">
      <c r="A809" s="45" t="str">
        <f>IF(AND(D809="",D809=""),"",$D$3&amp;"_"&amp;ROW()-11-COUNTBLANK($D$12:D809))</f>
        <v>CTKM_658</v>
      </c>
      <c r="B809" s="627"/>
      <c r="C809" s="35" t="s">
        <v>450</v>
      </c>
      <c r="D809" s="35" t="s">
        <v>1076</v>
      </c>
      <c r="E809" s="46" t="s">
        <v>1958</v>
      </c>
      <c r="F809" s="46"/>
      <c r="G809" s="46"/>
      <c r="H809" s="46"/>
      <c r="I809" s="46"/>
      <c r="J809" s="46"/>
      <c r="K809" s="46"/>
      <c r="L809" s="46"/>
      <c r="M809" s="46"/>
      <c r="N809" s="46"/>
      <c r="O809" s="46"/>
      <c r="P809" s="46"/>
      <c r="Q809" s="47" t="str">
        <f>IF(OR(IF(G809="",IF(F809="",IF(E809="","",E809),F809),G809)="F",IF(J809="",IF(I809="",IF(H809="","",H809),I809),J809)="F",IF(M809="",IF(L809="",IF(K809="","",K809),L809),M809)="F",IF(P809="",IF(O809="",IF(N809="","",N809),O809),P809)="F")=TRUE,"F",IF(OR(IF(G809="",IF(F809="",IF(E809="","",E809),F809),G809)="PE",IF(J809="",IF(I809="",IF(H809="","",H809),I809),J809)="PE",IF(M809="",IF(L809="",IF(K809="","",K809),L809),M809)="PE",IF(P809="",IF(O809="",IF(N809="","",N809),O809),P809)="PE")=TRUE,"PE",IF(AND(IF(G809="",IF(F809="",IF(E809="","",E809),F809),G809)="",IF(J809="",IF(I809="",IF(H809="","",H809),I809),J809)="",IF(M809="",IF(L809="",IF(K809="","",K809),L809),M809)="",IF(P809="",IF(O809="",IF(N809="","",N809),O809),P809)="")=TRUE,"","P")))</f>
        <v>P</v>
      </c>
      <c r="R809" s="48"/>
      <c r="S809" s="48"/>
    </row>
    <row r="810" spans="1:19" ht="24.95" hidden="1" customHeight="1" outlineLevel="2">
      <c r="A810" s="45" t="str">
        <f>IF(AND(D810="",D810=""),"",$D$3&amp;"_"&amp;ROW()-11-COUNTBLANK($D$12:D810))</f>
        <v>CTKM_659</v>
      </c>
      <c r="B810" s="628"/>
      <c r="C810" s="35" t="s">
        <v>452</v>
      </c>
      <c r="D810" s="35" t="s">
        <v>1077</v>
      </c>
      <c r="E810" s="46" t="s">
        <v>1958</v>
      </c>
      <c r="F810" s="46"/>
      <c r="G810" s="46"/>
      <c r="H810" s="46"/>
      <c r="I810" s="46"/>
      <c r="J810" s="46"/>
      <c r="K810" s="46"/>
      <c r="L810" s="46"/>
      <c r="M810" s="46"/>
      <c r="N810" s="46"/>
      <c r="O810" s="46"/>
      <c r="P810" s="46"/>
      <c r="Q810" s="47" t="str">
        <f>IF(OR(IF(G810="",IF(F810="",IF(E810="","",E810),F810),G810)="F",IF(J810="",IF(I810="",IF(H810="","",H810),I810),J810)="F",IF(M810="",IF(L810="",IF(K810="","",K810),L810),M810)="F",IF(P810="",IF(O810="",IF(N810="","",N810),O810),P810)="F")=TRUE,"F",IF(OR(IF(G810="",IF(F810="",IF(E810="","",E810),F810),G810)="PE",IF(J810="",IF(I810="",IF(H810="","",H810),I810),J810)="PE",IF(M810="",IF(L810="",IF(K810="","",K810),L810),M810)="PE",IF(P810="",IF(O810="",IF(N810="","",N810),O810),P810)="PE")=TRUE,"PE",IF(AND(IF(G810="",IF(F810="",IF(E810="","",E810),F810),G810)="",IF(J810="",IF(I810="",IF(H810="","",H810),I810),J810)="",IF(M810="",IF(L810="",IF(K810="","",K810),L810),M810)="",IF(P810="",IF(O810="",IF(N810="","",N810),O810),P810)="")=TRUE,"","P")))</f>
        <v>P</v>
      </c>
      <c r="R810" s="48"/>
      <c r="S810" s="48"/>
    </row>
    <row r="811" spans="1:19" ht="24.95" hidden="1" customHeight="1" outlineLevel="2">
      <c r="A811" s="45" t="str">
        <f>IF(AND(D811="",D811=""),"",$D$3&amp;"_"&amp;ROW()-11-COUNTBLANK($D$12:D811))</f>
        <v/>
      </c>
      <c r="B811" s="641" t="s">
        <v>509</v>
      </c>
      <c r="C811" s="642"/>
      <c r="D811" s="642"/>
      <c r="E811" s="642"/>
      <c r="F811" s="642"/>
      <c r="G811" s="642"/>
      <c r="H811" s="642"/>
      <c r="I811" s="642"/>
      <c r="J811" s="642"/>
      <c r="K811" s="642"/>
      <c r="L811" s="642"/>
      <c r="M811" s="642"/>
      <c r="N811" s="642"/>
      <c r="O811" s="642"/>
      <c r="P811" s="642"/>
      <c r="Q811" s="642"/>
      <c r="R811" s="642"/>
      <c r="S811" s="643"/>
    </row>
    <row r="812" spans="1:19" ht="24.95" hidden="1" customHeight="1" outlineLevel="2">
      <c r="A812" s="45" t="str">
        <f>IF(AND(D812="",D812=""),"",$D$3&amp;"_"&amp;ROW()-11-COUNTBLANK($D$12:D812))</f>
        <v>CTKM_660</v>
      </c>
      <c r="B812" s="644" t="s">
        <v>1078</v>
      </c>
      <c r="C812" s="35" t="s">
        <v>1454</v>
      </c>
      <c r="D812" s="35" t="s">
        <v>1455</v>
      </c>
      <c r="E812" s="46" t="s">
        <v>1958</v>
      </c>
      <c r="F812" s="46"/>
      <c r="G812" s="46"/>
      <c r="H812" s="46"/>
      <c r="I812" s="46"/>
      <c r="J812" s="46"/>
      <c r="K812" s="46"/>
      <c r="L812" s="46"/>
      <c r="M812" s="46"/>
      <c r="N812" s="46"/>
      <c r="O812" s="46"/>
      <c r="P812" s="46"/>
      <c r="Q812" s="47" t="str">
        <f>IF(OR(IF(G812="",IF(F812="",IF(E812="","",E812),F812),G812)="F",IF(J812="",IF(I812="",IF(H812="","",H812),I812),J812)="F",IF(M812="",IF(L812="",IF(K812="","",K812),L812),M812)="F",IF(P812="",IF(O812="",IF(N812="","",N812),O812),P812)="F")=TRUE,"F",IF(OR(IF(G812="",IF(F812="",IF(E812="","",E812),F812),G812)="PE",IF(J812="",IF(I812="",IF(H812="","",H812),I812),J812)="PE",IF(M812="",IF(L812="",IF(K812="","",K812),L812),M812)="PE",IF(P812="",IF(O812="",IF(N812="","",N812),O812),P812)="PE")=TRUE,"PE",IF(AND(IF(G812="",IF(F812="",IF(E812="","",E812),F812),G812)="",IF(J812="",IF(I812="",IF(H812="","",H812),I812),J812)="",IF(M812="",IF(L812="",IF(K812="","",K812),L812),M812)="",IF(P812="",IF(O812="",IF(N812="","",N812),O812),P812)="")=TRUE,"","P")))</f>
        <v>P</v>
      </c>
      <c r="R812" s="48"/>
      <c r="S812" s="48"/>
    </row>
    <row r="813" spans="1:19" ht="24.95" hidden="1" customHeight="1" outlineLevel="2">
      <c r="A813" s="45" t="str">
        <f>IF(AND(D813="",D813=""),"",$D$3&amp;"_"&amp;ROW()-11-COUNTBLANK($D$12:D813))</f>
        <v>CTKM_661</v>
      </c>
      <c r="B813" s="661"/>
      <c r="C813" s="35" t="s">
        <v>1456</v>
      </c>
      <c r="D813" s="35" t="s">
        <v>1457</v>
      </c>
      <c r="E813" s="46" t="s">
        <v>1958</v>
      </c>
      <c r="F813" s="46"/>
      <c r="G813" s="46"/>
      <c r="H813" s="46"/>
      <c r="I813" s="46"/>
      <c r="J813" s="46"/>
      <c r="K813" s="46"/>
      <c r="L813" s="46"/>
      <c r="M813" s="46"/>
      <c r="N813" s="46"/>
      <c r="O813" s="46"/>
      <c r="P813" s="46"/>
      <c r="Q813" s="47" t="str">
        <f>IF(OR(IF(G813="",IF(F813="",IF(E813="","",E813),F813),G813)="F",IF(J813="",IF(I813="",IF(H813="","",H813),I813),J813)="F",IF(M813="",IF(L813="",IF(K813="","",K813),L813),M813)="F",IF(P813="",IF(O813="",IF(N813="","",N813),O813),P813)="F")=TRUE,"F",IF(OR(IF(G813="",IF(F813="",IF(E813="","",E813),F813),G813)="PE",IF(J813="",IF(I813="",IF(H813="","",H813),I813),J813)="PE",IF(M813="",IF(L813="",IF(K813="","",K813),L813),M813)="PE",IF(P813="",IF(O813="",IF(N813="","",N813),O813),P813)="PE")=TRUE,"PE",IF(AND(IF(G813="",IF(F813="",IF(E813="","",E813),F813),G813)="",IF(J813="",IF(I813="",IF(H813="","",H813),I813),J813)="",IF(M813="",IF(L813="",IF(K813="","",K813),L813),M813)="",IF(P813="",IF(O813="",IF(N813="","",N813),O813),P813)="")=TRUE,"","P")))</f>
        <v>P</v>
      </c>
      <c r="R813" s="48"/>
      <c r="S813" s="48"/>
    </row>
    <row r="814" spans="1:19" ht="24.95" hidden="1" customHeight="1" outlineLevel="2">
      <c r="A814" s="45" t="str">
        <f>IF(AND(D814="",D814=""),"",$D$3&amp;"_"&amp;ROW()-11-COUNTBLANK($D$12:D814))</f>
        <v>CTKM_662</v>
      </c>
      <c r="B814" s="645"/>
      <c r="C814" s="35" t="s">
        <v>1283</v>
      </c>
      <c r="D814" s="35" t="s">
        <v>1458</v>
      </c>
      <c r="E814" s="46" t="s">
        <v>1958</v>
      </c>
      <c r="F814" s="46"/>
      <c r="G814" s="46"/>
      <c r="H814" s="46"/>
      <c r="I814" s="46"/>
      <c r="J814" s="46"/>
      <c r="K814" s="46"/>
      <c r="L814" s="46"/>
      <c r="M814" s="46"/>
      <c r="N814" s="46"/>
      <c r="O814" s="46"/>
      <c r="P814" s="46"/>
      <c r="Q814" s="47" t="str">
        <f t="shared" ref="Q814:Q829" si="43">IF(OR(IF(G814="",IF(F814="",IF(E814="","",E814),F814),G814)="F",IF(J814="",IF(I814="",IF(H814="","",H814),I814),J814)="F",IF(M814="",IF(L814="",IF(K814="","",K814),L814),M814)="F",IF(P814="",IF(O814="",IF(N814="","",N814),O814),P814)="F")=TRUE,"F",IF(OR(IF(G814="",IF(F814="",IF(E814="","",E814),F814),G814)="PE",IF(J814="",IF(I814="",IF(H814="","",H814),I814),J814)="PE",IF(M814="",IF(L814="",IF(K814="","",K814),L814),M814)="PE",IF(P814="",IF(O814="",IF(N814="","",N814),O814),P814)="PE")=TRUE,"PE",IF(AND(IF(G814="",IF(F814="",IF(E814="","",E814),F814),G814)="",IF(J814="",IF(I814="",IF(H814="","",H814),I814),J814)="",IF(M814="",IF(L814="",IF(K814="","",K814),L814),M814)="",IF(P814="",IF(O814="",IF(N814="","",N814),O814),P814)="")=TRUE,"","P")))</f>
        <v>P</v>
      </c>
      <c r="R814" s="48"/>
      <c r="S814" s="48"/>
    </row>
    <row r="815" spans="1:19" ht="24.95" hidden="1" customHeight="1" outlineLevel="2">
      <c r="A815" s="45" t="str">
        <f>IF(AND(D815="",D815=""),"",$D$3&amp;"_"&amp;ROW()-11-COUNTBLANK($D$12:D815))</f>
        <v>CTKM_663</v>
      </c>
      <c r="B815" s="171" t="s">
        <v>1285</v>
      </c>
      <c r="C815" s="35" t="s">
        <v>1286</v>
      </c>
      <c r="D815" s="35" t="s">
        <v>1459</v>
      </c>
      <c r="E815" s="46" t="s">
        <v>1958</v>
      </c>
      <c r="F815" s="46"/>
      <c r="G815" s="46"/>
      <c r="H815" s="46"/>
      <c r="I815" s="46"/>
      <c r="J815" s="46"/>
      <c r="K815" s="46"/>
      <c r="L815" s="46"/>
      <c r="M815" s="46"/>
      <c r="N815" s="46"/>
      <c r="O815" s="46"/>
      <c r="P815" s="46"/>
      <c r="Q815" s="47" t="str">
        <f t="shared" si="43"/>
        <v>P</v>
      </c>
      <c r="R815" s="48"/>
      <c r="S815" s="48"/>
    </row>
    <row r="816" spans="1:19" ht="24.95" hidden="1" customHeight="1" outlineLevel="2">
      <c r="A816" s="45" t="str">
        <f>IF(AND(D816="",D816=""),"",$D$3&amp;"_"&amp;ROW()-11-COUNTBLANK($D$12:D816))</f>
        <v>CTKM_664</v>
      </c>
      <c r="B816" s="35" t="s">
        <v>1288</v>
      </c>
      <c r="C816" s="35" t="s">
        <v>1090</v>
      </c>
      <c r="D816" s="35" t="s">
        <v>1091</v>
      </c>
      <c r="E816" s="46" t="s">
        <v>1958</v>
      </c>
      <c r="F816" s="46"/>
      <c r="G816" s="46"/>
      <c r="H816" s="46"/>
      <c r="I816" s="46"/>
      <c r="J816" s="46"/>
      <c r="K816" s="46"/>
      <c r="L816" s="46"/>
      <c r="M816" s="46"/>
      <c r="N816" s="46"/>
      <c r="O816" s="46"/>
      <c r="P816" s="46"/>
      <c r="Q816" s="47" t="str">
        <f t="shared" si="43"/>
        <v>P</v>
      </c>
      <c r="R816" s="48"/>
      <c r="S816" s="48"/>
    </row>
    <row r="817" spans="1:19" ht="24.95" hidden="1" customHeight="1" outlineLevel="2">
      <c r="A817" s="45" t="str">
        <f>IF(AND(D817="",D817=""),"",$D$3&amp;"_"&amp;ROW()-11-COUNTBLANK($D$12:D817))</f>
        <v>CTKM_665</v>
      </c>
      <c r="B817" s="644" t="s">
        <v>1213</v>
      </c>
      <c r="C817" s="35" t="s">
        <v>1460</v>
      </c>
      <c r="D817" s="35" t="s">
        <v>1129</v>
      </c>
      <c r="E817" s="46" t="s">
        <v>1958</v>
      </c>
      <c r="F817" s="46"/>
      <c r="G817" s="46"/>
      <c r="H817" s="46"/>
      <c r="I817" s="46"/>
      <c r="J817" s="46"/>
      <c r="K817" s="46"/>
      <c r="L817" s="46"/>
      <c r="M817" s="46"/>
      <c r="N817" s="46"/>
      <c r="O817" s="46"/>
      <c r="P817" s="46"/>
      <c r="Q817" s="47" t="str">
        <f t="shared" si="43"/>
        <v>P</v>
      </c>
      <c r="R817" s="48"/>
      <c r="S817" s="48"/>
    </row>
    <row r="818" spans="1:19" ht="24.95" hidden="1" customHeight="1" outlineLevel="2">
      <c r="A818" s="45" t="str">
        <f>IF(AND(D818="",D818=""),"",$D$3&amp;"_"&amp;ROW()-11-COUNTBLANK($D$12:D818))</f>
        <v>CTKM_666</v>
      </c>
      <c r="B818" s="645"/>
      <c r="C818" s="35" t="s">
        <v>1461</v>
      </c>
      <c r="D818" s="35" t="s">
        <v>1060</v>
      </c>
      <c r="E818" s="46" t="s">
        <v>1958</v>
      </c>
      <c r="F818" s="46"/>
      <c r="G818" s="46"/>
      <c r="H818" s="46"/>
      <c r="I818" s="46"/>
      <c r="J818" s="46"/>
      <c r="K818" s="46"/>
      <c r="L818" s="46"/>
      <c r="M818" s="46"/>
      <c r="N818" s="46"/>
      <c r="O818" s="46"/>
      <c r="P818" s="46"/>
      <c r="Q818" s="47" t="str">
        <f t="shared" si="43"/>
        <v>P</v>
      </c>
      <c r="R818" s="48"/>
      <c r="S818" s="48"/>
    </row>
    <row r="819" spans="1:19" ht="24.95" hidden="1" customHeight="1" outlineLevel="2">
      <c r="A819" s="45" t="str">
        <f>IF(AND(D819="",D819=""),"",$D$3&amp;"_"&amp;ROW()-11-COUNTBLANK($D$12:D819))</f>
        <v>CTKM_667</v>
      </c>
      <c r="B819" s="644" t="s">
        <v>1127</v>
      </c>
      <c r="C819" s="35" t="s">
        <v>1462</v>
      </c>
      <c r="D819" s="35" t="s">
        <v>1129</v>
      </c>
      <c r="E819" s="46" t="s">
        <v>1958</v>
      </c>
      <c r="F819" s="46"/>
      <c r="G819" s="46"/>
      <c r="H819" s="46"/>
      <c r="I819" s="46"/>
      <c r="J819" s="46"/>
      <c r="K819" s="46"/>
      <c r="L819" s="46"/>
      <c r="M819" s="46"/>
      <c r="N819" s="46"/>
      <c r="O819" s="46"/>
      <c r="P819" s="46"/>
      <c r="Q819" s="47" t="str">
        <f t="shared" si="43"/>
        <v>P</v>
      </c>
      <c r="R819" s="48"/>
      <c r="S819" s="48"/>
    </row>
    <row r="820" spans="1:19" ht="24.95" hidden="1" customHeight="1" outlineLevel="2">
      <c r="A820" s="45" t="str">
        <f>IF(AND(D820="",D820=""),"",$D$3&amp;"_"&amp;ROW()-11-COUNTBLANK($D$12:D820))</f>
        <v>CTKM_668</v>
      </c>
      <c r="B820" s="645"/>
      <c r="C820" s="35" t="s">
        <v>1463</v>
      </c>
      <c r="D820" s="35" t="s">
        <v>1060</v>
      </c>
      <c r="E820" s="46" t="s">
        <v>1958</v>
      </c>
      <c r="F820" s="46"/>
      <c r="G820" s="46"/>
      <c r="H820" s="46"/>
      <c r="I820" s="46"/>
      <c r="J820" s="46"/>
      <c r="K820" s="46"/>
      <c r="L820" s="46"/>
      <c r="M820" s="46"/>
      <c r="N820" s="46"/>
      <c r="O820" s="46"/>
      <c r="P820" s="46"/>
      <c r="Q820" s="47" t="str">
        <f t="shared" si="43"/>
        <v>P</v>
      </c>
      <c r="R820" s="48"/>
      <c r="S820" s="48"/>
    </row>
    <row r="821" spans="1:19" ht="24.95" hidden="1" customHeight="1" outlineLevel="2">
      <c r="A821" s="45" t="str">
        <f>IF(AND(D821="",D821=""),"",$D$3&amp;"_"&amp;ROW()-11-COUNTBLANK($D$12:D821))</f>
        <v>CTKM_669</v>
      </c>
      <c r="B821" s="35" t="s">
        <v>1217</v>
      </c>
      <c r="C821" s="35" t="s">
        <v>1464</v>
      </c>
      <c r="D821" s="35" t="s">
        <v>1465</v>
      </c>
      <c r="E821" s="46" t="s">
        <v>1959</v>
      </c>
      <c r="F821" s="46"/>
      <c r="G821" s="46"/>
      <c r="H821" s="46"/>
      <c r="I821" s="46"/>
      <c r="J821" s="46"/>
      <c r="K821" s="46"/>
      <c r="L821" s="46"/>
      <c r="M821" s="46"/>
      <c r="N821" s="46"/>
      <c r="O821" s="46"/>
      <c r="P821" s="46"/>
      <c r="Q821" s="47" t="str">
        <f t="shared" si="43"/>
        <v>F</v>
      </c>
      <c r="R821" s="223" t="s">
        <v>2046</v>
      </c>
      <c r="S821" s="48"/>
    </row>
    <row r="822" spans="1:19" ht="24.95" hidden="1" customHeight="1" outlineLevel="2">
      <c r="A822" s="45" t="str">
        <f>IF(AND(D822="",D822=""),"",$D$3&amp;"_"&amp;ROW()-11-COUNTBLANK($D$12:D822))</f>
        <v>CTKM_670</v>
      </c>
      <c r="B822" s="644" t="s">
        <v>1416</v>
      </c>
      <c r="C822" s="35" t="s">
        <v>1466</v>
      </c>
      <c r="D822" s="35" t="s">
        <v>1418</v>
      </c>
      <c r="E822" s="46" t="s">
        <v>1958</v>
      </c>
      <c r="F822" s="46"/>
      <c r="G822" s="46"/>
      <c r="H822" s="46"/>
      <c r="I822" s="46"/>
      <c r="J822" s="46"/>
      <c r="K822" s="46"/>
      <c r="L822" s="46"/>
      <c r="M822" s="46"/>
      <c r="N822" s="46"/>
      <c r="O822" s="46"/>
      <c r="P822" s="46"/>
      <c r="Q822" s="47" t="str">
        <f t="shared" si="43"/>
        <v>P</v>
      </c>
      <c r="R822" s="48"/>
      <c r="S822" s="48"/>
    </row>
    <row r="823" spans="1:19" ht="24.95" hidden="1" customHeight="1" outlineLevel="2">
      <c r="A823" s="45" t="str">
        <f>IF(AND(D823="",D823=""),"",$D$3&amp;"_"&amp;ROW()-11-COUNTBLANK($D$12:D823))</f>
        <v>CTKM_671</v>
      </c>
      <c r="B823" s="645"/>
      <c r="C823" s="35" t="s">
        <v>1467</v>
      </c>
      <c r="D823" s="35" t="s">
        <v>1060</v>
      </c>
      <c r="E823" s="46" t="s">
        <v>1958</v>
      </c>
      <c r="F823" s="46"/>
      <c r="G823" s="46"/>
      <c r="H823" s="46"/>
      <c r="I823" s="46"/>
      <c r="J823" s="46"/>
      <c r="K823" s="46"/>
      <c r="L823" s="46"/>
      <c r="M823" s="46"/>
      <c r="N823" s="46"/>
      <c r="O823" s="46"/>
      <c r="P823" s="46"/>
      <c r="Q823" s="47" t="str">
        <f t="shared" si="43"/>
        <v>P</v>
      </c>
      <c r="R823" s="48"/>
      <c r="S823" s="48"/>
    </row>
    <row r="824" spans="1:19" ht="24.95" hidden="1" customHeight="1" outlineLevel="2">
      <c r="A824" s="45" t="str">
        <f>IF(AND(D824="",D824=""),"",$D$3&amp;"_"&amp;ROW()-11-COUNTBLANK($D$12:D824))</f>
        <v>CTKM_672</v>
      </c>
      <c r="B824" s="644" t="s">
        <v>1420</v>
      </c>
      <c r="C824" s="35" t="s">
        <v>1468</v>
      </c>
      <c r="D824" s="35" t="s">
        <v>1060</v>
      </c>
      <c r="E824" s="46" t="s">
        <v>1958</v>
      </c>
      <c r="F824" s="46"/>
      <c r="G824" s="46"/>
      <c r="H824" s="46"/>
      <c r="I824" s="46"/>
      <c r="J824" s="46"/>
      <c r="K824" s="46"/>
      <c r="L824" s="46"/>
      <c r="M824" s="46"/>
      <c r="N824" s="46"/>
      <c r="O824" s="46"/>
      <c r="P824" s="46"/>
      <c r="Q824" s="47" t="str">
        <f t="shared" si="43"/>
        <v>P</v>
      </c>
      <c r="R824" s="48"/>
      <c r="S824" s="48"/>
    </row>
    <row r="825" spans="1:19" ht="24.95" hidden="1" customHeight="1" outlineLevel="2">
      <c r="A825" s="45" t="str">
        <f>IF(AND(D825="",D825=""),"",$D$3&amp;"_"&amp;ROW()-11-COUNTBLANK($D$12:D825))</f>
        <v>CTKM_673</v>
      </c>
      <c r="B825" s="645"/>
      <c r="C825" s="35" t="s">
        <v>1469</v>
      </c>
      <c r="D825" s="35" t="s">
        <v>1423</v>
      </c>
      <c r="E825" s="46" t="s">
        <v>1958</v>
      </c>
      <c r="F825" s="46"/>
      <c r="G825" s="46"/>
      <c r="H825" s="46"/>
      <c r="I825" s="46"/>
      <c r="J825" s="46"/>
      <c r="K825" s="46"/>
      <c r="L825" s="46"/>
      <c r="M825" s="46"/>
      <c r="N825" s="46"/>
      <c r="O825" s="46"/>
      <c r="P825" s="46"/>
      <c r="Q825" s="47" t="str">
        <f t="shared" si="43"/>
        <v>P</v>
      </c>
      <c r="R825" s="48"/>
      <c r="S825" s="48"/>
    </row>
    <row r="826" spans="1:19" ht="24.95" hidden="1" customHeight="1" outlineLevel="2">
      <c r="A826" s="45" t="str">
        <f>IF(AND(D826="",D826=""),"",$D$3&amp;"_"&amp;ROW()-11-COUNTBLANK($D$12:D826))</f>
        <v>CTKM_674</v>
      </c>
      <c r="B826" s="644" t="s">
        <v>1225</v>
      </c>
      <c r="C826" s="35" t="s">
        <v>1470</v>
      </c>
      <c r="D826" s="35" t="s">
        <v>1227</v>
      </c>
      <c r="E826" s="46" t="s">
        <v>1958</v>
      </c>
      <c r="F826" s="46"/>
      <c r="G826" s="46"/>
      <c r="H826" s="46"/>
      <c r="I826" s="46"/>
      <c r="J826" s="46"/>
      <c r="K826" s="46"/>
      <c r="L826" s="46"/>
      <c r="M826" s="46"/>
      <c r="N826" s="46"/>
      <c r="O826" s="46"/>
      <c r="P826" s="46"/>
      <c r="Q826" s="47" t="str">
        <f t="shared" si="43"/>
        <v>P</v>
      </c>
      <c r="R826" s="48"/>
      <c r="S826" s="48"/>
    </row>
    <row r="827" spans="1:19" ht="24.95" hidden="1" customHeight="1" outlineLevel="2">
      <c r="A827" s="45" t="str">
        <f>IF(AND(D827="",D827=""),"",$D$3&amp;"_"&amp;ROW()-11-COUNTBLANK($D$12:D827))</f>
        <v>CTKM_675</v>
      </c>
      <c r="B827" s="645"/>
      <c r="C827" s="35" t="s">
        <v>1471</v>
      </c>
      <c r="D827" s="35" t="s">
        <v>1060</v>
      </c>
      <c r="E827" s="46" t="s">
        <v>1958</v>
      </c>
      <c r="F827" s="46"/>
      <c r="G827" s="46"/>
      <c r="H827" s="46"/>
      <c r="I827" s="46"/>
      <c r="J827" s="46"/>
      <c r="K827" s="46"/>
      <c r="L827" s="46"/>
      <c r="M827" s="46"/>
      <c r="N827" s="46"/>
      <c r="O827" s="46"/>
      <c r="P827" s="46"/>
      <c r="Q827" s="47" t="str">
        <f t="shared" si="43"/>
        <v>P</v>
      </c>
      <c r="R827" s="48"/>
      <c r="S827" s="48"/>
    </row>
    <row r="828" spans="1:19" ht="24.95" hidden="1" customHeight="1" outlineLevel="2">
      <c r="A828" s="45" t="str">
        <f>IF(AND(D828="",D828=""),"",$D$3&amp;"_"&amp;ROW()-11-COUNTBLANK($D$12:D828))</f>
        <v>CTKM_676</v>
      </c>
      <c r="B828" s="35" t="s">
        <v>1255</v>
      </c>
      <c r="C828" s="35" t="s">
        <v>1256</v>
      </c>
      <c r="D828" s="35" t="s">
        <v>1472</v>
      </c>
      <c r="E828" s="46" t="s">
        <v>1958</v>
      </c>
      <c r="F828" s="46"/>
      <c r="G828" s="46"/>
      <c r="H828" s="46"/>
      <c r="I828" s="46"/>
      <c r="J828" s="46"/>
      <c r="K828" s="46"/>
      <c r="L828" s="46"/>
      <c r="M828" s="46"/>
      <c r="N828" s="46"/>
      <c r="O828" s="46"/>
      <c r="P828" s="46"/>
      <c r="Q828" s="47" t="str">
        <f t="shared" si="43"/>
        <v>P</v>
      </c>
      <c r="R828" s="48"/>
      <c r="S828" s="48"/>
    </row>
    <row r="829" spans="1:19" ht="24.95" hidden="1" customHeight="1" outlineLevel="2">
      <c r="A829" s="45" t="str">
        <f>IF(AND(D829="",D829=""),"",$D$3&amp;"_"&amp;ROW()-11-COUNTBLANK($D$12:D829))</f>
        <v>CTKM_677</v>
      </c>
      <c r="B829" s="35" t="s">
        <v>1300</v>
      </c>
      <c r="C829" s="35" t="s">
        <v>1256</v>
      </c>
      <c r="D829" s="35" t="s">
        <v>1301</v>
      </c>
      <c r="E829" s="46" t="s">
        <v>1958</v>
      </c>
      <c r="F829" s="46"/>
      <c r="G829" s="46"/>
      <c r="H829" s="46"/>
      <c r="I829" s="46"/>
      <c r="J829" s="46"/>
      <c r="K829" s="46"/>
      <c r="L829" s="46"/>
      <c r="M829" s="46"/>
      <c r="N829" s="46"/>
      <c r="O829" s="46"/>
      <c r="P829" s="46"/>
      <c r="Q829" s="47" t="str">
        <f t="shared" si="43"/>
        <v>P</v>
      </c>
      <c r="R829" s="48"/>
      <c r="S829" s="48"/>
    </row>
    <row r="830" spans="1:19" ht="24.95" hidden="1" customHeight="1" outlineLevel="2">
      <c r="A830" s="45" t="str">
        <f>IF(AND(D830="",D830=""),"",$D$3&amp;"_"&amp;ROW()-11-COUNTBLANK($D$12:D830))</f>
        <v/>
      </c>
      <c r="B830" s="641" t="s">
        <v>1302</v>
      </c>
      <c r="C830" s="642"/>
      <c r="D830" s="642"/>
      <c r="E830" s="642"/>
      <c r="F830" s="642"/>
      <c r="G830" s="642"/>
      <c r="H830" s="642"/>
      <c r="I830" s="642"/>
      <c r="J830" s="642"/>
      <c r="K830" s="642"/>
      <c r="L830" s="642"/>
      <c r="M830" s="642"/>
      <c r="N830" s="642"/>
      <c r="O830" s="642"/>
      <c r="P830" s="642"/>
      <c r="Q830" s="642" t="str">
        <f>IF(OR(IF(G830="",IF(F830="",IF(E830="","",E830),F830),G830)="F",IF(J830="",IF(I830="",IF(H830="","",H830),I830),J830)="F",IF(M830="",IF(L830="",IF(K830="","",K830),L830),M830)="F",IF(P830="",IF(O830="",IF(N830="","",N830),O830),P830)="F")=TRUE,"F",IF(OR(IF(G830="",IF(F830="",IF(E830="","",E830),F830),G830)="PE",IF(J830="",IF(I830="",IF(H830="","",H830),I830),J830)="PE",IF(M830="",IF(L830="",IF(K830="","",K830),L830),M830)="PE",IF(P830="",IF(O830="",IF(N830="","",N830),O830),P830)="PE")=TRUE,"PE",IF(AND(IF(G830="",IF(F830="",IF(E830="","",E830),F830),G830)="",IF(J830="",IF(I830="",IF(H830="","",H830),I830),J830)="",IF(M830="",IF(L830="",IF(K830="","",K830),L830),M830)="",IF(P830="",IF(O830="",IF(N830="","",N830),O830),P830)="")=TRUE,"","P")))</f>
        <v/>
      </c>
      <c r="R830" s="642"/>
      <c r="S830" s="643"/>
    </row>
    <row r="831" spans="1:19" ht="24.95" hidden="1" customHeight="1" outlineLevel="2">
      <c r="A831" s="45" t="str">
        <f>IF(AND(D831="",D831=""),"",$D$3&amp;"_"&amp;ROW()-11-COUNTBLANK($D$12:D831))</f>
        <v/>
      </c>
      <c r="B831" s="662" t="s">
        <v>1258</v>
      </c>
      <c r="C831" s="663"/>
      <c r="D831" s="663"/>
      <c r="E831" s="210"/>
      <c r="F831" s="210"/>
      <c r="G831" s="210"/>
      <c r="H831" s="210"/>
      <c r="I831" s="210"/>
      <c r="J831" s="210"/>
      <c r="K831" s="210"/>
      <c r="L831" s="210"/>
      <c r="M831" s="210"/>
      <c r="N831" s="210"/>
      <c r="O831" s="210"/>
      <c r="P831" s="210"/>
      <c r="Q831" s="210"/>
      <c r="R831" s="210"/>
      <c r="S831" s="181"/>
    </row>
    <row r="832" spans="1:19" ht="24.95" hidden="1" customHeight="1" outlineLevel="2">
      <c r="A832" s="45" t="str">
        <f>IF(AND(D832="",D832=""),"",$D$3&amp;"_"&amp;ROW()-11-COUNTBLANK($D$12:D832))</f>
        <v>CTKM_678</v>
      </c>
      <c r="B832" s="35" t="s">
        <v>1089</v>
      </c>
      <c r="C832" s="35" t="s">
        <v>1090</v>
      </c>
      <c r="D832" s="35" t="s">
        <v>1091</v>
      </c>
      <c r="E832" s="46" t="s">
        <v>1958</v>
      </c>
      <c r="F832" s="46"/>
      <c r="G832" s="46"/>
      <c r="H832" s="46"/>
      <c r="I832" s="46"/>
      <c r="J832" s="46"/>
      <c r="K832" s="46"/>
      <c r="L832" s="46"/>
      <c r="M832" s="46"/>
      <c r="N832" s="46"/>
      <c r="O832" s="46"/>
      <c r="P832" s="46"/>
      <c r="Q832" s="47" t="str">
        <f t="shared" ref="Q832:Q842" si="44">IF(OR(IF(G832="",IF(F832="",IF(E832="","",E832),F832),G832)="F",IF(J832="",IF(I832="",IF(H832="","",H832),I832),J832)="F",IF(M832="",IF(L832="",IF(K832="","",K832),L832),M832)="F",IF(P832="",IF(O832="",IF(N832="","",N832),O832),P832)="F")=TRUE,"F",IF(OR(IF(G832="",IF(F832="",IF(E832="","",E832),F832),G832)="PE",IF(J832="",IF(I832="",IF(H832="","",H832),I832),J832)="PE",IF(M832="",IF(L832="",IF(K832="","",K832),L832),M832)="PE",IF(P832="",IF(O832="",IF(N832="","",N832),O832),P832)="PE")=TRUE,"PE",IF(AND(IF(G832="",IF(F832="",IF(E832="","",E832),F832),G832)="",IF(J832="",IF(I832="",IF(H832="","",H832),I832),J832)="",IF(M832="",IF(L832="",IF(K832="","",K832),L832),M832)="",IF(P832="",IF(O832="",IF(N832="","",N832),O832),P832)="")=TRUE,"","P")))</f>
        <v>P</v>
      </c>
      <c r="R832" s="48"/>
      <c r="S832" s="48"/>
    </row>
    <row r="833" spans="1:19" ht="24.95" hidden="1" customHeight="1" outlineLevel="2">
      <c r="A833" s="45" t="str">
        <f>IF(AND(D833="",D833=""),"",$D$3&amp;"_"&amp;ROW()-11-COUNTBLANK($D$12:D833))</f>
        <v>CTKM_679</v>
      </c>
      <c r="B833" s="626" t="s">
        <v>1303</v>
      </c>
      <c r="C833" s="35" t="s">
        <v>1473</v>
      </c>
      <c r="D833" s="35" t="s">
        <v>1305</v>
      </c>
      <c r="E833" s="46" t="s">
        <v>1958</v>
      </c>
      <c r="F833" s="46"/>
      <c r="G833" s="46"/>
      <c r="H833" s="46"/>
      <c r="I833" s="46"/>
      <c r="J833" s="46"/>
      <c r="K833" s="46"/>
      <c r="L833" s="46"/>
      <c r="M833" s="46"/>
      <c r="N833" s="46"/>
      <c r="O833" s="46"/>
      <c r="P833" s="46"/>
      <c r="Q833" s="47" t="str">
        <f t="shared" si="44"/>
        <v>P</v>
      </c>
      <c r="R833" s="48"/>
      <c r="S833" s="48"/>
    </row>
    <row r="834" spans="1:19" ht="24.95" hidden="1" customHeight="1" outlineLevel="2">
      <c r="A834" s="45" t="str">
        <f>IF(AND(D834="",D834=""),"",$D$3&amp;"_"&amp;ROW()-11-COUNTBLANK($D$12:D834))</f>
        <v>CTKM_680</v>
      </c>
      <c r="B834" s="627"/>
      <c r="C834" s="35" t="s">
        <v>1474</v>
      </c>
      <c r="D834" s="35" t="s">
        <v>1307</v>
      </c>
      <c r="E834" s="46" t="s">
        <v>1958</v>
      </c>
      <c r="F834" s="46"/>
      <c r="G834" s="46"/>
      <c r="H834" s="46"/>
      <c r="I834" s="46"/>
      <c r="J834" s="46"/>
      <c r="K834" s="46"/>
      <c r="L834" s="46"/>
      <c r="M834" s="46"/>
      <c r="N834" s="46"/>
      <c r="O834" s="46"/>
      <c r="P834" s="46"/>
      <c r="Q834" s="47" t="str">
        <f t="shared" si="44"/>
        <v>P</v>
      </c>
      <c r="R834" s="48"/>
      <c r="S834" s="48"/>
    </row>
    <row r="835" spans="1:19" ht="24.95" hidden="1" customHeight="1" outlineLevel="2">
      <c r="A835" s="45" t="str">
        <f>IF(AND(D835="",D835=""),"",$D$3&amp;"_"&amp;ROW()-11-COUNTBLANK($D$12:D835))</f>
        <v>CTKM_681</v>
      </c>
      <c r="B835" s="626" t="s">
        <v>1308</v>
      </c>
      <c r="C835" s="35" t="s">
        <v>1475</v>
      </c>
      <c r="D835" s="35" t="s">
        <v>1310</v>
      </c>
      <c r="E835" s="46" t="s">
        <v>1958</v>
      </c>
      <c r="F835" s="46"/>
      <c r="G835" s="46"/>
      <c r="H835" s="46"/>
      <c r="I835" s="46"/>
      <c r="J835" s="46"/>
      <c r="K835" s="46"/>
      <c r="L835" s="46"/>
      <c r="M835" s="46"/>
      <c r="N835" s="46"/>
      <c r="O835" s="46"/>
      <c r="P835" s="46"/>
      <c r="Q835" s="47" t="str">
        <f t="shared" si="44"/>
        <v>P</v>
      </c>
      <c r="R835" s="48"/>
      <c r="S835" s="48"/>
    </row>
    <row r="836" spans="1:19" ht="24.95" hidden="1" customHeight="1" outlineLevel="2">
      <c r="A836" s="45" t="str">
        <f>IF(AND(D836="",D836=""),"",$D$3&amp;"_"&amp;ROW()-11-COUNTBLANK($D$12:D836))</f>
        <v>CTKM_682</v>
      </c>
      <c r="B836" s="627"/>
      <c r="C836" s="35" t="s">
        <v>1476</v>
      </c>
      <c r="D836" s="35" t="s">
        <v>1312</v>
      </c>
      <c r="E836" s="46" t="s">
        <v>1958</v>
      </c>
      <c r="F836" s="46"/>
      <c r="G836" s="46"/>
      <c r="H836" s="46"/>
      <c r="I836" s="46"/>
      <c r="J836" s="46"/>
      <c r="K836" s="46"/>
      <c r="L836" s="46"/>
      <c r="M836" s="46"/>
      <c r="N836" s="46"/>
      <c r="O836" s="46"/>
      <c r="P836" s="46"/>
      <c r="Q836" s="47" t="str">
        <f t="shared" si="44"/>
        <v>P</v>
      </c>
      <c r="R836" s="48"/>
      <c r="S836" s="48"/>
    </row>
    <row r="837" spans="1:19" ht="24.95" hidden="1" customHeight="1" outlineLevel="2">
      <c r="A837" s="45" t="str">
        <f>IF(AND(D837="",D837=""),"",$D$3&amp;"_"&amp;ROW()-11-COUNTBLANK($D$12:D837))</f>
        <v>CTKM_683</v>
      </c>
      <c r="B837" s="170" t="s">
        <v>1095</v>
      </c>
      <c r="C837" s="35" t="s">
        <v>1477</v>
      </c>
      <c r="D837" s="35" t="s">
        <v>1402</v>
      </c>
      <c r="E837" s="46" t="s">
        <v>1959</v>
      </c>
      <c r="F837" s="46"/>
      <c r="G837" s="46"/>
      <c r="H837" s="46"/>
      <c r="I837" s="46"/>
      <c r="J837" s="46"/>
      <c r="K837" s="46"/>
      <c r="L837" s="46"/>
      <c r="M837" s="46"/>
      <c r="N837" s="46"/>
      <c r="O837" s="46"/>
      <c r="P837" s="46"/>
      <c r="Q837" s="47" t="str">
        <f t="shared" si="44"/>
        <v>F</v>
      </c>
      <c r="R837" s="48" t="s">
        <v>2046</v>
      </c>
      <c r="S837" s="48"/>
    </row>
    <row r="838" spans="1:19" ht="24.95" hidden="1" customHeight="1" outlineLevel="2">
      <c r="A838" s="45" t="str">
        <f>IF(AND(D838="",D838=""),"",$D$3&amp;"_"&amp;ROW()-11-COUNTBLANK($D$12:D838))</f>
        <v/>
      </c>
      <c r="B838" s="641" t="s">
        <v>1314</v>
      </c>
      <c r="C838" s="642"/>
      <c r="D838" s="642"/>
      <c r="E838" s="642"/>
      <c r="F838" s="642"/>
      <c r="G838" s="642"/>
      <c r="H838" s="642"/>
      <c r="I838" s="642"/>
      <c r="J838" s="642"/>
      <c r="K838" s="642"/>
      <c r="L838" s="642"/>
      <c r="M838" s="642"/>
      <c r="N838" s="642"/>
      <c r="O838" s="642"/>
      <c r="P838" s="642"/>
      <c r="Q838" s="642" t="str">
        <f t="shared" si="44"/>
        <v/>
      </c>
      <c r="R838" s="642"/>
      <c r="S838" s="643"/>
    </row>
    <row r="839" spans="1:19" ht="24.95" hidden="1" customHeight="1" outlineLevel="2">
      <c r="A839" s="45" t="str">
        <f>IF(AND(D839="",D839=""),"",$D$3&amp;"_"&amp;ROW()-11-COUNTBLANK($D$12:D839))</f>
        <v>CTKM_684</v>
      </c>
      <c r="B839" s="35" t="s">
        <v>1267</v>
      </c>
      <c r="C839" s="35" t="s">
        <v>1478</v>
      </c>
      <c r="D839" s="35" t="s">
        <v>1316</v>
      </c>
      <c r="E839" s="46" t="s">
        <v>1958</v>
      </c>
      <c r="F839" s="46"/>
      <c r="G839" s="46"/>
      <c r="H839" s="46"/>
      <c r="I839" s="46"/>
      <c r="J839" s="46"/>
      <c r="K839" s="46"/>
      <c r="L839" s="46"/>
      <c r="M839" s="46"/>
      <c r="N839" s="46"/>
      <c r="O839" s="46"/>
      <c r="P839" s="46"/>
      <c r="Q839" s="47" t="str">
        <f t="shared" si="44"/>
        <v>P</v>
      </c>
      <c r="R839" s="48"/>
      <c r="S839" s="48"/>
    </row>
    <row r="840" spans="1:19" ht="24.95" hidden="1" customHeight="1" outlineLevel="2">
      <c r="A840" s="45" t="str">
        <f>IF(AND(D840="",D840=""),"",$D$3&amp;"_"&amp;ROW()-11-COUNTBLANK($D$12:D840))</f>
        <v>CTKM_685</v>
      </c>
      <c r="B840" s="35" t="s">
        <v>1270</v>
      </c>
      <c r="C840" s="35" t="s">
        <v>1271</v>
      </c>
      <c r="D840" s="35" t="s">
        <v>1272</v>
      </c>
      <c r="E840" s="46" t="s">
        <v>1958</v>
      </c>
      <c r="F840" s="46"/>
      <c r="G840" s="46"/>
      <c r="H840" s="46"/>
      <c r="I840" s="46"/>
      <c r="J840" s="46"/>
      <c r="K840" s="46"/>
      <c r="L840" s="46"/>
      <c r="M840" s="46"/>
      <c r="N840" s="46"/>
      <c r="O840" s="46"/>
      <c r="P840" s="46"/>
      <c r="Q840" s="47" t="str">
        <f t="shared" si="44"/>
        <v>P</v>
      </c>
      <c r="R840" s="48"/>
      <c r="S840" s="48"/>
    </row>
    <row r="841" spans="1:19" ht="24.95" hidden="1" customHeight="1" outlineLevel="2">
      <c r="A841" s="45" t="str">
        <f>IF(AND(D841="",D841=""),"",$D$3&amp;"_"&amp;ROW()-11-COUNTBLANK($D$12:D841))</f>
        <v>CTKM_686</v>
      </c>
      <c r="B841" s="35" t="s">
        <v>1317</v>
      </c>
      <c r="C841" s="35" t="s">
        <v>1318</v>
      </c>
      <c r="D841" s="35" t="s">
        <v>1319</v>
      </c>
      <c r="E841" s="46" t="s">
        <v>1958</v>
      </c>
      <c r="F841" s="46"/>
      <c r="G841" s="46"/>
      <c r="H841" s="46"/>
      <c r="I841" s="46"/>
      <c r="J841" s="46"/>
      <c r="K841" s="46"/>
      <c r="L841" s="46"/>
      <c r="M841" s="46"/>
      <c r="N841" s="46"/>
      <c r="O841" s="46"/>
      <c r="P841" s="46"/>
      <c r="Q841" s="47" t="str">
        <f t="shared" si="44"/>
        <v>P</v>
      </c>
      <c r="R841" s="48"/>
      <c r="S841" s="48"/>
    </row>
    <row r="842" spans="1:19" ht="24.95" hidden="1" customHeight="1" outlineLevel="2">
      <c r="A842" s="45" t="str">
        <f>IF(AND(D842="",D842=""),"",$D$3&amp;"_"&amp;ROW()-11-COUNTBLANK($D$12:D842))</f>
        <v>CTKM_687</v>
      </c>
      <c r="B842" s="35" t="s">
        <v>1320</v>
      </c>
      <c r="C842" s="35" t="s">
        <v>1321</v>
      </c>
      <c r="D842" s="35" t="s">
        <v>1322</v>
      </c>
      <c r="E842" s="46" t="s">
        <v>1958</v>
      </c>
      <c r="F842" s="46"/>
      <c r="G842" s="46"/>
      <c r="H842" s="46"/>
      <c r="I842" s="46"/>
      <c r="J842" s="46"/>
      <c r="K842" s="46"/>
      <c r="L842" s="46"/>
      <c r="M842" s="46"/>
      <c r="N842" s="46"/>
      <c r="O842" s="46"/>
      <c r="P842" s="46"/>
      <c r="Q842" s="47" t="str">
        <f t="shared" si="44"/>
        <v>P</v>
      </c>
      <c r="R842" s="48"/>
      <c r="S842" s="48"/>
    </row>
    <row r="843" spans="1:19" ht="24.95" hidden="1" customHeight="1" outlineLevel="1">
      <c r="A843" s="45" t="str">
        <f>IF(AND(D843="",D843=""),"",$D$3&amp;"_"&amp;ROW()-11-COUNTBLANK($D$12:D843))</f>
        <v/>
      </c>
      <c r="B843" s="613" t="s">
        <v>1479</v>
      </c>
      <c r="C843" s="614"/>
      <c r="D843" s="614"/>
      <c r="E843" s="614"/>
      <c r="F843" s="614"/>
      <c r="G843" s="614"/>
      <c r="H843" s="614"/>
      <c r="I843" s="614"/>
      <c r="J843" s="614"/>
      <c r="K843" s="614"/>
      <c r="L843" s="614"/>
      <c r="M843" s="614"/>
      <c r="N843" s="614"/>
      <c r="O843" s="614"/>
      <c r="P843" s="614"/>
      <c r="Q843" s="614"/>
      <c r="R843" s="614"/>
      <c r="S843" s="615"/>
    </row>
    <row r="844" spans="1:19" ht="24.95" hidden="1" customHeight="1" outlineLevel="2">
      <c r="A844" s="45" t="str">
        <f>IF(AND(D844="",D844=""),"",$D$3&amp;"_"&amp;ROW()-11-COUNTBLANK($D$12:D844))</f>
        <v>CTKM_688</v>
      </c>
      <c r="B844" s="35" t="s">
        <v>1071</v>
      </c>
      <c r="C844" s="35" t="s">
        <v>1480</v>
      </c>
      <c r="D844" s="35" t="s">
        <v>1481</v>
      </c>
      <c r="E844" s="46" t="s">
        <v>1958</v>
      </c>
      <c r="F844" s="46"/>
      <c r="G844" s="46"/>
      <c r="H844" s="46"/>
      <c r="I844" s="46"/>
      <c r="J844" s="46"/>
      <c r="K844" s="46"/>
      <c r="L844" s="46"/>
      <c r="M844" s="46"/>
      <c r="N844" s="46"/>
      <c r="O844" s="46"/>
      <c r="P844" s="46"/>
      <c r="Q844" s="47" t="str">
        <f>IF(OR(IF(G844="",IF(F844="",IF(E844="","",E844),F844),G844)="F",IF(J844="",IF(I844="",IF(H844="","",H844),I844),J844)="F",IF(M844="",IF(L844="",IF(K844="","",K844),L844),M844)="F",IF(P844="",IF(O844="",IF(N844="","",N844),O844),P844)="F")=TRUE,"F",IF(OR(IF(G844="",IF(F844="",IF(E844="","",E844),F844),G844)="PE",IF(J844="",IF(I844="",IF(H844="","",H844),I844),J844)="PE",IF(M844="",IF(L844="",IF(K844="","",K844),L844),M844)="PE",IF(P844="",IF(O844="",IF(N844="","",N844),O844),P844)="PE")=TRUE,"PE",IF(AND(IF(G844="",IF(F844="",IF(E844="","",E844),F844),G844)="",IF(J844="",IF(I844="",IF(H844="","",H844),I844),J844)="",IF(M844="",IF(L844="",IF(K844="","",K844),L844),M844)="",IF(P844="",IF(O844="",IF(N844="","",N844),O844),P844)="")=TRUE,"","P")))</f>
        <v>P</v>
      </c>
      <c r="R844" s="48"/>
      <c r="S844" s="48"/>
    </row>
    <row r="845" spans="1:19" ht="24.95" hidden="1" customHeight="1" outlineLevel="2">
      <c r="A845" s="45" t="str">
        <f>IF(AND(D845="",D845=""),"",$D$3&amp;"_"&amp;ROW()-11-COUNTBLANK($D$12:D845))</f>
        <v>CTKM_689</v>
      </c>
      <c r="B845" s="626" t="s">
        <v>352</v>
      </c>
      <c r="C845" s="35" t="s">
        <v>1074</v>
      </c>
      <c r="D845" s="35" t="s">
        <v>1075</v>
      </c>
      <c r="E845" s="46" t="s">
        <v>1958</v>
      </c>
      <c r="F845" s="46"/>
      <c r="G845" s="46"/>
      <c r="H845" s="46"/>
      <c r="I845" s="46"/>
      <c r="J845" s="46"/>
      <c r="K845" s="46"/>
      <c r="L845" s="46"/>
      <c r="M845" s="46"/>
      <c r="N845" s="46"/>
      <c r="O845" s="46"/>
      <c r="P845" s="46"/>
      <c r="Q845" s="47" t="str">
        <f>IF(OR(IF(G845="",IF(F845="",IF(E845="","",E845),F845),G845)="F",IF(J845="",IF(I845="",IF(H845="","",H845),I845),J845)="F",IF(M845="",IF(L845="",IF(K845="","",K845),L845),M845)="F",IF(P845="",IF(O845="",IF(N845="","",N845),O845),P845)="F")=TRUE,"F",IF(OR(IF(G845="",IF(F845="",IF(E845="","",E845),F845),G845)="PE",IF(J845="",IF(I845="",IF(H845="","",H845),I845),J845)="PE",IF(M845="",IF(L845="",IF(K845="","",K845),L845),M845)="PE",IF(P845="",IF(O845="",IF(N845="","",N845),O845),P845)="PE")=TRUE,"PE",IF(AND(IF(G845="",IF(F845="",IF(E845="","",E845),F845),G845)="",IF(J845="",IF(I845="",IF(H845="","",H845),I845),J845)="",IF(M845="",IF(L845="",IF(K845="","",K845),L845),M845)="",IF(P845="",IF(O845="",IF(N845="","",N845),O845),P845)="")=TRUE,"","P")))</f>
        <v>P</v>
      </c>
      <c r="R845" s="48"/>
      <c r="S845" s="48"/>
    </row>
    <row r="846" spans="1:19" ht="24.95" hidden="1" customHeight="1" outlineLevel="2">
      <c r="A846" s="45" t="str">
        <f>IF(AND(D846="",D846=""),"",$D$3&amp;"_"&amp;ROW()-11-COUNTBLANK($D$12:D846))</f>
        <v>CTKM_690</v>
      </c>
      <c r="B846" s="627"/>
      <c r="C846" s="35" t="s">
        <v>450</v>
      </c>
      <c r="D846" s="35" t="s">
        <v>1076</v>
      </c>
      <c r="E846" s="46" t="s">
        <v>1958</v>
      </c>
      <c r="F846" s="46"/>
      <c r="G846" s="46"/>
      <c r="H846" s="46"/>
      <c r="I846" s="46"/>
      <c r="J846" s="46"/>
      <c r="K846" s="46"/>
      <c r="L846" s="46"/>
      <c r="M846" s="46"/>
      <c r="N846" s="46"/>
      <c r="O846" s="46"/>
      <c r="P846" s="46"/>
      <c r="Q846" s="47" t="str">
        <f>IF(OR(IF(G846="",IF(F846="",IF(E846="","",E846),F846),G846)="F",IF(J846="",IF(I846="",IF(H846="","",H846),I846),J846)="F",IF(M846="",IF(L846="",IF(K846="","",K846),L846),M846)="F",IF(P846="",IF(O846="",IF(N846="","",N846),O846),P846)="F")=TRUE,"F",IF(OR(IF(G846="",IF(F846="",IF(E846="","",E846),F846),G846)="PE",IF(J846="",IF(I846="",IF(H846="","",H846),I846),J846)="PE",IF(M846="",IF(L846="",IF(K846="","",K846),L846),M846)="PE",IF(P846="",IF(O846="",IF(N846="","",N846),O846),P846)="PE")=TRUE,"PE",IF(AND(IF(G846="",IF(F846="",IF(E846="","",E846),F846),G846)="",IF(J846="",IF(I846="",IF(H846="","",H846),I846),J846)="",IF(M846="",IF(L846="",IF(K846="","",K846),L846),M846)="",IF(P846="",IF(O846="",IF(N846="","",N846),O846),P846)="")=TRUE,"","P")))</f>
        <v>P</v>
      </c>
      <c r="R846" s="48"/>
      <c r="S846" s="48"/>
    </row>
    <row r="847" spans="1:19" ht="24.95" hidden="1" customHeight="1" outlineLevel="2">
      <c r="A847" s="45" t="str">
        <f>IF(AND(D847="",D847=""),"",$D$3&amp;"_"&amp;ROW()-11-COUNTBLANK($D$12:D847))</f>
        <v>CTKM_691</v>
      </c>
      <c r="B847" s="628"/>
      <c r="C847" s="35" t="s">
        <v>452</v>
      </c>
      <c r="D847" s="35" t="s">
        <v>1077</v>
      </c>
      <c r="E847" s="46" t="s">
        <v>1958</v>
      </c>
      <c r="F847" s="46"/>
      <c r="G847" s="46"/>
      <c r="H847" s="46"/>
      <c r="I847" s="46"/>
      <c r="J847" s="46"/>
      <c r="K847" s="46"/>
      <c r="L847" s="46"/>
      <c r="M847" s="46"/>
      <c r="N847" s="46"/>
      <c r="O847" s="46"/>
      <c r="P847" s="46"/>
      <c r="Q847" s="47" t="str">
        <f>IF(OR(IF(G847="",IF(F847="",IF(E847="","",E847),F847),G847)="F",IF(J847="",IF(I847="",IF(H847="","",H847),I847),J847)="F",IF(M847="",IF(L847="",IF(K847="","",K847),L847),M847)="F",IF(P847="",IF(O847="",IF(N847="","",N847),O847),P847)="F")=TRUE,"F",IF(OR(IF(G847="",IF(F847="",IF(E847="","",E847),F847),G847)="PE",IF(J847="",IF(I847="",IF(H847="","",H847),I847),J847)="PE",IF(M847="",IF(L847="",IF(K847="","",K847),L847),M847)="PE",IF(P847="",IF(O847="",IF(N847="","",N847),O847),P847)="PE")=TRUE,"PE",IF(AND(IF(G847="",IF(F847="",IF(E847="","",E847),F847),G847)="",IF(J847="",IF(I847="",IF(H847="","",H847),I847),J847)="",IF(M847="",IF(L847="",IF(K847="","",K847),L847),M847)="",IF(P847="",IF(O847="",IF(N847="","",N847),O847),P847)="")=TRUE,"","P")))</f>
        <v>P</v>
      </c>
      <c r="R847" s="48"/>
      <c r="S847" s="48"/>
    </row>
    <row r="848" spans="1:19" ht="24.95" hidden="1" customHeight="1" outlineLevel="2">
      <c r="A848" s="45" t="str">
        <f>IF(AND(D848="",D848=""),"",$D$3&amp;"_"&amp;ROW()-11-COUNTBLANK($D$12:D848))</f>
        <v/>
      </c>
      <c r="B848" s="641" t="s">
        <v>351</v>
      </c>
      <c r="C848" s="642"/>
      <c r="D848" s="642"/>
      <c r="E848" s="642"/>
      <c r="F848" s="642"/>
      <c r="G848" s="642"/>
      <c r="H848" s="642"/>
      <c r="I848" s="642"/>
      <c r="J848" s="642"/>
      <c r="K848" s="642"/>
      <c r="L848" s="642"/>
      <c r="M848" s="642"/>
      <c r="N848" s="642"/>
      <c r="O848" s="642"/>
      <c r="P848" s="642"/>
      <c r="Q848" s="642"/>
      <c r="R848" s="642"/>
      <c r="S848" s="643"/>
    </row>
    <row r="849" spans="1:19" ht="24.95" hidden="1" customHeight="1" outlineLevel="2">
      <c r="A849" s="45" t="str">
        <f>IF(AND(D849="",D849=""),"",$D$3&amp;"_"&amp;ROW()-11-COUNTBLANK($D$12:D849))</f>
        <v>CTKM_692</v>
      </c>
      <c r="B849" s="170" t="s">
        <v>1078</v>
      </c>
      <c r="C849" s="35" t="s">
        <v>1482</v>
      </c>
      <c r="D849" s="35" t="s">
        <v>1483</v>
      </c>
      <c r="E849" s="46" t="s">
        <v>1958</v>
      </c>
      <c r="F849" s="46"/>
      <c r="G849" s="46"/>
      <c r="H849" s="46"/>
      <c r="I849" s="46"/>
      <c r="J849" s="46"/>
      <c r="K849" s="46"/>
      <c r="L849" s="46"/>
      <c r="M849" s="46"/>
      <c r="N849" s="46"/>
      <c r="O849" s="46"/>
      <c r="P849" s="46"/>
      <c r="Q849" s="47" t="str">
        <f>IF(OR(IF(G849="",IF(F849="",IF(E849="","",E849),F849),G849)="F",IF(J849="",IF(I849="",IF(H849="","",H849),I849),J849)="F",IF(M849="",IF(L849="",IF(K849="","",K849),L849),M849)="F",IF(P849="",IF(O849="",IF(N849="","",N849),O849),P849)="F")=TRUE,"F",IF(OR(IF(G849="",IF(F849="",IF(E849="","",E849),F849),G849)="PE",IF(J849="",IF(I849="",IF(H849="","",H849),I849),J849)="PE",IF(M849="",IF(L849="",IF(K849="","",K849),L849),M849)="PE",IF(P849="",IF(O849="",IF(N849="","",N849),O849),P849)="PE")=TRUE,"PE",IF(AND(IF(G849="",IF(F849="",IF(E849="","",E849),F849),G849)="",IF(J849="",IF(I849="",IF(H849="","",H849),I849),J849)="",IF(M849="",IF(L849="",IF(K849="","",K849),L849),M849)="",IF(P849="",IF(O849="",IF(N849="","",N849),O849),P849)="")=TRUE,"","P")))</f>
        <v>P</v>
      </c>
      <c r="R849" s="48"/>
      <c r="S849" s="48"/>
    </row>
    <row r="850" spans="1:19" ht="24.95" hidden="1" customHeight="1" outlineLevel="2">
      <c r="A850" s="45" t="str">
        <f>IF(AND(D850="",D850=""),"",$D$3&amp;"_"&amp;ROW()-11-COUNTBLANK($D$12:D850))</f>
        <v>CTKM_693</v>
      </c>
      <c r="B850" s="36" t="s">
        <v>1329</v>
      </c>
      <c r="C850" s="35" t="s">
        <v>1330</v>
      </c>
      <c r="D850" s="35" t="s">
        <v>1484</v>
      </c>
      <c r="E850" s="46" t="s">
        <v>1958</v>
      </c>
      <c r="F850" s="46"/>
      <c r="G850" s="46"/>
      <c r="H850" s="46"/>
      <c r="I850" s="46"/>
      <c r="J850" s="46"/>
      <c r="K850" s="46"/>
      <c r="L850" s="46"/>
      <c r="M850" s="46"/>
      <c r="N850" s="46"/>
      <c r="O850" s="46"/>
      <c r="P850" s="46"/>
      <c r="Q850" s="47" t="str">
        <f t="shared" ref="Q850:Q862" si="45">IF(OR(IF(G850="",IF(F850="",IF(E850="","",E850),F850),G850)="F",IF(J850="",IF(I850="",IF(H850="","",H850),I850),J850)="F",IF(M850="",IF(L850="",IF(K850="","",K850),L850),M850)="F",IF(P850="",IF(O850="",IF(N850="","",N850),O850),P850)="F")=TRUE,"F",IF(OR(IF(G850="",IF(F850="",IF(E850="","",E850),F850),G850)="PE",IF(J850="",IF(I850="",IF(H850="","",H850),I850),J850)="PE",IF(M850="",IF(L850="",IF(K850="","",K850),L850),M850)="PE",IF(P850="",IF(O850="",IF(N850="","",N850),O850),P850)="PE")=TRUE,"PE",IF(AND(IF(G850="",IF(F850="",IF(E850="","",E850),F850),G850)="",IF(J850="",IF(I850="",IF(H850="","",H850),I850),J850)="",IF(M850="",IF(L850="",IF(K850="","",K850),L850),M850)="",IF(P850="",IF(O850="",IF(N850="","",N850),O850),P850)="")=TRUE,"","P")))</f>
        <v>P</v>
      </c>
      <c r="R850" s="48"/>
      <c r="S850" s="48"/>
    </row>
    <row r="851" spans="1:19" ht="24.95" hidden="1" customHeight="1" outlineLevel="2">
      <c r="A851" s="45" t="str">
        <f>IF(AND(D851="",D851=""),"",$D$3&amp;"_"&amp;ROW()-11-COUNTBLANK($D$12:D851))</f>
        <v>CTKM_694</v>
      </c>
      <c r="B851" s="35" t="s">
        <v>1089</v>
      </c>
      <c r="C851" s="35" t="s">
        <v>1090</v>
      </c>
      <c r="D851" s="35" t="s">
        <v>1091</v>
      </c>
      <c r="E851" s="46" t="s">
        <v>1958</v>
      </c>
      <c r="F851" s="46"/>
      <c r="G851" s="46"/>
      <c r="H851" s="46"/>
      <c r="I851" s="46"/>
      <c r="J851" s="46"/>
      <c r="K851" s="46"/>
      <c r="L851" s="46"/>
      <c r="M851" s="46"/>
      <c r="N851" s="46"/>
      <c r="O851" s="46"/>
      <c r="P851" s="46"/>
      <c r="Q851" s="47" t="str">
        <f t="shared" si="45"/>
        <v>P</v>
      </c>
      <c r="R851" s="48"/>
      <c r="S851" s="48"/>
    </row>
    <row r="852" spans="1:19" ht="24.95" hidden="1" customHeight="1" outlineLevel="2">
      <c r="A852" s="45" t="str">
        <f>IF(AND(D852="",D852=""),"",$D$3&amp;"_"&amp;ROW()-11-COUNTBLANK($D$12:D852))</f>
        <v>CTKM_695</v>
      </c>
      <c r="B852" s="644" t="s">
        <v>1213</v>
      </c>
      <c r="C852" s="35" t="s">
        <v>1485</v>
      </c>
      <c r="D852" s="35" t="s">
        <v>1129</v>
      </c>
      <c r="E852" s="46" t="s">
        <v>1958</v>
      </c>
      <c r="F852" s="46"/>
      <c r="G852" s="46"/>
      <c r="H852" s="46"/>
      <c r="I852" s="46"/>
      <c r="J852" s="46"/>
      <c r="K852" s="46"/>
      <c r="L852" s="46"/>
      <c r="M852" s="46"/>
      <c r="N852" s="46"/>
      <c r="O852" s="46"/>
      <c r="P852" s="46"/>
      <c r="Q852" s="47" t="str">
        <f t="shared" si="45"/>
        <v>P</v>
      </c>
      <c r="R852" s="48"/>
      <c r="S852" s="48"/>
    </row>
    <row r="853" spans="1:19" ht="24.95" hidden="1" customHeight="1" outlineLevel="2">
      <c r="A853" s="45" t="str">
        <f>IF(AND(D853="",D853=""),"",$D$3&amp;"_"&amp;ROW()-11-COUNTBLANK($D$12:D853))</f>
        <v>CTKM_696</v>
      </c>
      <c r="B853" s="661"/>
      <c r="C853" s="35" t="s">
        <v>1486</v>
      </c>
      <c r="D853" s="35" t="s">
        <v>1129</v>
      </c>
      <c r="E853" s="46" t="s">
        <v>1958</v>
      </c>
      <c r="F853" s="46"/>
      <c r="G853" s="46"/>
      <c r="H853" s="46"/>
      <c r="I853" s="46"/>
      <c r="J853" s="46"/>
      <c r="K853" s="46"/>
      <c r="L853" s="46"/>
      <c r="M853" s="46"/>
      <c r="N853" s="46"/>
      <c r="O853" s="46"/>
      <c r="P853" s="46"/>
      <c r="Q853" s="47" t="str">
        <f t="shared" si="45"/>
        <v>P</v>
      </c>
      <c r="R853" s="48"/>
      <c r="S853" s="48"/>
    </row>
    <row r="854" spans="1:19" ht="24.95" hidden="1" customHeight="1" outlineLevel="2">
      <c r="A854" s="45" t="str">
        <f>IF(AND(D854="",D854=""),"",$D$3&amp;"_"&amp;ROW()-11-COUNTBLANK($D$12:D854))</f>
        <v>CTKM_697</v>
      </c>
      <c r="B854" s="645"/>
      <c r="C854" s="35" t="s">
        <v>1487</v>
      </c>
      <c r="D854" s="35" t="s">
        <v>1060</v>
      </c>
      <c r="E854" s="46" t="s">
        <v>1958</v>
      </c>
      <c r="F854" s="46"/>
      <c r="G854" s="46"/>
      <c r="H854" s="46"/>
      <c r="I854" s="46"/>
      <c r="J854" s="46"/>
      <c r="K854" s="46"/>
      <c r="L854" s="46"/>
      <c r="M854" s="46"/>
      <c r="N854" s="46"/>
      <c r="O854" s="46"/>
      <c r="P854" s="46"/>
      <c r="Q854" s="47" t="str">
        <f t="shared" si="45"/>
        <v>P</v>
      </c>
      <c r="R854" s="48"/>
      <c r="S854" s="48"/>
    </row>
    <row r="855" spans="1:19" ht="24.95" hidden="1" customHeight="1" outlineLevel="2">
      <c r="A855" s="45" t="str">
        <f>IF(AND(D855="",D855=""),"",$D$3&amp;"_"&amp;ROW()-11-COUNTBLANK($D$12:D855))</f>
        <v>CTKM_698</v>
      </c>
      <c r="B855" s="35" t="s">
        <v>1361</v>
      </c>
      <c r="C855" s="35" t="s">
        <v>1488</v>
      </c>
      <c r="D855" s="35" t="s">
        <v>1489</v>
      </c>
      <c r="E855" s="46" t="s">
        <v>1958</v>
      </c>
      <c r="F855" s="46"/>
      <c r="G855" s="46"/>
      <c r="H855" s="46"/>
      <c r="I855" s="46"/>
      <c r="J855" s="46"/>
      <c r="K855" s="46"/>
      <c r="L855" s="46"/>
      <c r="M855" s="46"/>
      <c r="N855" s="46"/>
      <c r="O855" s="46"/>
      <c r="P855" s="46"/>
      <c r="Q855" s="47" t="str">
        <f t="shared" si="45"/>
        <v>P</v>
      </c>
      <c r="R855" s="48"/>
      <c r="S855" s="48"/>
    </row>
    <row r="856" spans="1:19" ht="24.95" hidden="1" customHeight="1" outlineLevel="2">
      <c r="A856" s="45" t="str">
        <f>IF(AND(D856="",D856=""),"",$D$3&amp;"_"&amp;ROW()-11-COUNTBLANK($D$12:D856))</f>
        <v>CTKM_699</v>
      </c>
      <c r="B856" s="644" t="s">
        <v>1416</v>
      </c>
      <c r="C856" s="35" t="s">
        <v>1490</v>
      </c>
      <c r="D856" s="35" t="s">
        <v>1418</v>
      </c>
      <c r="E856" s="46" t="s">
        <v>1958</v>
      </c>
      <c r="F856" s="46"/>
      <c r="G856" s="46"/>
      <c r="H856" s="46"/>
      <c r="I856" s="46"/>
      <c r="J856" s="46"/>
      <c r="K856" s="46"/>
      <c r="L856" s="46"/>
      <c r="M856" s="46"/>
      <c r="N856" s="46"/>
      <c r="O856" s="46"/>
      <c r="P856" s="46"/>
      <c r="Q856" s="47" t="str">
        <f t="shared" si="45"/>
        <v>P</v>
      </c>
      <c r="R856" s="48"/>
      <c r="S856" s="48"/>
    </row>
    <row r="857" spans="1:19" ht="24.95" hidden="1" customHeight="1" outlineLevel="2">
      <c r="A857" s="45" t="str">
        <f>IF(AND(D857="",D857=""),"",$D$3&amp;"_"&amp;ROW()-11-COUNTBLANK($D$12:D857))</f>
        <v>CTKM_700</v>
      </c>
      <c r="B857" s="645"/>
      <c r="C857" s="35" t="s">
        <v>1491</v>
      </c>
      <c r="D857" s="35" t="s">
        <v>1060</v>
      </c>
      <c r="E857" s="46" t="s">
        <v>1958</v>
      </c>
      <c r="F857" s="46"/>
      <c r="G857" s="46"/>
      <c r="H857" s="46"/>
      <c r="I857" s="46"/>
      <c r="J857" s="46"/>
      <c r="K857" s="46"/>
      <c r="L857" s="46"/>
      <c r="M857" s="46"/>
      <c r="N857" s="46"/>
      <c r="O857" s="46"/>
      <c r="P857" s="46"/>
      <c r="Q857" s="47" t="str">
        <f t="shared" si="45"/>
        <v>P</v>
      </c>
      <c r="R857" s="48"/>
      <c r="S857" s="48"/>
    </row>
    <row r="858" spans="1:19" ht="24.95" hidden="1" customHeight="1" outlineLevel="2">
      <c r="A858" s="45" t="str">
        <f>IF(AND(D858="",D858=""),"",$D$3&amp;"_"&amp;ROW()-11-COUNTBLANK($D$12:D858))</f>
        <v>CTKM_701</v>
      </c>
      <c r="B858" s="644" t="s">
        <v>1492</v>
      </c>
      <c r="C858" s="35" t="s">
        <v>1493</v>
      </c>
      <c r="D858" s="35" t="s">
        <v>1060</v>
      </c>
      <c r="E858" s="46" t="s">
        <v>1958</v>
      </c>
      <c r="F858" s="46"/>
      <c r="G858" s="46"/>
      <c r="H858" s="46"/>
      <c r="I858" s="46"/>
      <c r="J858" s="46"/>
      <c r="K858" s="46"/>
      <c r="L858" s="46"/>
      <c r="M858" s="46"/>
      <c r="N858" s="46"/>
      <c r="O858" s="46"/>
      <c r="P858" s="46"/>
      <c r="Q858" s="47" t="str">
        <f t="shared" si="45"/>
        <v>P</v>
      </c>
      <c r="R858" s="48"/>
      <c r="S858" s="48"/>
    </row>
    <row r="859" spans="1:19" ht="24.95" hidden="1" customHeight="1" outlineLevel="2">
      <c r="A859" s="45" t="str">
        <f>IF(AND(D859="",D859=""),"",$D$3&amp;"_"&amp;ROW()-11-COUNTBLANK($D$12:D859))</f>
        <v>CTKM_702</v>
      </c>
      <c r="B859" s="645"/>
      <c r="C859" s="35" t="s">
        <v>1494</v>
      </c>
      <c r="D859" s="35" t="s">
        <v>1423</v>
      </c>
      <c r="E859" s="46" t="s">
        <v>1958</v>
      </c>
      <c r="F859" s="46"/>
      <c r="G859" s="46"/>
      <c r="H859" s="46"/>
      <c r="I859" s="46"/>
      <c r="J859" s="46"/>
      <c r="K859" s="46"/>
      <c r="L859" s="46"/>
      <c r="M859" s="46"/>
      <c r="N859" s="46"/>
      <c r="O859" s="46"/>
      <c r="P859" s="46"/>
      <c r="Q859" s="47" t="str">
        <f t="shared" si="45"/>
        <v>P</v>
      </c>
      <c r="R859" s="48"/>
      <c r="S859" s="48"/>
    </row>
    <row r="860" spans="1:19" ht="24.95" hidden="1" customHeight="1" outlineLevel="2">
      <c r="A860" s="45" t="str">
        <f>IF(AND(D860="",D860=""),"",$D$3&amp;"_"&amp;ROW()-11-COUNTBLANK($D$12:D860))</f>
        <v>CTKM_703</v>
      </c>
      <c r="B860" s="644" t="s">
        <v>1225</v>
      </c>
      <c r="C860" s="35" t="s">
        <v>1495</v>
      </c>
      <c r="D860" s="35" t="s">
        <v>1227</v>
      </c>
      <c r="E860" s="46" t="s">
        <v>1958</v>
      </c>
      <c r="F860" s="46"/>
      <c r="G860" s="46"/>
      <c r="H860" s="46"/>
      <c r="I860" s="46"/>
      <c r="J860" s="46"/>
      <c r="K860" s="46"/>
      <c r="L860" s="46"/>
      <c r="M860" s="46"/>
      <c r="N860" s="46"/>
      <c r="O860" s="46"/>
      <c r="P860" s="46"/>
      <c r="Q860" s="47" t="str">
        <f t="shared" si="45"/>
        <v>P</v>
      </c>
      <c r="R860" s="48"/>
      <c r="S860" s="48"/>
    </row>
    <row r="861" spans="1:19" ht="24.95" hidden="1" customHeight="1" outlineLevel="2">
      <c r="A861" s="45" t="str">
        <f>IF(AND(D861="",D861=""),"",$D$3&amp;"_"&amp;ROW()-11-COUNTBLANK($D$12:D861))</f>
        <v>CTKM_704</v>
      </c>
      <c r="B861" s="645"/>
      <c r="C861" s="35" t="s">
        <v>1496</v>
      </c>
      <c r="D861" s="35" t="s">
        <v>1060</v>
      </c>
      <c r="E861" s="46" t="s">
        <v>1958</v>
      </c>
      <c r="F861" s="46"/>
      <c r="G861" s="46"/>
      <c r="H861" s="46"/>
      <c r="I861" s="46"/>
      <c r="J861" s="46"/>
      <c r="K861" s="46"/>
      <c r="L861" s="46"/>
      <c r="M861" s="46"/>
      <c r="N861" s="46"/>
      <c r="O861" s="46"/>
      <c r="P861" s="46"/>
      <c r="Q861" s="47" t="str">
        <f t="shared" si="45"/>
        <v>P</v>
      </c>
      <c r="R861" s="48"/>
      <c r="S861" s="48"/>
    </row>
    <row r="862" spans="1:19" ht="24.95" hidden="1" customHeight="1" outlineLevel="2">
      <c r="A862" s="45" t="str">
        <f>IF(AND(D862="",D862=""),"",$D$3&amp;"_"&amp;ROW()-11-COUNTBLANK($D$12:D862))</f>
        <v>CTKM_705</v>
      </c>
      <c r="B862" s="35" t="s">
        <v>1255</v>
      </c>
      <c r="C862" s="35" t="s">
        <v>1256</v>
      </c>
      <c r="D862" s="35" t="s">
        <v>1257</v>
      </c>
      <c r="E862" s="46" t="s">
        <v>1958</v>
      </c>
      <c r="F862" s="46"/>
      <c r="G862" s="46"/>
      <c r="H862" s="46"/>
      <c r="I862" s="46"/>
      <c r="J862" s="46"/>
      <c r="K862" s="46"/>
      <c r="L862" s="46"/>
      <c r="M862" s="46"/>
      <c r="N862" s="46"/>
      <c r="O862" s="46"/>
      <c r="P862" s="46"/>
      <c r="Q862" s="47" t="str">
        <f t="shared" si="45"/>
        <v>P</v>
      </c>
      <c r="R862" s="48"/>
      <c r="S862" s="48"/>
    </row>
    <row r="863" spans="1:19" ht="24.95" hidden="1" customHeight="1" outlineLevel="2">
      <c r="A863" s="45" t="str">
        <f>IF(AND(D863="",D863=""),"",$D$3&amp;"_"&amp;ROW()-11-COUNTBLANK($D$12:D863))</f>
        <v/>
      </c>
      <c r="B863" s="641" t="s">
        <v>1088</v>
      </c>
      <c r="C863" s="642"/>
      <c r="D863" s="642"/>
      <c r="E863" s="642"/>
      <c r="F863" s="642"/>
      <c r="G863" s="642"/>
      <c r="H863" s="642"/>
      <c r="I863" s="642"/>
      <c r="J863" s="642"/>
      <c r="K863" s="642"/>
      <c r="L863" s="642"/>
      <c r="M863" s="642"/>
      <c r="N863" s="642"/>
      <c r="O863" s="642"/>
      <c r="P863" s="642"/>
      <c r="Q863" s="642" t="str">
        <f>IF(OR(IF(G863="",IF(F863="",IF(E863="","",E863),F863),G863)="F",IF(J863="",IF(I863="",IF(H863="","",H863),I863),J863)="F",IF(M863="",IF(L863="",IF(K863="","",K863),L863),M863)="F",IF(P863="",IF(O863="",IF(N863="","",N863),O863),P863)="F")=TRUE,"F",IF(OR(IF(G863="",IF(F863="",IF(E863="","",E863),F863),G863)="PE",IF(J863="",IF(I863="",IF(H863="","",H863),I863),J863)="PE",IF(M863="",IF(L863="",IF(K863="","",K863),L863),M863)="PE",IF(P863="",IF(O863="",IF(N863="","",N863),O863),P863)="PE")=TRUE,"PE",IF(AND(IF(G863="",IF(F863="",IF(E863="","",E863),F863),G863)="",IF(J863="",IF(I863="",IF(H863="","",H863),I863),J863)="",IF(M863="",IF(L863="",IF(K863="","",K863),L863),M863)="",IF(P863="",IF(O863="",IF(N863="","",N863),O863),P863)="")=TRUE,"","P")))</f>
        <v/>
      </c>
      <c r="R863" s="642"/>
      <c r="S863" s="643"/>
    </row>
    <row r="864" spans="1:19" ht="24.95" hidden="1" customHeight="1" outlineLevel="2">
      <c r="A864" s="45" t="str">
        <f>IF(AND(D864="",D864=""),"",$D$3&amp;"_"&amp;ROW()-11-COUNTBLANK($D$12:D864))</f>
        <v/>
      </c>
      <c r="B864" s="662" t="s">
        <v>1258</v>
      </c>
      <c r="C864" s="663"/>
      <c r="D864" s="663"/>
      <c r="E864" s="210"/>
      <c r="F864" s="210"/>
      <c r="G864" s="210"/>
      <c r="H864" s="210"/>
      <c r="I864" s="210"/>
      <c r="J864" s="210"/>
      <c r="K864" s="210"/>
      <c r="L864" s="210"/>
      <c r="M864" s="210"/>
      <c r="N864" s="210"/>
      <c r="O864" s="210"/>
      <c r="P864" s="210"/>
      <c r="Q864" s="210"/>
      <c r="R864" s="210"/>
      <c r="S864" s="181"/>
    </row>
    <row r="865" spans="1:19" ht="24.95" hidden="1" customHeight="1" outlineLevel="2">
      <c r="A865" s="45" t="str">
        <f>IF(AND(D865="",D865=""),"",$D$3&amp;"_"&amp;ROW()-11-COUNTBLANK($D$12:D865))</f>
        <v>CTKM_706</v>
      </c>
      <c r="B865" s="35" t="s">
        <v>1089</v>
      </c>
      <c r="C865" s="35" t="s">
        <v>1090</v>
      </c>
      <c r="D865" s="35" t="s">
        <v>1091</v>
      </c>
      <c r="E865" s="46" t="s">
        <v>1958</v>
      </c>
      <c r="F865" s="46"/>
      <c r="G865" s="46"/>
      <c r="H865" s="46"/>
      <c r="I865" s="46"/>
      <c r="J865" s="46"/>
      <c r="K865" s="46"/>
      <c r="L865" s="46"/>
      <c r="M865" s="46"/>
      <c r="N865" s="46"/>
      <c r="O865" s="46"/>
      <c r="P865" s="46"/>
      <c r="Q865" s="47" t="str">
        <f t="shared" ref="Q865:Q874" si="46">IF(OR(IF(G865="",IF(F865="",IF(E865="","",E865),F865),G865)="F",IF(J865="",IF(I865="",IF(H865="","",H865),I865),J865)="F",IF(M865="",IF(L865="",IF(K865="","",K865),L865),M865)="F",IF(P865="",IF(O865="",IF(N865="","",N865),O865),P865)="F")=TRUE,"F",IF(OR(IF(G865="",IF(F865="",IF(E865="","",E865),F865),G865)="PE",IF(J865="",IF(I865="",IF(H865="","",H865),I865),J865)="PE",IF(M865="",IF(L865="",IF(K865="","",K865),L865),M865)="PE",IF(P865="",IF(O865="",IF(N865="","",N865),O865),P865)="PE")=TRUE,"PE",IF(AND(IF(G865="",IF(F865="",IF(E865="","",E865),F865),G865)="",IF(J865="",IF(I865="",IF(H865="","",H865),I865),J865)="",IF(M865="",IF(L865="",IF(K865="","",K865),L865),M865)="",IF(P865="",IF(O865="",IF(N865="","",N865),O865),P865)="")=TRUE,"","P")))</f>
        <v>P</v>
      </c>
      <c r="R865" s="48"/>
      <c r="S865" s="48"/>
    </row>
    <row r="866" spans="1:19" ht="24.95" hidden="1" customHeight="1" outlineLevel="2">
      <c r="A866" s="45" t="str">
        <f>IF(AND(D866="",D866=""),"",$D$3&amp;"_"&amp;ROW()-11-COUNTBLANK($D$12:D866))</f>
        <v>CTKM_707</v>
      </c>
      <c r="B866" s="170" t="s">
        <v>1092</v>
      </c>
      <c r="C866" s="35" t="s">
        <v>1497</v>
      </c>
      <c r="D866" s="35" t="s">
        <v>1498</v>
      </c>
      <c r="E866" s="46" t="s">
        <v>1958</v>
      </c>
      <c r="F866" s="46"/>
      <c r="G866" s="46"/>
      <c r="H866" s="46"/>
      <c r="I866" s="46"/>
      <c r="J866" s="46"/>
      <c r="K866" s="46"/>
      <c r="L866" s="46"/>
      <c r="M866" s="46"/>
      <c r="N866" s="46"/>
      <c r="O866" s="46"/>
      <c r="P866" s="46"/>
      <c r="Q866" s="47" t="str">
        <f t="shared" si="46"/>
        <v>P</v>
      </c>
      <c r="R866" s="48"/>
      <c r="S866" s="48"/>
    </row>
    <row r="867" spans="1:19" ht="24.95" hidden="1" customHeight="1" outlineLevel="2">
      <c r="A867" s="45" t="str">
        <f>IF(AND(D867="",D867=""),"",$D$3&amp;"_"&amp;ROW()-11-COUNTBLANK($D$12:D867))</f>
        <v>CTKM_708</v>
      </c>
      <c r="B867" s="170" t="s">
        <v>1095</v>
      </c>
      <c r="C867" s="35" t="s">
        <v>1499</v>
      </c>
      <c r="D867" s="35" t="s">
        <v>1263</v>
      </c>
      <c r="E867" s="46" t="s">
        <v>1958</v>
      </c>
      <c r="F867" s="46"/>
      <c r="G867" s="46"/>
      <c r="H867" s="46"/>
      <c r="I867" s="46"/>
      <c r="J867" s="46"/>
      <c r="K867" s="46"/>
      <c r="L867" s="46"/>
      <c r="M867" s="46"/>
      <c r="N867" s="46"/>
      <c r="O867" s="46"/>
      <c r="P867" s="46"/>
      <c r="Q867" s="47" t="str">
        <f t="shared" si="46"/>
        <v>P</v>
      </c>
      <c r="R867" s="48"/>
      <c r="S867" s="48"/>
    </row>
    <row r="868" spans="1:19" ht="24.95" hidden="1" customHeight="1" outlineLevel="2">
      <c r="A868" s="45" t="str">
        <f>IF(AND(D868="",D868=""),"",$D$3&amp;"_"&amp;ROW()-11-COUNTBLANK($D$12:D868))</f>
        <v>CTKM_709</v>
      </c>
      <c r="B868" s="644" t="s">
        <v>1420</v>
      </c>
      <c r="C868" s="35" t="s">
        <v>1493</v>
      </c>
      <c r="D868" s="35" t="s">
        <v>1060</v>
      </c>
      <c r="E868" s="46" t="s">
        <v>1958</v>
      </c>
      <c r="F868" s="46"/>
      <c r="G868" s="46"/>
      <c r="H868" s="46"/>
      <c r="I868" s="46"/>
      <c r="J868" s="46"/>
      <c r="K868" s="46"/>
      <c r="L868" s="46"/>
      <c r="M868" s="46"/>
      <c r="N868" s="46"/>
      <c r="O868" s="46"/>
      <c r="P868" s="46"/>
      <c r="Q868" s="47" t="str">
        <f t="shared" si="46"/>
        <v>P</v>
      </c>
      <c r="R868" s="48"/>
      <c r="S868" s="48"/>
    </row>
    <row r="869" spans="1:19" ht="24.95" hidden="1" customHeight="1" outlineLevel="2">
      <c r="A869" s="45" t="str">
        <f>IF(AND(D869="",D869=""),"",$D$3&amp;"_"&amp;ROW()-11-COUNTBLANK($D$12:D869))</f>
        <v>CTKM_710</v>
      </c>
      <c r="B869" s="645"/>
      <c r="C869" s="35" t="s">
        <v>1494</v>
      </c>
      <c r="D869" s="35" t="s">
        <v>1423</v>
      </c>
      <c r="E869" s="46" t="s">
        <v>1958</v>
      </c>
      <c r="F869" s="46"/>
      <c r="G869" s="46"/>
      <c r="H869" s="46"/>
      <c r="I869" s="46"/>
      <c r="J869" s="46"/>
      <c r="K869" s="46"/>
      <c r="L869" s="46"/>
      <c r="M869" s="46"/>
      <c r="N869" s="46"/>
      <c r="O869" s="46"/>
      <c r="P869" s="46"/>
      <c r="Q869" s="47" t="str">
        <f t="shared" si="46"/>
        <v>P</v>
      </c>
      <c r="R869" s="48"/>
      <c r="S869" s="48"/>
    </row>
    <row r="870" spans="1:19" ht="24.95" hidden="1" customHeight="1" outlineLevel="2">
      <c r="A870" s="45" t="str">
        <f>IF(AND(D870="",D870=""),"",$D$3&amp;"_"&amp;ROW()-11-COUNTBLANK($D$12:D870))</f>
        <v>CTKM_711</v>
      </c>
      <c r="B870" s="170" t="s">
        <v>1264</v>
      </c>
      <c r="C870" s="35" t="s">
        <v>1265</v>
      </c>
      <c r="D870" s="35" t="s">
        <v>1266</v>
      </c>
      <c r="E870" s="46" t="s">
        <v>1958</v>
      </c>
      <c r="F870" s="46"/>
      <c r="G870" s="46"/>
      <c r="H870" s="46"/>
      <c r="I870" s="46"/>
      <c r="J870" s="46"/>
      <c r="K870" s="46"/>
      <c r="L870" s="46"/>
      <c r="M870" s="46"/>
      <c r="N870" s="46"/>
      <c r="O870" s="46"/>
      <c r="P870" s="46"/>
      <c r="Q870" s="47" t="str">
        <f t="shared" si="46"/>
        <v>P</v>
      </c>
      <c r="R870" s="48"/>
      <c r="S870" s="48"/>
    </row>
    <row r="871" spans="1:19" ht="24.95" hidden="1" customHeight="1" outlineLevel="2">
      <c r="A871" s="45" t="str">
        <f>IF(AND(D871="",D871=""),"",$D$3&amp;"_"&amp;ROW()-11-COUNTBLANK($D$12:D871))</f>
        <v/>
      </c>
      <c r="B871" s="641" t="s">
        <v>447</v>
      </c>
      <c r="C871" s="642"/>
      <c r="D871" s="642"/>
      <c r="E871" s="642"/>
      <c r="F871" s="642"/>
      <c r="G871" s="642"/>
      <c r="H871" s="642"/>
      <c r="I871" s="642"/>
      <c r="J871" s="642"/>
      <c r="K871" s="642"/>
      <c r="L871" s="642"/>
      <c r="M871" s="642"/>
      <c r="N871" s="642"/>
      <c r="O871" s="642"/>
      <c r="P871" s="642"/>
      <c r="Q871" s="642" t="str">
        <f t="shared" si="46"/>
        <v/>
      </c>
      <c r="R871" s="642"/>
      <c r="S871" s="643"/>
    </row>
    <row r="872" spans="1:19" ht="24.95" hidden="1" customHeight="1" outlineLevel="2">
      <c r="A872" s="45" t="str">
        <f>IF(AND(D872="",D872=""),"",$D$3&amp;"_"&amp;ROW()-11-COUNTBLANK($D$12:D872))</f>
        <v>CTKM_712</v>
      </c>
      <c r="B872" s="35" t="s">
        <v>1267</v>
      </c>
      <c r="C872" s="35" t="s">
        <v>1500</v>
      </c>
      <c r="D872" s="35" t="s">
        <v>1269</v>
      </c>
      <c r="E872" s="46" t="s">
        <v>1958</v>
      </c>
      <c r="F872" s="46"/>
      <c r="G872" s="46"/>
      <c r="H872" s="46"/>
      <c r="I872" s="46"/>
      <c r="J872" s="46"/>
      <c r="K872" s="46"/>
      <c r="L872" s="46"/>
      <c r="M872" s="46"/>
      <c r="N872" s="46"/>
      <c r="O872" s="46"/>
      <c r="P872" s="46"/>
      <c r="Q872" s="47" t="str">
        <f t="shared" si="46"/>
        <v>P</v>
      </c>
      <c r="R872" s="48"/>
      <c r="S872" s="48"/>
    </row>
    <row r="873" spans="1:19" ht="24.95" hidden="1" customHeight="1" outlineLevel="2">
      <c r="A873" s="45" t="str">
        <f>IF(AND(D873="",D873=""),"",$D$3&amp;"_"&amp;ROW()-11-COUNTBLANK($D$12:D873))</f>
        <v>CTKM_713</v>
      </c>
      <c r="B873" s="35" t="s">
        <v>1270</v>
      </c>
      <c r="C873" s="35" t="s">
        <v>1271</v>
      </c>
      <c r="D873" s="35" t="s">
        <v>1347</v>
      </c>
      <c r="E873" s="46" t="s">
        <v>1958</v>
      </c>
      <c r="F873" s="46"/>
      <c r="G873" s="46"/>
      <c r="H873" s="46"/>
      <c r="I873" s="46"/>
      <c r="J873" s="46"/>
      <c r="K873" s="46"/>
      <c r="L873" s="46"/>
      <c r="M873" s="46"/>
      <c r="N873" s="46"/>
      <c r="O873" s="46"/>
      <c r="P873" s="46"/>
      <c r="Q873" s="47" t="str">
        <f t="shared" si="46"/>
        <v>P</v>
      </c>
      <c r="R873" s="48"/>
      <c r="S873" s="48"/>
    </row>
    <row r="874" spans="1:19" ht="24.95" hidden="1" customHeight="1" outlineLevel="2">
      <c r="A874" s="45" t="str">
        <f>IF(AND(D874="",D874=""),"",$D$3&amp;"_"&amp;ROW()-11-COUNTBLANK($D$12:D874))</f>
        <v>CTKM_714</v>
      </c>
      <c r="B874" s="35" t="s">
        <v>1273</v>
      </c>
      <c r="C874" s="35" t="s">
        <v>1274</v>
      </c>
      <c r="D874" s="35" t="s">
        <v>1275</v>
      </c>
      <c r="E874" s="46" t="s">
        <v>1958</v>
      </c>
      <c r="F874" s="46"/>
      <c r="G874" s="46"/>
      <c r="H874" s="46"/>
      <c r="I874" s="46"/>
      <c r="J874" s="46"/>
      <c r="K874" s="46"/>
      <c r="L874" s="46"/>
      <c r="M874" s="46"/>
      <c r="N874" s="46"/>
      <c r="O874" s="46"/>
      <c r="P874" s="46"/>
      <c r="Q874" s="47" t="str">
        <f t="shared" si="46"/>
        <v>P</v>
      </c>
      <c r="R874" s="48"/>
      <c r="S874" s="48"/>
    </row>
    <row r="875" spans="1:19" ht="24.95" hidden="1" customHeight="1" outlineLevel="1">
      <c r="A875" s="45" t="str">
        <f>IF(AND(D875="",D875=""),"",$D$3&amp;"_"&amp;ROW()-11-COUNTBLANK($D$12:D875))</f>
        <v/>
      </c>
      <c r="B875" s="613" t="s">
        <v>1501</v>
      </c>
      <c r="C875" s="614"/>
      <c r="D875" s="614"/>
      <c r="E875" s="614"/>
      <c r="F875" s="614"/>
      <c r="G875" s="614"/>
      <c r="H875" s="614"/>
      <c r="I875" s="614"/>
      <c r="J875" s="614"/>
      <c r="K875" s="614"/>
      <c r="L875" s="614"/>
      <c r="M875" s="614"/>
      <c r="N875" s="614"/>
      <c r="O875" s="614"/>
      <c r="P875" s="614"/>
      <c r="Q875" s="614"/>
      <c r="R875" s="614"/>
      <c r="S875" s="615"/>
    </row>
    <row r="876" spans="1:19" ht="24.95" hidden="1" customHeight="1" outlineLevel="2">
      <c r="A876" s="45" t="str">
        <f>IF(AND(D876="",D876=""),"",$D$3&amp;"_"&amp;ROW()-11-COUNTBLANK($D$12:D876))</f>
        <v>CTKM_715</v>
      </c>
      <c r="B876" s="35" t="s">
        <v>1071</v>
      </c>
      <c r="C876" s="35" t="s">
        <v>1502</v>
      </c>
      <c r="D876" s="35" t="s">
        <v>1503</v>
      </c>
      <c r="E876" s="46" t="s">
        <v>1958</v>
      </c>
      <c r="F876" s="46"/>
      <c r="G876" s="46"/>
      <c r="H876" s="46"/>
      <c r="I876" s="46"/>
      <c r="J876" s="46"/>
      <c r="K876" s="46"/>
      <c r="L876" s="46"/>
      <c r="M876" s="46"/>
      <c r="N876" s="46"/>
      <c r="O876" s="46"/>
      <c r="P876" s="46"/>
      <c r="Q876" s="47" t="str">
        <f>IF(OR(IF(G876="",IF(F876="",IF(E876="","",E876),F876),G876)="F",IF(J876="",IF(I876="",IF(H876="","",H876),I876),J876)="F",IF(M876="",IF(L876="",IF(K876="","",K876),L876),M876)="F",IF(P876="",IF(O876="",IF(N876="","",N876),O876),P876)="F")=TRUE,"F",IF(OR(IF(G876="",IF(F876="",IF(E876="","",E876),F876),G876)="PE",IF(J876="",IF(I876="",IF(H876="","",H876),I876),J876)="PE",IF(M876="",IF(L876="",IF(K876="","",K876),L876),M876)="PE",IF(P876="",IF(O876="",IF(N876="","",N876),O876),P876)="PE")=TRUE,"PE",IF(AND(IF(G876="",IF(F876="",IF(E876="","",E876),F876),G876)="",IF(J876="",IF(I876="",IF(H876="","",H876),I876),J876)="",IF(M876="",IF(L876="",IF(K876="","",K876),L876),M876)="",IF(P876="",IF(O876="",IF(N876="","",N876),O876),P876)="")=TRUE,"","P")))</f>
        <v>P</v>
      </c>
      <c r="R876" s="48"/>
      <c r="S876" s="48"/>
    </row>
    <row r="877" spans="1:19" ht="24.95" hidden="1" customHeight="1" outlineLevel="2">
      <c r="A877" s="45" t="str">
        <f>IF(AND(D877="",D877=""),"",$D$3&amp;"_"&amp;ROW()-11-COUNTBLANK($D$12:D877))</f>
        <v>CTKM_716</v>
      </c>
      <c r="B877" s="626" t="s">
        <v>352</v>
      </c>
      <c r="C877" s="35" t="s">
        <v>1074</v>
      </c>
      <c r="D877" s="35" t="s">
        <v>1075</v>
      </c>
      <c r="E877" s="46" t="s">
        <v>1958</v>
      </c>
      <c r="F877" s="46"/>
      <c r="G877" s="46"/>
      <c r="H877" s="46"/>
      <c r="I877" s="46"/>
      <c r="J877" s="46"/>
      <c r="K877" s="46"/>
      <c r="L877" s="46"/>
      <c r="M877" s="46"/>
      <c r="N877" s="46"/>
      <c r="O877" s="46"/>
      <c r="P877" s="46"/>
      <c r="Q877" s="47" t="str">
        <f>IF(OR(IF(G877="",IF(F877="",IF(E877="","",E877),F877),G877)="F",IF(J877="",IF(I877="",IF(H877="","",H877),I877),J877)="F",IF(M877="",IF(L877="",IF(K877="","",K877),L877),M877)="F",IF(P877="",IF(O877="",IF(N877="","",N877),O877),P877)="F")=TRUE,"F",IF(OR(IF(G877="",IF(F877="",IF(E877="","",E877),F877),G877)="PE",IF(J877="",IF(I877="",IF(H877="","",H877),I877),J877)="PE",IF(M877="",IF(L877="",IF(K877="","",K877),L877),M877)="PE",IF(P877="",IF(O877="",IF(N877="","",N877),O877),P877)="PE")=TRUE,"PE",IF(AND(IF(G877="",IF(F877="",IF(E877="","",E877),F877),G877)="",IF(J877="",IF(I877="",IF(H877="","",H877),I877),J877)="",IF(M877="",IF(L877="",IF(K877="","",K877),L877),M877)="",IF(P877="",IF(O877="",IF(N877="","",N877),O877),P877)="")=TRUE,"","P")))</f>
        <v>P</v>
      </c>
      <c r="R877" s="48"/>
      <c r="S877" s="48"/>
    </row>
    <row r="878" spans="1:19" ht="24.95" hidden="1" customHeight="1" outlineLevel="2">
      <c r="A878" s="45" t="str">
        <f>IF(AND(D878="",D878=""),"",$D$3&amp;"_"&amp;ROW()-11-COUNTBLANK($D$12:D878))</f>
        <v>CTKM_717</v>
      </c>
      <c r="B878" s="627"/>
      <c r="C878" s="35" t="s">
        <v>450</v>
      </c>
      <c r="D878" s="35" t="s">
        <v>1076</v>
      </c>
      <c r="E878" s="46" t="s">
        <v>1958</v>
      </c>
      <c r="F878" s="46"/>
      <c r="G878" s="46"/>
      <c r="H878" s="46"/>
      <c r="I878" s="46"/>
      <c r="J878" s="46"/>
      <c r="K878" s="46"/>
      <c r="L878" s="46"/>
      <c r="M878" s="46"/>
      <c r="N878" s="46"/>
      <c r="O878" s="46"/>
      <c r="P878" s="46"/>
      <c r="Q878" s="47" t="str">
        <f>IF(OR(IF(G878="",IF(F878="",IF(E878="","",E878),F878),G878)="F",IF(J878="",IF(I878="",IF(H878="","",H878),I878),J878)="F",IF(M878="",IF(L878="",IF(K878="","",K878),L878),M878)="F",IF(P878="",IF(O878="",IF(N878="","",N878),O878),P878)="F")=TRUE,"F",IF(OR(IF(G878="",IF(F878="",IF(E878="","",E878),F878),G878)="PE",IF(J878="",IF(I878="",IF(H878="","",H878),I878),J878)="PE",IF(M878="",IF(L878="",IF(K878="","",K878),L878),M878)="PE",IF(P878="",IF(O878="",IF(N878="","",N878),O878),P878)="PE")=TRUE,"PE",IF(AND(IF(G878="",IF(F878="",IF(E878="","",E878),F878),G878)="",IF(J878="",IF(I878="",IF(H878="","",H878),I878),J878)="",IF(M878="",IF(L878="",IF(K878="","",K878),L878),M878)="",IF(P878="",IF(O878="",IF(N878="","",N878),O878),P878)="")=TRUE,"","P")))</f>
        <v>P</v>
      </c>
      <c r="R878" s="48"/>
      <c r="S878" s="48"/>
    </row>
    <row r="879" spans="1:19" ht="24.95" hidden="1" customHeight="1" outlineLevel="2">
      <c r="A879" s="45" t="str">
        <f>IF(AND(D879="",D879=""),"",$D$3&amp;"_"&amp;ROW()-11-COUNTBLANK($D$12:D879))</f>
        <v>CTKM_718</v>
      </c>
      <c r="B879" s="628"/>
      <c r="C879" s="35" t="s">
        <v>452</v>
      </c>
      <c r="D879" s="35" t="s">
        <v>1077</v>
      </c>
      <c r="E879" s="46" t="s">
        <v>1958</v>
      </c>
      <c r="F879" s="46"/>
      <c r="G879" s="46"/>
      <c r="H879" s="46"/>
      <c r="I879" s="46"/>
      <c r="J879" s="46"/>
      <c r="K879" s="46"/>
      <c r="L879" s="46"/>
      <c r="M879" s="46"/>
      <c r="N879" s="46"/>
      <c r="O879" s="46"/>
      <c r="P879" s="46"/>
      <c r="Q879" s="47" t="str">
        <f>IF(OR(IF(G879="",IF(F879="",IF(E879="","",E879),F879),G879)="F",IF(J879="",IF(I879="",IF(H879="","",H879),I879),J879)="F",IF(M879="",IF(L879="",IF(K879="","",K879),L879),M879)="F",IF(P879="",IF(O879="",IF(N879="","",N879),O879),P879)="F")=TRUE,"F",IF(OR(IF(G879="",IF(F879="",IF(E879="","",E879),F879),G879)="PE",IF(J879="",IF(I879="",IF(H879="","",H879),I879),J879)="PE",IF(M879="",IF(L879="",IF(K879="","",K879),L879),M879)="PE",IF(P879="",IF(O879="",IF(N879="","",N879),O879),P879)="PE")=TRUE,"PE",IF(AND(IF(G879="",IF(F879="",IF(E879="","",E879),F879),G879)="",IF(J879="",IF(I879="",IF(H879="","",H879),I879),J879)="",IF(M879="",IF(L879="",IF(K879="","",K879),L879),M879)="",IF(P879="",IF(O879="",IF(N879="","",N879),O879),P879)="")=TRUE,"","P")))</f>
        <v>P</v>
      </c>
      <c r="R879" s="48"/>
      <c r="S879" s="48"/>
    </row>
    <row r="880" spans="1:19" ht="24.95" hidden="1" customHeight="1" outlineLevel="2">
      <c r="A880" s="45" t="str">
        <f>IF(AND(D880="",D880=""),"",$D$3&amp;"_"&amp;ROW()-11-COUNTBLANK($D$12:D880))</f>
        <v/>
      </c>
      <c r="B880" s="641" t="s">
        <v>351</v>
      </c>
      <c r="C880" s="642"/>
      <c r="D880" s="642"/>
      <c r="E880" s="642"/>
      <c r="F880" s="642"/>
      <c r="G880" s="642"/>
      <c r="H880" s="642"/>
      <c r="I880" s="642"/>
      <c r="J880" s="642"/>
      <c r="K880" s="642"/>
      <c r="L880" s="642"/>
      <c r="M880" s="642"/>
      <c r="N880" s="642"/>
      <c r="O880" s="642"/>
      <c r="P880" s="642"/>
      <c r="Q880" s="642"/>
      <c r="R880" s="642"/>
      <c r="S880" s="643"/>
    </row>
    <row r="881" spans="1:19" ht="24.95" hidden="1" customHeight="1" outlineLevel="2">
      <c r="A881" s="45" t="str">
        <f>IF(AND(D881="",D881=""),"",$D$3&amp;"_"&amp;ROW()-11-COUNTBLANK($D$12:D881))</f>
        <v>CTKM_719</v>
      </c>
      <c r="B881" s="170" t="s">
        <v>1078</v>
      </c>
      <c r="C881" s="35" t="s">
        <v>1504</v>
      </c>
      <c r="D881" s="35" t="s">
        <v>1505</v>
      </c>
      <c r="E881" s="46" t="s">
        <v>1958</v>
      </c>
      <c r="F881" s="46"/>
      <c r="G881" s="46"/>
      <c r="H881" s="46"/>
      <c r="I881" s="46"/>
      <c r="J881" s="46"/>
      <c r="K881" s="46"/>
      <c r="L881" s="46"/>
      <c r="M881" s="46"/>
      <c r="N881" s="46"/>
      <c r="O881" s="46"/>
      <c r="P881" s="46"/>
      <c r="Q881" s="47" t="str">
        <f>IF(OR(IF(G881="",IF(F881="",IF(E881="","",E881),F881),G881)="F",IF(J881="",IF(I881="",IF(H881="","",H881),I881),J881)="F",IF(M881="",IF(L881="",IF(K881="","",K881),L881),M881)="F",IF(P881="",IF(O881="",IF(N881="","",N881),O881),P881)="F")=TRUE,"F",IF(OR(IF(G881="",IF(F881="",IF(E881="","",E881),F881),G881)="PE",IF(J881="",IF(I881="",IF(H881="","",H881),I881),J881)="PE",IF(M881="",IF(L881="",IF(K881="","",K881),L881),M881)="PE",IF(P881="",IF(O881="",IF(N881="","",N881),O881),P881)="PE")=TRUE,"PE",IF(AND(IF(G881="",IF(F881="",IF(E881="","",E881),F881),G881)="",IF(J881="",IF(I881="",IF(H881="","",H881),I881),J881)="",IF(M881="",IF(L881="",IF(K881="","",K881),L881),M881)="",IF(P881="",IF(O881="",IF(N881="","",N881),O881),P881)="")=TRUE,"","P")))</f>
        <v>P</v>
      </c>
      <c r="R881" s="48"/>
      <c r="S881" s="48"/>
    </row>
    <row r="882" spans="1:19" ht="24.95" hidden="1" customHeight="1" outlineLevel="2">
      <c r="A882" s="45" t="str">
        <f>IF(AND(D882="",D882=""),"",$D$3&amp;"_"&amp;ROW()-11-COUNTBLANK($D$12:D882))</f>
        <v>CTKM_720</v>
      </c>
      <c r="B882" s="36" t="s">
        <v>1329</v>
      </c>
      <c r="C882" s="35" t="s">
        <v>1356</v>
      </c>
      <c r="D882" s="35" t="s">
        <v>1506</v>
      </c>
      <c r="E882" s="46" t="s">
        <v>1958</v>
      </c>
      <c r="F882" s="46"/>
      <c r="G882" s="46"/>
      <c r="H882" s="46"/>
      <c r="I882" s="46"/>
      <c r="J882" s="46"/>
      <c r="K882" s="46"/>
      <c r="L882" s="46"/>
      <c r="M882" s="46"/>
      <c r="N882" s="46"/>
      <c r="O882" s="46"/>
      <c r="P882" s="46"/>
      <c r="Q882" s="47" t="str">
        <f t="shared" ref="Q882:Q894" si="47">IF(OR(IF(G882="",IF(F882="",IF(E882="","",E882),F882),G882)="F",IF(J882="",IF(I882="",IF(H882="","",H882),I882),J882)="F",IF(M882="",IF(L882="",IF(K882="","",K882),L882),M882)="F",IF(P882="",IF(O882="",IF(N882="","",N882),O882),P882)="F")=TRUE,"F",IF(OR(IF(G882="",IF(F882="",IF(E882="","",E882),F882),G882)="PE",IF(J882="",IF(I882="",IF(H882="","",H882),I882),J882)="PE",IF(M882="",IF(L882="",IF(K882="","",K882),L882),M882)="PE",IF(P882="",IF(O882="",IF(N882="","",N882),O882),P882)="PE")=TRUE,"PE",IF(AND(IF(G882="",IF(F882="",IF(E882="","",E882),F882),G882)="",IF(J882="",IF(I882="",IF(H882="","",H882),I882),J882)="",IF(M882="",IF(L882="",IF(K882="","",K882),L882),M882)="",IF(P882="",IF(O882="",IF(N882="","",N882),O882),P882)="")=TRUE,"","P")))</f>
        <v>P</v>
      </c>
      <c r="R882" s="48"/>
      <c r="S882" s="48"/>
    </row>
    <row r="883" spans="1:19" ht="24.95" hidden="1" customHeight="1" outlineLevel="2">
      <c r="A883" s="45" t="str">
        <f>IF(AND(D883="",D883=""),"",$D$3&amp;"_"&amp;ROW()-11-COUNTBLANK($D$12:D883))</f>
        <v>CTKM_721</v>
      </c>
      <c r="B883" s="35" t="s">
        <v>1089</v>
      </c>
      <c r="C883" s="35" t="s">
        <v>1090</v>
      </c>
      <c r="D883" s="35" t="s">
        <v>1091</v>
      </c>
      <c r="E883" s="46" t="s">
        <v>1958</v>
      </c>
      <c r="F883" s="46"/>
      <c r="G883" s="46"/>
      <c r="H883" s="46"/>
      <c r="I883" s="46"/>
      <c r="J883" s="46"/>
      <c r="K883" s="46"/>
      <c r="L883" s="46"/>
      <c r="M883" s="46"/>
      <c r="N883" s="46"/>
      <c r="O883" s="46"/>
      <c r="P883" s="46"/>
      <c r="Q883" s="47" t="str">
        <f t="shared" si="47"/>
        <v>P</v>
      </c>
      <c r="R883" s="48"/>
      <c r="S883" s="48"/>
    </row>
    <row r="884" spans="1:19" ht="24.95" hidden="1" customHeight="1" outlineLevel="2">
      <c r="A884" s="45" t="str">
        <f>IF(AND(D884="",D884=""),"",$D$3&amp;"_"&amp;ROW()-11-COUNTBLANK($D$12:D884))</f>
        <v>CTKM_722</v>
      </c>
      <c r="B884" s="644" t="s">
        <v>1213</v>
      </c>
      <c r="C884" s="35" t="s">
        <v>1507</v>
      </c>
      <c r="D884" s="35" t="s">
        <v>1129</v>
      </c>
      <c r="E884" s="46" t="s">
        <v>1958</v>
      </c>
      <c r="F884" s="46"/>
      <c r="G884" s="46"/>
      <c r="H884" s="46"/>
      <c r="I884" s="46"/>
      <c r="J884" s="46"/>
      <c r="K884" s="46"/>
      <c r="L884" s="46"/>
      <c r="M884" s="46"/>
      <c r="N884" s="46"/>
      <c r="O884" s="46"/>
      <c r="P884" s="46"/>
      <c r="Q884" s="47" t="str">
        <f t="shared" si="47"/>
        <v>P</v>
      </c>
      <c r="R884" s="48"/>
      <c r="S884" s="48"/>
    </row>
    <row r="885" spans="1:19" ht="24.95" hidden="1" customHeight="1" outlineLevel="2">
      <c r="A885" s="45" t="str">
        <f>IF(AND(D885="",D885=""),"",$D$3&amp;"_"&amp;ROW()-11-COUNTBLANK($D$12:D885))</f>
        <v>CTKM_723</v>
      </c>
      <c r="B885" s="661"/>
      <c r="C885" s="35" t="s">
        <v>1508</v>
      </c>
      <c r="D885" s="35" t="s">
        <v>1129</v>
      </c>
      <c r="E885" s="46" t="s">
        <v>1958</v>
      </c>
      <c r="F885" s="46"/>
      <c r="G885" s="46"/>
      <c r="H885" s="46"/>
      <c r="I885" s="46"/>
      <c r="J885" s="46"/>
      <c r="K885" s="46"/>
      <c r="L885" s="46"/>
      <c r="M885" s="46"/>
      <c r="N885" s="46"/>
      <c r="O885" s="46"/>
      <c r="P885" s="46"/>
      <c r="Q885" s="47" t="str">
        <f t="shared" si="47"/>
        <v>P</v>
      </c>
      <c r="R885" s="48"/>
      <c r="S885" s="48"/>
    </row>
    <row r="886" spans="1:19" ht="24.95" hidden="1" customHeight="1" outlineLevel="2">
      <c r="A886" s="45" t="str">
        <f>IF(AND(D886="",D886=""),"",$D$3&amp;"_"&amp;ROW()-11-COUNTBLANK($D$12:D886))</f>
        <v>CTKM_724</v>
      </c>
      <c r="B886" s="645"/>
      <c r="C886" s="35" t="s">
        <v>1509</v>
      </c>
      <c r="D886" s="35" t="s">
        <v>1060</v>
      </c>
      <c r="E886" s="46" t="s">
        <v>1958</v>
      </c>
      <c r="F886" s="46"/>
      <c r="G886" s="46"/>
      <c r="H886" s="46"/>
      <c r="I886" s="46"/>
      <c r="J886" s="46"/>
      <c r="K886" s="46"/>
      <c r="L886" s="46"/>
      <c r="M886" s="46"/>
      <c r="N886" s="46"/>
      <c r="O886" s="46"/>
      <c r="P886" s="46"/>
      <c r="Q886" s="47" t="str">
        <f t="shared" si="47"/>
        <v>P</v>
      </c>
      <c r="R886" s="48"/>
      <c r="S886" s="48"/>
    </row>
    <row r="887" spans="1:19" ht="24.95" hidden="1" customHeight="1" outlineLevel="2">
      <c r="A887" s="45" t="str">
        <f>IF(AND(D887="",D887=""),"",$D$3&amp;"_"&amp;ROW()-11-COUNTBLANK($D$12:D887))</f>
        <v>CTKM_725</v>
      </c>
      <c r="B887" s="35" t="s">
        <v>1361</v>
      </c>
      <c r="C887" s="35" t="s">
        <v>1510</v>
      </c>
      <c r="D887" s="35" t="s">
        <v>1489</v>
      </c>
      <c r="E887" s="46" t="s">
        <v>1958</v>
      </c>
      <c r="F887" s="46"/>
      <c r="G887" s="46"/>
      <c r="H887" s="46"/>
      <c r="I887" s="46"/>
      <c r="J887" s="46"/>
      <c r="K887" s="46"/>
      <c r="L887" s="46"/>
      <c r="M887" s="46"/>
      <c r="N887" s="46"/>
      <c r="O887" s="46"/>
      <c r="P887" s="46"/>
      <c r="Q887" s="47" t="str">
        <f t="shared" si="47"/>
        <v>P</v>
      </c>
      <c r="R887" s="48"/>
      <c r="S887" s="48"/>
    </row>
    <row r="888" spans="1:19" ht="24.95" hidden="1" customHeight="1" outlineLevel="2">
      <c r="A888" s="45" t="str">
        <f>IF(AND(D888="",D888=""),"",$D$3&amp;"_"&amp;ROW()-11-COUNTBLANK($D$12:D888))</f>
        <v>CTKM_726</v>
      </c>
      <c r="B888" s="644" t="s">
        <v>1416</v>
      </c>
      <c r="C888" s="35" t="s">
        <v>1511</v>
      </c>
      <c r="D888" s="35" t="s">
        <v>1418</v>
      </c>
      <c r="E888" s="46" t="s">
        <v>1958</v>
      </c>
      <c r="F888" s="46"/>
      <c r="G888" s="46"/>
      <c r="H888" s="46"/>
      <c r="I888" s="46"/>
      <c r="J888" s="46"/>
      <c r="K888" s="46"/>
      <c r="L888" s="46"/>
      <c r="M888" s="46"/>
      <c r="N888" s="46"/>
      <c r="O888" s="46"/>
      <c r="P888" s="46"/>
      <c r="Q888" s="47" t="str">
        <f t="shared" si="47"/>
        <v>P</v>
      </c>
      <c r="R888" s="48"/>
      <c r="S888" s="48"/>
    </row>
    <row r="889" spans="1:19" ht="24.95" hidden="1" customHeight="1" outlineLevel="2">
      <c r="A889" s="45" t="str">
        <f>IF(AND(D889="",D889=""),"",$D$3&amp;"_"&amp;ROW()-11-COUNTBLANK($D$12:D889))</f>
        <v>CTKM_727</v>
      </c>
      <c r="B889" s="645"/>
      <c r="C889" s="35" t="s">
        <v>1512</v>
      </c>
      <c r="D889" s="35" t="s">
        <v>1060</v>
      </c>
      <c r="E889" s="46" t="s">
        <v>1958</v>
      </c>
      <c r="F889" s="46"/>
      <c r="G889" s="46"/>
      <c r="H889" s="46"/>
      <c r="I889" s="46"/>
      <c r="J889" s="46"/>
      <c r="K889" s="46"/>
      <c r="L889" s="46"/>
      <c r="M889" s="46"/>
      <c r="N889" s="46"/>
      <c r="O889" s="46"/>
      <c r="P889" s="46"/>
      <c r="Q889" s="47" t="str">
        <f t="shared" si="47"/>
        <v>P</v>
      </c>
      <c r="R889" s="48"/>
      <c r="S889" s="48"/>
    </row>
    <row r="890" spans="1:19" ht="24.95" hidden="1" customHeight="1" outlineLevel="2">
      <c r="A890" s="45" t="str">
        <f>IF(AND(D890="",D890=""),"",$D$3&amp;"_"&amp;ROW()-11-COUNTBLANK($D$12:D890))</f>
        <v>CTKM_728</v>
      </c>
      <c r="B890" s="644" t="s">
        <v>1492</v>
      </c>
      <c r="C890" s="35" t="s">
        <v>1513</v>
      </c>
      <c r="D890" s="35" t="s">
        <v>1060</v>
      </c>
      <c r="E890" s="46" t="s">
        <v>1958</v>
      </c>
      <c r="F890" s="46"/>
      <c r="G890" s="46"/>
      <c r="H890" s="46"/>
      <c r="I890" s="46"/>
      <c r="J890" s="46"/>
      <c r="K890" s="46"/>
      <c r="L890" s="46"/>
      <c r="M890" s="46"/>
      <c r="N890" s="46"/>
      <c r="O890" s="46"/>
      <c r="P890" s="46"/>
      <c r="Q890" s="47" t="str">
        <f t="shared" si="47"/>
        <v>P</v>
      </c>
      <c r="R890" s="48"/>
      <c r="S890" s="48"/>
    </row>
    <row r="891" spans="1:19" ht="24.95" hidden="1" customHeight="1" outlineLevel="2">
      <c r="A891" s="45" t="str">
        <f>IF(AND(D891="",D891=""),"",$D$3&amp;"_"&amp;ROW()-11-COUNTBLANK($D$12:D891))</f>
        <v>CTKM_729</v>
      </c>
      <c r="B891" s="645"/>
      <c r="C891" s="35" t="s">
        <v>1514</v>
      </c>
      <c r="D891" s="35" t="s">
        <v>1423</v>
      </c>
      <c r="E891" s="46" t="s">
        <v>1958</v>
      </c>
      <c r="F891" s="46"/>
      <c r="G891" s="46"/>
      <c r="H891" s="46"/>
      <c r="I891" s="46"/>
      <c r="J891" s="46"/>
      <c r="K891" s="46"/>
      <c r="L891" s="46"/>
      <c r="M891" s="46"/>
      <c r="N891" s="46"/>
      <c r="O891" s="46"/>
      <c r="P891" s="46"/>
      <c r="Q891" s="47" t="str">
        <f t="shared" si="47"/>
        <v>P</v>
      </c>
      <c r="R891" s="48"/>
      <c r="S891" s="48"/>
    </row>
    <row r="892" spans="1:19" ht="24.95" hidden="1" customHeight="1" outlineLevel="2">
      <c r="A892" s="45" t="str">
        <f>IF(AND(D892="",D892=""),"",$D$3&amp;"_"&amp;ROW()-11-COUNTBLANK($D$12:D892))</f>
        <v>CTKM_730</v>
      </c>
      <c r="B892" s="644" t="s">
        <v>1225</v>
      </c>
      <c r="C892" s="35" t="s">
        <v>1515</v>
      </c>
      <c r="D892" s="35" t="s">
        <v>1227</v>
      </c>
      <c r="E892" s="46" t="s">
        <v>1958</v>
      </c>
      <c r="F892" s="46"/>
      <c r="G892" s="46"/>
      <c r="H892" s="46"/>
      <c r="I892" s="46"/>
      <c r="J892" s="46"/>
      <c r="K892" s="46"/>
      <c r="L892" s="46"/>
      <c r="M892" s="46"/>
      <c r="N892" s="46"/>
      <c r="O892" s="46"/>
      <c r="P892" s="46"/>
      <c r="Q892" s="47" t="str">
        <f t="shared" si="47"/>
        <v>P</v>
      </c>
      <c r="R892" s="48"/>
      <c r="S892" s="48"/>
    </row>
    <row r="893" spans="1:19" ht="24.95" hidden="1" customHeight="1" outlineLevel="2">
      <c r="A893" s="45" t="str">
        <f>IF(AND(D893="",D893=""),"",$D$3&amp;"_"&amp;ROW()-11-COUNTBLANK($D$12:D893))</f>
        <v>CTKM_731</v>
      </c>
      <c r="B893" s="645"/>
      <c r="C893" s="35" t="s">
        <v>1516</v>
      </c>
      <c r="D893" s="35" t="s">
        <v>1060</v>
      </c>
      <c r="E893" s="46" t="s">
        <v>1958</v>
      </c>
      <c r="F893" s="46"/>
      <c r="G893" s="46"/>
      <c r="H893" s="46"/>
      <c r="I893" s="46"/>
      <c r="J893" s="46"/>
      <c r="K893" s="46"/>
      <c r="L893" s="46"/>
      <c r="M893" s="46"/>
      <c r="N893" s="46"/>
      <c r="O893" s="46"/>
      <c r="P893" s="46"/>
      <c r="Q893" s="47" t="str">
        <f t="shared" si="47"/>
        <v>P</v>
      </c>
      <c r="R893" s="48"/>
      <c r="S893" s="48"/>
    </row>
    <row r="894" spans="1:19" ht="24.95" hidden="1" customHeight="1" outlineLevel="2">
      <c r="A894" s="45" t="str">
        <f>IF(AND(D894="",D894=""),"",$D$3&amp;"_"&amp;ROW()-11-COUNTBLANK($D$12:D894))</f>
        <v>CTKM_732</v>
      </c>
      <c r="B894" s="35" t="s">
        <v>1255</v>
      </c>
      <c r="C894" s="35" t="s">
        <v>1256</v>
      </c>
      <c r="D894" s="35" t="s">
        <v>1257</v>
      </c>
      <c r="E894" s="46" t="s">
        <v>1958</v>
      </c>
      <c r="F894" s="46"/>
      <c r="G894" s="46"/>
      <c r="H894" s="46"/>
      <c r="I894" s="46"/>
      <c r="J894" s="46"/>
      <c r="K894" s="46"/>
      <c r="L894" s="46"/>
      <c r="M894" s="46"/>
      <c r="N894" s="46"/>
      <c r="O894" s="46"/>
      <c r="P894" s="46"/>
      <c r="Q894" s="47" t="str">
        <f t="shared" si="47"/>
        <v>P</v>
      </c>
      <c r="R894" s="48"/>
      <c r="S894" s="48"/>
    </row>
    <row r="895" spans="1:19" ht="24.95" hidden="1" customHeight="1" outlineLevel="2">
      <c r="A895" s="45" t="str">
        <f>IF(AND(D895="",D895=""),"",$D$3&amp;"_"&amp;ROW()-11-COUNTBLANK($D$12:D895))</f>
        <v/>
      </c>
      <c r="B895" s="641" t="s">
        <v>1088</v>
      </c>
      <c r="C895" s="642"/>
      <c r="D895" s="642"/>
      <c r="E895" s="642"/>
      <c r="F895" s="642"/>
      <c r="G895" s="642"/>
      <c r="H895" s="642"/>
      <c r="I895" s="642"/>
      <c r="J895" s="642"/>
      <c r="K895" s="642"/>
      <c r="L895" s="642"/>
      <c r="M895" s="642"/>
      <c r="N895" s="642"/>
      <c r="O895" s="642"/>
      <c r="P895" s="642"/>
      <c r="Q895" s="642" t="str">
        <f>IF(OR(IF(G895="",IF(F895="",IF(E895="","",E895),F895),G895)="F",IF(J895="",IF(I895="",IF(H895="","",H895),I895),J895)="F",IF(M895="",IF(L895="",IF(K895="","",K895),L895),M895)="F",IF(P895="",IF(O895="",IF(N895="","",N895),O895),P895)="F")=TRUE,"F",IF(OR(IF(G895="",IF(F895="",IF(E895="","",E895),F895),G895)="PE",IF(J895="",IF(I895="",IF(H895="","",H895),I895),J895)="PE",IF(M895="",IF(L895="",IF(K895="","",K895),L895),M895)="PE",IF(P895="",IF(O895="",IF(N895="","",N895),O895),P895)="PE")=TRUE,"PE",IF(AND(IF(G895="",IF(F895="",IF(E895="","",E895),F895),G895)="",IF(J895="",IF(I895="",IF(H895="","",H895),I895),J895)="",IF(M895="",IF(L895="",IF(K895="","",K895),L895),M895)="",IF(P895="",IF(O895="",IF(N895="","",N895),O895),P895)="")=TRUE,"","P")))</f>
        <v/>
      </c>
      <c r="R895" s="642"/>
      <c r="S895" s="643"/>
    </row>
    <row r="896" spans="1:19" ht="24.95" hidden="1" customHeight="1" outlineLevel="2">
      <c r="A896" s="45" t="str">
        <f>IF(AND(D896="",D896=""),"",$D$3&amp;"_"&amp;ROW()-11-COUNTBLANK($D$12:D896))</f>
        <v/>
      </c>
      <c r="B896" s="662" t="s">
        <v>1258</v>
      </c>
      <c r="C896" s="663"/>
      <c r="D896" s="663"/>
      <c r="E896" s="210"/>
      <c r="F896" s="210"/>
      <c r="G896" s="210"/>
      <c r="H896" s="210"/>
      <c r="I896" s="210"/>
      <c r="J896" s="210"/>
      <c r="K896" s="210"/>
      <c r="L896" s="210"/>
      <c r="M896" s="210"/>
      <c r="N896" s="210"/>
      <c r="O896" s="210"/>
      <c r="P896" s="210"/>
      <c r="Q896" s="210"/>
      <c r="R896" s="210"/>
      <c r="S896" s="181"/>
    </row>
    <row r="897" spans="1:19" ht="24.95" hidden="1" customHeight="1" outlineLevel="2">
      <c r="A897" s="45" t="str">
        <f>IF(AND(D897="",D897=""),"",$D$3&amp;"_"&amp;ROW()-11-COUNTBLANK($D$12:D897))</f>
        <v>CTKM_733</v>
      </c>
      <c r="B897" s="35" t="s">
        <v>1089</v>
      </c>
      <c r="C897" s="35" t="s">
        <v>1090</v>
      </c>
      <c r="D897" s="35" t="s">
        <v>1091</v>
      </c>
      <c r="E897" s="46" t="s">
        <v>1958</v>
      </c>
      <c r="F897" s="46"/>
      <c r="G897" s="46"/>
      <c r="H897" s="46"/>
      <c r="I897" s="46"/>
      <c r="J897" s="46"/>
      <c r="K897" s="46"/>
      <c r="L897" s="46"/>
      <c r="M897" s="46"/>
      <c r="N897" s="46"/>
      <c r="O897" s="46"/>
      <c r="P897" s="46"/>
      <c r="Q897" s="47" t="str">
        <f t="shared" ref="Q897:Q906" si="48">IF(OR(IF(G897="",IF(F897="",IF(E897="","",E897),F897),G897)="F",IF(J897="",IF(I897="",IF(H897="","",H897),I897),J897)="F",IF(M897="",IF(L897="",IF(K897="","",K897),L897),M897)="F",IF(P897="",IF(O897="",IF(N897="","",N897),O897),P897)="F")=TRUE,"F",IF(OR(IF(G897="",IF(F897="",IF(E897="","",E897),F897),G897)="PE",IF(J897="",IF(I897="",IF(H897="","",H897),I897),J897)="PE",IF(M897="",IF(L897="",IF(K897="","",K897),L897),M897)="PE",IF(P897="",IF(O897="",IF(N897="","",N897),O897),P897)="PE")=TRUE,"PE",IF(AND(IF(G897="",IF(F897="",IF(E897="","",E897),F897),G897)="",IF(J897="",IF(I897="",IF(H897="","",H897),I897),J897)="",IF(M897="",IF(L897="",IF(K897="","",K897),L897),M897)="",IF(P897="",IF(O897="",IF(N897="","",N897),O897),P897)="")=TRUE,"","P")))</f>
        <v>P</v>
      </c>
      <c r="R897" s="48"/>
      <c r="S897" s="48"/>
    </row>
    <row r="898" spans="1:19" ht="24.95" hidden="1" customHeight="1" outlineLevel="2">
      <c r="A898" s="45" t="str">
        <f>IF(AND(D898="",D898=""),"",$D$3&amp;"_"&amp;ROW()-11-COUNTBLANK($D$12:D898))</f>
        <v>CTKM_734</v>
      </c>
      <c r="B898" s="170" t="s">
        <v>1092</v>
      </c>
      <c r="C898" s="35" t="s">
        <v>1517</v>
      </c>
      <c r="D898" s="35" t="s">
        <v>1498</v>
      </c>
      <c r="E898" s="46" t="s">
        <v>1958</v>
      </c>
      <c r="F898" s="46"/>
      <c r="G898" s="46"/>
      <c r="H898" s="46"/>
      <c r="I898" s="46"/>
      <c r="J898" s="46"/>
      <c r="K898" s="46"/>
      <c r="L898" s="46"/>
      <c r="M898" s="46"/>
      <c r="N898" s="46"/>
      <c r="O898" s="46"/>
      <c r="P898" s="46"/>
      <c r="Q898" s="47" t="str">
        <f t="shared" si="48"/>
        <v>P</v>
      </c>
      <c r="R898" s="48"/>
      <c r="S898" s="48"/>
    </row>
    <row r="899" spans="1:19" ht="24.95" hidden="1" customHeight="1" outlineLevel="2">
      <c r="A899" s="45" t="str">
        <f>IF(AND(D899="",D899=""),"",$D$3&amp;"_"&amp;ROW()-11-COUNTBLANK($D$12:D899))</f>
        <v>CTKM_735</v>
      </c>
      <c r="B899" s="170" t="s">
        <v>1095</v>
      </c>
      <c r="C899" s="35" t="s">
        <v>1518</v>
      </c>
      <c r="D899" s="35" t="s">
        <v>1263</v>
      </c>
      <c r="E899" s="46" t="s">
        <v>1958</v>
      </c>
      <c r="F899" s="46"/>
      <c r="G899" s="46"/>
      <c r="H899" s="46"/>
      <c r="I899" s="46"/>
      <c r="J899" s="46"/>
      <c r="K899" s="46"/>
      <c r="L899" s="46"/>
      <c r="M899" s="46"/>
      <c r="N899" s="46"/>
      <c r="O899" s="46"/>
      <c r="P899" s="46"/>
      <c r="Q899" s="47" t="str">
        <f t="shared" si="48"/>
        <v>P</v>
      </c>
      <c r="R899" s="48"/>
      <c r="S899" s="48"/>
    </row>
    <row r="900" spans="1:19" ht="24.95" hidden="1" customHeight="1" outlineLevel="2">
      <c r="A900" s="45" t="str">
        <f>IF(AND(D900="",D900=""),"",$D$3&amp;"_"&amp;ROW()-11-COUNTBLANK($D$12:D900))</f>
        <v>CTKM_736</v>
      </c>
      <c r="B900" s="644" t="s">
        <v>1420</v>
      </c>
      <c r="C900" s="35" t="s">
        <v>1513</v>
      </c>
      <c r="D900" s="35" t="s">
        <v>1060</v>
      </c>
      <c r="E900" s="46" t="s">
        <v>1958</v>
      </c>
      <c r="F900" s="46"/>
      <c r="G900" s="46"/>
      <c r="H900" s="46"/>
      <c r="I900" s="46"/>
      <c r="J900" s="46"/>
      <c r="K900" s="46"/>
      <c r="L900" s="46"/>
      <c r="M900" s="46"/>
      <c r="N900" s="46"/>
      <c r="O900" s="46"/>
      <c r="P900" s="46"/>
      <c r="Q900" s="47" t="str">
        <f t="shared" si="48"/>
        <v>P</v>
      </c>
      <c r="R900" s="48"/>
      <c r="S900" s="48"/>
    </row>
    <row r="901" spans="1:19" ht="24.95" hidden="1" customHeight="1" outlineLevel="2">
      <c r="A901" s="45" t="str">
        <f>IF(AND(D901="",D901=""),"",$D$3&amp;"_"&amp;ROW()-11-COUNTBLANK($D$12:D901))</f>
        <v>CTKM_737</v>
      </c>
      <c r="B901" s="645"/>
      <c r="C901" s="35" t="s">
        <v>1514</v>
      </c>
      <c r="D901" s="35" t="s">
        <v>1423</v>
      </c>
      <c r="E901" s="46" t="s">
        <v>1958</v>
      </c>
      <c r="F901" s="46"/>
      <c r="G901" s="46"/>
      <c r="H901" s="46"/>
      <c r="I901" s="46"/>
      <c r="J901" s="46"/>
      <c r="K901" s="46"/>
      <c r="L901" s="46"/>
      <c r="M901" s="46"/>
      <c r="N901" s="46"/>
      <c r="O901" s="46"/>
      <c r="P901" s="46"/>
      <c r="Q901" s="47" t="str">
        <f t="shared" si="48"/>
        <v>P</v>
      </c>
      <c r="R901" s="48"/>
      <c r="S901" s="48"/>
    </row>
    <row r="902" spans="1:19" ht="24.95" hidden="1" customHeight="1" outlineLevel="2">
      <c r="A902" s="45" t="str">
        <f>IF(AND(D902="",D902=""),"",$D$3&amp;"_"&amp;ROW()-11-COUNTBLANK($D$12:D902))</f>
        <v>CTKM_738</v>
      </c>
      <c r="B902" s="170" t="s">
        <v>1264</v>
      </c>
      <c r="C902" s="35" t="s">
        <v>1265</v>
      </c>
      <c r="D902" s="35" t="s">
        <v>1266</v>
      </c>
      <c r="E902" s="46" t="s">
        <v>1958</v>
      </c>
      <c r="F902" s="46"/>
      <c r="G902" s="46"/>
      <c r="H902" s="46"/>
      <c r="I902" s="46"/>
      <c r="J902" s="46"/>
      <c r="K902" s="46"/>
      <c r="L902" s="46"/>
      <c r="M902" s="46"/>
      <c r="N902" s="46"/>
      <c r="O902" s="46"/>
      <c r="P902" s="46"/>
      <c r="Q902" s="47" t="str">
        <f t="shared" si="48"/>
        <v>P</v>
      </c>
      <c r="R902" s="48"/>
      <c r="S902" s="48"/>
    </row>
    <row r="903" spans="1:19" ht="24.95" hidden="1" customHeight="1" outlineLevel="2">
      <c r="A903" s="45" t="str">
        <f>IF(AND(D903="",D903=""),"",$D$3&amp;"_"&amp;ROW()-11-COUNTBLANK($D$12:D903))</f>
        <v/>
      </c>
      <c r="B903" s="641" t="s">
        <v>447</v>
      </c>
      <c r="C903" s="642"/>
      <c r="D903" s="642"/>
      <c r="E903" s="642"/>
      <c r="F903" s="642"/>
      <c r="G903" s="642"/>
      <c r="H903" s="642"/>
      <c r="I903" s="642"/>
      <c r="J903" s="642"/>
      <c r="K903" s="642"/>
      <c r="L903" s="642"/>
      <c r="M903" s="642"/>
      <c r="N903" s="642"/>
      <c r="O903" s="642"/>
      <c r="P903" s="642"/>
      <c r="Q903" s="642" t="str">
        <f t="shared" si="48"/>
        <v/>
      </c>
      <c r="R903" s="642"/>
      <c r="S903" s="643"/>
    </row>
    <row r="904" spans="1:19" ht="24.95" hidden="1" customHeight="1" outlineLevel="2">
      <c r="A904" s="45" t="str">
        <f>IF(AND(D904="",D904=""),"",$D$3&amp;"_"&amp;ROW()-11-COUNTBLANK($D$12:D904))</f>
        <v>CTKM_739</v>
      </c>
      <c r="B904" s="35" t="s">
        <v>1267</v>
      </c>
      <c r="C904" s="35" t="s">
        <v>1519</v>
      </c>
      <c r="D904" s="35" t="s">
        <v>1269</v>
      </c>
      <c r="E904" s="46" t="s">
        <v>1958</v>
      </c>
      <c r="F904" s="46"/>
      <c r="G904" s="46"/>
      <c r="H904" s="46"/>
      <c r="I904" s="46"/>
      <c r="J904" s="46"/>
      <c r="K904" s="46"/>
      <c r="L904" s="46"/>
      <c r="M904" s="46"/>
      <c r="N904" s="46"/>
      <c r="O904" s="46"/>
      <c r="P904" s="46"/>
      <c r="Q904" s="47" t="str">
        <f t="shared" si="48"/>
        <v>P</v>
      </c>
      <c r="R904" s="48"/>
      <c r="S904" s="48"/>
    </row>
    <row r="905" spans="1:19" ht="24.95" hidden="1" customHeight="1" outlineLevel="2">
      <c r="A905" s="45" t="str">
        <f>IF(AND(D905="",D905=""),"",$D$3&amp;"_"&amp;ROW()-11-COUNTBLANK($D$12:D905))</f>
        <v>CTKM_740</v>
      </c>
      <c r="B905" s="35" t="s">
        <v>1270</v>
      </c>
      <c r="C905" s="35" t="s">
        <v>1271</v>
      </c>
      <c r="D905" s="35" t="s">
        <v>1347</v>
      </c>
      <c r="E905" s="46" t="s">
        <v>1958</v>
      </c>
      <c r="F905" s="46"/>
      <c r="G905" s="46"/>
      <c r="H905" s="46"/>
      <c r="I905" s="46"/>
      <c r="J905" s="46"/>
      <c r="K905" s="46"/>
      <c r="L905" s="46"/>
      <c r="M905" s="46"/>
      <c r="N905" s="46"/>
      <c r="O905" s="46"/>
      <c r="P905" s="46"/>
      <c r="Q905" s="47" t="str">
        <f t="shared" si="48"/>
        <v>P</v>
      </c>
      <c r="R905" s="48"/>
      <c r="S905" s="48"/>
    </row>
    <row r="906" spans="1:19" ht="24.95" hidden="1" customHeight="1" outlineLevel="2">
      <c r="A906" s="45" t="str">
        <f>IF(AND(D906="",D906=""),"",$D$3&amp;"_"&amp;ROW()-11-COUNTBLANK($D$12:D906))</f>
        <v>CTKM_741</v>
      </c>
      <c r="B906" s="35" t="s">
        <v>1273</v>
      </c>
      <c r="C906" s="35" t="s">
        <v>1274</v>
      </c>
      <c r="D906" s="35" t="s">
        <v>1275</v>
      </c>
      <c r="E906" s="46" t="s">
        <v>1958</v>
      </c>
      <c r="F906" s="46"/>
      <c r="G906" s="46"/>
      <c r="H906" s="46"/>
      <c r="I906" s="46"/>
      <c r="J906" s="46"/>
      <c r="K906" s="46"/>
      <c r="L906" s="46"/>
      <c r="M906" s="46"/>
      <c r="N906" s="46"/>
      <c r="O906" s="46"/>
      <c r="P906" s="46"/>
      <c r="Q906" s="47" t="str">
        <f t="shared" si="48"/>
        <v>P</v>
      </c>
      <c r="R906" s="48"/>
      <c r="S906" s="48"/>
    </row>
    <row r="907" spans="1:19" ht="24.95" hidden="1" customHeight="1" outlineLevel="1">
      <c r="A907" s="45" t="str">
        <f>IF(AND(D907="",D907=""),"",$D$3&amp;"_"&amp;ROW()-11-COUNTBLANK($D$12:D907))</f>
        <v/>
      </c>
      <c r="B907" s="613" t="s">
        <v>1520</v>
      </c>
      <c r="C907" s="614"/>
      <c r="D907" s="614"/>
      <c r="E907" s="614"/>
      <c r="F907" s="614"/>
      <c r="G907" s="614"/>
      <c r="H907" s="614"/>
      <c r="I907" s="614"/>
      <c r="J907" s="614"/>
      <c r="K907" s="614"/>
      <c r="L907" s="614"/>
      <c r="M907" s="614"/>
      <c r="N907" s="614"/>
      <c r="O907" s="614"/>
      <c r="P907" s="614"/>
      <c r="Q907" s="614"/>
      <c r="R907" s="614"/>
      <c r="S907" s="615"/>
    </row>
    <row r="908" spans="1:19" ht="24.95" hidden="1" customHeight="1" outlineLevel="2">
      <c r="A908" s="45" t="str">
        <f>IF(AND(D908="",D908=""),"",$D$3&amp;"_"&amp;ROW()-11-COUNTBLANK($D$12:D908))</f>
        <v>CTKM_742</v>
      </c>
      <c r="B908" s="35" t="s">
        <v>1071</v>
      </c>
      <c r="C908" s="35" t="s">
        <v>1521</v>
      </c>
      <c r="D908" s="35" t="s">
        <v>1522</v>
      </c>
      <c r="E908" s="46" t="s">
        <v>1958</v>
      </c>
      <c r="F908" s="46"/>
      <c r="G908" s="46"/>
      <c r="H908" s="46"/>
      <c r="I908" s="46"/>
      <c r="J908" s="46"/>
      <c r="K908" s="46"/>
      <c r="L908" s="46"/>
      <c r="M908" s="46"/>
      <c r="N908" s="46"/>
      <c r="O908" s="46"/>
      <c r="P908" s="46"/>
      <c r="Q908" s="47" t="str">
        <f>IF(OR(IF(G908="",IF(F908="",IF(E908="","",E908),F908),G908)="F",IF(J908="",IF(I908="",IF(H908="","",H908),I908),J908)="F",IF(M908="",IF(L908="",IF(K908="","",K908),L908),M908)="F",IF(P908="",IF(O908="",IF(N908="","",N908),O908),P908)="F")=TRUE,"F",IF(OR(IF(G908="",IF(F908="",IF(E908="","",E908),F908),G908)="PE",IF(J908="",IF(I908="",IF(H908="","",H908),I908),J908)="PE",IF(M908="",IF(L908="",IF(K908="","",K908),L908),M908)="PE",IF(P908="",IF(O908="",IF(N908="","",N908),O908),P908)="PE")=TRUE,"PE",IF(AND(IF(G908="",IF(F908="",IF(E908="","",E908),F908),G908)="",IF(J908="",IF(I908="",IF(H908="","",H908),I908),J908)="",IF(M908="",IF(L908="",IF(K908="","",K908),L908),M908)="",IF(P908="",IF(O908="",IF(N908="","",N908),O908),P908)="")=TRUE,"","P")))</f>
        <v>P</v>
      </c>
      <c r="R908" s="48"/>
      <c r="S908" s="48"/>
    </row>
    <row r="909" spans="1:19" ht="24.95" hidden="1" customHeight="1" outlineLevel="2">
      <c r="A909" s="45" t="str">
        <f>IF(AND(D909="",D909=""),"",$D$3&amp;"_"&amp;ROW()-11-COUNTBLANK($D$12:D909))</f>
        <v>CTKM_743</v>
      </c>
      <c r="B909" s="626" t="s">
        <v>352</v>
      </c>
      <c r="C909" s="35" t="s">
        <v>1074</v>
      </c>
      <c r="D909" s="35" t="s">
        <v>1075</v>
      </c>
      <c r="E909" s="46" t="s">
        <v>1958</v>
      </c>
      <c r="F909" s="46"/>
      <c r="G909" s="46"/>
      <c r="H909" s="46"/>
      <c r="I909" s="46"/>
      <c r="J909" s="46"/>
      <c r="K909" s="46"/>
      <c r="L909" s="46"/>
      <c r="M909" s="46"/>
      <c r="N909" s="46"/>
      <c r="O909" s="46"/>
      <c r="P909" s="46"/>
      <c r="Q909" s="47" t="str">
        <f>IF(OR(IF(G909="",IF(F909="",IF(E909="","",E909),F909),G909)="F",IF(J909="",IF(I909="",IF(H909="","",H909),I909),J909)="F",IF(M909="",IF(L909="",IF(K909="","",K909),L909),M909)="F",IF(P909="",IF(O909="",IF(N909="","",N909),O909),P909)="F")=TRUE,"F",IF(OR(IF(G909="",IF(F909="",IF(E909="","",E909),F909),G909)="PE",IF(J909="",IF(I909="",IF(H909="","",H909),I909),J909)="PE",IF(M909="",IF(L909="",IF(K909="","",K909),L909),M909)="PE",IF(P909="",IF(O909="",IF(N909="","",N909),O909),P909)="PE")=TRUE,"PE",IF(AND(IF(G909="",IF(F909="",IF(E909="","",E909),F909),G909)="",IF(J909="",IF(I909="",IF(H909="","",H909),I909),J909)="",IF(M909="",IF(L909="",IF(K909="","",K909),L909),M909)="",IF(P909="",IF(O909="",IF(N909="","",N909),O909),P909)="")=TRUE,"","P")))</f>
        <v>P</v>
      </c>
      <c r="R909" s="48"/>
      <c r="S909" s="48"/>
    </row>
    <row r="910" spans="1:19" ht="24.95" hidden="1" customHeight="1" outlineLevel="2">
      <c r="A910" s="45" t="str">
        <f>IF(AND(D910="",D910=""),"",$D$3&amp;"_"&amp;ROW()-11-COUNTBLANK($D$12:D910))</f>
        <v>CTKM_744</v>
      </c>
      <c r="B910" s="627"/>
      <c r="C910" s="35" t="s">
        <v>450</v>
      </c>
      <c r="D910" s="35" t="s">
        <v>1076</v>
      </c>
      <c r="E910" s="46" t="s">
        <v>1958</v>
      </c>
      <c r="F910" s="46"/>
      <c r="G910" s="46"/>
      <c r="H910" s="46"/>
      <c r="I910" s="46"/>
      <c r="J910" s="46"/>
      <c r="K910" s="46"/>
      <c r="L910" s="46"/>
      <c r="M910" s="46"/>
      <c r="N910" s="46"/>
      <c r="O910" s="46"/>
      <c r="P910" s="46"/>
      <c r="Q910" s="47" t="str">
        <f>IF(OR(IF(G910="",IF(F910="",IF(E910="","",E910),F910),G910)="F",IF(J910="",IF(I910="",IF(H910="","",H910),I910),J910)="F",IF(M910="",IF(L910="",IF(K910="","",K910),L910),M910)="F",IF(P910="",IF(O910="",IF(N910="","",N910),O910),P910)="F")=TRUE,"F",IF(OR(IF(G910="",IF(F910="",IF(E910="","",E910),F910),G910)="PE",IF(J910="",IF(I910="",IF(H910="","",H910),I910),J910)="PE",IF(M910="",IF(L910="",IF(K910="","",K910),L910),M910)="PE",IF(P910="",IF(O910="",IF(N910="","",N910),O910),P910)="PE")=TRUE,"PE",IF(AND(IF(G910="",IF(F910="",IF(E910="","",E910),F910),G910)="",IF(J910="",IF(I910="",IF(H910="","",H910),I910),J910)="",IF(M910="",IF(L910="",IF(K910="","",K910),L910),M910)="",IF(P910="",IF(O910="",IF(N910="","",N910),O910),P910)="")=TRUE,"","P")))</f>
        <v>P</v>
      </c>
      <c r="R910" s="48"/>
      <c r="S910" s="48"/>
    </row>
    <row r="911" spans="1:19" ht="24.95" hidden="1" customHeight="1" outlineLevel="2">
      <c r="A911" s="45" t="str">
        <f>IF(AND(D911="",D911=""),"",$D$3&amp;"_"&amp;ROW()-11-COUNTBLANK($D$12:D911))</f>
        <v>CTKM_745</v>
      </c>
      <c r="B911" s="628"/>
      <c r="C911" s="35" t="s">
        <v>452</v>
      </c>
      <c r="D911" s="35" t="s">
        <v>1077</v>
      </c>
      <c r="E911" s="46" t="s">
        <v>1958</v>
      </c>
      <c r="F911" s="46"/>
      <c r="G911" s="46"/>
      <c r="H911" s="46"/>
      <c r="I911" s="46"/>
      <c r="J911" s="46"/>
      <c r="K911" s="46"/>
      <c r="L911" s="46"/>
      <c r="M911" s="46"/>
      <c r="N911" s="46"/>
      <c r="O911" s="46"/>
      <c r="P911" s="46"/>
      <c r="Q911" s="47" t="str">
        <f>IF(OR(IF(G911="",IF(F911="",IF(E911="","",E911),F911),G911)="F",IF(J911="",IF(I911="",IF(H911="","",H911),I911),J911)="F",IF(M911="",IF(L911="",IF(K911="","",K911),L911),M911)="F",IF(P911="",IF(O911="",IF(N911="","",N911),O911),P911)="F")=TRUE,"F",IF(OR(IF(G911="",IF(F911="",IF(E911="","",E911),F911),G911)="PE",IF(J911="",IF(I911="",IF(H911="","",H911),I911),J911)="PE",IF(M911="",IF(L911="",IF(K911="","",K911),L911),M911)="PE",IF(P911="",IF(O911="",IF(N911="","",N911),O911),P911)="PE")=TRUE,"PE",IF(AND(IF(G911="",IF(F911="",IF(E911="","",E911),F911),G911)="",IF(J911="",IF(I911="",IF(H911="","",H911),I911),J911)="",IF(M911="",IF(L911="",IF(K911="","",K911),L911),M911)="",IF(P911="",IF(O911="",IF(N911="","",N911),O911),P911)="")=TRUE,"","P")))</f>
        <v>P</v>
      </c>
      <c r="R911" s="48"/>
      <c r="S911" s="48"/>
    </row>
    <row r="912" spans="1:19" ht="24.95" hidden="1" customHeight="1" outlineLevel="2">
      <c r="A912" s="45" t="str">
        <f>IF(AND(D912="",D912=""),"",$D$3&amp;"_"&amp;ROW()-11-COUNTBLANK($D$12:D912))</f>
        <v/>
      </c>
      <c r="B912" s="641" t="s">
        <v>509</v>
      </c>
      <c r="C912" s="642"/>
      <c r="D912" s="642"/>
      <c r="E912" s="642"/>
      <c r="F912" s="642"/>
      <c r="G912" s="642"/>
      <c r="H912" s="642"/>
      <c r="I912" s="642"/>
      <c r="J912" s="642"/>
      <c r="K912" s="642"/>
      <c r="L912" s="642"/>
      <c r="M912" s="642"/>
      <c r="N912" s="642"/>
      <c r="O912" s="642"/>
      <c r="P912" s="642"/>
      <c r="Q912" s="642"/>
      <c r="R912" s="642"/>
      <c r="S912" s="643"/>
    </row>
    <row r="913" spans="1:19" ht="24.95" hidden="1" customHeight="1" outlineLevel="2">
      <c r="A913" s="45" t="str">
        <f>IF(AND(D913="",D913=""),"",$D$3&amp;"_"&amp;ROW()-11-COUNTBLANK($D$12:D913))</f>
        <v>CTKM_746</v>
      </c>
      <c r="B913" s="644" t="s">
        <v>1078</v>
      </c>
      <c r="C913" s="35" t="s">
        <v>1523</v>
      </c>
      <c r="D913" s="35" t="s">
        <v>1524</v>
      </c>
      <c r="E913" s="46" t="s">
        <v>1958</v>
      </c>
      <c r="F913" s="46"/>
      <c r="G913" s="46"/>
      <c r="H913" s="46"/>
      <c r="I913" s="46"/>
      <c r="J913" s="46"/>
      <c r="K913" s="46"/>
      <c r="L913" s="46"/>
      <c r="M913" s="46"/>
      <c r="N913" s="46"/>
      <c r="O913" s="46"/>
      <c r="P913" s="46"/>
      <c r="Q913" s="47" t="str">
        <f>IF(OR(IF(G913="",IF(F913="",IF(E913="","",E913),F913),G913)="F",IF(J913="",IF(I913="",IF(H913="","",H913),I913),J913)="F",IF(M913="",IF(L913="",IF(K913="","",K913),L913),M913)="F",IF(P913="",IF(O913="",IF(N913="","",N913),O913),P913)="F")=TRUE,"F",IF(OR(IF(G913="",IF(F913="",IF(E913="","",E913),F913),G913)="PE",IF(J913="",IF(I913="",IF(H913="","",H913),I913),J913)="PE",IF(M913="",IF(L913="",IF(K913="","",K913),L913),M913)="PE",IF(P913="",IF(O913="",IF(N913="","",N913),O913),P913)="PE")=TRUE,"PE",IF(AND(IF(G913="",IF(F913="",IF(E913="","",E913),F913),G913)="",IF(J913="",IF(I913="",IF(H913="","",H913),I913),J913)="",IF(M913="",IF(L913="",IF(K913="","",K913),L913),M913)="",IF(P913="",IF(O913="",IF(N913="","",N913),O913),P913)="")=TRUE,"","P")))</f>
        <v>P</v>
      </c>
      <c r="R913" s="48"/>
      <c r="S913" s="48"/>
    </row>
    <row r="914" spans="1:19" ht="24.95" hidden="1" customHeight="1" outlineLevel="2">
      <c r="A914" s="45" t="str">
        <f>IF(AND(D914="",D914=""),"",$D$3&amp;"_"&amp;ROW()-11-COUNTBLANK($D$12:D914))</f>
        <v>CTKM_747</v>
      </c>
      <c r="B914" s="661"/>
      <c r="C914" s="35" t="s">
        <v>1525</v>
      </c>
      <c r="D914" s="35" t="s">
        <v>1526</v>
      </c>
      <c r="E914" s="46" t="s">
        <v>1958</v>
      </c>
      <c r="F914" s="46"/>
      <c r="G914" s="46"/>
      <c r="H914" s="46"/>
      <c r="I914" s="46"/>
      <c r="J914" s="46"/>
      <c r="K914" s="46"/>
      <c r="L914" s="46"/>
      <c r="M914" s="46"/>
      <c r="N914" s="46"/>
      <c r="O914" s="46"/>
      <c r="P914" s="46"/>
      <c r="Q914" s="47" t="str">
        <f>IF(OR(IF(G914="",IF(F914="",IF(E914="","",E914),F914),G914)="F",IF(J914="",IF(I914="",IF(H914="","",H914),I914),J914)="F",IF(M914="",IF(L914="",IF(K914="","",K914),L914),M914)="F",IF(P914="",IF(O914="",IF(N914="","",N914),O914),P914)="F")=TRUE,"F",IF(OR(IF(G914="",IF(F914="",IF(E914="","",E914),F914),G914)="PE",IF(J914="",IF(I914="",IF(H914="","",H914),I914),J914)="PE",IF(M914="",IF(L914="",IF(K914="","",K914),L914),M914)="PE",IF(P914="",IF(O914="",IF(N914="","",N914),O914),P914)="PE")=TRUE,"PE",IF(AND(IF(G914="",IF(F914="",IF(E914="","",E914),F914),G914)="",IF(J914="",IF(I914="",IF(H914="","",H914),I914),J914)="",IF(M914="",IF(L914="",IF(K914="","",K914),L914),M914)="",IF(P914="",IF(O914="",IF(N914="","",N914),O914),P914)="")=TRUE,"","P")))</f>
        <v>P</v>
      </c>
      <c r="R914" s="48"/>
      <c r="S914" s="48"/>
    </row>
    <row r="915" spans="1:19" ht="24.95" hidden="1" customHeight="1" outlineLevel="2">
      <c r="A915" s="45" t="str">
        <f>IF(AND(D915="",D915=""),"",$D$3&amp;"_"&amp;ROW()-11-COUNTBLANK($D$12:D915))</f>
        <v>CTKM_748</v>
      </c>
      <c r="B915" s="645"/>
      <c r="C915" s="35" t="s">
        <v>1283</v>
      </c>
      <c r="D915" s="35" t="s">
        <v>1527</v>
      </c>
      <c r="E915" s="46" t="s">
        <v>1958</v>
      </c>
      <c r="F915" s="46"/>
      <c r="G915" s="46"/>
      <c r="H915" s="46"/>
      <c r="I915" s="46"/>
      <c r="J915" s="46"/>
      <c r="K915" s="46"/>
      <c r="L915" s="46"/>
      <c r="M915" s="46"/>
      <c r="N915" s="46"/>
      <c r="O915" s="46"/>
      <c r="P915" s="46"/>
      <c r="Q915" s="47" t="str">
        <f t="shared" ref="Q915:Q921" si="49">IF(OR(IF(G915="",IF(F915="",IF(E915="","",E915),F915),G915)="F",IF(J915="",IF(I915="",IF(H915="","",H915),I915),J915)="F",IF(M915="",IF(L915="",IF(K915="","",K915),L915),M915)="F",IF(P915="",IF(O915="",IF(N915="","",N915),O915),P915)="F")=TRUE,"F",IF(OR(IF(G915="",IF(F915="",IF(E915="","",E915),F915),G915)="PE",IF(J915="",IF(I915="",IF(H915="","",H915),I915),J915)="PE",IF(M915="",IF(L915="",IF(K915="","",K915),L915),M915)="PE",IF(P915="",IF(O915="",IF(N915="","",N915),O915),P915)="PE")=TRUE,"PE",IF(AND(IF(G915="",IF(F915="",IF(E915="","",E915),F915),G915)="",IF(J915="",IF(I915="",IF(H915="","",H915),I915),J915)="",IF(M915="",IF(L915="",IF(K915="","",K915),L915),M915)="",IF(P915="",IF(O915="",IF(N915="","",N915),O915),P915)="")=TRUE,"","P")))</f>
        <v>P</v>
      </c>
      <c r="R915" s="48"/>
      <c r="S915" s="48"/>
    </row>
    <row r="916" spans="1:19" ht="24.95" hidden="1" customHeight="1" outlineLevel="2">
      <c r="A916" s="45" t="str">
        <f>IF(AND(D916="",D916=""),"",$D$3&amp;"_"&amp;ROW()-11-COUNTBLANK($D$12:D916))</f>
        <v>CTKM_749</v>
      </c>
      <c r="B916" s="171" t="s">
        <v>1383</v>
      </c>
      <c r="C916" s="35" t="s">
        <v>1384</v>
      </c>
      <c r="D916" s="35" t="s">
        <v>1385</v>
      </c>
      <c r="E916" s="46" t="s">
        <v>1958</v>
      </c>
      <c r="F916" s="46"/>
      <c r="G916" s="46"/>
      <c r="H916" s="46"/>
      <c r="I916" s="46"/>
      <c r="J916" s="46"/>
      <c r="K916" s="46"/>
      <c r="L916" s="46"/>
      <c r="M916" s="46"/>
      <c r="N916" s="46"/>
      <c r="O916" s="46"/>
      <c r="P916" s="46"/>
      <c r="Q916" s="47" t="str">
        <f t="shared" si="49"/>
        <v>P</v>
      </c>
      <c r="R916" s="48"/>
      <c r="S916" s="48"/>
    </row>
    <row r="917" spans="1:19" ht="24.95" hidden="1" customHeight="1" outlineLevel="2">
      <c r="A917" s="45" t="str">
        <f>IF(AND(D917="",D917=""),"",$D$3&amp;"_"&amp;ROW()-11-COUNTBLANK($D$12:D917))</f>
        <v>CTKM_750</v>
      </c>
      <c r="B917" s="35" t="s">
        <v>1288</v>
      </c>
      <c r="C917" s="35" t="s">
        <v>1090</v>
      </c>
      <c r="D917" s="35" t="s">
        <v>1091</v>
      </c>
      <c r="E917" s="46" t="s">
        <v>1958</v>
      </c>
      <c r="F917" s="46"/>
      <c r="G917" s="46"/>
      <c r="H917" s="46"/>
      <c r="I917" s="46"/>
      <c r="J917" s="46"/>
      <c r="K917" s="46"/>
      <c r="L917" s="46"/>
      <c r="M917" s="46"/>
      <c r="N917" s="46"/>
      <c r="O917" s="46"/>
      <c r="P917" s="46"/>
      <c r="Q917" s="47" t="str">
        <f t="shared" si="49"/>
        <v>P</v>
      </c>
      <c r="R917" s="48"/>
      <c r="S917" s="48"/>
    </row>
    <row r="918" spans="1:19" ht="24.95" hidden="1" customHeight="1" outlineLevel="2">
      <c r="A918" s="45" t="str">
        <f>IF(AND(D918="",D918=""),"",$D$3&amp;"_"&amp;ROW()-11-COUNTBLANK($D$12:D918))</f>
        <v>CTKM_751</v>
      </c>
      <c r="B918" s="644" t="s">
        <v>1213</v>
      </c>
      <c r="C918" s="35" t="s">
        <v>1528</v>
      </c>
      <c r="D918" s="35" t="s">
        <v>1129</v>
      </c>
      <c r="E918" s="46" t="s">
        <v>1958</v>
      </c>
      <c r="F918" s="46"/>
      <c r="G918" s="46"/>
      <c r="H918" s="46"/>
      <c r="I918" s="46"/>
      <c r="J918" s="46"/>
      <c r="K918" s="46"/>
      <c r="L918" s="46"/>
      <c r="M918" s="46"/>
      <c r="N918" s="46"/>
      <c r="O918" s="46"/>
      <c r="P918" s="46"/>
      <c r="Q918" s="47" t="str">
        <f t="shared" si="49"/>
        <v>P</v>
      </c>
      <c r="R918" s="48"/>
      <c r="S918" s="48"/>
    </row>
    <row r="919" spans="1:19" ht="24.95" hidden="1" customHeight="1" outlineLevel="2">
      <c r="A919" s="45" t="str">
        <f>IF(AND(D919="",D919=""),"",$D$3&amp;"_"&amp;ROW()-11-COUNTBLANK($D$12:D919))</f>
        <v>CTKM_752</v>
      </c>
      <c r="B919" s="645"/>
      <c r="C919" s="35" t="s">
        <v>1529</v>
      </c>
      <c r="D919" s="35" t="s">
        <v>1060</v>
      </c>
      <c r="E919" s="46" t="s">
        <v>1958</v>
      </c>
      <c r="F919" s="46"/>
      <c r="G919" s="46"/>
      <c r="H919" s="46"/>
      <c r="I919" s="46"/>
      <c r="J919" s="46"/>
      <c r="K919" s="46"/>
      <c r="L919" s="46"/>
      <c r="M919" s="46"/>
      <c r="N919" s="46"/>
      <c r="O919" s="46"/>
      <c r="P919" s="46"/>
      <c r="Q919" s="47" t="str">
        <f t="shared" si="49"/>
        <v>P</v>
      </c>
      <c r="R919" s="48"/>
      <c r="S919" s="48"/>
    </row>
    <row r="920" spans="1:19" ht="24.95" hidden="1" customHeight="1" outlineLevel="2">
      <c r="A920" s="45" t="str">
        <f>IF(AND(D920="",D920=""),"",$D$3&amp;"_"&amp;ROW()-11-COUNTBLANK($D$12:D920))</f>
        <v>CTKM_753</v>
      </c>
      <c r="B920" s="644" t="s">
        <v>1127</v>
      </c>
      <c r="C920" s="35" t="s">
        <v>1530</v>
      </c>
      <c r="D920" s="35" t="s">
        <v>1129</v>
      </c>
      <c r="E920" s="46" t="s">
        <v>1958</v>
      </c>
      <c r="F920" s="46"/>
      <c r="G920" s="46"/>
      <c r="H920" s="46"/>
      <c r="I920" s="46"/>
      <c r="J920" s="46"/>
      <c r="K920" s="46"/>
      <c r="L920" s="46"/>
      <c r="M920" s="46"/>
      <c r="N920" s="46"/>
      <c r="O920" s="46"/>
      <c r="P920" s="46"/>
      <c r="Q920" s="47" t="str">
        <f t="shared" si="49"/>
        <v>P</v>
      </c>
      <c r="R920" s="48"/>
      <c r="S920" s="48"/>
    </row>
    <row r="921" spans="1:19" ht="24.95" hidden="1" customHeight="1" outlineLevel="2">
      <c r="A921" s="45" t="str">
        <f>IF(AND(D921="",D921=""),"",$D$3&amp;"_"&amp;ROW()-11-COUNTBLANK($D$12:D921))</f>
        <v>CTKM_754</v>
      </c>
      <c r="B921" s="645"/>
      <c r="C921" s="35" t="s">
        <v>1531</v>
      </c>
      <c r="D921" s="35" t="s">
        <v>1060</v>
      </c>
      <c r="E921" s="46" t="s">
        <v>1958</v>
      </c>
      <c r="F921" s="46"/>
      <c r="G921" s="46"/>
      <c r="H921" s="46"/>
      <c r="I921" s="46"/>
      <c r="J921" s="46"/>
      <c r="K921" s="46"/>
      <c r="L921" s="46"/>
      <c r="M921" s="46"/>
      <c r="N921" s="46"/>
      <c r="O921" s="46"/>
      <c r="P921" s="46"/>
      <c r="Q921" s="47" t="str">
        <f t="shared" si="49"/>
        <v>P</v>
      </c>
      <c r="R921" s="48"/>
      <c r="S921" s="48"/>
    </row>
    <row r="922" spans="1:19" ht="24.95" hidden="1" customHeight="1" outlineLevel="2">
      <c r="A922" s="45" t="str">
        <f>IF(AND(D922="",D922=""),"",$D$3&amp;"_"&amp;ROW()-11-COUNTBLANK($D$12:D922))</f>
        <v>CTKM_755</v>
      </c>
      <c r="B922" s="35" t="s">
        <v>1361</v>
      </c>
      <c r="C922" s="35" t="s">
        <v>1532</v>
      </c>
      <c r="D922" s="35" t="s">
        <v>1465</v>
      </c>
      <c r="E922" s="46" t="s">
        <v>1959</v>
      </c>
      <c r="F922" s="46"/>
      <c r="G922" s="46"/>
      <c r="H922" s="46"/>
      <c r="I922" s="46"/>
      <c r="J922" s="46"/>
      <c r="K922" s="46"/>
      <c r="L922" s="46"/>
      <c r="M922" s="46"/>
      <c r="N922" s="46"/>
      <c r="O922" s="46"/>
      <c r="P922" s="46"/>
      <c r="Q922" s="47" t="str">
        <f>IF(OR(IF(G922="",IF(F922="",IF(E922="","",E922),F922),G922)="F",IF(J922="",IF(I922="",IF(H922="","",H922),I922),J922)="F",IF(M922="",IF(L922="",IF(K922="","",K922),L922),M922)="F",IF(P922="",IF(O922="",IF(N922="","",N922),O922),P922)="F")=TRUE,"F",IF(OR(IF(G922="",IF(F922="",IF(E922="","",E922),F922),G922)="PE",IF(J922="",IF(I922="",IF(H922="","",H922),I922),J922)="PE",IF(M922="",IF(L922="",IF(K922="","",K922),L922),M922)="PE",IF(P922="",IF(O922="",IF(N922="","",N922),O922),P922)="PE")=TRUE,"PE",IF(AND(IF(G922="",IF(F922="",IF(E922="","",E922),F922),G922)="",IF(J922="",IF(I922="",IF(H922="","",H922),I922),J922)="",IF(M922="",IF(L922="",IF(K922="","",K922),L922),M922)="",IF(P922="",IF(O922="",IF(N922="","",N922),O922),P922)="")=TRUE,"","P")))</f>
        <v>F</v>
      </c>
      <c r="R922" s="48" t="s">
        <v>2046</v>
      </c>
      <c r="S922" s="48"/>
    </row>
    <row r="923" spans="1:19" ht="24.95" hidden="1" customHeight="1" outlineLevel="2">
      <c r="A923" s="45" t="str">
        <f>IF(AND(D923="",D923=""),"",$D$3&amp;"_"&amp;ROW()-11-COUNTBLANK($D$12:D923))</f>
        <v>CTKM_756</v>
      </c>
      <c r="B923" s="644" t="s">
        <v>1416</v>
      </c>
      <c r="C923" s="35" t="s">
        <v>1533</v>
      </c>
      <c r="D923" s="35" t="s">
        <v>1418</v>
      </c>
      <c r="E923" s="46" t="s">
        <v>1958</v>
      </c>
      <c r="F923" s="46"/>
      <c r="G923" s="46"/>
      <c r="H923" s="46"/>
      <c r="I923" s="46"/>
      <c r="J923" s="46"/>
      <c r="K923" s="46"/>
      <c r="L923" s="46"/>
      <c r="M923" s="46"/>
      <c r="N923" s="46"/>
      <c r="O923" s="46"/>
      <c r="P923" s="46"/>
      <c r="Q923" s="47" t="str">
        <f>IF(OR(IF(G923="",IF(F923="",IF(E923="","",E923),F923),G923)="F",IF(J923="",IF(I923="",IF(H923="","",H923),I923),J923)="F",IF(M923="",IF(L923="",IF(K923="","",K923),L923),M923)="F",IF(P923="",IF(O923="",IF(N923="","",N923),O923),P923)="F")=TRUE,"F",IF(OR(IF(G923="",IF(F923="",IF(E923="","",E923),F923),G923)="PE",IF(J923="",IF(I923="",IF(H923="","",H923),I923),J923)="PE",IF(M923="",IF(L923="",IF(K923="","",K923),L923),M923)="PE",IF(P923="",IF(O923="",IF(N923="","",N923),O923),P923)="PE")=TRUE,"PE",IF(AND(IF(G923="",IF(F923="",IF(E923="","",E923),F923),G923)="",IF(J923="",IF(I923="",IF(H923="","",H923),I923),J923)="",IF(M923="",IF(L923="",IF(K923="","",K923),L923),M923)="",IF(P923="",IF(O923="",IF(N923="","",N923),O923),P923)="")=TRUE,"","P")))</f>
        <v>P</v>
      </c>
      <c r="R923" s="48"/>
      <c r="S923" s="48"/>
    </row>
    <row r="924" spans="1:19" ht="24.95" hidden="1" customHeight="1" outlineLevel="2">
      <c r="A924" s="45" t="str">
        <f>IF(AND(D924="",D924=""),"",$D$3&amp;"_"&amp;ROW()-11-COUNTBLANK($D$12:D924))</f>
        <v>CTKM_757</v>
      </c>
      <c r="B924" s="645"/>
      <c r="C924" s="35" t="s">
        <v>1534</v>
      </c>
      <c r="D924" s="35" t="s">
        <v>1060</v>
      </c>
      <c r="E924" s="46" t="s">
        <v>1958</v>
      </c>
      <c r="F924" s="46"/>
      <c r="G924" s="46"/>
      <c r="H924" s="46"/>
      <c r="I924" s="46"/>
      <c r="J924" s="46"/>
      <c r="K924" s="46"/>
      <c r="L924" s="46"/>
      <c r="M924" s="46"/>
      <c r="N924" s="46"/>
      <c r="O924" s="46"/>
      <c r="P924" s="46"/>
      <c r="Q924" s="47" t="str">
        <f t="shared" ref="Q924:Q930" si="50">IF(OR(IF(G924="",IF(F924="",IF(E924="","",E924),F924),G924)="F",IF(J924="",IF(I924="",IF(H924="","",H924),I924),J924)="F",IF(M924="",IF(L924="",IF(K924="","",K924),L924),M924)="F",IF(P924="",IF(O924="",IF(N924="","",N924),O924),P924)="F")=TRUE,"F",IF(OR(IF(G924="",IF(F924="",IF(E924="","",E924),F924),G924)="PE",IF(J924="",IF(I924="",IF(H924="","",H924),I924),J924)="PE",IF(M924="",IF(L924="",IF(K924="","",K924),L924),M924)="PE",IF(P924="",IF(O924="",IF(N924="","",N924),O924),P924)="PE")=TRUE,"PE",IF(AND(IF(G924="",IF(F924="",IF(E924="","",E924),F924),G924)="",IF(J924="",IF(I924="",IF(H924="","",H924),I924),J924)="",IF(M924="",IF(L924="",IF(K924="","",K924),L924),M924)="",IF(P924="",IF(O924="",IF(N924="","",N924),O924),P924)="")=TRUE,"","P")))</f>
        <v>P</v>
      </c>
      <c r="R924" s="48"/>
      <c r="S924" s="48"/>
    </row>
    <row r="925" spans="1:19" ht="24.95" hidden="1" customHeight="1" outlineLevel="2">
      <c r="A925" s="45" t="str">
        <f>IF(AND(D925="",D925=""),"",$D$3&amp;"_"&amp;ROW()-11-COUNTBLANK($D$12:D925))</f>
        <v>CTKM_758</v>
      </c>
      <c r="B925" s="644" t="s">
        <v>1535</v>
      </c>
      <c r="C925" s="35" t="s">
        <v>1536</v>
      </c>
      <c r="D925" s="35" t="s">
        <v>1060</v>
      </c>
      <c r="E925" s="46" t="s">
        <v>1958</v>
      </c>
      <c r="F925" s="46"/>
      <c r="G925" s="46"/>
      <c r="H925" s="46"/>
      <c r="I925" s="46"/>
      <c r="J925" s="46"/>
      <c r="K925" s="46"/>
      <c r="L925" s="46"/>
      <c r="M925" s="46"/>
      <c r="N925" s="46"/>
      <c r="O925" s="46"/>
      <c r="P925" s="46"/>
      <c r="Q925" s="47" t="str">
        <f t="shared" si="50"/>
        <v>P</v>
      </c>
      <c r="R925" s="48"/>
      <c r="S925" s="48"/>
    </row>
    <row r="926" spans="1:19" ht="24.95" hidden="1" customHeight="1" outlineLevel="2">
      <c r="A926" s="45" t="str">
        <f>IF(AND(D926="",D926=""),"",$D$3&amp;"_"&amp;ROW()-11-COUNTBLANK($D$12:D926))</f>
        <v>CTKM_759</v>
      </c>
      <c r="B926" s="645"/>
      <c r="C926" s="35" t="s">
        <v>1537</v>
      </c>
      <c r="D926" s="35" t="s">
        <v>1423</v>
      </c>
      <c r="E926" s="46" t="s">
        <v>1958</v>
      </c>
      <c r="F926" s="46"/>
      <c r="G926" s="46"/>
      <c r="H926" s="46"/>
      <c r="I926" s="46"/>
      <c r="J926" s="46"/>
      <c r="K926" s="46"/>
      <c r="L926" s="46"/>
      <c r="M926" s="46"/>
      <c r="N926" s="46"/>
      <c r="O926" s="46"/>
      <c r="P926" s="46"/>
      <c r="Q926" s="47" t="str">
        <f t="shared" si="50"/>
        <v>P</v>
      </c>
      <c r="R926" s="48"/>
      <c r="S926" s="48"/>
    </row>
    <row r="927" spans="1:19" ht="24.95" hidden="1" customHeight="1" outlineLevel="2">
      <c r="A927" s="45" t="str">
        <f>IF(AND(D927="",D927=""),"",$D$3&amp;"_"&amp;ROW()-11-COUNTBLANK($D$12:D927))</f>
        <v>CTKM_760</v>
      </c>
      <c r="B927" s="644" t="s">
        <v>1225</v>
      </c>
      <c r="C927" s="35" t="s">
        <v>1538</v>
      </c>
      <c r="D927" s="35" t="s">
        <v>1227</v>
      </c>
      <c r="E927" s="46" t="s">
        <v>1958</v>
      </c>
      <c r="F927" s="46"/>
      <c r="G927" s="46"/>
      <c r="H927" s="46"/>
      <c r="I927" s="46"/>
      <c r="J927" s="46"/>
      <c r="K927" s="46"/>
      <c r="L927" s="46"/>
      <c r="M927" s="46"/>
      <c r="N927" s="46"/>
      <c r="O927" s="46"/>
      <c r="P927" s="46"/>
      <c r="Q927" s="47" t="str">
        <f t="shared" si="50"/>
        <v>P</v>
      </c>
      <c r="R927" s="48"/>
      <c r="S927" s="48"/>
    </row>
    <row r="928" spans="1:19" ht="24.95" hidden="1" customHeight="1" outlineLevel="2">
      <c r="A928" s="45" t="str">
        <f>IF(AND(D928="",D928=""),"",$D$3&amp;"_"&amp;ROW()-11-COUNTBLANK($D$12:D928))</f>
        <v>CTKM_761</v>
      </c>
      <c r="B928" s="645"/>
      <c r="C928" s="35" t="s">
        <v>1539</v>
      </c>
      <c r="D928" s="35" t="s">
        <v>1060</v>
      </c>
      <c r="E928" s="46" t="s">
        <v>1958</v>
      </c>
      <c r="F928" s="46"/>
      <c r="G928" s="46"/>
      <c r="H928" s="46"/>
      <c r="I928" s="46"/>
      <c r="J928" s="46"/>
      <c r="K928" s="46"/>
      <c r="L928" s="46"/>
      <c r="M928" s="46"/>
      <c r="N928" s="46"/>
      <c r="O928" s="46"/>
      <c r="P928" s="46"/>
      <c r="Q928" s="47" t="str">
        <f t="shared" si="50"/>
        <v>P</v>
      </c>
      <c r="R928" s="48"/>
      <c r="S928" s="48"/>
    </row>
    <row r="929" spans="1:19" ht="24.95" hidden="1" customHeight="1" outlineLevel="2">
      <c r="A929" s="45" t="str">
        <f>IF(AND(D929="",D929=""),"",$D$3&amp;"_"&amp;ROW()-11-COUNTBLANK($D$12:D929))</f>
        <v>CTKM_762</v>
      </c>
      <c r="B929" s="35" t="s">
        <v>1255</v>
      </c>
      <c r="C929" s="35" t="s">
        <v>1256</v>
      </c>
      <c r="D929" s="35" t="s">
        <v>1540</v>
      </c>
      <c r="E929" s="46" t="s">
        <v>1958</v>
      </c>
      <c r="F929" s="46"/>
      <c r="G929" s="46"/>
      <c r="H929" s="46"/>
      <c r="I929" s="46"/>
      <c r="J929" s="46"/>
      <c r="K929" s="46"/>
      <c r="L929" s="46"/>
      <c r="M929" s="46"/>
      <c r="N929" s="46"/>
      <c r="O929" s="46"/>
      <c r="P929" s="46"/>
      <c r="Q929" s="47" t="str">
        <f t="shared" si="50"/>
        <v>P</v>
      </c>
      <c r="R929" s="48"/>
      <c r="S929" s="48"/>
    </row>
    <row r="930" spans="1:19" ht="24.95" hidden="1" customHeight="1" outlineLevel="2">
      <c r="A930" s="45" t="str">
        <f>IF(AND(D930="",D930=""),"",$D$3&amp;"_"&amp;ROW()-11-COUNTBLANK($D$12:D930))</f>
        <v>CTKM_763</v>
      </c>
      <c r="B930" s="35" t="s">
        <v>1300</v>
      </c>
      <c r="C930" s="35" t="s">
        <v>1256</v>
      </c>
      <c r="D930" s="35" t="s">
        <v>1301</v>
      </c>
      <c r="E930" s="46" t="s">
        <v>1958</v>
      </c>
      <c r="F930" s="46"/>
      <c r="G930" s="46"/>
      <c r="H930" s="46"/>
      <c r="I930" s="46"/>
      <c r="J930" s="46"/>
      <c r="K930" s="46"/>
      <c r="L930" s="46"/>
      <c r="M930" s="46"/>
      <c r="N930" s="46"/>
      <c r="O930" s="46"/>
      <c r="P930" s="46"/>
      <c r="Q930" s="47" t="str">
        <f t="shared" si="50"/>
        <v>P</v>
      </c>
      <c r="R930" s="48"/>
      <c r="S930" s="48"/>
    </row>
    <row r="931" spans="1:19" ht="24.95" hidden="1" customHeight="1" outlineLevel="2">
      <c r="A931" s="45" t="str">
        <f>IF(AND(D931="",D931=""),"",$D$3&amp;"_"&amp;ROW()-11-COUNTBLANK($D$12:D931))</f>
        <v/>
      </c>
      <c r="B931" s="641" t="s">
        <v>1302</v>
      </c>
      <c r="C931" s="642"/>
      <c r="D931" s="642"/>
      <c r="E931" s="642"/>
      <c r="F931" s="642"/>
      <c r="G931" s="642"/>
      <c r="H931" s="642"/>
      <c r="I931" s="642"/>
      <c r="J931" s="642"/>
      <c r="K931" s="642"/>
      <c r="L931" s="642"/>
      <c r="M931" s="642"/>
      <c r="N931" s="642"/>
      <c r="O931" s="642"/>
      <c r="P931" s="642"/>
      <c r="Q931" s="642" t="str">
        <f>IF(OR(IF(G931="",IF(F931="",IF(E931="","",E931),F931),G931)="F",IF(J931="",IF(I931="",IF(H931="","",H931),I931),J931)="F",IF(M931="",IF(L931="",IF(K931="","",K931),L931),M931)="F",IF(P931="",IF(O931="",IF(N931="","",N931),O931),P931)="F")=TRUE,"F",IF(OR(IF(G931="",IF(F931="",IF(E931="","",E931),F931),G931)="PE",IF(J931="",IF(I931="",IF(H931="","",H931),I931),J931)="PE",IF(M931="",IF(L931="",IF(K931="","",K931),L931),M931)="PE",IF(P931="",IF(O931="",IF(N931="","",N931),O931),P931)="PE")=TRUE,"PE",IF(AND(IF(G931="",IF(F931="",IF(E931="","",E931),F931),G931)="",IF(J931="",IF(I931="",IF(H931="","",H931),I931),J931)="",IF(M931="",IF(L931="",IF(K931="","",K931),L931),M931)="",IF(P931="",IF(O931="",IF(N931="","",N931),O931),P931)="")=TRUE,"","P")))</f>
        <v/>
      </c>
      <c r="R931" s="642"/>
      <c r="S931" s="643"/>
    </row>
    <row r="932" spans="1:19" ht="24.95" hidden="1" customHeight="1" outlineLevel="2">
      <c r="A932" s="45" t="str">
        <f>IF(AND(D932="",D932=""),"",$D$3&amp;"_"&amp;ROW()-11-COUNTBLANK($D$12:D932))</f>
        <v/>
      </c>
      <c r="B932" s="662" t="s">
        <v>1258</v>
      </c>
      <c r="C932" s="663"/>
      <c r="D932" s="663"/>
      <c r="E932" s="210"/>
      <c r="F932" s="210"/>
      <c r="G932" s="210"/>
      <c r="H932" s="210"/>
      <c r="I932" s="210"/>
      <c r="J932" s="210"/>
      <c r="K932" s="210"/>
      <c r="L932" s="210"/>
      <c r="M932" s="210"/>
      <c r="N932" s="210"/>
      <c r="O932" s="210"/>
      <c r="P932" s="210"/>
      <c r="Q932" s="210"/>
      <c r="R932" s="210"/>
      <c r="S932" s="181"/>
    </row>
    <row r="933" spans="1:19" ht="24.95" hidden="1" customHeight="1" outlineLevel="2">
      <c r="A933" s="45" t="str">
        <f>IF(AND(D933="",D933=""),"",$D$3&amp;"_"&amp;ROW()-11-COUNTBLANK($D$12:D933))</f>
        <v>CTKM_764</v>
      </c>
      <c r="B933" s="35" t="s">
        <v>1089</v>
      </c>
      <c r="C933" s="35" t="s">
        <v>1090</v>
      </c>
      <c r="D933" s="35" t="s">
        <v>1091</v>
      </c>
      <c r="E933" s="46" t="s">
        <v>1958</v>
      </c>
      <c r="F933" s="46"/>
      <c r="G933" s="46"/>
      <c r="H933" s="46"/>
      <c r="I933" s="46"/>
      <c r="J933" s="46"/>
      <c r="K933" s="46"/>
      <c r="L933" s="46"/>
      <c r="M933" s="46"/>
      <c r="N933" s="46"/>
      <c r="O933" s="46"/>
      <c r="P933" s="46"/>
      <c r="Q933" s="47" t="str">
        <f t="shared" ref="Q933:Q943" si="51">IF(OR(IF(G933="",IF(F933="",IF(E933="","",E933),F933),G933)="F",IF(J933="",IF(I933="",IF(H933="","",H933),I933),J933)="F",IF(M933="",IF(L933="",IF(K933="","",K933),L933),M933)="F",IF(P933="",IF(O933="",IF(N933="","",N933),O933),P933)="F")=TRUE,"F",IF(OR(IF(G933="",IF(F933="",IF(E933="","",E933),F933),G933)="PE",IF(J933="",IF(I933="",IF(H933="","",H933),I933),J933)="PE",IF(M933="",IF(L933="",IF(K933="","",K933),L933),M933)="PE",IF(P933="",IF(O933="",IF(N933="","",N933),O933),P933)="PE")=TRUE,"PE",IF(AND(IF(G933="",IF(F933="",IF(E933="","",E933),F933),G933)="",IF(J933="",IF(I933="",IF(H933="","",H933),I933),J933)="",IF(M933="",IF(L933="",IF(K933="","",K933),L933),M933)="",IF(P933="",IF(O933="",IF(N933="","",N933),O933),P933)="")=TRUE,"","P")))</f>
        <v>P</v>
      </c>
      <c r="R933" s="48"/>
      <c r="S933" s="48"/>
    </row>
    <row r="934" spans="1:19" ht="24.95" hidden="1" customHeight="1" outlineLevel="2">
      <c r="A934" s="45" t="str">
        <f>IF(AND(D934="",D934=""),"",$D$3&amp;"_"&amp;ROW()-11-COUNTBLANK($D$12:D934))</f>
        <v>CTKM_765</v>
      </c>
      <c r="B934" s="626" t="s">
        <v>1303</v>
      </c>
      <c r="C934" s="35" t="s">
        <v>1541</v>
      </c>
      <c r="D934" s="35" t="s">
        <v>1542</v>
      </c>
      <c r="E934" s="46" t="s">
        <v>1958</v>
      </c>
      <c r="F934" s="46"/>
      <c r="G934" s="46"/>
      <c r="H934" s="46"/>
      <c r="I934" s="46"/>
      <c r="J934" s="46"/>
      <c r="K934" s="46"/>
      <c r="L934" s="46"/>
      <c r="M934" s="46"/>
      <c r="N934" s="46"/>
      <c r="O934" s="46"/>
      <c r="P934" s="46"/>
      <c r="Q934" s="47" t="str">
        <f t="shared" si="51"/>
        <v>P</v>
      </c>
      <c r="R934" s="48"/>
      <c r="S934" s="48"/>
    </row>
    <row r="935" spans="1:19" ht="24.95" hidden="1" customHeight="1" outlineLevel="2">
      <c r="A935" s="45" t="str">
        <f>IF(AND(D935="",D935=""),"",$D$3&amp;"_"&amp;ROW()-11-COUNTBLANK($D$12:D935))</f>
        <v>CTKM_766</v>
      </c>
      <c r="B935" s="627"/>
      <c r="C935" s="35" t="s">
        <v>1543</v>
      </c>
      <c r="D935" s="35" t="s">
        <v>1307</v>
      </c>
      <c r="E935" s="46" t="s">
        <v>1958</v>
      </c>
      <c r="F935" s="46"/>
      <c r="G935" s="46"/>
      <c r="H935" s="46"/>
      <c r="I935" s="46"/>
      <c r="J935" s="46"/>
      <c r="K935" s="46"/>
      <c r="L935" s="46"/>
      <c r="M935" s="46"/>
      <c r="N935" s="46"/>
      <c r="O935" s="46"/>
      <c r="P935" s="46"/>
      <c r="Q935" s="47" t="str">
        <f t="shared" si="51"/>
        <v>P</v>
      </c>
      <c r="R935" s="48"/>
      <c r="S935" s="48"/>
    </row>
    <row r="936" spans="1:19" ht="24.95" hidden="1" customHeight="1" outlineLevel="2">
      <c r="A936" s="45" t="str">
        <f>IF(AND(D936="",D936=""),"",$D$3&amp;"_"&amp;ROW()-11-COUNTBLANK($D$12:D936))</f>
        <v>CTKM_767</v>
      </c>
      <c r="B936" s="626" t="s">
        <v>1308</v>
      </c>
      <c r="C936" s="35" t="s">
        <v>1544</v>
      </c>
      <c r="D936" s="35" t="s">
        <v>1310</v>
      </c>
      <c r="E936" s="46" t="s">
        <v>1958</v>
      </c>
      <c r="F936" s="46"/>
      <c r="G936" s="46"/>
      <c r="H936" s="46"/>
      <c r="I936" s="46"/>
      <c r="J936" s="46"/>
      <c r="K936" s="46"/>
      <c r="L936" s="46"/>
      <c r="M936" s="46"/>
      <c r="N936" s="46"/>
      <c r="O936" s="46"/>
      <c r="P936" s="46"/>
      <c r="Q936" s="47" t="str">
        <f t="shared" si="51"/>
        <v>P</v>
      </c>
      <c r="R936" s="48"/>
      <c r="S936" s="48"/>
    </row>
    <row r="937" spans="1:19" ht="24.95" hidden="1" customHeight="1" outlineLevel="2">
      <c r="A937" s="45" t="str">
        <f>IF(AND(D937="",D937=""),"",$D$3&amp;"_"&amp;ROW()-11-COUNTBLANK($D$12:D937))</f>
        <v>CTKM_768</v>
      </c>
      <c r="B937" s="627"/>
      <c r="C937" s="35" t="s">
        <v>1545</v>
      </c>
      <c r="D937" s="35" t="s">
        <v>1312</v>
      </c>
      <c r="E937" s="46" t="s">
        <v>1958</v>
      </c>
      <c r="F937" s="46"/>
      <c r="G937" s="46"/>
      <c r="H937" s="46"/>
      <c r="I937" s="46"/>
      <c r="J937" s="46"/>
      <c r="K937" s="46"/>
      <c r="L937" s="46"/>
      <c r="M937" s="46"/>
      <c r="N937" s="46"/>
      <c r="O937" s="46"/>
      <c r="P937" s="46"/>
      <c r="Q937" s="47" t="str">
        <f t="shared" si="51"/>
        <v>P</v>
      </c>
      <c r="R937" s="48"/>
      <c r="S937" s="48"/>
    </row>
    <row r="938" spans="1:19" ht="24.95" hidden="1" customHeight="1" outlineLevel="2">
      <c r="A938" s="45" t="str">
        <f>IF(AND(D938="",D938=""),"",$D$3&amp;"_"&amp;ROW()-11-COUNTBLANK($D$12:D938))</f>
        <v>CTKM_769</v>
      </c>
      <c r="B938" s="170" t="s">
        <v>1095</v>
      </c>
      <c r="C938" s="35" t="s">
        <v>1546</v>
      </c>
      <c r="D938" s="35" t="s">
        <v>1402</v>
      </c>
      <c r="E938" s="46" t="s">
        <v>1959</v>
      </c>
      <c r="F938" s="46"/>
      <c r="G938" s="46"/>
      <c r="H938" s="46"/>
      <c r="I938" s="46"/>
      <c r="J938" s="46"/>
      <c r="K938" s="46"/>
      <c r="L938" s="46"/>
      <c r="M938" s="46"/>
      <c r="N938" s="46"/>
      <c r="O938" s="46"/>
      <c r="P938" s="46"/>
      <c r="Q938" s="47" t="str">
        <f t="shared" si="51"/>
        <v>F</v>
      </c>
      <c r="R938" s="48" t="s">
        <v>2046</v>
      </c>
      <c r="S938" s="48"/>
    </row>
    <row r="939" spans="1:19" ht="24.95" hidden="1" customHeight="1" outlineLevel="2">
      <c r="A939" s="45" t="str">
        <f>IF(AND(D939="",D939=""),"",$D$3&amp;"_"&amp;ROW()-11-COUNTBLANK($D$12:D939))</f>
        <v/>
      </c>
      <c r="B939" s="641" t="s">
        <v>1314</v>
      </c>
      <c r="C939" s="642"/>
      <c r="D939" s="642"/>
      <c r="E939" s="642"/>
      <c r="F939" s="642"/>
      <c r="G939" s="642"/>
      <c r="H939" s="642"/>
      <c r="I939" s="642"/>
      <c r="J939" s="642"/>
      <c r="K939" s="642"/>
      <c r="L939" s="642"/>
      <c r="M939" s="642"/>
      <c r="N939" s="642"/>
      <c r="O939" s="642"/>
      <c r="P939" s="642"/>
      <c r="Q939" s="642" t="str">
        <f t="shared" si="51"/>
        <v/>
      </c>
      <c r="R939" s="642"/>
      <c r="S939" s="643"/>
    </row>
    <row r="940" spans="1:19" ht="24.95" hidden="1" customHeight="1" outlineLevel="2">
      <c r="A940" s="45" t="str">
        <f>IF(AND(D940="",D940=""),"",$D$3&amp;"_"&amp;ROW()-11-COUNTBLANK($D$12:D940))</f>
        <v>CTKM_770</v>
      </c>
      <c r="B940" s="35" t="s">
        <v>1267</v>
      </c>
      <c r="C940" s="35" t="s">
        <v>1547</v>
      </c>
      <c r="D940" s="35" t="s">
        <v>1316</v>
      </c>
      <c r="E940" s="46" t="s">
        <v>1958</v>
      </c>
      <c r="F940" s="46"/>
      <c r="G940" s="46"/>
      <c r="H940" s="46"/>
      <c r="I940" s="46"/>
      <c r="J940" s="46"/>
      <c r="K940" s="46"/>
      <c r="L940" s="46"/>
      <c r="M940" s="46"/>
      <c r="N940" s="46"/>
      <c r="O940" s="46"/>
      <c r="P940" s="46"/>
      <c r="Q940" s="47" t="str">
        <f t="shared" si="51"/>
        <v>P</v>
      </c>
      <c r="R940" s="48"/>
      <c r="S940" s="48"/>
    </row>
    <row r="941" spans="1:19" ht="24.95" hidden="1" customHeight="1" outlineLevel="2">
      <c r="A941" s="45" t="str">
        <f>IF(AND(D941="",D941=""),"",$D$3&amp;"_"&amp;ROW()-11-COUNTBLANK($D$12:D941))</f>
        <v>CTKM_771</v>
      </c>
      <c r="B941" s="35" t="s">
        <v>1270</v>
      </c>
      <c r="C941" s="35" t="s">
        <v>1271</v>
      </c>
      <c r="D941" s="35" t="s">
        <v>1272</v>
      </c>
      <c r="E941" s="46" t="s">
        <v>1958</v>
      </c>
      <c r="F941" s="46"/>
      <c r="G941" s="46"/>
      <c r="H941" s="46"/>
      <c r="I941" s="46"/>
      <c r="J941" s="46"/>
      <c r="K941" s="46"/>
      <c r="L941" s="46"/>
      <c r="M941" s="46"/>
      <c r="N941" s="46"/>
      <c r="O941" s="46"/>
      <c r="P941" s="46"/>
      <c r="Q941" s="47" t="str">
        <f t="shared" si="51"/>
        <v>P</v>
      </c>
      <c r="R941" s="48"/>
      <c r="S941" s="48"/>
    </row>
    <row r="942" spans="1:19" ht="24.95" hidden="1" customHeight="1" outlineLevel="2">
      <c r="A942" s="45" t="str">
        <f>IF(AND(D942="",D942=""),"",$D$3&amp;"_"&amp;ROW()-11-COUNTBLANK($D$12:D942))</f>
        <v>CTKM_772</v>
      </c>
      <c r="B942" s="35" t="s">
        <v>1317</v>
      </c>
      <c r="C942" s="35" t="s">
        <v>1318</v>
      </c>
      <c r="D942" s="35" t="s">
        <v>1319</v>
      </c>
      <c r="E942" s="46" t="s">
        <v>1958</v>
      </c>
      <c r="F942" s="46"/>
      <c r="G942" s="46"/>
      <c r="H942" s="46"/>
      <c r="I942" s="46"/>
      <c r="J942" s="46"/>
      <c r="K942" s="46"/>
      <c r="L942" s="46"/>
      <c r="M942" s="46"/>
      <c r="N942" s="46"/>
      <c r="O942" s="46"/>
      <c r="P942" s="46"/>
      <c r="Q942" s="47" t="str">
        <f t="shared" si="51"/>
        <v>P</v>
      </c>
      <c r="R942" s="48"/>
      <c r="S942" s="48"/>
    </row>
    <row r="943" spans="1:19" ht="24.95" hidden="1" customHeight="1" outlineLevel="2">
      <c r="A943" s="45" t="str">
        <f>IF(AND(D943="",D943=""),"",$D$3&amp;"_"&amp;ROW()-11-COUNTBLANK($D$12:D943))</f>
        <v>CTKM_773</v>
      </c>
      <c r="B943" s="35" t="s">
        <v>1320</v>
      </c>
      <c r="C943" s="35" t="s">
        <v>1321</v>
      </c>
      <c r="D943" s="35" t="s">
        <v>1322</v>
      </c>
      <c r="E943" s="46" t="s">
        <v>1958</v>
      </c>
      <c r="F943" s="46"/>
      <c r="G943" s="46"/>
      <c r="H943" s="46"/>
      <c r="I943" s="46"/>
      <c r="J943" s="46"/>
      <c r="K943" s="46"/>
      <c r="L943" s="46"/>
      <c r="M943" s="46"/>
      <c r="N943" s="46"/>
      <c r="O943" s="46"/>
      <c r="P943" s="46"/>
      <c r="Q943" s="47" t="str">
        <f t="shared" si="51"/>
        <v>P</v>
      </c>
      <c r="R943" s="48"/>
      <c r="S943" s="48"/>
    </row>
    <row r="944" spans="1:19" ht="24.95" hidden="1" customHeight="1" outlineLevel="1">
      <c r="A944" s="45" t="str">
        <f>IF(AND(D944="",D944=""),"",$D$3&amp;"_"&amp;ROW()-11-COUNTBLANK($D$12:D944))</f>
        <v/>
      </c>
      <c r="B944" s="613" t="s">
        <v>1548</v>
      </c>
      <c r="C944" s="614"/>
      <c r="D944" s="614"/>
      <c r="E944" s="614"/>
      <c r="F944" s="614"/>
      <c r="G944" s="614"/>
      <c r="H944" s="614"/>
      <c r="I944" s="614"/>
      <c r="J944" s="614"/>
      <c r="K944" s="614"/>
      <c r="L944" s="614"/>
      <c r="M944" s="614"/>
      <c r="N944" s="614"/>
      <c r="O944" s="614"/>
      <c r="P944" s="614"/>
      <c r="Q944" s="614"/>
      <c r="R944" s="614"/>
      <c r="S944" s="615"/>
    </row>
    <row r="945" spans="1:19" ht="24.95" hidden="1" customHeight="1" outlineLevel="2">
      <c r="A945" s="45" t="str">
        <f>IF(AND(D945="",D945=""),"",$D$3&amp;"_"&amp;ROW()-11-COUNTBLANK($D$12:D945))</f>
        <v>CTKM_774</v>
      </c>
      <c r="B945" s="35" t="s">
        <v>1071</v>
      </c>
      <c r="C945" s="35" t="s">
        <v>1549</v>
      </c>
      <c r="D945" s="35" t="s">
        <v>1550</v>
      </c>
      <c r="E945" s="46" t="s">
        <v>1958</v>
      </c>
      <c r="F945" s="46"/>
      <c r="G945" s="46"/>
      <c r="H945" s="46"/>
      <c r="I945" s="46"/>
      <c r="J945" s="46"/>
      <c r="K945" s="46"/>
      <c r="L945" s="46"/>
      <c r="M945" s="46"/>
      <c r="N945" s="46"/>
      <c r="O945" s="46"/>
      <c r="P945" s="46"/>
      <c r="Q945" s="47" t="str">
        <f>IF(OR(IF(G945="",IF(F945="",IF(E945="","",E945),F945),G945)="F",IF(J945="",IF(I945="",IF(H945="","",H945),I945),J945)="F",IF(M945="",IF(L945="",IF(K945="","",K945),L945),M945)="F",IF(P945="",IF(O945="",IF(N945="","",N945),O945),P945)="F")=TRUE,"F",IF(OR(IF(G945="",IF(F945="",IF(E945="","",E945),F945),G945)="PE",IF(J945="",IF(I945="",IF(H945="","",H945),I945),J945)="PE",IF(M945="",IF(L945="",IF(K945="","",K945),L945),M945)="PE",IF(P945="",IF(O945="",IF(N945="","",N945),O945),P945)="PE")=TRUE,"PE",IF(AND(IF(G945="",IF(F945="",IF(E945="","",E945),F945),G945)="",IF(J945="",IF(I945="",IF(H945="","",H945),I945),J945)="",IF(M945="",IF(L945="",IF(K945="","",K945),L945),M945)="",IF(P945="",IF(O945="",IF(N945="","",N945),O945),P945)="")=TRUE,"","P")))</f>
        <v>P</v>
      </c>
      <c r="R945" s="48"/>
      <c r="S945" s="48"/>
    </row>
    <row r="946" spans="1:19" ht="24.95" hidden="1" customHeight="1" outlineLevel="2">
      <c r="A946" s="45" t="str">
        <f>IF(AND(D946="",D946=""),"",$D$3&amp;"_"&amp;ROW()-11-COUNTBLANK($D$12:D946))</f>
        <v>CTKM_775</v>
      </c>
      <c r="B946" s="626" t="s">
        <v>352</v>
      </c>
      <c r="C946" s="35" t="s">
        <v>1074</v>
      </c>
      <c r="D946" s="35" t="s">
        <v>1075</v>
      </c>
      <c r="E946" s="46" t="s">
        <v>1958</v>
      </c>
      <c r="F946" s="46"/>
      <c r="G946" s="46"/>
      <c r="H946" s="46"/>
      <c r="I946" s="46"/>
      <c r="J946" s="46"/>
      <c r="K946" s="46"/>
      <c r="L946" s="46"/>
      <c r="M946" s="46"/>
      <c r="N946" s="46"/>
      <c r="O946" s="46"/>
      <c r="P946" s="46"/>
      <c r="Q946" s="47" t="str">
        <f>IF(OR(IF(G946="",IF(F946="",IF(E946="","",E946),F946),G946)="F",IF(J946="",IF(I946="",IF(H946="","",H946),I946),J946)="F",IF(M946="",IF(L946="",IF(K946="","",K946),L946),M946)="F",IF(P946="",IF(O946="",IF(N946="","",N946),O946),P946)="F")=TRUE,"F",IF(OR(IF(G946="",IF(F946="",IF(E946="","",E946),F946),G946)="PE",IF(J946="",IF(I946="",IF(H946="","",H946),I946),J946)="PE",IF(M946="",IF(L946="",IF(K946="","",K946),L946),M946)="PE",IF(P946="",IF(O946="",IF(N946="","",N946),O946),P946)="PE")=TRUE,"PE",IF(AND(IF(G946="",IF(F946="",IF(E946="","",E946),F946),G946)="",IF(J946="",IF(I946="",IF(H946="","",H946),I946),J946)="",IF(M946="",IF(L946="",IF(K946="","",K946),L946),M946)="",IF(P946="",IF(O946="",IF(N946="","",N946),O946),P946)="")=TRUE,"","P")))</f>
        <v>P</v>
      </c>
      <c r="R946" s="48"/>
      <c r="S946" s="48"/>
    </row>
    <row r="947" spans="1:19" ht="24.95" hidden="1" customHeight="1" outlineLevel="2">
      <c r="A947" s="45" t="str">
        <f>IF(AND(D947="",D947=""),"",$D$3&amp;"_"&amp;ROW()-11-COUNTBLANK($D$12:D947))</f>
        <v>CTKM_776</v>
      </c>
      <c r="B947" s="627"/>
      <c r="C947" s="35" t="s">
        <v>450</v>
      </c>
      <c r="D947" s="35" t="s">
        <v>1076</v>
      </c>
      <c r="E947" s="46" t="s">
        <v>1958</v>
      </c>
      <c r="F947" s="46"/>
      <c r="G947" s="46"/>
      <c r="H947" s="46"/>
      <c r="I947" s="46"/>
      <c r="J947" s="46"/>
      <c r="K947" s="46"/>
      <c r="L947" s="46"/>
      <c r="M947" s="46"/>
      <c r="N947" s="46"/>
      <c r="O947" s="46"/>
      <c r="P947" s="46"/>
      <c r="Q947" s="47" t="str">
        <f>IF(OR(IF(G947="",IF(F947="",IF(E947="","",E947),F947),G947)="F",IF(J947="",IF(I947="",IF(H947="","",H947),I947),J947)="F",IF(M947="",IF(L947="",IF(K947="","",K947),L947),M947)="F",IF(P947="",IF(O947="",IF(N947="","",N947),O947),P947)="F")=TRUE,"F",IF(OR(IF(G947="",IF(F947="",IF(E947="","",E947),F947),G947)="PE",IF(J947="",IF(I947="",IF(H947="","",H947),I947),J947)="PE",IF(M947="",IF(L947="",IF(K947="","",K947),L947),M947)="PE",IF(P947="",IF(O947="",IF(N947="","",N947),O947),P947)="PE")=TRUE,"PE",IF(AND(IF(G947="",IF(F947="",IF(E947="","",E947),F947),G947)="",IF(J947="",IF(I947="",IF(H947="","",H947),I947),J947)="",IF(M947="",IF(L947="",IF(K947="","",K947),L947),M947)="",IF(P947="",IF(O947="",IF(N947="","",N947),O947),P947)="")=TRUE,"","P")))</f>
        <v>P</v>
      </c>
      <c r="R947" s="48"/>
      <c r="S947" s="48"/>
    </row>
    <row r="948" spans="1:19" ht="24.95" hidden="1" customHeight="1" outlineLevel="2">
      <c r="A948" s="45" t="str">
        <f>IF(AND(D948="",D948=""),"",$D$3&amp;"_"&amp;ROW()-11-COUNTBLANK($D$12:D948))</f>
        <v>CTKM_777</v>
      </c>
      <c r="B948" s="628"/>
      <c r="C948" s="35" t="s">
        <v>452</v>
      </c>
      <c r="D948" s="35" t="s">
        <v>1077</v>
      </c>
      <c r="E948" s="46" t="s">
        <v>1958</v>
      </c>
      <c r="F948" s="46"/>
      <c r="G948" s="46"/>
      <c r="H948" s="46"/>
      <c r="I948" s="46"/>
      <c r="J948" s="46"/>
      <c r="K948" s="46"/>
      <c r="L948" s="46"/>
      <c r="M948" s="46"/>
      <c r="N948" s="46"/>
      <c r="O948" s="46"/>
      <c r="P948" s="46"/>
      <c r="Q948" s="47" t="str">
        <f>IF(OR(IF(G948="",IF(F948="",IF(E948="","",E948),F948),G948)="F",IF(J948="",IF(I948="",IF(H948="","",H948),I948),J948)="F",IF(M948="",IF(L948="",IF(K948="","",K948),L948),M948)="F",IF(P948="",IF(O948="",IF(N948="","",N948),O948),P948)="F")=TRUE,"F",IF(OR(IF(G948="",IF(F948="",IF(E948="","",E948),F948),G948)="PE",IF(J948="",IF(I948="",IF(H948="","",H948),I948),J948)="PE",IF(M948="",IF(L948="",IF(K948="","",K948),L948),M948)="PE",IF(P948="",IF(O948="",IF(N948="","",N948),O948),P948)="PE")=TRUE,"PE",IF(AND(IF(G948="",IF(F948="",IF(E948="","",E948),F948),G948)="",IF(J948="",IF(I948="",IF(H948="","",H948),I948),J948)="",IF(M948="",IF(L948="",IF(K948="","",K948),L948),M948)="",IF(P948="",IF(O948="",IF(N948="","",N948),O948),P948)="")=TRUE,"","P")))</f>
        <v>P</v>
      </c>
      <c r="R948" s="48"/>
      <c r="S948" s="48"/>
    </row>
    <row r="949" spans="1:19" ht="24.95" hidden="1" customHeight="1" outlineLevel="2">
      <c r="A949" s="45" t="str">
        <f>IF(AND(D949="",D949=""),"",$D$3&amp;"_"&amp;ROW()-11-COUNTBLANK($D$12:D949))</f>
        <v/>
      </c>
      <c r="B949" s="641" t="s">
        <v>509</v>
      </c>
      <c r="C949" s="642"/>
      <c r="D949" s="642"/>
      <c r="E949" s="642"/>
      <c r="F949" s="642"/>
      <c r="G949" s="642"/>
      <c r="H949" s="642"/>
      <c r="I949" s="642"/>
      <c r="J949" s="642"/>
      <c r="K949" s="642"/>
      <c r="L949" s="642"/>
      <c r="M949" s="642"/>
      <c r="N949" s="642"/>
      <c r="O949" s="642"/>
      <c r="P949" s="642"/>
      <c r="Q949" s="642"/>
      <c r="R949" s="642"/>
      <c r="S949" s="643"/>
    </row>
    <row r="950" spans="1:19" ht="24.95" hidden="1" customHeight="1" outlineLevel="2">
      <c r="A950" s="45" t="str">
        <f>IF(AND(D950="",D950=""),"",$D$3&amp;"_"&amp;ROW()-11-COUNTBLANK($D$12:D950))</f>
        <v>CTKM_778</v>
      </c>
      <c r="B950" s="180" t="s">
        <v>1078</v>
      </c>
      <c r="C950" s="35" t="s">
        <v>1551</v>
      </c>
      <c r="D950" s="35" t="s">
        <v>1552</v>
      </c>
      <c r="E950" s="46" t="s">
        <v>1958</v>
      </c>
      <c r="F950" s="46"/>
      <c r="G950" s="46"/>
      <c r="H950" s="46"/>
      <c r="I950" s="46"/>
      <c r="J950" s="46"/>
      <c r="K950" s="46"/>
      <c r="L950" s="46"/>
      <c r="M950" s="46"/>
      <c r="N950" s="46"/>
      <c r="O950" s="46"/>
      <c r="P950" s="46"/>
      <c r="Q950" s="47" t="str">
        <f>IF(OR(IF(G950="",IF(F950="",IF(E950="","",E950),F950),G950)="F",IF(J950="",IF(I950="",IF(H950="","",H950),I950),J950)="F",IF(M950="",IF(L950="",IF(K950="","",K950),L950),M950)="F",IF(P950="",IF(O950="",IF(N950="","",N950),O950),P950)="F")=TRUE,"F",IF(OR(IF(G950="",IF(F950="",IF(E950="","",E950),F950),G950)="PE",IF(J950="",IF(I950="",IF(H950="","",H950),I950),J950)="PE",IF(M950="",IF(L950="",IF(K950="","",K950),L950),M950)="PE",IF(P950="",IF(O950="",IF(N950="","",N950),O950),P950)="PE")=TRUE,"PE",IF(AND(IF(G950="",IF(F950="",IF(E950="","",E950),F950),G950)="",IF(J950="",IF(I950="",IF(H950="","",H950),I950),J950)="",IF(M950="",IF(L950="",IF(K950="","",K950),L950),M950)="",IF(P950="",IF(O950="",IF(N950="","",N950),O950),P950)="")=TRUE,"","P")))</f>
        <v>P</v>
      </c>
      <c r="R950" s="48"/>
      <c r="S950" s="48"/>
    </row>
    <row r="951" spans="1:19" ht="24.95" hidden="1" customHeight="1" outlineLevel="2">
      <c r="A951" s="45" t="str">
        <f>IF(AND(D951="",D951=""),"",$D$3&amp;"_"&amp;ROW()-11-COUNTBLANK($D$12:D951))</f>
        <v>CTKM_779</v>
      </c>
      <c r="B951" s="180" t="s">
        <v>1553</v>
      </c>
      <c r="C951" s="35" t="s">
        <v>1554</v>
      </c>
      <c r="D951" s="35" t="s">
        <v>1555</v>
      </c>
      <c r="E951" s="46" t="s">
        <v>1958</v>
      </c>
      <c r="F951" s="46"/>
      <c r="G951" s="46"/>
      <c r="H951" s="46"/>
      <c r="I951" s="46"/>
      <c r="J951" s="46"/>
      <c r="K951" s="46"/>
      <c r="L951" s="46"/>
      <c r="M951" s="46"/>
      <c r="N951" s="46"/>
      <c r="O951" s="46"/>
      <c r="P951" s="46"/>
      <c r="Q951" s="47"/>
      <c r="R951" s="48"/>
      <c r="S951" s="48"/>
    </row>
    <row r="952" spans="1:19" ht="24.95" hidden="1" customHeight="1" outlineLevel="2">
      <c r="A952" s="45" t="str">
        <f>IF(AND(D952="",D952=""),"",$D$3&amp;"_"&amp;ROW()-11-COUNTBLANK($D$12:D952))</f>
        <v>CTKM_780</v>
      </c>
      <c r="B952" s="180" t="s">
        <v>1556</v>
      </c>
      <c r="C952" s="35" t="s">
        <v>1557</v>
      </c>
      <c r="D952" s="35" t="s">
        <v>1558</v>
      </c>
      <c r="E952" s="46" t="s">
        <v>1958</v>
      </c>
      <c r="F952" s="46"/>
      <c r="G952" s="46"/>
      <c r="H952" s="46"/>
      <c r="I952" s="46"/>
      <c r="J952" s="46"/>
      <c r="K952" s="46"/>
      <c r="L952" s="46"/>
      <c r="M952" s="46"/>
      <c r="N952" s="46"/>
      <c r="O952" s="46"/>
      <c r="P952" s="46"/>
      <c r="Q952" s="47"/>
      <c r="R952" s="48"/>
      <c r="S952" s="48"/>
    </row>
    <row r="953" spans="1:19" ht="24.95" hidden="1" customHeight="1" outlineLevel="2">
      <c r="A953" s="45" t="str">
        <f>IF(AND(D953="",D953=""),"",$D$3&amp;"_"&amp;ROW()-11-COUNTBLANK($D$12:D953))</f>
        <v/>
      </c>
      <c r="B953" s="641" t="s">
        <v>1559</v>
      </c>
      <c r="C953" s="642"/>
      <c r="D953" s="642"/>
      <c r="E953" s="642"/>
      <c r="F953" s="642"/>
      <c r="G953" s="642"/>
      <c r="H953" s="642"/>
      <c r="I953" s="642"/>
      <c r="J953" s="642"/>
      <c r="K953" s="642"/>
      <c r="L953" s="642"/>
      <c r="M953" s="642"/>
      <c r="N953" s="642"/>
      <c r="O953" s="642"/>
      <c r="P953" s="642"/>
      <c r="Q953" s="642" t="str">
        <f>IF(OR(IF(G953="",IF(F953="",IF(E953="","",E953),F953),G953)="F",IF(J953="",IF(I953="",IF(H953="","",H953),I953),J953)="F",IF(M953="",IF(L953="",IF(K953="","",K953),L953),M953)="F",IF(P953="",IF(O953="",IF(N953="","",N953),O953),P953)="F")=TRUE,"F",IF(OR(IF(G953="",IF(F953="",IF(E953="","",E953),F953),G953)="PE",IF(J953="",IF(I953="",IF(H953="","",H953),I953),J953)="PE",IF(M953="",IF(L953="",IF(K953="","",K953),L953),M953)="PE",IF(P953="",IF(O953="",IF(N953="","",N953),O953),P953)="PE")=TRUE,"PE",IF(AND(IF(G953="",IF(F953="",IF(E953="","",E953),F953),G953)="",IF(J953="",IF(I953="",IF(H953="","",H953),I953),J953)="",IF(M953="",IF(L953="",IF(K953="","",K953),L953),M953)="",IF(P953="",IF(O953="",IF(N953="","",N953),O953),P953)="")=TRUE,"","P")))</f>
        <v/>
      </c>
      <c r="R953" s="642"/>
      <c r="S953" s="643"/>
    </row>
    <row r="954" spans="1:19" ht="24.95" hidden="1" customHeight="1" outlineLevel="2">
      <c r="A954" s="45" t="str">
        <f>IF(AND(D954="",D954=""),"",$D$3&amp;"_"&amp;ROW()-11-COUNTBLANK($D$12:D954))</f>
        <v/>
      </c>
      <c r="B954" s="662" t="s">
        <v>1258</v>
      </c>
      <c r="C954" s="663"/>
      <c r="D954" s="663"/>
      <c r="E954" s="210"/>
      <c r="F954" s="210"/>
      <c r="G954" s="210"/>
      <c r="H954" s="210"/>
      <c r="I954" s="210"/>
      <c r="J954" s="210"/>
      <c r="K954" s="210"/>
      <c r="L954" s="210"/>
      <c r="M954" s="210"/>
      <c r="N954" s="210"/>
      <c r="O954" s="210"/>
      <c r="P954" s="210"/>
      <c r="Q954" s="210"/>
      <c r="R954" s="210"/>
      <c r="S954" s="181"/>
    </row>
    <row r="955" spans="1:19" ht="24.95" hidden="1" customHeight="1" outlineLevel="2">
      <c r="A955" s="45" t="str">
        <f>IF(AND(D955="",D955=""),"",$D$3&amp;"_"&amp;ROW()-11-COUNTBLANK($D$12:D955))</f>
        <v>CTKM_781</v>
      </c>
      <c r="B955" s="180" t="s">
        <v>1553</v>
      </c>
      <c r="C955" s="35" t="s">
        <v>1554</v>
      </c>
      <c r="D955" s="35" t="s">
        <v>1555</v>
      </c>
      <c r="E955" s="46" t="s">
        <v>1958</v>
      </c>
      <c r="F955" s="46"/>
      <c r="G955" s="46"/>
      <c r="H955" s="46"/>
      <c r="I955" s="46"/>
      <c r="J955" s="46"/>
      <c r="K955" s="46"/>
      <c r="L955" s="46"/>
      <c r="M955" s="46"/>
      <c r="N955" s="46"/>
      <c r="O955" s="46"/>
      <c r="P955" s="46"/>
      <c r="Q955" s="47" t="str">
        <f t="shared" ref="Q955:Q960" si="52">IF(OR(IF(G955="",IF(F955="",IF(E955="","",E955),F955),G955)="F",IF(J955="",IF(I955="",IF(H955="","",H955),I955),J955)="F",IF(M955="",IF(L955="",IF(K955="","",K955),L955),M955)="F",IF(P955="",IF(O955="",IF(N955="","",N955),O955),P955)="F")=TRUE,"F",IF(OR(IF(G955="",IF(F955="",IF(E955="","",E955),F955),G955)="PE",IF(J955="",IF(I955="",IF(H955="","",H955),I955),J955)="PE",IF(M955="",IF(L955="",IF(K955="","",K955),L955),M955)="PE",IF(P955="",IF(O955="",IF(N955="","",N955),O955),P955)="PE")=TRUE,"PE",IF(AND(IF(G955="",IF(F955="",IF(E955="","",E955),F955),G955)="",IF(J955="",IF(I955="",IF(H955="","",H955),I955),J955)="",IF(M955="",IF(L955="",IF(K955="","",K955),L955),M955)="",IF(P955="",IF(O955="",IF(N955="","",N955),O955),P955)="")=TRUE,"","P")))</f>
        <v>P</v>
      </c>
      <c r="R955" s="48"/>
      <c r="S955" s="48"/>
    </row>
    <row r="956" spans="1:19" ht="24.95" hidden="1" customHeight="1" outlineLevel="2">
      <c r="A956" s="45" t="str">
        <f>IF(AND(D956="",D956=""),"",$D$3&amp;"_"&amp;ROW()-11-COUNTBLANK($D$12:D956))</f>
        <v>CTKM_782</v>
      </c>
      <c r="B956" s="180" t="s">
        <v>1556</v>
      </c>
      <c r="C956" s="35" t="s">
        <v>1560</v>
      </c>
      <c r="D956" s="35" t="s">
        <v>1558</v>
      </c>
      <c r="E956" s="46" t="s">
        <v>1958</v>
      </c>
      <c r="F956" s="46"/>
      <c r="G956" s="46"/>
      <c r="H956" s="46"/>
      <c r="I956" s="46"/>
      <c r="J956" s="46"/>
      <c r="K956" s="46"/>
      <c r="L956" s="46"/>
      <c r="M956" s="46"/>
      <c r="N956" s="46"/>
      <c r="O956" s="46"/>
      <c r="P956" s="46"/>
      <c r="Q956" s="47" t="str">
        <f t="shared" si="52"/>
        <v>P</v>
      </c>
      <c r="R956" s="48"/>
      <c r="S956" s="48"/>
    </row>
    <row r="957" spans="1:19" ht="24.95" hidden="1" customHeight="1" outlineLevel="2">
      <c r="A957" s="45" t="str">
        <f>IF(AND(D957="",D957=""),"",$D$3&amp;"_"&amp;ROW()-11-COUNTBLANK($D$12:D957))</f>
        <v>CTKM_783</v>
      </c>
      <c r="B957" s="180" t="s">
        <v>1561</v>
      </c>
      <c r="C957" s="35" t="s">
        <v>1551</v>
      </c>
      <c r="D957" s="35" t="s">
        <v>1562</v>
      </c>
      <c r="E957" s="46" t="s">
        <v>1958</v>
      </c>
      <c r="F957" s="46"/>
      <c r="G957" s="46"/>
      <c r="H957" s="46"/>
      <c r="I957" s="46"/>
      <c r="J957" s="46"/>
      <c r="K957" s="46"/>
      <c r="L957" s="46"/>
      <c r="M957" s="46"/>
      <c r="N957" s="46"/>
      <c r="O957" s="46"/>
      <c r="P957" s="46"/>
      <c r="Q957" s="47"/>
      <c r="R957" s="48"/>
      <c r="S957" s="48"/>
    </row>
    <row r="958" spans="1:19" ht="24.95" hidden="1" customHeight="1" outlineLevel="2">
      <c r="A958" s="45" t="str">
        <f>IF(AND(D958="",D958=""),"",$D$3&amp;"_"&amp;ROW()-11-COUNTBLANK($D$12:D958))</f>
        <v/>
      </c>
      <c r="B958" s="641" t="s">
        <v>1563</v>
      </c>
      <c r="C958" s="642"/>
      <c r="D958" s="642"/>
      <c r="E958" s="642"/>
      <c r="F958" s="642"/>
      <c r="G958" s="642"/>
      <c r="H958" s="642"/>
      <c r="I958" s="642"/>
      <c r="J958" s="642"/>
      <c r="K958" s="642"/>
      <c r="L958" s="642"/>
      <c r="M958" s="642"/>
      <c r="N958" s="642"/>
      <c r="O958" s="642"/>
      <c r="P958" s="642"/>
      <c r="Q958" s="642" t="str">
        <f t="shared" si="52"/>
        <v/>
      </c>
      <c r="R958" s="642"/>
      <c r="S958" s="643"/>
    </row>
    <row r="959" spans="1:19" ht="24.95" hidden="1" customHeight="1" outlineLevel="2">
      <c r="A959" s="45" t="str">
        <f>IF(AND(D959="",D959=""),"",$D$3&amp;"_"&amp;ROW()-11-COUNTBLANK($D$12:D959))</f>
        <v>CTKM_784</v>
      </c>
      <c r="B959" s="35" t="s">
        <v>1267</v>
      </c>
      <c r="C959" s="35" t="s">
        <v>1564</v>
      </c>
      <c r="D959" s="35" t="s">
        <v>1565</v>
      </c>
      <c r="E959" s="46" t="s">
        <v>1958</v>
      </c>
      <c r="F959" s="46"/>
      <c r="G959" s="46"/>
      <c r="H959" s="46"/>
      <c r="I959" s="46"/>
      <c r="J959" s="46"/>
      <c r="K959" s="46"/>
      <c r="L959" s="46"/>
      <c r="M959" s="46"/>
      <c r="N959" s="46"/>
      <c r="O959" s="46"/>
      <c r="P959" s="46"/>
      <c r="Q959" s="47" t="str">
        <f t="shared" si="52"/>
        <v>P</v>
      </c>
      <c r="R959" s="48"/>
      <c r="S959" s="48"/>
    </row>
    <row r="960" spans="1:19" ht="24.95" hidden="1" customHeight="1" outlineLevel="2">
      <c r="A960" s="45" t="str">
        <f>IF(AND(D960="",D960=""),"",$D$3&amp;"_"&amp;ROW()-11-COUNTBLANK($D$12:D960))</f>
        <v>CTKM_785</v>
      </c>
      <c r="B960" s="35" t="s">
        <v>1270</v>
      </c>
      <c r="C960" s="35" t="s">
        <v>1271</v>
      </c>
      <c r="D960" s="35" t="s">
        <v>1272</v>
      </c>
      <c r="E960" s="46" t="s">
        <v>1958</v>
      </c>
      <c r="F960" s="46"/>
      <c r="G960" s="46"/>
      <c r="H960" s="46"/>
      <c r="I960" s="46"/>
      <c r="J960" s="46"/>
      <c r="K960" s="46"/>
      <c r="L960" s="46"/>
      <c r="M960" s="46"/>
      <c r="N960" s="46"/>
      <c r="O960" s="46"/>
      <c r="P960" s="46"/>
      <c r="Q960" s="47" t="str">
        <f t="shared" si="52"/>
        <v>P</v>
      </c>
      <c r="R960" s="48"/>
      <c r="S960" s="48"/>
    </row>
    <row r="961" spans="1:19" ht="24.95" hidden="1" customHeight="1" outlineLevel="1">
      <c r="A961" s="45" t="str">
        <f>IF(AND(D961="",D961=""),"",$D$3&amp;"_"&amp;ROW()-11-COUNTBLANK($D$12:D961))</f>
        <v/>
      </c>
      <c r="B961" s="613" t="s">
        <v>1566</v>
      </c>
      <c r="C961" s="614"/>
      <c r="D961" s="614"/>
      <c r="E961" s="614"/>
      <c r="F961" s="614"/>
      <c r="G961" s="614"/>
      <c r="H961" s="614"/>
      <c r="I961" s="614"/>
      <c r="J961" s="614"/>
      <c r="K961" s="614"/>
      <c r="L961" s="614"/>
      <c r="M961" s="614"/>
      <c r="N961" s="614"/>
      <c r="O961" s="614"/>
      <c r="P961" s="614"/>
      <c r="Q961" s="614"/>
      <c r="R961" s="614"/>
      <c r="S961" s="615"/>
    </row>
    <row r="962" spans="1:19" ht="24.95" hidden="1" customHeight="1" outlineLevel="2">
      <c r="A962" s="45" t="str">
        <f>IF(AND(D962="",D962=""),"",$D$3&amp;"_"&amp;ROW()-11-COUNTBLANK($D$12:D962))</f>
        <v>CTKM_786</v>
      </c>
      <c r="B962" s="35" t="s">
        <v>1071</v>
      </c>
      <c r="C962" s="35" t="s">
        <v>1567</v>
      </c>
      <c r="D962" s="35" t="s">
        <v>1568</v>
      </c>
      <c r="E962" s="46" t="s">
        <v>1958</v>
      </c>
      <c r="F962" s="46"/>
      <c r="G962" s="46"/>
      <c r="H962" s="46"/>
      <c r="I962" s="46"/>
      <c r="J962" s="46"/>
      <c r="K962" s="46"/>
      <c r="L962" s="46"/>
      <c r="M962" s="46"/>
      <c r="N962" s="46"/>
      <c r="O962" s="46"/>
      <c r="P962" s="46"/>
      <c r="Q962" s="47" t="str">
        <f>IF(OR(IF(G962="",IF(F962="",IF(E962="","",E962),F962),G962)="F",IF(J962="",IF(I962="",IF(H962="","",H962),I962),J962)="F",IF(M962="",IF(L962="",IF(K962="","",K962),L962),M962)="F",IF(P962="",IF(O962="",IF(N962="","",N962),O962),P962)="F")=TRUE,"F",IF(OR(IF(G962="",IF(F962="",IF(E962="","",E962),F962),G962)="PE",IF(J962="",IF(I962="",IF(H962="","",H962),I962),J962)="PE",IF(M962="",IF(L962="",IF(K962="","",K962),L962),M962)="PE",IF(P962="",IF(O962="",IF(N962="","",N962),O962),P962)="PE")=TRUE,"PE",IF(AND(IF(G962="",IF(F962="",IF(E962="","",E962),F962),G962)="",IF(J962="",IF(I962="",IF(H962="","",H962),I962),J962)="",IF(M962="",IF(L962="",IF(K962="","",K962),L962),M962)="",IF(P962="",IF(O962="",IF(N962="","",N962),O962),P962)="")=TRUE,"","P")))</f>
        <v>P</v>
      </c>
      <c r="R962" s="48"/>
      <c r="S962" s="48"/>
    </row>
    <row r="963" spans="1:19" ht="24.95" hidden="1" customHeight="1" outlineLevel="2">
      <c r="A963" s="45" t="str">
        <f>IF(AND(D963="",D963=""),"",$D$3&amp;"_"&amp;ROW()-11-COUNTBLANK($D$12:D963))</f>
        <v>CTKM_787</v>
      </c>
      <c r="B963" s="626" t="s">
        <v>352</v>
      </c>
      <c r="C963" s="35" t="s">
        <v>1074</v>
      </c>
      <c r="D963" s="35" t="s">
        <v>1075</v>
      </c>
      <c r="E963" s="46" t="s">
        <v>1958</v>
      </c>
      <c r="F963" s="46"/>
      <c r="G963" s="46"/>
      <c r="H963" s="46"/>
      <c r="I963" s="46"/>
      <c r="J963" s="46"/>
      <c r="K963" s="46"/>
      <c r="L963" s="46"/>
      <c r="M963" s="46"/>
      <c r="N963" s="46"/>
      <c r="O963" s="46"/>
      <c r="P963" s="46"/>
      <c r="Q963" s="47" t="str">
        <f>IF(OR(IF(G963="",IF(F963="",IF(E963="","",E963),F963),G963)="F",IF(J963="",IF(I963="",IF(H963="","",H963),I963),J963)="F",IF(M963="",IF(L963="",IF(K963="","",K963),L963),M963)="F",IF(P963="",IF(O963="",IF(N963="","",N963),O963),P963)="F")=TRUE,"F",IF(OR(IF(G963="",IF(F963="",IF(E963="","",E963),F963),G963)="PE",IF(J963="",IF(I963="",IF(H963="","",H963),I963),J963)="PE",IF(M963="",IF(L963="",IF(K963="","",K963),L963),M963)="PE",IF(P963="",IF(O963="",IF(N963="","",N963),O963),P963)="PE")=TRUE,"PE",IF(AND(IF(G963="",IF(F963="",IF(E963="","",E963),F963),G963)="",IF(J963="",IF(I963="",IF(H963="","",H963),I963),J963)="",IF(M963="",IF(L963="",IF(K963="","",K963),L963),M963)="",IF(P963="",IF(O963="",IF(N963="","",N963),O963),P963)="")=TRUE,"","P")))</f>
        <v>P</v>
      </c>
      <c r="R963" s="48"/>
      <c r="S963" s="48"/>
    </row>
    <row r="964" spans="1:19" ht="24.95" hidden="1" customHeight="1" outlineLevel="2">
      <c r="A964" s="45" t="str">
        <f>IF(AND(D964="",D964=""),"",$D$3&amp;"_"&amp;ROW()-11-COUNTBLANK($D$12:D964))</f>
        <v>CTKM_788</v>
      </c>
      <c r="B964" s="627"/>
      <c r="C964" s="35" t="s">
        <v>450</v>
      </c>
      <c r="D964" s="35" t="s">
        <v>1076</v>
      </c>
      <c r="E964" s="46" t="s">
        <v>1958</v>
      </c>
      <c r="F964" s="46"/>
      <c r="G964" s="46"/>
      <c r="H964" s="46"/>
      <c r="I964" s="46"/>
      <c r="J964" s="46"/>
      <c r="K964" s="46"/>
      <c r="L964" s="46"/>
      <c r="M964" s="46"/>
      <c r="N964" s="46"/>
      <c r="O964" s="46"/>
      <c r="P964" s="46"/>
      <c r="Q964" s="47" t="str">
        <f>IF(OR(IF(G964="",IF(F964="",IF(E964="","",E964),F964),G964)="F",IF(J964="",IF(I964="",IF(H964="","",H964),I964),J964)="F",IF(M964="",IF(L964="",IF(K964="","",K964),L964),M964)="F",IF(P964="",IF(O964="",IF(N964="","",N964),O964),P964)="F")=TRUE,"F",IF(OR(IF(G964="",IF(F964="",IF(E964="","",E964),F964),G964)="PE",IF(J964="",IF(I964="",IF(H964="","",H964),I964),J964)="PE",IF(M964="",IF(L964="",IF(K964="","",K964),L964),M964)="PE",IF(P964="",IF(O964="",IF(N964="","",N964),O964),P964)="PE")=TRUE,"PE",IF(AND(IF(G964="",IF(F964="",IF(E964="","",E964),F964),G964)="",IF(J964="",IF(I964="",IF(H964="","",H964),I964),J964)="",IF(M964="",IF(L964="",IF(K964="","",K964),L964),M964)="",IF(P964="",IF(O964="",IF(N964="","",N964),O964),P964)="")=TRUE,"","P")))</f>
        <v>P</v>
      </c>
      <c r="R964" s="48"/>
      <c r="S964" s="48"/>
    </row>
    <row r="965" spans="1:19" ht="24.95" hidden="1" customHeight="1" outlineLevel="2">
      <c r="A965" s="45" t="str">
        <f>IF(AND(D965="",D965=""),"",$D$3&amp;"_"&amp;ROW()-11-COUNTBLANK($D$12:D965))</f>
        <v>CTKM_789</v>
      </c>
      <c r="B965" s="628"/>
      <c r="C965" s="35" t="s">
        <v>452</v>
      </c>
      <c r="D965" s="35" t="s">
        <v>1077</v>
      </c>
      <c r="E965" s="46" t="s">
        <v>1958</v>
      </c>
      <c r="F965" s="46"/>
      <c r="G965" s="46"/>
      <c r="H965" s="46"/>
      <c r="I965" s="46"/>
      <c r="J965" s="46"/>
      <c r="K965" s="46"/>
      <c r="L965" s="46"/>
      <c r="M965" s="46"/>
      <c r="N965" s="46"/>
      <c r="O965" s="46"/>
      <c r="P965" s="46"/>
      <c r="Q965" s="47" t="str">
        <f>IF(OR(IF(G965="",IF(F965="",IF(E965="","",E965),F965),G965)="F",IF(J965="",IF(I965="",IF(H965="","",H965),I965),J965)="F",IF(M965="",IF(L965="",IF(K965="","",K965),L965),M965)="F",IF(P965="",IF(O965="",IF(N965="","",N965),O965),P965)="F")=TRUE,"F",IF(OR(IF(G965="",IF(F965="",IF(E965="","",E965),F965),G965)="PE",IF(J965="",IF(I965="",IF(H965="","",H965),I965),J965)="PE",IF(M965="",IF(L965="",IF(K965="","",K965),L965),M965)="PE",IF(P965="",IF(O965="",IF(N965="","",N965),O965),P965)="PE")=TRUE,"PE",IF(AND(IF(G965="",IF(F965="",IF(E965="","",E965),F965),G965)="",IF(J965="",IF(I965="",IF(H965="","",H965),I965),J965)="",IF(M965="",IF(L965="",IF(K965="","",K965),L965),M965)="",IF(P965="",IF(O965="",IF(N965="","",N965),O965),P965)="")=TRUE,"","P")))</f>
        <v>P</v>
      </c>
      <c r="R965" s="48"/>
      <c r="S965" s="48"/>
    </row>
    <row r="966" spans="1:19" ht="24.95" hidden="1" customHeight="1" outlineLevel="2">
      <c r="A966" s="45" t="str">
        <f>IF(AND(D966="",D966=""),"",$D$3&amp;"_"&amp;ROW()-11-COUNTBLANK($D$12:D966))</f>
        <v/>
      </c>
      <c r="B966" s="641" t="s">
        <v>509</v>
      </c>
      <c r="C966" s="642"/>
      <c r="D966" s="642"/>
      <c r="E966" s="642"/>
      <c r="F966" s="642"/>
      <c r="G966" s="642"/>
      <c r="H966" s="642"/>
      <c r="I966" s="642"/>
      <c r="J966" s="642"/>
      <c r="K966" s="642"/>
      <c r="L966" s="642"/>
      <c r="M966" s="642"/>
      <c r="N966" s="642"/>
      <c r="O966" s="642"/>
      <c r="P966" s="642"/>
      <c r="Q966" s="642"/>
      <c r="R966" s="642"/>
      <c r="S966" s="643"/>
    </row>
    <row r="967" spans="1:19" ht="24.95" hidden="1" customHeight="1" outlineLevel="2">
      <c r="A967" s="45" t="str">
        <f>IF(AND(D967="",D967=""),"",$D$3&amp;"_"&amp;ROW()-11-COUNTBLANK($D$12:D967))</f>
        <v>CTKM_790</v>
      </c>
      <c r="B967" s="180" t="s">
        <v>1078</v>
      </c>
      <c r="C967" s="35" t="s">
        <v>1569</v>
      </c>
      <c r="D967" s="35" t="s">
        <v>1570</v>
      </c>
      <c r="E967" s="46" t="s">
        <v>1958</v>
      </c>
      <c r="F967" s="46"/>
      <c r="G967" s="46"/>
      <c r="H967" s="46"/>
      <c r="I967" s="46"/>
      <c r="J967" s="46"/>
      <c r="K967" s="46"/>
      <c r="L967" s="46"/>
      <c r="M967" s="46"/>
      <c r="N967" s="46"/>
      <c r="O967" s="46"/>
      <c r="P967" s="46"/>
      <c r="Q967" s="47" t="str">
        <f>IF(OR(IF(G967="",IF(F967="",IF(E967="","",E967),F967),G967)="F",IF(J967="",IF(I967="",IF(H967="","",H967),I967),J967)="F",IF(M967="",IF(L967="",IF(K967="","",K967),L967),M967)="F",IF(P967="",IF(O967="",IF(N967="","",N967),O967),P967)="F")=TRUE,"F",IF(OR(IF(G967="",IF(F967="",IF(E967="","",E967),F967),G967)="PE",IF(J967="",IF(I967="",IF(H967="","",H967),I967),J967)="PE",IF(M967="",IF(L967="",IF(K967="","",K967),L967),M967)="PE",IF(P967="",IF(O967="",IF(N967="","",N967),O967),P967)="PE")=TRUE,"PE",IF(AND(IF(G967="",IF(F967="",IF(E967="","",E967),F967),G967)="",IF(J967="",IF(I967="",IF(H967="","",H967),I967),J967)="",IF(M967="",IF(L967="",IF(K967="","",K967),L967),M967)="",IF(P967="",IF(O967="",IF(N967="","",N967),O967),P967)="")=TRUE,"","P")))</f>
        <v>P</v>
      </c>
      <c r="R967" s="48"/>
      <c r="S967" s="48"/>
    </row>
    <row r="968" spans="1:19" ht="24.95" hidden="1" customHeight="1" outlineLevel="2">
      <c r="A968" s="45" t="str">
        <f>IF(AND(D968="",D968=""),"",$D$3&amp;"_"&amp;ROW()-11-COUNTBLANK($D$12:D968))</f>
        <v>CTKM_791</v>
      </c>
      <c r="B968" s="180" t="s">
        <v>1571</v>
      </c>
      <c r="C968" s="35" t="s">
        <v>1572</v>
      </c>
      <c r="D968" s="35" t="s">
        <v>1573</v>
      </c>
      <c r="E968" s="46" t="s">
        <v>1958</v>
      </c>
      <c r="F968" s="46"/>
      <c r="G968" s="46"/>
      <c r="H968" s="46"/>
      <c r="I968" s="46"/>
      <c r="J968" s="46"/>
      <c r="K968" s="46"/>
      <c r="L968" s="46"/>
      <c r="M968" s="46"/>
      <c r="N968" s="46"/>
      <c r="O968" s="46"/>
      <c r="P968" s="46"/>
      <c r="Q968" s="47"/>
      <c r="R968" s="48"/>
      <c r="S968" s="48"/>
    </row>
    <row r="969" spans="1:19" ht="24.95" hidden="1" customHeight="1" outlineLevel="2">
      <c r="A969" s="45" t="str">
        <f>IF(AND(D969="",D969=""),"",$D$3&amp;"_"&amp;ROW()-11-COUNTBLANK($D$12:D969))</f>
        <v>CTKM_792</v>
      </c>
      <c r="B969" s="180" t="s">
        <v>1556</v>
      </c>
      <c r="C969" s="35" t="s">
        <v>1574</v>
      </c>
      <c r="D969" s="35" t="s">
        <v>1575</v>
      </c>
      <c r="E969" s="46" t="s">
        <v>1958</v>
      </c>
      <c r="F969" s="46"/>
      <c r="G969" s="46"/>
      <c r="H969" s="46"/>
      <c r="I969" s="46"/>
      <c r="J969" s="46"/>
      <c r="K969" s="46"/>
      <c r="L969" s="46"/>
      <c r="M969" s="46"/>
      <c r="N969" s="46"/>
      <c r="O969" s="46"/>
      <c r="P969" s="46"/>
      <c r="Q969" s="47"/>
      <c r="R969" s="48"/>
      <c r="S969" s="48"/>
    </row>
    <row r="970" spans="1:19" ht="24.95" hidden="1" customHeight="1" outlineLevel="2">
      <c r="A970" s="45" t="str">
        <f>IF(AND(D970="",D970=""),"",$D$3&amp;"_"&amp;ROW()-11-COUNTBLANK($D$12:D970))</f>
        <v/>
      </c>
      <c r="B970" s="641" t="s">
        <v>1559</v>
      </c>
      <c r="C970" s="642"/>
      <c r="D970" s="642"/>
      <c r="E970" s="642"/>
      <c r="F970" s="642"/>
      <c r="G970" s="642"/>
      <c r="H970" s="642"/>
      <c r="I970" s="642"/>
      <c r="J970" s="642"/>
      <c r="K970" s="642"/>
      <c r="L970" s="642"/>
      <c r="M970" s="642"/>
      <c r="N970" s="642"/>
      <c r="O970" s="642"/>
      <c r="P970" s="642"/>
      <c r="Q970" s="642" t="str">
        <f>IF(OR(IF(G970="",IF(F970="",IF(E970="","",E970),F970),G970)="F",IF(J970="",IF(I970="",IF(H970="","",H970),I970),J970)="F",IF(M970="",IF(L970="",IF(K970="","",K970),L970),M970)="F",IF(P970="",IF(O970="",IF(N970="","",N970),O970),P970)="F")=TRUE,"F",IF(OR(IF(G970="",IF(F970="",IF(E970="","",E970),F970),G970)="PE",IF(J970="",IF(I970="",IF(H970="","",H970),I970),J970)="PE",IF(M970="",IF(L970="",IF(K970="","",K970),L970),M970)="PE",IF(P970="",IF(O970="",IF(N970="","",N970),O970),P970)="PE")=TRUE,"PE",IF(AND(IF(G970="",IF(F970="",IF(E970="","",E970),F970),G970)="",IF(J970="",IF(I970="",IF(H970="","",H970),I970),J970)="",IF(M970="",IF(L970="",IF(K970="","",K970),L970),M970)="",IF(P970="",IF(O970="",IF(N970="","",N970),O970),P970)="")=TRUE,"","P")))</f>
        <v/>
      </c>
      <c r="R970" s="642"/>
      <c r="S970" s="643"/>
    </row>
    <row r="971" spans="1:19" ht="24.95" hidden="1" customHeight="1" outlineLevel="2">
      <c r="A971" s="45" t="str">
        <f>IF(AND(D971="",D971=""),"",$D$3&amp;"_"&amp;ROW()-11-COUNTBLANK($D$12:D971))</f>
        <v/>
      </c>
      <c r="B971" s="662" t="s">
        <v>1258</v>
      </c>
      <c r="C971" s="663"/>
      <c r="D971" s="663"/>
      <c r="E971" s="210"/>
      <c r="F971" s="210"/>
      <c r="G971" s="210"/>
      <c r="H971" s="210"/>
      <c r="I971" s="210"/>
      <c r="J971" s="210"/>
      <c r="K971" s="210"/>
      <c r="L971" s="210"/>
      <c r="M971" s="210"/>
      <c r="N971" s="210"/>
      <c r="O971" s="210"/>
      <c r="P971" s="210"/>
      <c r="Q971" s="210"/>
      <c r="R971" s="210"/>
      <c r="S971" s="181"/>
    </row>
    <row r="972" spans="1:19" ht="24.95" hidden="1" customHeight="1" outlineLevel="2">
      <c r="A972" s="45" t="str">
        <f>IF(AND(D972="",D972=""),"",$D$3&amp;"_"&amp;ROW()-11-COUNTBLANK($D$12:D972))</f>
        <v>CTKM_793</v>
      </c>
      <c r="B972" s="180" t="s">
        <v>1571</v>
      </c>
      <c r="C972" s="35" t="s">
        <v>1576</v>
      </c>
      <c r="D972" s="35" t="s">
        <v>1555</v>
      </c>
      <c r="E972" s="46" t="s">
        <v>1958</v>
      </c>
      <c r="F972" s="46"/>
      <c r="G972" s="46"/>
      <c r="H972" s="46"/>
      <c r="I972" s="46"/>
      <c r="J972" s="46"/>
      <c r="K972" s="46"/>
      <c r="L972" s="46"/>
      <c r="M972" s="46"/>
      <c r="N972" s="46"/>
      <c r="O972" s="46"/>
      <c r="P972" s="46"/>
      <c r="Q972" s="47" t="str">
        <f t="shared" ref="Q972:Q977" si="53">IF(OR(IF(G972="",IF(F972="",IF(E972="","",E972),F972),G972)="F",IF(J972="",IF(I972="",IF(H972="","",H972),I972),J972)="F",IF(M972="",IF(L972="",IF(K972="","",K972),L972),M972)="F",IF(P972="",IF(O972="",IF(N972="","",N972),O972),P972)="F")=TRUE,"F",IF(OR(IF(G972="",IF(F972="",IF(E972="","",E972),F972),G972)="PE",IF(J972="",IF(I972="",IF(H972="","",H972),I972),J972)="PE",IF(M972="",IF(L972="",IF(K972="","",K972),L972),M972)="PE",IF(P972="",IF(O972="",IF(N972="","",N972),O972),P972)="PE")=TRUE,"PE",IF(AND(IF(G972="",IF(F972="",IF(E972="","",E972),F972),G972)="",IF(J972="",IF(I972="",IF(H972="","",H972),I972),J972)="",IF(M972="",IF(L972="",IF(K972="","",K972),L972),M972)="",IF(P972="",IF(O972="",IF(N972="","",N972),O972),P972)="")=TRUE,"","P")))</f>
        <v>P</v>
      </c>
      <c r="R972" s="48"/>
      <c r="S972" s="48"/>
    </row>
    <row r="973" spans="1:19" ht="24.95" hidden="1" customHeight="1" outlineLevel="2">
      <c r="A973" s="45" t="str">
        <f>IF(AND(D973="",D973=""),"",$D$3&amp;"_"&amp;ROW()-11-COUNTBLANK($D$12:D973))</f>
        <v>CTKM_794</v>
      </c>
      <c r="B973" s="180" t="s">
        <v>1556</v>
      </c>
      <c r="C973" s="35" t="s">
        <v>1577</v>
      </c>
      <c r="D973" s="35" t="s">
        <v>1575</v>
      </c>
      <c r="E973" s="46" t="s">
        <v>1958</v>
      </c>
      <c r="F973" s="46"/>
      <c r="G973" s="46"/>
      <c r="H973" s="46"/>
      <c r="I973" s="46"/>
      <c r="J973" s="46"/>
      <c r="K973" s="46"/>
      <c r="L973" s="46"/>
      <c r="M973" s="46"/>
      <c r="N973" s="46"/>
      <c r="O973" s="46"/>
      <c r="P973" s="46"/>
      <c r="Q973" s="47" t="str">
        <f t="shared" si="53"/>
        <v>P</v>
      </c>
      <c r="R973" s="48"/>
      <c r="S973" s="48"/>
    </row>
    <row r="974" spans="1:19" ht="24.95" hidden="1" customHeight="1" outlineLevel="2">
      <c r="A974" s="45" t="str">
        <f>IF(AND(D974="",D974=""),"",$D$3&amp;"_"&amp;ROW()-11-COUNTBLANK($D$12:D974))</f>
        <v>CTKM_795</v>
      </c>
      <c r="B974" s="180" t="s">
        <v>1561</v>
      </c>
      <c r="C974" s="35" t="s">
        <v>1578</v>
      </c>
      <c r="D974" s="35" t="s">
        <v>1579</v>
      </c>
      <c r="E974" s="46" t="s">
        <v>1958</v>
      </c>
      <c r="F974" s="46"/>
      <c r="G974" s="46"/>
      <c r="H974" s="46"/>
      <c r="I974" s="46"/>
      <c r="J974" s="46"/>
      <c r="K974" s="46"/>
      <c r="L974" s="46"/>
      <c r="M974" s="46"/>
      <c r="N974" s="46"/>
      <c r="O974" s="46"/>
      <c r="P974" s="46"/>
      <c r="Q974" s="47" t="str">
        <f t="shared" si="53"/>
        <v>P</v>
      </c>
      <c r="R974" s="48"/>
      <c r="S974" s="48"/>
    </row>
    <row r="975" spans="1:19" ht="24.95" hidden="1" customHeight="1" outlineLevel="2">
      <c r="A975" s="45" t="str">
        <f>IF(AND(D975="",D975=""),"",$D$3&amp;"_"&amp;ROW()-11-COUNTBLANK($D$12:D975))</f>
        <v/>
      </c>
      <c r="B975" s="641" t="s">
        <v>1563</v>
      </c>
      <c r="C975" s="642"/>
      <c r="D975" s="642"/>
      <c r="E975" s="642"/>
      <c r="F975" s="642"/>
      <c r="G975" s="642"/>
      <c r="H975" s="642"/>
      <c r="I975" s="642"/>
      <c r="J975" s="642"/>
      <c r="K975" s="642"/>
      <c r="L975" s="642"/>
      <c r="M975" s="642"/>
      <c r="N975" s="642"/>
      <c r="O975" s="642"/>
      <c r="P975" s="642"/>
      <c r="Q975" s="642" t="str">
        <f t="shared" si="53"/>
        <v/>
      </c>
      <c r="R975" s="642"/>
      <c r="S975" s="643"/>
    </row>
    <row r="976" spans="1:19" ht="24.95" hidden="1" customHeight="1" outlineLevel="2">
      <c r="A976" s="45" t="str">
        <f>IF(AND(D976="",D976=""),"",$D$3&amp;"_"&amp;ROW()-11-COUNTBLANK($D$12:D976))</f>
        <v>CTKM_796</v>
      </c>
      <c r="B976" s="35" t="s">
        <v>1267</v>
      </c>
      <c r="C976" s="35" t="s">
        <v>1580</v>
      </c>
      <c r="D976" s="35" t="s">
        <v>1565</v>
      </c>
      <c r="E976" s="46" t="s">
        <v>1958</v>
      </c>
      <c r="F976" s="46"/>
      <c r="G976" s="46"/>
      <c r="H976" s="46"/>
      <c r="I976" s="46"/>
      <c r="J976" s="46"/>
      <c r="K976" s="46"/>
      <c r="L976" s="46"/>
      <c r="M976" s="46"/>
      <c r="N976" s="46"/>
      <c r="O976" s="46"/>
      <c r="P976" s="46"/>
      <c r="Q976" s="47" t="str">
        <f t="shared" si="53"/>
        <v>P</v>
      </c>
      <c r="R976" s="48"/>
      <c r="S976" s="48"/>
    </row>
    <row r="977" spans="1:19" ht="24.95" hidden="1" customHeight="1" outlineLevel="2">
      <c r="A977" s="45" t="str">
        <f>IF(AND(D977="",D977=""),"",$D$3&amp;"_"&amp;ROW()-11-COUNTBLANK($D$12:D977))</f>
        <v>CTKM_797</v>
      </c>
      <c r="B977" s="35" t="s">
        <v>1270</v>
      </c>
      <c r="C977" s="35" t="s">
        <v>1271</v>
      </c>
      <c r="D977" s="35" t="s">
        <v>1272</v>
      </c>
      <c r="E977" s="46" t="s">
        <v>1958</v>
      </c>
      <c r="F977" s="46"/>
      <c r="G977" s="46"/>
      <c r="H977" s="46"/>
      <c r="I977" s="46"/>
      <c r="J977" s="46"/>
      <c r="K977" s="46"/>
      <c r="L977" s="46"/>
      <c r="M977" s="46"/>
      <c r="N977" s="46"/>
      <c r="O977" s="46"/>
      <c r="P977" s="46"/>
      <c r="Q977" s="47" t="str">
        <f t="shared" si="53"/>
        <v>P</v>
      </c>
      <c r="R977" s="48"/>
      <c r="S977" s="48"/>
    </row>
    <row r="978" spans="1:19" ht="24.95" hidden="1" customHeight="1" outlineLevel="1">
      <c r="A978" s="45" t="str">
        <f>IF(AND(D978="",D978=""),"",$D$3&amp;"_"&amp;ROW()-11-COUNTBLANK($D$12:D978))</f>
        <v/>
      </c>
      <c r="B978" s="613" t="s">
        <v>1581</v>
      </c>
      <c r="C978" s="614"/>
      <c r="D978" s="614"/>
      <c r="E978" s="614"/>
      <c r="F978" s="614"/>
      <c r="G978" s="614"/>
      <c r="H978" s="614"/>
      <c r="I978" s="614"/>
      <c r="J978" s="614"/>
      <c r="K978" s="614"/>
      <c r="L978" s="614"/>
      <c r="M978" s="614"/>
      <c r="N978" s="614"/>
      <c r="O978" s="614"/>
      <c r="P978" s="614"/>
      <c r="Q978" s="614"/>
      <c r="R978" s="614"/>
      <c r="S978" s="615"/>
    </row>
    <row r="979" spans="1:19" ht="24.95" hidden="1" customHeight="1" outlineLevel="2">
      <c r="A979" s="45" t="str">
        <f>IF(AND(D979="",D979=""),"",$D$3&amp;"_"&amp;ROW()-11-COUNTBLANK($D$12:D979))</f>
        <v>CTKM_798</v>
      </c>
      <c r="B979" s="35" t="s">
        <v>1071</v>
      </c>
      <c r="C979" s="35" t="s">
        <v>1582</v>
      </c>
      <c r="D979" s="35" t="s">
        <v>1583</v>
      </c>
      <c r="E979" s="46" t="s">
        <v>1958</v>
      </c>
      <c r="F979" s="46"/>
      <c r="G979" s="46"/>
      <c r="H979" s="46"/>
      <c r="I979" s="46"/>
      <c r="J979" s="46"/>
      <c r="K979" s="46"/>
      <c r="L979" s="46"/>
      <c r="M979" s="46"/>
      <c r="N979" s="46"/>
      <c r="O979" s="46"/>
      <c r="P979" s="46"/>
      <c r="Q979" s="47" t="str">
        <f>IF(OR(IF(G979="",IF(F979="",IF(E979="","",E979),F979),G979)="F",IF(J979="",IF(I979="",IF(H979="","",H979),I979),J979)="F",IF(M979="",IF(L979="",IF(K979="","",K979),L979),M979)="F",IF(P979="",IF(O979="",IF(N979="","",N979),O979),P979)="F")=TRUE,"F",IF(OR(IF(G979="",IF(F979="",IF(E979="","",E979),F979),G979)="PE",IF(J979="",IF(I979="",IF(H979="","",H979),I979),J979)="PE",IF(M979="",IF(L979="",IF(K979="","",K979),L979),M979)="PE",IF(P979="",IF(O979="",IF(N979="","",N979),O979),P979)="PE")=TRUE,"PE",IF(AND(IF(G979="",IF(F979="",IF(E979="","",E979),F979),G979)="",IF(J979="",IF(I979="",IF(H979="","",H979),I979),J979)="",IF(M979="",IF(L979="",IF(K979="","",K979),L979),M979)="",IF(P979="",IF(O979="",IF(N979="","",N979),O979),P979)="")=TRUE,"","P")))</f>
        <v>P</v>
      </c>
      <c r="R979" s="48"/>
      <c r="S979" s="48"/>
    </row>
    <row r="980" spans="1:19" ht="24.95" hidden="1" customHeight="1" outlineLevel="2">
      <c r="A980" s="45" t="str">
        <f>IF(AND(D980="",D980=""),"",$D$3&amp;"_"&amp;ROW()-11-COUNTBLANK($D$12:D980))</f>
        <v>CTKM_799</v>
      </c>
      <c r="B980" s="626" t="s">
        <v>352</v>
      </c>
      <c r="C980" s="35" t="s">
        <v>1074</v>
      </c>
      <c r="D980" s="35" t="s">
        <v>1075</v>
      </c>
      <c r="E980" s="46" t="s">
        <v>1958</v>
      </c>
      <c r="F980" s="46"/>
      <c r="G980" s="46"/>
      <c r="H980" s="46"/>
      <c r="I980" s="46"/>
      <c r="J980" s="46"/>
      <c r="K980" s="46"/>
      <c r="L980" s="46"/>
      <c r="M980" s="46"/>
      <c r="N980" s="46"/>
      <c r="O980" s="46"/>
      <c r="P980" s="46"/>
      <c r="Q980" s="47" t="str">
        <f>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P</v>
      </c>
      <c r="R980" s="48"/>
      <c r="S980" s="48"/>
    </row>
    <row r="981" spans="1:19" ht="24.95" hidden="1" customHeight="1" outlineLevel="2">
      <c r="A981" s="45" t="str">
        <f>IF(AND(D981="",D981=""),"",$D$3&amp;"_"&amp;ROW()-11-COUNTBLANK($D$12:D981))</f>
        <v>CTKM_800</v>
      </c>
      <c r="B981" s="627"/>
      <c r="C981" s="35" t="s">
        <v>450</v>
      </c>
      <c r="D981" s="35" t="s">
        <v>1076</v>
      </c>
      <c r="E981" s="46" t="s">
        <v>1958</v>
      </c>
      <c r="F981" s="46"/>
      <c r="G981" s="46"/>
      <c r="H981" s="46"/>
      <c r="I981" s="46"/>
      <c r="J981" s="46"/>
      <c r="K981" s="46"/>
      <c r="L981" s="46"/>
      <c r="M981" s="46"/>
      <c r="N981" s="46"/>
      <c r="O981" s="46"/>
      <c r="P981" s="46"/>
      <c r="Q981" s="47" t="str">
        <f>IF(OR(IF(G981="",IF(F981="",IF(E981="","",E981),F981),G981)="F",IF(J981="",IF(I981="",IF(H981="","",H981),I981),J981)="F",IF(M981="",IF(L981="",IF(K981="","",K981),L981),M981)="F",IF(P981="",IF(O981="",IF(N981="","",N981),O981),P981)="F")=TRUE,"F",IF(OR(IF(G981="",IF(F981="",IF(E981="","",E981),F981),G981)="PE",IF(J981="",IF(I981="",IF(H981="","",H981),I981),J981)="PE",IF(M981="",IF(L981="",IF(K981="","",K981),L981),M981)="PE",IF(P981="",IF(O981="",IF(N981="","",N981),O981),P981)="PE")=TRUE,"PE",IF(AND(IF(G981="",IF(F981="",IF(E981="","",E981),F981),G981)="",IF(J981="",IF(I981="",IF(H981="","",H981),I981),J981)="",IF(M981="",IF(L981="",IF(K981="","",K981),L981),M981)="",IF(P981="",IF(O981="",IF(N981="","",N981),O981),P981)="")=TRUE,"","P")))</f>
        <v>P</v>
      </c>
      <c r="R981" s="48"/>
      <c r="S981" s="48"/>
    </row>
    <row r="982" spans="1:19" ht="24.95" hidden="1" customHeight="1" outlineLevel="2">
      <c r="A982" s="45" t="str">
        <f>IF(AND(D982="",D982=""),"",$D$3&amp;"_"&amp;ROW()-11-COUNTBLANK($D$12:D982))</f>
        <v>CTKM_801</v>
      </c>
      <c r="B982" s="628"/>
      <c r="C982" s="35" t="s">
        <v>452</v>
      </c>
      <c r="D982" s="35" t="s">
        <v>1077</v>
      </c>
      <c r="E982" s="46" t="s">
        <v>1958</v>
      </c>
      <c r="F982" s="46"/>
      <c r="G982" s="46"/>
      <c r="H982" s="46"/>
      <c r="I982" s="46"/>
      <c r="J982" s="46"/>
      <c r="K982" s="46"/>
      <c r="L982" s="46"/>
      <c r="M982" s="46"/>
      <c r="N982" s="46"/>
      <c r="O982" s="46"/>
      <c r="P982" s="46"/>
      <c r="Q982" s="47" t="str">
        <f>IF(OR(IF(G982="",IF(F982="",IF(E982="","",E982),F982),G982)="F",IF(J982="",IF(I982="",IF(H982="","",H982),I982),J982)="F",IF(M982="",IF(L982="",IF(K982="","",K982),L982),M982)="F",IF(P982="",IF(O982="",IF(N982="","",N982),O982),P982)="F")=TRUE,"F",IF(OR(IF(G982="",IF(F982="",IF(E982="","",E982),F982),G982)="PE",IF(J982="",IF(I982="",IF(H982="","",H982),I982),J982)="PE",IF(M982="",IF(L982="",IF(K982="","",K982),L982),M982)="PE",IF(P982="",IF(O982="",IF(N982="","",N982),O982),P982)="PE")=TRUE,"PE",IF(AND(IF(G982="",IF(F982="",IF(E982="","",E982),F982),G982)="",IF(J982="",IF(I982="",IF(H982="","",H982),I982),J982)="",IF(M982="",IF(L982="",IF(K982="","",K982),L982),M982)="",IF(P982="",IF(O982="",IF(N982="","",N982),O982),P982)="")=TRUE,"","P")))</f>
        <v>P</v>
      </c>
      <c r="R982" s="48"/>
      <c r="S982" s="48"/>
    </row>
    <row r="983" spans="1:19" ht="24.95" hidden="1" customHeight="1" outlineLevel="2">
      <c r="A983" s="45" t="str">
        <f>IF(AND(D983="",D983=""),"",$D$3&amp;"_"&amp;ROW()-11-COUNTBLANK($D$12:D983))</f>
        <v/>
      </c>
      <c r="B983" s="641" t="s">
        <v>509</v>
      </c>
      <c r="C983" s="642"/>
      <c r="D983" s="642"/>
      <c r="E983" s="642"/>
      <c r="F983" s="642"/>
      <c r="G983" s="642"/>
      <c r="H983" s="642"/>
      <c r="I983" s="642"/>
      <c r="J983" s="642"/>
      <c r="K983" s="642"/>
      <c r="L983" s="642"/>
      <c r="M983" s="642"/>
      <c r="N983" s="642"/>
      <c r="O983" s="642"/>
      <c r="P983" s="642"/>
      <c r="Q983" s="642"/>
      <c r="R983" s="642"/>
      <c r="S983" s="643"/>
    </row>
    <row r="984" spans="1:19" ht="24.95" hidden="1" customHeight="1" outlineLevel="2">
      <c r="A984" s="45" t="str">
        <f>IF(AND(D984="",D984=""),"",$D$3&amp;"_"&amp;ROW()-11-COUNTBLANK($D$12:D984))</f>
        <v>CTKM_802</v>
      </c>
      <c r="B984" s="180" t="s">
        <v>1078</v>
      </c>
      <c r="C984" s="35" t="s">
        <v>1584</v>
      </c>
      <c r="D984" s="35" t="s">
        <v>1585</v>
      </c>
      <c r="E984" s="46" t="s">
        <v>1958</v>
      </c>
      <c r="F984" s="46"/>
      <c r="G984" s="46"/>
      <c r="H984" s="46"/>
      <c r="I984" s="46"/>
      <c r="J984" s="46"/>
      <c r="K984" s="46"/>
      <c r="L984" s="46"/>
      <c r="M984" s="46"/>
      <c r="N984" s="46"/>
      <c r="O984" s="46"/>
      <c r="P984" s="46"/>
      <c r="Q984" s="47" t="str">
        <f>IF(OR(IF(G984="",IF(F984="",IF(E984="","",E984),F984),G984)="F",IF(J984="",IF(I984="",IF(H984="","",H984),I984),J984)="F",IF(M984="",IF(L984="",IF(K984="","",K984),L984),M984)="F",IF(P984="",IF(O984="",IF(N984="","",N984),O984),P984)="F")=TRUE,"F",IF(OR(IF(G984="",IF(F984="",IF(E984="","",E984),F984),G984)="PE",IF(J984="",IF(I984="",IF(H984="","",H984),I984),J984)="PE",IF(M984="",IF(L984="",IF(K984="","",K984),L984),M984)="PE",IF(P984="",IF(O984="",IF(N984="","",N984),O984),P984)="PE")=TRUE,"PE",IF(AND(IF(G984="",IF(F984="",IF(E984="","",E984),F984),G984)="",IF(J984="",IF(I984="",IF(H984="","",H984),I984),J984)="",IF(M984="",IF(L984="",IF(K984="","",K984),L984),M984)="",IF(P984="",IF(O984="",IF(N984="","",N984),O984),P984)="")=TRUE,"","P")))</f>
        <v>P</v>
      </c>
      <c r="R984" s="48"/>
      <c r="S984" s="48"/>
    </row>
    <row r="985" spans="1:19" ht="24.95" hidden="1" customHeight="1" outlineLevel="2">
      <c r="A985" s="45" t="str">
        <f>IF(AND(D985="",D985=""),"",$D$3&amp;"_"&amp;ROW()-11-COUNTBLANK($D$12:D985))</f>
        <v>CTKM_803</v>
      </c>
      <c r="B985" s="180" t="s">
        <v>1586</v>
      </c>
      <c r="C985" s="35" t="s">
        <v>1587</v>
      </c>
      <c r="D985" s="35" t="s">
        <v>1588</v>
      </c>
      <c r="E985" s="46" t="s">
        <v>1958</v>
      </c>
      <c r="F985" s="46"/>
      <c r="G985" s="46"/>
      <c r="H985" s="46"/>
      <c r="I985" s="46"/>
      <c r="J985" s="46"/>
      <c r="K985" s="46"/>
      <c r="L985" s="46"/>
      <c r="M985" s="46"/>
      <c r="N985" s="46"/>
      <c r="O985" s="46"/>
      <c r="P985" s="46"/>
      <c r="Q985" s="47"/>
      <c r="R985" s="48"/>
      <c r="S985" s="48"/>
    </row>
    <row r="986" spans="1:19" ht="24.95" hidden="1" customHeight="1" outlineLevel="2">
      <c r="A986" s="45" t="str">
        <f>IF(AND(D986="",D986=""),"",$D$3&amp;"_"&amp;ROW()-11-COUNTBLANK($D$12:D986))</f>
        <v>CTKM_804</v>
      </c>
      <c r="B986" s="180" t="s">
        <v>1556</v>
      </c>
      <c r="C986" s="35" t="s">
        <v>1589</v>
      </c>
      <c r="D986" s="35" t="s">
        <v>1590</v>
      </c>
      <c r="E986" s="46" t="s">
        <v>1958</v>
      </c>
      <c r="F986" s="46"/>
      <c r="G986" s="46"/>
      <c r="H986" s="46"/>
      <c r="I986" s="46"/>
      <c r="J986" s="46"/>
      <c r="K986" s="46"/>
      <c r="L986" s="46"/>
      <c r="M986" s="46"/>
      <c r="N986" s="46"/>
      <c r="O986" s="46"/>
      <c r="P986" s="46"/>
      <c r="Q986" s="47"/>
      <c r="R986" s="48"/>
      <c r="S986" s="48"/>
    </row>
    <row r="987" spans="1:19" ht="24.95" hidden="1" customHeight="1" outlineLevel="2">
      <c r="A987" s="45" t="str">
        <f>IF(AND(D987="",D987=""),"",$D$3&amp;"_"&amp;ROW()-11-COUNTBLANK($D$12:D987))</f>
        <v>CTKM_805</v>
      </c>
      <c r="B987" s="644" t="s">
        <v>1127</v>
      </c>
      <c r="C987" s="35" t="s">
        <v>1591</v>
      </c>
      <c r="D987" s="35" t="s">
        <v>1129</v>
      </c>
      <c r="E987" s="46" t="s">
        <v>1958</v>
      </c>
      <c r="F987" s="46"/>
      <c r="G987" s="46"/>
      <c r="H987" s="46"/>
      <c r="I987" s="46"/>
      <c r="J987" s="46"/>
      <c r="K987" s="46"/>
      <c r="L987" s="46"/>
      <c r="M987" s="46"/>
      <c r="N987" s="46"/>
      <c r="O987" s="46"/>
      <c r="P987" s="46"/>
      <c r="Q987" s="47"/>
      <c r="R987" s="48"/>
      <c r="S987" s="48"/>
    </row>
    <row r="988" spans="1:19" ht="24.95" hidden="1" customHeight="1" outlineLevel="2">
      <c r="A988" s="45" t="str">
        <f>IF(AND(D988="",D988=""),"",$D$3&amp;"_"&amp;ROW()-11-COUNTBLANK($D$12:D988))</f>
        <v>CTKM_806</v>
      </c>
      <c r="B988" s="645"/>
      <c r="C988" s="35" t="s">
        <v>1592</v>
      </c>
      <c r="D988" s="35" t="s">
        <v>1060</v>
      </c>
      <c r="E988" s="46" t="s">
        <v>1958</v>
      </c>
      <c r="F988" s="46"/>
      <c r="G988" s="46"/>
      <c r="H988" s="46"/>
      <c r="I988" s="46"/>
      <c r="J988" s="46"/>
      <c r="K988" s="46"/>
      <c r="L988" s="46"/>
      <c r="M988" s="46"/>
      <c r="N988" s="46"/>
      <c r="O988" s="46"/>
      <c r="P988" s="46"/>
      <c r="Q988" s="47"/>
      <c r="R988" s="48"/>
      <c r="S988" s="48"/>
    </row>
    <row r="989" spans="1:19" ht="24.95" hidden="1" customHeight="1" outlineLevel="2">
      <c r="A989" s="45" t="str">
        <f>IF(AND(D989="",D989=""),"",$D$3&amp;"_"&amp;ROW()-11-COUNTBLANK($D$12:D989))</f>
        <v/>
      </c>
      <c r="B989" s="641" t="s">
        <v>1559</v>
      </c>
      <c r="C989" s="642"/>
      <c r="D989" s="642"/>
      <c r="E989" s="642"/>
      <c r="F989" s="642"/>
      <c r="G989" s="642"/>
      <c r="H989" s="642"/>
      <c r="I989" s="642"/>
      <c r="J989" s="642"/>
      <c r="K989" s="642"/>
      <c r="L989" s="642"/>
      <c r="M989" s="642"/>
      <c r="N989" s="642"/>
      <c r="O989" s="642"/>
      <c r="P989" s="642"/>
      <c r="Q989" s="642" t="str">
        <f>IF(OR(IF(G989="",IF(F989="",IF(E989="","",E989),F989),G989)="F",IF(J989="",IF(I989="",IF(H989="","",H989),I989),J989)="F",IF(M989="",IF(L989="",IF(K989="","",K989),L989),M989)="F",IF(P989="",IF(O989="",IF(N989="","",N989),O989),P989)="F")=TRUE,"F",IF(OR(IF(G989="",IF(F989="",IF(E989="","",E989),F989),G989)="PE",IF(J989="",IF(I989="",IF(H989="","",H989),I989),J989)="PE",IF(M989="",IF(L989="",IF(K989="","",K989),L989),M989)="PE",IF(P989="",IF(O989="",IF(N989="","",N989),O989),P989)="PE")=TRUE,"PE",IF(AND(IF(G989="",IF(F989="",IF(E989="","",E989),F989),G989)="",IF(J989="",IF(I989="",IF(H989="","",H989),I989),J989)="",IF(M989="",IF(L989="",IF(K989="","",K989),L989),M989)="",IF(P989="",IF(O989="",IF(N989="","",N989),O989),P989)="")=TRUE,"","P")))</f>
        <v/>
      </c>
      <c r="R989" s="642"/>
      <c r="S989" s="643"/>
    </row>
    <row r="990" spans="1:19" ht="24.95" hidden="1" customHeight="1" outlineLevel="2">
      <c r="A990" s="45" t="str">
        <f>IF(AND(D990="",D990=""),"",$D$3&amp;"_"&amp;ROW()-11-COUNTBLANK($D$12:D990))</f>
        <v/>
      </c>
      <c r="B990" s="662" t="s">
        <v>1258</v>
      </c>
      <c r="C990" s="663"/>
      <c r="D990" s="663"/>
      <c r="E990" s="210"/>
      <c r="F990" s="210"/>
      <c r="G990" s="210"/>
      <c r="H990" s="210"/>
      <c r="I990" s="210"/>
      <c r="J990" s="210"/>
      <c r="K990" s="210"/>
      <c r="L990" s="210"/>
      <c r="M990" s="210"/>
      <c r="N990" s="210"/>
      <c r="O990" s="210"/>
      <c r="P990" s="210"/>
      <c r="Q990" s="210"/>
      <c r="R990" s="210"/>
      <c r="S990" s="181"/>
    </row>
    <row r="991" spans="1:19" ht="24.95" hidden="1" customHeight="1" outlineLevel="2">
      <c r="A991" s="45" t="str">
        <f>IF(AND(D991="",D991=""),"",$D$3&amp;"_"&amp;ROW()-11-COUNTBLANK($D$12:D991))</f>
        <v>CTKM_807</v>
      </c>
      <c r="B991" s="180" t="s">
        <v>1593</v>
      </c>
      <c r="C991" s="35" t="s">
        <v>1594</v>
      </c>
      <c r="D991" s="35" t="s">
        <v>1595</v>
      </c>
      <c r="E991" s="46" t="s">
        <v>1958</v>
      </c>
      <c r="F991" s="46"/>
      <c r="G991" s="46"/>
      <c r="H991" s="46"/>
      <c r="I991" s="46"/>
      <c r="J991" s="46"/>
      <c r="K991" s="46"/>
      <c r="L991" s="46"/>
      <c r="M991" s="46"/>
      <c r="N991" s="46"/>
      <c r="O991" s="46"/>
      <c r="P991" s="46"/>
      <c r="Q991" s="47" t="str">
        <f>IF(OR(IF(G991="",IF(F991="",IF(E991="","",E991),F991),G991)="F",IF(J991="",IF(I991="",IF(H991="","",H991),I991),J991)="F",IF(M991="",IF(L991="",IF(K991="","",K991),L991),M991)="F",IF(P991="",IF(O991="",IF(N991="","",N991),O991),P991)="F")=TRUE,"F",IF(OR(IF(G991="",IF(F991="",IF(E991="","",E991),F991),G991)="PE",IF(J991="",IF(I991="",IF(H991="","",H991),I991),J991)="PE",IF(M991="",IF(L991="",IF(K991="","",K991),L991),M991)="PE",IF(P991="",IF(O991="",IF(N991="","",N991),O991),P991)="PE")=TRUE,"PE",IF(AND(IF(G991="",IF(F991="",IF(E991="","",E991),F991),G991)="",IF(J991="",IF(I991="",IF(H991="","",H991),I991),J991)="",IF(M991="",IF(L991="",IF(K991="","",K991),L991),M991)="",IF(P991="",IF(O991="",IF(N991="","",N991),O991),P991)="")=TRUE,"","P")))</f>
        <v>P</v>
      </c>
      <c r="R991" s="48"/>
      <c r="S991" s="48"/>
    </row>
    <row r="992" spans="1:19" ht="24.95" hidden="1" customHeight="1" outlineLevel="2">
      <c r="A992" s="45" t="str">
        <f>IF(AND(D992="",D992=""),"",$D$3&amp;"_"&amp;ROW()-11-COUNTBLANK($D$12:D992))</f>
        <v>CTKM_808</v>
      </c>
      <c r="B992" s="180" t="s">
        <v>1556</v>
      </c>
      <c r="C992" s="35" t="s">
        <v>1589</v>
      </c>
      <c r="D992" s="35" t="s">
        <v>1590</v>
      </c>
      <c r="E992" s="46" t="s">
        <v>1958</v>
      </c>
      <c r="F992" s="46"/>
      <c r="G992" s="46"/>
      <c r="H992" s="46"/>
      <c r="I992" s="46"/>
      <c r="J992" s="46"/>
      <c r="K992" s="46"/>
      <c r="L992" s="46"/>
      <c r="M992" s="46"/>
      <c r="N992" s="46"/>
      <c r="O992" s="46"/>
      <c r="P992" s="46"/>
      <c r="Q992" s="47" t="str">
        <f>IF(OR(IF(G992="",IF(F992="",IF(E992="","",E992),F992),G992)="F",IF(J992="",IF(I992="",IF(H992="","",H992),I992),J992)="F",IF(M992="",IF(L992="",IF(K992="","",K992),L992),M992)="F",IF(P992="",IF(O992="",IF(N992="","",N992),O992),P992)="F")=TRUE,"F",IF(OR(IF(G992="",IF(F992="",IF(E992="","",E992),F992),G992)="PE",IF(J992="",IF(I992="",IF(H992="","",H992),I992),J992)="PE",IF(M992="",IF(L992="",IF(K992="","",K992),L992),M992)="PE",IF(P992="",IF(O992="",IF(N992="","",N992),O992),P992)="PE")=TRUE,"PE",IF(AND(IF(G992="",IF(F992="",IF(E992="","",E992),F992),G992)="",IF(J992="",IF(I992="",IF(H992="","",H992),I992),J992)="",IF(M992="",IF(L992="",IF(K992="","",K992),L992),M992)="",IF(P992="",IF(O992="",IF(N992="","",N992),O992),P992)="")=TRUE,"","P")))</f>
        <v>P</v>
      </c>
      <c r="R992" s="48"/>
      <c r="S992" s="48"/>
    </row>
    <row r="993" spans="1:21" ht="24.95" hidden="1" customHeight="1" outlineLevel="2">
      <c r="A993" s="45" t="str">
        <f>IF(AND(D993="",D993=""),"",$D$3&amp;"_"&amp;ROW()-11-COUNTBLANK($D$12:D993))</f>
        <v>CTKM_809</v>
      </c>
      <c r="B993" s="180" t="s">
        <v>1561</v>
      </c>
      <c r="C993" s="35" t="s">
        <v>1596</v>
      </c>
      <c r="D993" s="35" t="s">
        <v>1597</v>
      </c>
      <c r="E993" s="46" t="s">
        <v>1958</v>
      </c>
      <c r="F993" s="46"/>
      <c r="G993" s="46"/>
      <c r="H993" s="46"/>
      <c r="I993" s="46"/>
      <c r="J993" s="46"/>
      <c r="K993" s="46"/>
      <c r="L993" s="46"/>
      <c r="M993" s="46"/>
      <c r="N993" s="46"/>
      <c r="O993" s="46"/>
      <c r="P993" s="46"/>
      <c r="Q993" s="47"/>
      <c r="R993" s="48"/>
      <c r="S993" s="48"/>
    </row>
    <row r="994" spans="1:21" ht="24.95" hidden="1" customHeight="1" outlineLevel="2">
      <c r="A994" s="45" t="str">
        <f>IF(AND(D994="",D994=""),"",$D$3&amp;"_"&amp;ROW()-11-COUNTBLANK($D$12:D994))</f>
        <v/>
      </c>
      <c r="B994" s="641" t="s">
        <v>1563</v>
      </c>
      <c r="C994" s="642"/>
      <c r="D994" s="642"/>
      <c r="E994" s="642"/>
      <c r="F994" s="642"/>
      <c r="G994" s="642"/>
      <c r="H994" s="642"/>
      <c r="I994" s="642"/>
      <c r="J994" s="642"/>
      <c r="K994" s="642"/>
      <c r="L994" s="642"/>
      <c r="M994" s="642"/>
      <c r="N994" s="642"/>
      <c r="O994" s="642"/>
      <c r="P994" s="642"/>
      <c r="Q994" s="642" t="str">
        <f>IF(OR(IF(G994="",IF(F994="",IF(E994="","",E994),F994),G994)="F",IF(J994="",IF(I994="",IF(H994="","",H994),I994),J994)="F",IF(M994="",IF(L994="",IF(K994="","",K994),L994),M994)="F",IF(P994="",IF(O994="",IF(N994="","",N994),O994),P994)="F")=TRUE,"F",IF(OR(IF(G994="",IF(F994="",IF(E994="","",E994),F994),G994)="PE",IF(J994="",IF(I994="",IF(H994="","",H994),I994),J994)="PE",IF(M994="",IF(L994="",IF(K994="","",K994),L994),M994)="PE",IF(P994="",IF(O994="",IF(N994="","",N994),O994),P994)="PE")=TRUE,"PE",IF(AND(IF(G994="",IF(F994="",IF(E994="","",E994),F994),G994)="",IF(J994="",IF(I994="",IF(H994="","",H994),I994),J994)="",IF(M994="",IF(L994="",IF(K994="","",K994),L994),M994)="",IF(P994="",IF(O994="",IF(N994="","",N994),O994),P994)="")=TRUE,"","P")))</f>
        <v/>
      </c>
      <c r="R994" s="642"/>
      <c r="S994" s="643"/>
    </row>
    <row r="995" spans="1:21" ht="24.95" hidden="1" customHeight="1" outlineLevel="2">
      <c r="A995" s="45" t="str">
        <f>IF(AND(D995="",D995=""),"",$D$3&amp;"_"&amp;ROW()-11-COUNTBLANK($D$12:D995))</f>
        <v>CTKM_810</v>
      </c>
      <c r="B995" s="35" t="s">
        <v>1267</v>
      </c>
      <c r="C995" s="35" t="s">
        <v>1598</v>
      </c>
      <c r="D995" s="35" t="s">
        <v>1565</v>
      </c>
      <c r="E995" s="46" t="s">
        <v>1958</v>
      </c>
      <c r="F995" s="46"/>
      <c r="G995" s="46"/>
      <c r="H995" s="46"/>
      <c r="I995" s="46"/>
      <c r="J995" s="46"/>
      <c r="K995" s="46"/>
      <c r="L995" s="46"/>
      <c r="M995" s="46"/>
      <c r="N995" s="46"/>
      <c r="O995" s="46"/>
      <c r="P995" s="46"/>
      <c r="Q995" s="47" t="str">
        <f>IF(OR(IF(G995="",IF(F995="",IF(E995="","",E995),F995),G995)="F",IF(J995="",IF(I995="",IF(H995="","",H995),I995),J995)="F",IF(M995="",IF(L995="",IF(K995="","",K995),L995),M995)="F",IF(P995="",IF(O995="",IF(N995="","",N995),O995),P995)="F")=TRUE,"F",IF(OR(IF(G995="",IF(F995="",IF(E995="","",E995),F995),G995)="PE",IF(J995="",IF(I995="",IF(H995="","",H995),I995),J995)="PE",IF(M995="",IF(L995="",IF(K995="","",K995),L995),M995)="PE",IF(P995="",IF(O995="",IF(N995="","",N995),O995),P995)="PE")=TRUE,"PE",IF(AND(IF(G995="",IF(F995="",IF(E995="","",E995),F995),G995)="",IF(J995="",IF(I995="",IF(H995="","",H995),I995),J995)="",IF(M995="",IF(L995="",IF(K995="","",K995),L995),M995)="",IF(P995="",IF(O995="",IF(N995="","",N995),O995),P995)="")=TRUE,"","P")))</f>
        <v>P</v>
      </c>
      <c r="R995" s="48"/>
      <c r="S995" s="48"/>
    </row>
    <row r="996" spans="1:21" ht="24.95" hidden="1" customHeight="1" outlineLevel="2">
      <c r="A996" s="45" t="str">
        <f>IF(AND(D996="",D996=""),"",$D$3&amp;"_"&amp;ROW()-11-COUNTBLANK($D$12:D996))</f>
        <v>CTKM_811</v>
      </c>
      <c r="B996" s="35" t="s">
        <v>1270</v>
      </c>
      <c r="C996" s="35" t="s">
        <v>1271</v>
      </c>
      <c r="D996" s="35" t="s">
        <v>1272</v>
      </c>
      <c r="E996" s="46" t="s">
        <v>1958</v>
      </c>
      <c r="F996" s="46"/>
      <c r="G996" s="46"/>
      <c r="H996" s="46"/>
      <c r="I996" s="46"/>
      <c r="J996" s="46"/>
      <c r="K996" s="46"/>
      <c r="L996" s="46"/>
      <c r="M996" s="46"/>
      <c r="N996" s="46"/>
      <c r="O996" s="46"/>
      <c r="P996" s="46"/>
      <c r="Q996" s="47" t="str">
        <f>IF(OR(IF(G996="",IF(F996="",IF(E996="","",E996),F996),G996)="F",IF(J996="",IF(I996="",IF(H996="","",H996),I996),J996)="F",IF(M996="",IF(L996="",IF(K996="","",K996),L996),M996)="F",IF(P996="",IF(O996="",IF(N996="","",N996),O996),P996)="F")=TRUE,"F",IF(OR(IF(G996="",IF(F996="",IF(E996="","",E996),F996),G996)="PE",IF(J996="",IF(I996="",IF(H996="","",H996),I996),J996)="PE",IF(M996="",IF(L996="",IF(K996="","",K996),L996),M996)="PE",IF(P996="",IF(O996="",IF(N996="","",N996),O996),P996)="PE")=TRUE,"PE",IF(AND(IF(G996="",IF(F996="",IF(E996="","",E996),F996),G996)="",IF(J996="",IF(I996="",IF(H996="","",H996),I996),J996)="",IF(M996="",IF(L996="",IF(K996="","",K996),L996),M996)="",IF(P996="",IF(O996="",IF(N996="","",N996),O996),P996)="")=TRUE,"","P")))</f>
        <v>P</v>
      </c>
      <c r="R996" s="48"/>
      <c r="S996" s="48"/>
    </row>
    <row r="997" spans="1:21" ht="24.95" customHeight="1" collapsed="1">
      <c r="A997" s="45" t="str">
        <f>IF(AND(D997="",D997=""),"",$D$3&amp;"_"&amp;ROW()-11-COUNTBLANK($D$12:D997))</f>
        <v/>
      </c>
      <c r="B997" s="49" t="s">
        <v>49</v>
      </c>
      <c r="C997" s="50"/>
      <c r="D997" s="50"/>
      <c r="E997" s="50"/>
      <c r="F997" s="50"/>
      <c r="G997" s="50"/>
      <c r="H997" s="50"/>
      <c r="I997" s="50"/>
      <c r="J997" s="50"/>
      <c r="K997" s="50"/>
      <c r="L997" s="50"/>
      <c r="M997" s="50"/>
      <c r="N997" s="50"/>
      <c r="O997" s="50"/>
      <c r="P997" s="50"/>
      <c r="Q997" s="50" t="str">
        <f>IF(OR(IF(G997="",IF(F997="",IF(E997="","",E997),F997),G997)="F",IF(J997="",IF(I997="",IF(H997="","",H997),I997),J997)="F",IF(M997="",IF(L997="",IF(K997="","",K997),L997),M997)="F",IF(P997="",IF(O997="",IF(N997="","",N997),O997),P997)="F")=TRUE,"F",IF(OR(IF(G997="",IF(F997="",IF(E997="","",E997),F997),G997)="PE",IF(J997="",IF(I997="",IF(H997="","",H997),I997),J997)="PE",IF(M997="",IF(L997="",IF(K997="","",K997),L997),M997)="PE",IF(P997="",IF(O997="",IF(N997="","",N997),O997),P997)="PE")=TRUE,"PE",IF(AND(IF(G997="",IF(F997="",IF(E997="","",E997),F997),G997)="",IF(J997="",IF(I997="",IF(H997="","",H997),I997),J997)="",IF(M997="",IF(L997="",IF(K997="","",K997),L997),M997)="",IF(P997="",IF(O997="",IF(N997="","",N997),O997),P997)="")=TRUE,"","P")))</f>
        <v/>
      </c>
      <c r="R997" s="50"/>
      <c r="S997" s="51"/>
    </row>
    <row r="998" spans="1:21" ht="24.95" hidden="1" customHeight="1" outlineLevel="1" collapsed="1">
      <c r="A998" s="45" t="str">
        <f>IF(AND(D998="",D998=""),"",$D$3&amp;"_"&amp;ROW()-11-COUNTBLANK($D$12:D998))</f>
        <v/>
      </c>
      <c r="B998" s="207" t="s">
        <v>260</v>
      </c>
      <c r="C998" s="208"/>
      <c r="D998" s="208"/>
      <c r="E998" s="208"/>
      <c r="F998" s="208"/>
      <c r="G998" s="208"/>
      <c r="H998" s="208"/>
      <c r="I998" s="208"/>
      <c r="J998" s="208"/>
      <c r="K998" s="208"/>
      <c r="L998" s="208"/>
      <c r="M998" s="208"/>
      <c r="N998" s="208"/>
      <c r="O998" s="208"/>
      <c r="P998" s="208"/>
      <c r="Q998" s="208" t="str">
        <f>IF(OR(IF(G998="",IF(F998="",IF(E998="","",E998),F998),G998)="F",IF(J998="",IF(I998="",IF(H998="","",H998),I998),J998)="F",IF(M998="",IF(L998="",IF(K998="","",K998),L998),M998)="F",IF(P998="",IF(O998="",IF(N998="","",N998),O998),P998)="F")=TRUE,"F",IF(OR(IF(G998="",IF(F998="",IF(E998="","",E998),F998),G998)="PE",IF(J998="",IF(I998="",IF(H998="","",H998),I998),J998)="PE",IF(M998="",IF(L998="",IF(K998="","",K998),L998),M998)="PE",IF(P998="",IF(O998="",IF(N998="","",N998),O998),P998)="PE")=TRUE,"PE",IF(AND(IF(G998="",IF(F998="",IF(E998="","",E998),F998),G998)="",IF(J998="",IF(I998="",IF(H998="","",H998),I998),J998)="",IF(M998="",IF(L998="",IF(K998="","",K998),L998),M998)="",IF(P998="",IF(O998="",IF(N998="","",N998),O998),P998)="")=TRUE,"","P")))</f>
        <v/>
      </c>
      <c r="R998" s="208"/>
      <c r="S998" s="209"/>
    </row>
    <row r="999" spans="1:21" ht="24.95" hidden="1" customHeight="1" outlineLevel="1">
      <c r="A999" s="45" t="str">
        <f>IF(AND(D999="",D999=""),"",$D$3&amp;"_"&amp;ROW()-11-COUNTBLANK($D$12:D999))</f>
        <v>CTKM_812</v>
      </c>
      <c r="B999" s="632" t="s">
        <v>262</v>
      </c>
      <c r="C999" s="121" t="s">
        <v>263</v>
      </c>
      <c r="D999" s="121" t="s">
        <v>1599</v>
      </c>
      <c r="E999" s="46"/>
      <c r="F999" s="46"/>
      <c r="G999" s="46"/>
      <c r="H999" s="46"/>
      <c r="I999" s="46"/>
      <c r="J999" s="46"/>
      <c r="K999" s="46"/>
      <c r="L999" s="46"/>
      <c r="M999" s="46"/>
      <c r="N999" s="46"/>
      <c r="O999" s="46"/>
      <c r="P999" s="46"/>
      <c r="Q999" s="81" t="str">
        <f t="shared" ref="Q999:Q1005" si="54">IF(OR(IF(G999="",IF(F999="",IF(E999="","",E999),F999),G999)="F",IF(J999="",IF(I999="",IF(H999="","",H999),I999),J999)="F",IF(M999="",IF(L999="",IF(K999="","",K999),L999),M999)="F",IF(P999="",IF(O999="",IF(N999="","",N999),O999),P999)="F")=TRUE,"F",IF(OR(IF(G999="",IF(F999="",IF(E999="","",E999),F999),G999)="PE",IF(J999="",IF(I999="",IF(H999="","",H999),I999),J999)="PE",IF(M999="",IF(L999="",IF(K999="","",K999),L999),M999)="PE",IF(P999="",IF(O999="",IF(N999="","",N999),O999),P999)="PE")=TRUE,"PE",IF(AND(IF(G999="",IF(F999="",IF(E999="","",E999),F999),G999)="",IF(J999="",IF(I999="",IF(H999="","",H999),I999),J999)="",IF(M999="",IF(L999="",IF(K999="","",K999),L999),M999)="",IF(P999="",IF(O999="",IF(N999="","",N999),O999),P999)="")=TRUE,"","P")))</f>
        <v/>
      </c>
      <c r="R999" s="48"/>
      <c r="S999" s="48"/>
    </row>
    <row r="1000" spans="1:21" ht="24.95" hidden="1" customHeight="1" outlineLevel="1">
      <c r="A1000" s="45" t="str">
        <f>IF(AND(D1000="",D1000=""),"",$D$3&amp;"_"&amp;ROW()-11-COUNTBLANK($D$12:D1000))</f>
        <v>CTKM_813</v>
      </c>
      <c r="B1000" s="637"/>
      <c r="C1000" s="121" t="s">
        <v>265</v>
      </c>
      <c r="D1000" s="121" t="s">
        <v>1599</v>
      </c>
      <c r="E1000" s="46"/>
      <c r="F1000" s="46"/>
      <c r="G1000" s="46"/>
      <c r="H1000" s="46"/>
      <c r="I1000" s="46"/>
      <c r="J1000" s="46"/>
      <c r="K1000" s="46"/>
      <c r="L1000" s="46"/>
      <c r="M1000" s="46"/>
      <c r="N1000" s="46"/>
      <c r="O1000" s="46"/>
      <c r="P1000" s="46"/>
      <c r="Q1000" s="81" t="str">
        <f t="shared" si="54"/>
        <v/>
      </c>
      <c r="R1000" s="48"/>
      <c r="S1000" s="48"/>
    </row>
    <row r="1001" spans="1:21" ht="24.95" hidden="1" customHeight="1" outlineLevel="1">
      <c r="A1001" s="45" t="str">
        <f>IF(AND(D1001="",D1001=""),"",$D$3&amp;"_"&amp;ROW()-11-COUNTBLANK($D$12:D1001))</f>
        <v>CTKM_814</v>
      </c>
      <c r="B1001" s="637"/>
      <c r="C1001" s="122" t="s">
        <v>267</v>
      </c>
      <c r="D1001" s="121" t="s">
        <v>1599</v>
      </c>
      <c r="E1001" s="46"/>
      <c r="F1001" s="46"/>
      <c r="G1001" s="46"/>
      <c r="H1001" s="46"/>
      <c r="I1001" s="46"/>
      <c r="J1001" s="46"/>
      <c r="K1001" s="46"/>
      <c r="L1001" s="46"/>
      <c r="M1001" s="46"/>
      <c r="N1001" s="46"/>
      <c r="O1001" s="46"/>
      <c r="P1001" s="46"/>
      <c r="Q1001" s="81" t="str">
        <f t="shared" si="54"/>
        <v/>
      </c>
      <c r="R1001" s="48"/>
      <c r="S1001" s="48"/>
    </row>
    <row r="1002" spans="1:21" ht="24.95" hidden="1" customHeight="1" outlineLevel="1">
      <c r="A1002" s="45" t="str">
        <f>IF(AND(D1002="",D1002=""),"",$D$3&amp;"_"&amp;ROW()-11-COUNTBLANK($D$12:D1002))</f>
        <v>CTKM_815</v>
      </c>
      <c r="B1002" s="633"/>
      <c r="C1002" s="121" t="s">
        <v>268</v>
      </c>
      <c r="D1002" s="121" t="s">
        <v>1599</v>
      </c>
      <c r="E1002" s="46"/>
      <c r="F1002" s="46"/>
      <c r="G1002" s="46"/>
      <c r="H1002" s="46"/>
      <c r="I1002" s="46"/>
      <c r="J1002" s="46"/>
      <c r="K1002" s="46"/>
      <c r="L1002" s="46"/>
      <c r="M1002" s="46"/>
      <c r="N1002" s="46"/>
      <c r="O1002" s="46"/>
      <c r="P1002" s="46"/>
      <c r="Q1002" s="81" t="str">
        <f t="shared" si="54"/>
        <v/>
      </c>
      <c r="R1002" s="48"/>
      <c r="S1002" s="48"/>
    </row>
    <row r="1003" spans="1:21" ht="24.95" hidden="1" customHeight="1" outlineLevel="1">
      <c r="A1003" s="45" t="str">
        <f>IF(AND(D1003="",D1003=""),"",$D$3&amp;"_"&amp;ROW()-11-COUNTBLANK($D$12:D1003))</f>
        <v>CTKM_816</v>
      </c>
      <c r="B1003" s="123" t="s">
        <v>269</v>
      </c>
      <c r="C1003" s="121" t="s">
        <v>270</v>
      </c>
      <c r="D1003" s="121" t="s">
        <v>1599</v>
      </c>
      <c r="E1003" s="46"/>
      <c r="F1003" s="46"/>
      <c r="G1003" s="46"/>
      <c r="H1003" s="46"/>
      <c r="I1003" s="46"/>
      <c r="J1003" s="46"/>
      <c r="K1003" s="46"/>
      <c r="L1003" s="46"/>
      <c r="M1003" s="46"/>
      <c r="N1003" s="46"/>
      <c r="O1003" s="46"/>
      <c r="P1003" s="46"/>
      <c r="Q1003" s="81" t="str">
        <f t="shared" si="54"/>
        <v/>
      </c>
      <c r="R1003" s="48"/>
      <c r="S1003" s="48"/>
    </row>
    <row r="1004" spans="1:21" ht="24.95" hidden="1" customHeight="1" outlineLevel="1">
      <c r="A1004" s="45" t="str">
        <f>IF(AND(D1004="",D1004=""),"",$D$3&amp;"_"&amp;ROW()-11-COUNTBLANK($D$12:D1004))</f>
        <v>CTKM_817</v>
      </c>
      <c r="B1004" s="619" t="s">
        <v>769</v>
      </c>
      <c r="C1004" s="121" t="s">
        <v>1600</v>
      </c>
      <c r="D1004" s="121" t="s">
        <v>1601</v>
      </c>
      <c r="E1004" s="46"/>
      <c r="F1004" s="46"/>
      <c r="G1004" s="46"/>
      <c r="H1004" s="46"/>
      <c r="I1004" s="46"/>
      <c r="J1004" s="46"/>
      <c r="K1004" s="46"/>
      <c r="L1004" s="46"/>
      <c r="M1004" s="46"/>
      <c r="N1004" s="46"/>
      <c r="O1004" s="46"/>
      <c r="P1004" s="46"/>
      <c r="Q1004" s="81" t="str">
        <f t="shared" si="54"/>
        <v/>
      </c>
      <c r="R1004" s="48"/>
      <c r="S1004" s="48"/>
    </row>
    <row r="1005" spans="1:21" ht="24.95" hidden="1" customHeight="1" outlineLevel="1">
      <c r="A1005" s="45" t="str">
        <f>IF(AND(D1005="",D1005=""),"",$D$3&amp;"_"&amp;ROW()-11-COUNTBLANK($D$12:D1005))</f>
        <v>CTKM_818</v>
      </c>
      <c r="B1005" s="621"/>
      <c r="C1005" s="121" t="s">
        <v>1602</v>
      </c>
      <c r="D1005" s="121" t="s">
        <v>1601</v>
      </c>
      <c r="E1005" s="46"/>
      <c r="F1005" s="46"/>
      <c r="G1005" s="46"/>
      <c r="H1005" s="46"/>
      <c r="I1005" s="46"/>
      <c r="J1005" s="46"/>
      <c r="K1005" s="46"/>
      <c r="L1005" s="46"/>
      <c r="M1005" s="46"/>
      <c r="N1005" s="46"/>
      <c r="O1005" s="46"/>
      <c r="P1005" s="46"/>
      <c r="Q1005" s="81" t="str">
        <f t="shared" si="54"/>
        <v/>
      </c>
      <c r="R1005" s="48"/>
      <c r="S1005" s="48"/>
    </row>
    <row r="1006" spans="1:21" ht="24.95" hidden="1" customHeight="1" outlineLevel="1" collapsed="1">
      <c r="A1006" s="45" t="str">
        <f>IF(AND(D1006="",D1006=""),"",$D$3&amp;"_"&amp;ROW()-11-COUNTBLANK($D$12:D1006))</f>
        <v/>
      </c>
      <c r="B1006" s="207" t="s">
        <v>258</v>
      </c>
      <c r="C1006" s="208"/>
      <c r="D1006" s="208"/>
      <c r="E1006" s="208"/>
      <c r="F1006" s="208"/>
      <c r="G1006" s="208"/>
      <c r="H1006" s="208"/>
      <c r="I1006" s="208"/>
      <c r="J1006" s="208"/>
      <c r="K1006" s="208"/>
      <c r="L1006" s="208"/>
      <c r="M1006" s="208"/>
      <c r="N1006" s="208"/>
      <c r="O1006" s="208"/>
      <c r="P1006" s="208"/>
      <c r="Q1006" s="208" t="str">
        <f>IF(OR(IF(G1006="",IF(F1006="",IF(E1006="","",E1006),F1006),G1006)="F",IF(J1006="",IF(I1006="",IF(H1006="","",H1006),I1006),J1006)="F",IF(M1006="",IF(L1006="",IF(K1006="","",K1006),L1006),M1006)="F",IF(P1006="",IF(O1006="",IF(N1006="","",N1006),O1006),P1006)="F")=TRUE,"F",IF(OR(IF(G1006="",IF(F1006="",IF(E1006="","",E1006),F1006),G1006)="PE",IF(J1006="",IF(I1006="",IF(H1006="","",H1006),I1006),J1006)="PE",IF(M1006="",IF(L1006="",IF(K1006="","",K1006),L1006),M1006)="PE",IF(P1006="",IF(O1006="",IF(N1006="","",N1006),O1006),P1006)="PE")=TRUE,"PE",IF(AND(IF(G1006="",IF(F1006="",IF(E1006="","",E1006),F1006),G1006)="",IF(J1006="",IF(I1006="",IF(H1006="","",H1006),I1006),J1006)="",IF(M1006="",IF(L1006="",IF(K1006="","",K1006),L1006),M1006)="",IF(P1006="",IF(O1006="",IF(N1006="","",N1006),O1006),P1006)="")=TRUE,"","P")))</f>
        <v/>
      </c>
      <c r="R1006" s="208"/>
      <c r="S1006" s="209"/>
    </row>
    <row r="1007" spans="1:21" ht="24.95" hidden="1" customHeight="1" outlineLevel="1">
      <c r="A1007" s="45" t="str">
        <f>IF(AND(D1007="",D1007=""),"",$D$3&amp;"_"&amp;ROW()-11-COUNTBLANK($D$12:D1007))</f>
        <v>CTKM_819</v>
      </c>
      <c r="B1007" s="35" t="s">
        <v>1603</v>
      </c>
      <c r="C1007" s="35" t="s">
        <v>1604</v>
      </c>
      <c r="D1007" s="35" t="s">
        <v>1605</v>
      </c>
      <c r="E1007" s="46"/>
      <c r="F1007" s="46"/>
      <c r="G1007" s="46"/>
      <c r="H1007" s="46"/>
      <c r="I1007" s="46"/>
      <c r="J1007" s="46"/>
      <c r="K1007" s="46"/>
      <c r="L1007" s="46"/>
      <c r="M1007" s="46"/>
      <c r="N1007" s="46"/>
      <c r="O1007" s="46"/>
      <c r="P1007" s="46"/>
      <c r="Q1007" s="81" t="str">
        <f>IF(OR(IF(G1007="",IF(F1007="",IF(E1007="","",E1007),F1007),G1007)="F",IF(J1007="",IF(I1007="",IF(H1007="","",H1007),I1007),J1007)="F",IF(M1007="",IF(L1007="",IF(K1007="","",K1007),L1007),M1007)="F",IF(P1007="",IF(O1007="",IF(N1007="","",N1007),O1007),P1007)="F")=TRUE,"F",IF(OR(IF(G1007="",IF(F1007="",IF(E1007="","",E1007),F1007),G1007)="PE",IF(J1007="",IF(I1007="",IF(H1007="","",H1007),I1007),J1007)="PE",IF(M1007="",IF(L1007="",IF(K1007="","",K1007),L1007),M1007)="PE",IF(P1007="",IF(O1007="",IF(N1007="","",N1007),O1007),P1007)="PE")=TRUE,"PE",IF(AND(IF(G1007="",IF(F1007="",IF(E1007="","",E1007),F1007),G1007)="",IF(J1007="",IF(I1007="",IF(H1007="","",H1007),I1007),J1007)="",IF(M1007="",IF(L1007="",IF(K1007="","",K1007),L1007),M1007)="",IF(P1007="",IF(O1007="",IF(N1007="","",N1007),O1007),P1007)="")=TRUE,"","P")))</f>
        <v/>
      </c>
      <c r="R1007" s="48"/>
      <c r="S1007" s="48"/>
    </row>
    <row r="1008" spans="1:21" s="44" customFormat="1" ht="24.95" customHeight="1" collapsed="1">
      <c r="A1008" s="45" t="str">
        <f>IF(AND(D1008="",D1008=""),"",$D$3&amp;"_"&amp;ROW()-11-COUNTBLANK($D$12:D1008))</f>
        <v/>
      </c>
      <c r="B1008" s="607" t="s">
        <v>388</v>
      </c>
      <c r="C1008" s="608"/>
      <c r="D1008" s="608"/>
      <c r="E1008" s="608"/>
      <c r="F1008" s="608"/>
      <c r="G1008" s="608"/>
      <c r="H1008" s="608"/>
      <c r="I1008" s="608"/>
      <c r="J1008" s="608"/>
      <c r="K1008" s="608"/>
      <c r="L1008" s="608"/>
      <c r="M1008" s="608"/>
      <c r="N1008" s="608"/>
      <c r="O1008" s="608"/>
      <c r="P1008" s="608"/>
      <c r="Q1008" s="608"/>
      <c r="R1008" s="608"/>
      <c r="S1008" s="609"/>
      <c r="T1008" s="38"/>
      <c r="U1008" s="38"/>
    </row>
    <row r="1009" spans="1:19" ht="24.95" customHeight="1" collapsed="1">
      <c r="A1009" s="45" t="str">
        <f>IF(AND(D1009="",D1009=""),"",$D$3&amp;"_"&amp;ROW()-11-COUNTBLANK($D$12:D1009))</f>
        <v/>
      </c>
      <c r="B1009" s="49" t="s">
        <v>48</v>
      </c>
      <c r="C1009" s="50"/>
      <c r="D1009" s="50"/>
      <c r="E1009" s="50"/>
      <c r="F1009" s="50"/>
      <c r="G1009" s="50"/>
      <c r="H1009" s="50"/>
      <c r="I1009" s="50"/>
      <c r="J1009" s="50"/>
      <c r="K1009" s="50"/>
      <c r="L1009" s="50"/>
      <c r="M1009" s="50"/>
      <c r="N1009" s="50"/>
      <c r="O1009" s="50"/>
      <c r="P1009" s="50"/>
      <c r="Q1009" s="50"/>
      <c r="R1009" s="50"/>
      <c r="S1009" s="51"/>
    </row>
    <row r="1010" spans="1:19" ht="24.95" hidden="1" customHeight="1" outlineLevel="1">
      <c r="A1010" s="45" t="str">
        <f>IF(AND(D1010="",D1010=""),"",$D$3&amp;"_"&amp;ROW()-11-COUNTBLANK($D$12:D1010))</f>
        <v/>
      </c>
      <c r="B1010" s="601" t="s">
        <v>65</v>
      </c>
      <c r="C1010" s="602"/>
      <c r="D1010" s="602"/>
      <c r="E1010" s="602"/>
      <c r="F1010" s="602"/>
      <c r="G1010" s="602"/>
      <c r="H1010" s="602"/>
      <c r="I1010" s="602"/>
      <c r="J1010" s="602"/>
      <c r="K1010" s="602"/>
      <c r="L1010" s="602"/>
      <c r="M1010" s="602"/>
      <c r="N1010" s="602"/>
      <c r="O1010" s="602"/>
      <c r="P1010" s="602"/>
      <c r="Q1010" s="602"/>
      <c r="R1010" s="602"/>
      <c r="S1010" s="603"/>
    </row>
    <row r="1011" spans="1:19" s="75" customFormat="1" ht="24.95" hidden="1" customHeight="1" outlineLevel="1">
      <c r="A1011" s="45" t="str">
        <f>IF(AND(D1011="",D1011=""),"",$D$3&amp;"_"&amp;ROW()-11-COUNTBLANK($D$12:D1011))</f>
        <v>CTKM_820</v>
      </c>
      <c r="B1011" s="85" t="s">
        <v>309</v>
      </c>
      <c r="C1011" s="85" t="s">
        <v>168</v>
      </c>
      <c r="D1011" s="229" t="s">
        <v>2047</v>
      </c>
      <c r="E1011" s="80"/>
      <c r="F1011" s="80"/>
      <c r="G1011" s="80"/>
      <c r="H1011" s="80"/>
      <c r="I1011" s="80"/>
      <c r="J1011" s="80"/>
      <c r="K1011" s="80"/>
      <c r="L1011" s="80"/>
      <c r="M1011" s="80"/>
      <c r="N1011" s="80"/>
      <c r="O1011" s="80"/>
      <c r="P1011" s="80"/>
      <c r="Q1011" s="81" t="str">
        <f t="shared" ref="Q1011:Q1016" si="55">IF(OR(IF(G1011="",IF(F1011="",IF(E1011="","",E1011),F1011),G1011)="F",IF(J1011="",IF(I1011="",IF(H1011="","",H1011),I1011),J1011)="F",IF(M1011="",IF(L1011="",IF(K1011="","",K1011),L1011),M1011)="F",IF(P1011="",IF(O1011="",IF(N1011="","",N1011),O1011),P1011)="F")=TRUE,"F",IF(OR(IF(G1011="",IF(F1011="",IF(E1011="","",E1011),F1011),G1011)="PE",IF(J1011="",IF(I1011="",IF(H1011="","",H1011),I1011),J1011)="PE",IF(M1011="",IF(L1011="",IF(K1011="","",K1011),L1011),M1011)="PE",IF(P1011="",IF(O1011="",IF(N1011="","",N1011),O1011),P1011)="PE")=TRUE,"PE",IF(AND(IF(G1011="",IF(F1011="",IF(E1011="","",E1011),F1011),G1011)="",IF(J1011="",IF(I1011="",IF(H1011="","",H1011),I1011),J1011)="",IF(M1011="",IF(L1011="",IF(K1011="","",K1011),L1011),M1011)="",IF(P1011="",IF(O1011="",IF(N1011="","",N1011),O1011),P1011)="")=TRUE,"","P")))</f>
        <v/>
      </c>
      <c r="R1011" s="131"/>
      <c r="S1011" s="82"/>
    </row>
    <row r="1012" spans="1:19" s="75" customFormat="1" ht="24.95" hidden="1" customHeight="1" outlineLevel="1">
      <c r="A1012" s="45" t="str">
        <f>IF(AND(D1012="",D1012=""),"",$D$3&amp;"_"&amp;ROW()-11-COUNTBLANK($D$12:D1012))</f>
        <v>CTKM_821</v>
      </c>
      <c r="B1012" s="85" t="s">
        <v>66</v>
      </c>
      <c r="C1012" s="85" t="s">
        <v>171</v>
      </c>
      <c r="D1012" s="85" t="s">
        <v>172</v>
      </c>
      <c r="E1012" s="80"/>
      <c r="F1012" s="80"/>
      <c r="G1012" s="80"/>
      <c r="H1012" s="80"/>
      <c r="I1012" s="80"/>
      <c r="J1012" s="80"/>
      <c r="K1012" s="80"/>
      <c r="L1012" s="80"/>
      <c r="M1012" s="80"/>
      <c r="N1012" s="80"/>
      <c r="O1012" s="80"/>
      <c r="P1012" s="80"/>
      <c r="Q1012" s="81" t="str">
        <f t="shared" si="55"/>
        <v/>
      </c>
      <c r="R1012" s="82"/>
      <c r="S1012" s="82"/>
    </row>
    <row r="1013" spans="1:19" s="75" customFormat="1" ht="24.95" hidden="1" customHeight="1" outlineLevel="1">
      <c r="A1013" s="45" t="str">
        <f>IF(AND(D1013="",D1013=""),"",$D$3&amp;"_"&amp;ROW()-11-COUNTBLANK($D$12:D1013))</f>
        <v>CTKM_822</v>
      </c>
      <c r="B1013" s="85" t="s">
        <v>67</v>
      </c>
      <c r="C1013" s="85" t="s">
        <v>311</v>
      </c>
      <c r="D1013" s="88" t="s">
        <v>312</v>
      </c>
      <c r="E1013" s="80"/>
      <c r="F1013" s="80"/>
      <c r="G1013" s="80"/>
      <c r="H1013" s="80"/>
      <c r="I1013" s="80"/>
      <c r="J1013" s="80"/>
      <c r="K1013" s="80"/>
      <c r="L1013" s="80"/>
      <c r="M1013" s="80"/>
      <c r="N1013" s="80"/>
      <c r="O1013" s="80"/>
      <c r="P1013" s="80"/>
      <c r="Q1013" s="81" t="str">
        <f t="shared" si="55"/>
        <v/>
      </c>
      <c r="R1013" s="82"/>
      <c r="S1013" s="82"/>
    </row>
    <row r="1014" spans="1:19" s="75" customFormat="1" ht="24.95" hidden="1" customHeight="1" outlineLevel="1">
      <c r="A1014" s="45" t="str">
        <f>IF(AND(D1014="",D1014=""),"",$D$3&amp;"_"&amp;ROW()-11-COUNTBLANK($D$12:D1014))</f>
        <v>CTKM_823</v>
      </c>
      <c r="B1014" s="89" t="s">
        <v>68</v>
      </c>
      <c r="C1014" s="90" t="s">
        <v>69</v>
      </c>
      <c r="D1014" s="89" t="s">
        <v>70</v>
      </c>
      <c r="E1014" s="80"/>
      <c r="F1014" s="80"/>
      <c r="G1014" s="80"/>
      <c r="H1014" s="80"/>
      <c r="I1014" s="80"/>
      <c r="J1014" s="80"/>
      <c r="K1014" s="80"/>
      <c r="L1014" s="80"/>
      <c r="M1014" s="80"/>
      <c r="N1014" s="80"/>
      <c r="O1014" s="80"/>
      <c r="P1014" s="80"/>
      <c r="Q1014" s="81" t="str">
        <f t="shared" si="55"/>
        <v/>
      </c>
      <c r="R1014" s="82"/>
      <c r="S1014" s="82"/>
    </row>
    <row r="1015" spans="1:19" s="75" customFormat="1" ht="24.95" hidden="1" customHeight="1" outlineLevel="1">
      <c r="A1015" s="45" t="str">
        <f>IF(AND(D1015="",D1015=""),"",$D$3&amp;"_"&amp;ROW()-11-COUNTBLANK($D$12:D1015))</f>
        <v>CTKM_824</v>
      </c>
      <c r="B1015" s="85" t="s">
        <v>71</v>
      </c>
      <c r="C1015" s="90" t="s">
        <v>72</v>
      </c>
      <c r="D1015" s="85" t="s">
        <v>73</v>
      </c>
      <c r="E1015" s="80"/>
      <c r="F1015" s="80"/>
      <c r="G1015" s="80"/>
      <c r="H1015" s="80"/>
      <c r="I1015" s="80"/>
      <c r="J1015" s="80"/>
      <c r="K1015" s="80"/>
      <c r="L1015" s="80"/>
      <c r="M1015" s="80"/>
      <c r="N1015" s="80"/>
      <c r="O1015" s="80"/>
      <c r="P1015" s="80"/>
      <c r="Q1015" s="81" t="str">
        <f t="shared" si="55"/>
        <v/>
      </c>
      <c r="R1015" s="82"/>
      <c r="S1015" s="82"/>
    </row>
    <row r="1016" spans="1:19" s="75" customFormat="1" ht="24.95" hidden="1" customHeight="1" outlineLevel="1">
      <c r="A1016" s="45" t="str">
        <f>IF(AND(D1016="",D1016=""),"",$D$3&amp;"_"&amp;ROW()-11-COUNTBLANK($D$12:D1016))</f>
        <v>CTKM_825</v>
      </c>
      <c r="B1016" s="85" t="s">
        <v>74</v>
      </c>
      <c r="C1016" s="90" t="s">
        <v>313</v>
      </c>
      <c r="D1016" s="85" t="s">
        <v>314</v>
      </c>
      <c r="E1016" s="80"/>
      <c r="F1016" s="80"/>
      <c r="G1016" s="80"/>
      <c r="H1016" s="80"/>
      <c r="I1016" s="80"/>
      <c r="J1016" s="80"/>
      <c r="K1016" s="80"/>
      <c r="L1016" s="80"/>
      <c r="M1016" s="80"/>
      <c r="N1016" s="80"/>
      <c r="O1016" s="80"/>
      <c r="P1016" s="80"/>
      <c r="Q1016" s="81" t="str">
        <f t="shared" si="55"/>
        <v/>
      </c>
      <c r="R1016" s="82"/>
      <c r="S1016" s="82"/>
    </row>
    <row r="1017" spans="1:19" ht="24.95" hidden="1" customHeight="1" outlineLevel="1">
      <c r="A1017" s="45" t="str">
        <f>IF(AND(D1017="",D1017=""),"",$D$3&amp;"_"&amp;ROW()-11-COUNTBLANK($D$12:D1017))</f>
        <v/>
      </c>
      <c r="B1017" s="601" t="s">
        <v>79</v>
      </c>
      <c r="C1017" s="602"/>
      <c r="D1017" s="602"/>
      <c r="E1017" s="602"/>
      <c r="F1017" s="602"/>
      <c r="G1017" s="602"/>
      <c r="H1017" s="602"/>
      <c r="I1017" s="602"/>
      <c r="J1017" s="602"/>
      <c r="K1017" s="602"/>
      <c r="L1017" s="602"/>
      <c r="M1017" s="602"/>
      <c r="N1017" s="602"/>
      <c r="O1017" s="602"/>
      <c r="P1017" s="602"/>
      <c r="Q1017" s="602"/>
      <c r="R1017" s="602"/>
      <c r="S1017" s="603"/>
    </row>
    <row r="1018" spans="1:19" s="74" customFormat="1" ht="24.95" hidden="1" customHeight="1" outlineLevel="1">
      <c r="A1018" s="45" t="str">
        <f>IF(AND(D1018="",D1018=""),"",$D$3&amp;"_"&amp;ROW()-11-COUNTBLANK($D$12:D1018))</f>
        <v>CTKM_826</v>
      </c>
      <c r="B1018" s="202" t="s">
        <v>80</v>
      </c>
      <c r="C1018" s="85" t="s">
        <v>81</v>
      </c>
      <c r="D1018" s="85" t="s">
        <v>389</v>
      </c>
      <c r="E1018" s="88"/>
      <c r="F1018" s="88"/>
      <c r="G1018" s="88"/>
      <c r="H1018" s="88"/>
      <c r="I1018" s="88"/>
      <c r="J1018" s="88"/>
      <c r="K1018" s="88"/>
      <c r="L1018" s="88"/>
      <c r="M1018" s="88"/>
      <c r="N1018" s="88"/>
      <c r="O1018" s="88"/>
      <c r="P1018" s="88"/>
      <c r="Q1018" s="81" t="str">
        <f>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
      </c>
      <c r="R1018" s="88"/>
      <c r="S1018" s="101"/>
    </row>
    <row r="1019" spans="1:19" ht="24.95" hidden="1" customHeight="1" outlineLevel="1">
      <c r="A1019" s="45" t="str">
        <f>IF(AND(D1019="",D1019=""),"",$D$3&amp;"_"&amp;ROW()-11-COUNTBLANK($D$12:D1019))</f>
        <v/>
      </c>
      <c r="B1019" s="601" t="s">
        <v>390</v>
      </c>
      <c r="C1019" s="602"/>
      <c r="D1019" s="602"/>
      <c r="E1019" s="602"/>
      <c r="F1019" s="602"/>
      <c r="G1019" s="602"/>
      <c r="H1019" s="602"/>
      <c r="I1019" s="602"/>
      <c r="J1019" s="602"/>
      <c r="K1019" s="602"/>
      <c r="L1019" s="602"/>
      <c r="M1019" s="602"/>
      <c r="N1019" s="602"/>
      <c r="O1019" s="602"/>
      <c r="P1019" s="602"/>
      <c r="Q1019" s="602"/>
      <c r="R1019" s="602"/>
      <c r="S1019" s="603"/>
    </row>
    <row r="1020" spans="1:19" s="74" customFormat="1" ht="24.95" hidden="1" customHeight="1" outlineLevel="1">
      <c r="A1020" s="45" t="str">
        <f>IF(AND(D1020="",D1020=""),"",$D$3&amp;"_"&amp;ROW()-11-COUNTBLANK($D$12:D1020))</f>
        <v>CTKM_827</v>
      </c>
      <c r="B1020" s="132" t="s">
        <v>391</v>
      </c>
      <c r="C1020" s="132" t="s">
        <v>392</v>
      </c>
      <c r="D1020" s="132" t="s">
        <v>393</v>
      </c>
      <c r="E1020" s="88"/>
      <c r="F1020" s="88"/>
      <c r="G1020" s="88"/>
      <c r="H1020" s="88"/>
      <c r="I1020" s="88"/>
      <c r="J1020" s="88"/>
      <c r="K1020" s="88"/>
      <c r="L1020" s="88"/>
      <c r="M1020" s="88"/>
      <c r="N1020" s="88"/>
      <c r="O1020" s="88"/>
      <c r="P1020" s="88"/>
      <c r="Q1020" s="81" t="str">
        <f>IF(OR(IF(G1020="",IF(F1020="",IF(E1020="","",E1020),F1020),G1020)="F",IF(J1020="",IF(I1020="",IF(H1020="","",H1020),I1020),J1020)="F",IF(M1020="",IF(L1020="",IF(K1020="","",K1020),L1020),M1020)="F",IF(P1020="",IF(O1020="",IF(N1020="","",N1020),O1020),P1020)="F")=TRUE,"F",IF(OR(IF(G1020="",IF(F1020="",IF(E1020="","",E1020),F1020),G1020)="PE",IF(J1020="",IF(I1020="",IF(H1020="","",H1020),I1020),J1020)="PE",IF(M1020="",IF(L1020="",IF(K1020="","",K1020),L1020),M1020)="PE",IF(P1020="",IF(O1020="",IF(N1020="","",N1020),O1020),P1020)="PE")=TRUE,"PE",IF(AND(IF(G1020="",IF(F1020="",IF(E1020="","",E1020),F1020),G1020)="",IF(J1020="",IF(I1020="",IF(H1020="","",H1020),I1020),J1020)="",IF(M1020="",IF(L1020="",IF(K1020="","",K1020),L1020),M1020)="",IF(P1020="",IF(O1020="",IF(N1020="","",N1020),O1020),P1020)="")=TRUE,"","P")))</f>
        <v/>
      </c>
      <c r="R1020" s="88"/>
      <c r="S1020" s="101"/>
    </row>
    <row r="1021" spans="1:19" s="74" customFormat="1" ht="24.95" hidden="1" customHeight="1" outlineLevel="1">
      <c r="A1021" s="45" t="str">
        <f>IF(AND(D1021="",D1021=""),"",$D$3&amp;"_"&amp;ROW()-11-COUNTBLANK($D$12:D1021))</f>
        <v>CTKM_828</v>
      </c>
      <c r="B1021" s="132" t="s">
        <v>394</v>
      </c>
      <c r="C1021" s="132" t="s">
        <v>394</v>
      </c>
      <c r="D1021" s="132" t="s">
        <v>395</v>
      </c>
      <c r="E1021" s="88"/>
      <c r="F1021" s="88"/>
      <c r="G1021" s="88"/>
      <c r="H1021" s="88"/>
      <c r="I1021" s="88"/>
      <c r="J1021" s="88"/>
      <c r="K1021" s="88"/>
      <c r="L1021" s="88"/>
      <c r="M1021" s="88"/>
      <c r="N1021" s="88"/>
      <c r="O1021" s="88"/>
      <c r="P1021" s="88"/>
      <c r="Q1021" s="81" t="str">
        <f t="shared" ref="Q1021:Q1040" si="56">IF(OR(IF(G1021="",IF(F1021="",IF(E1021="","",E1021),F1021),G1021)="F",IF(J1021="",IF(I1021="",IF(H1021="","",H1021),I1021),J1021)="F",IF(M1021="",IF(L1021="",IF(K1021="","",K1021),L1021),M1021)="F",IF(P1021="",IF(O1021="",IF(N1021="","",N1021),O1021),P1021)="F")=TRUE,"F",IF(OR(IF(G1021="",IF(F1021="",IF(E1021="","",E1021),F1021),G1021)="PE",IF(J1021="",IF(I1021="",IF(H1021="","",H1021),I1021),J1021)="PE",IF(M1021="",IF(L1021="",IF(K1021="","",K1021),L1021),M1021)="PE",IF(P1021="",IF(O1021="",IF(N1021="","",N1021),O1021),P1021)="PE")=TRUE,"PE",IF(AND(IF(G1021="",IF(F1021="",IF(E1021="","",E1021),F1021),G1021)="",IF(J1021="",IF(I1021="",IF(H1021="","",H1021),I1021),J1021)="",IF(M1021="",IF(L1021="",IF(K1021="","",K1021),L1021),M1021)="",IF(P1021="",IF(O1021="",IF(N1021="","",N1021),O1021),P1021)="")=TRUE,"","P")))</f>
        <v/>
      </c>
      <c r="R1021" s="88"/>
      <c r="S1021" s="101"/>
    </row>
    <row r="1022" spans="1:19" s="74" customFormat="1" ht="24.95" hidden="1" customHeight="1" outlineLevel="1">
      <c r="A1022" s="45" t="str">
        <f>IF(AND(D1022="",D1022=""),"",$D$3&amp;"_"&amp;ROW()-11-COUNTBLANK($D$12:D1022))</f>
        <v>CTKM_829</v>
      </c>
      <c r="B1022" s="132" t="s">
        <v>396</v>
      </c>
      <c r="C1022" s="132" t="s">
        <v>396</v>
      </c>
      <c r="D1022" s="132" t="s">
        <v>397</v>
      </c>
      <c r="E1022" s="88"/>
      <c r="F1022" s="88"/>
      <c r="G1022" s="88"/>
      <c r="H1022" s="88"/>
      <c r="I1022" s="88"/>
      <c r="J1022" s="88"/>
      <c r="K1022" s="88"/>
      <c r="L1022" s="88"/>
      <c r="M1022" s="88"/>
      <c r="N1022" s="88"/>
      <c r="O1022" s="88"/>
      <c r="P1022" s="88"/>
      <c r="Q1022" s="81" t="str">
        <f t="shared" si="56"/>
        <v/>
      </c>
      <c r="R1022" s="88"/>
      <c r="S1022" s="101"/>
    </row>
    <row r="1023" spans="1:19" s="74" customFormat="1" ht="24.95" hidden="1" customHeight="1" outlineLevel="1">
      <c r="A1023" s="45" t="str">
        <f>IF(AND(D1023="",D1023=""),"",$D$3&amp;"_"&amp;ROW()-11-COUNTBLANK($D$12:D1023))</f>
        <v>CTKM_830</v>
      </c>
      <c r="B1023" s="202" t="s">
        <v>398</v>
      </c>
      <c r="C1023" s="85" t="s">
        <v>399</v>
      </c>
      <c r="D1023" s="85" t="s">
        <v>400</v>
      </c>
      <c r="E1023" s="88"/>
      <c r="F1023" s="88"/>
      <c r="G1023" s="88"/>
      <c r="H1023" s="88"/>
      <c r="I1023" s="88"/>
      <c r="J1023" s="88"/>
      <c r="K1023" s="88"/>
      <c r="L1023" s="88"/>
      <c r="M1023" s="88"/>
      <c r="N1023" s="88"/>
      <c r="O1023" s="88"/>
      <c r="P1023" s="88"/>
      <c r="Q1023" s="81" t="str">
        <f t="shared" si="56"/>
        <v/>
      </c>
      <c r="R1023" s="88"/>
      <c r="S1023" s="101"/>
    </row>
    <row r="1024" spans="1:19" s="74" customFormat="1" ht="24.95" hidden="1" customHeight="1" outlineLevel="1">
      <c r="A1024" s="45" t="str">
        <f>IF(AND(D1024="",D1024=""),"",$D$3&amp;"_"&amp;ROW()-11-COUNTBLANK($D$12:D1024))</f>
        <v>CTKM_831</v>
      </c>
      <c r="B1024" s="132" t="s">
        <v>401</v>
      </c>
      <c r="C1024" s="132" t="s">
        <v>401</v>
      </c>
      <c r="D1024" s="132" t="s">
        <v>402</v>
      </c>
      <c r="E1024" s="88"/>
      <c r="F1024" s="88"/>
      <c r="G1024" s="88"/>
      <c r="H1024" s="88"/>
      <c r="I1024" s="88"/>
      <c r="J1024" s="88"/>
      <c r="K1024" s="88"/>
      <c r="L1024" s="88"/>
      <c r="M1024" s="88"/>
      <c r="N1024" s="88"/>
      <c r="O1024" s="88"/>
      <c r="P1024" s="88"/>
      <c r="Q1024" s="81" t="str">
        <f t="shared" si="56"/>
        <v/>
      </c>
      <c r="R1024" s="88"/>
      <c r="S1024" s="101"/>
    </row>
    <row r="1025" spans="1:19" s="74" customFormat="1" ht="24.95" hidden="1" customHeight="1" outlineLevel="1">
      <c r="A1025" s="45" t="str">
        <f>IF(AND(D1025="",D1025=""),"",$D$3&amp;"_"&amp;ROW()-11-COUNTBLANK($D$12:D1025))</f>
        <v>CTKM_832</v>
      </c>
      <c r="B1025" s="132" t="s">
        <v>403</v>
      </c>
      <c r="C1025" s="132" t="s">
        <v>404</v>
      </c>
      <c r="D1025" s="132" t="s">
        <v>405</v>
      </c>
      <c r="E1025" s="88"/>
      <c r="F1025" s="88"/>
      <c r="G1025" s="88"/>
      <c r="H1025" s="88"/>
      <c r="I1025" s="88"/>
      <c r="J1025" s="88"/>
      <c r="K1025" s="88"/>
      <c r="L1025" s="88"/>
      <c r="M1025" s="88"/>
      <c r="N1025" s="88"/>
      <c r="O1025" s="88"/>
      <c r="P1025" s="88"/>
      <c r="Q1025" s="81" t="str">
        <f t="shared" si="56"/>
        <v/>
      </c>
      <c r="R1025" s="88"/>
      <c r="S1025" s="101"/>
    </row>
    <row r="1026" spans="1:19" s="74" customFormat="1" ht="24.95" hidden="1" customHeight="1" outlineLevel="1">
      <c r="A1026" s="45" t="str">
        <f>IF(AND(D1026="",D1026=""),"",$D$3&amp;"_"&amp;ROW()-11-COUNTBLANK($D$12:D1026))</f>
        <v>CTKM_833</v>
      </c>
      <c r="B1026" s="132" t="s">
        <v>406</v>
      </c>
      <c r="C1026" s="132" t="s">
        <v>406</v>
      </c>
      <c r="D1026" s="132" t="s">
        <v>407</v>
      </c>
      <c r="E1026" s="88"/>
      <c r="F1026" s="88"/>
      <c r="G1026" s="88"/>
      <c r="H1026" s="88"/>
      <c r="I1026" s="88"/>
      <c r="J1026" s="88"/>
      <c r="K1026" s="88"/>
      <c r="L1026" s="88"/>
      <c r="M1026" s="88"/>
      <c r="N1026" s="88"/>
      <c r="O1026" s="88"/>
      <c r="P1026" s="88"/>
      <c r="Q1026" s="81" t="str">
        <f t="shared" si="56"/>
        <v/>
      </c>
      <c r="R1026" s="88"/>
      <c r="S1026" s="101"/>
    </row>
    <row r="1027" spans="1:19" ht="24.95" hidden="1" customHeight="1" outlineLevel="1">
      <c r="A1027" s="45" t="str">
        <f>IF(AND(D1027="",D1027=""),"",$D$3&amp;"_"&amp;ROW()-11-COUNTBLANK($D$12:D1027))</f>
        <v/>
      </c>
      <c r="B1027" s="601" t="s">
        <v>408</v>
      </c>
      <c r="C1027" s="602"/>
      <c r="D1027" s="602"/>
      <c r="E1027" s="602"/>
      <c r="F1027" s="602"/>
      <c r="G1027" s="602"/>
      <c r="H1027" s="602"/>
      <c r="I1027" s="602"/>
      <c r="J1027" s="602"/>
      <c r="K1027" s="602"/>
      <c r="L1027" s="602"/>
      <c r="M1027" s="602"/>
      <c r="N1027" s="602"/>
      <c r="O1027" s="602"/>
      <c r="P1027" s="602"/>
      <c r="Q1027" s="602"/>
      <c r="R1027" s="602"/>
      <c r="S1027" s="603"/>
    </row>
    <row r="1028" spans="1:19" s="74" customFormat="1" ht="24.95" hidden="1" customHeight="1" outlineLevel="1">
      <c r="A1028" s="45" t="str">
        <f>IF(AND(D1028="",D1028=""),"",$D$3&amp;"_"&amp;ROW()-11-COUNTBLANK($D$12:D1028))</f>
        <v>CTKM_834</v>
      </c>
      <c r="B1028" s="132" t="s">
        <v>391</v>
      </c>
      <c r="C1028" s="132" t="s">
        <v>392</v>
      </c>
      <c r="D1028" s="132" t="s">
        <v>409</v>
      </c>
      <c r="E1028" s="88"/>
      <c r="F1028" s="88"/>
      <c r="G1028" s="88"/>
      <c r="H1028" s="88"/>
      <c r="I1028" s="88"/>
      <c r="J1028" s="88"/>
      <c r="K1028" s="88"/>
      <c r="L1028" s="88"/>
      <c r="M1028" s="88"/>
      <c r="N1028" s="88"/>
      <c r="O1028" s="88"/>
      <c r="P1028" s="88"/>
      <c r="Q1028" s="81" t="str">
        <f t="shared" si="56"/>
        <v/>
      </c>
      <c r="R1028" s="88"/>
      <c r="S1028" s="101"/>
    </row>
    <row r="1029" spans="1:19" s="74" customFormat="1" ht="24.95" hidden="1" customHeight="1" outlineLevel="1">
      <c r="A1029" s="45" t="str">
        <f>IF(AND(D1029="",D1029=""),"",$D$3&amp;"_"&amp;ROW()-11-COUNTBLANK($D$12:D1029))</f>
        <v>CTKM_835</v>
      </c>
      <c r="B1029" s="132" t="s">
        <v>394</v>
      </c>
      <c r="C1029" s="132" t="s">
        <v>394</v>
      </c>
      <c r="D1029" s="132" t="s">
        <v>410</v>
      </c>
      <c r="E1029" s="88"/>
      <c r="F1029" s="88"/>
      <c r="G1029" s="88"/>
      <c r="H1029" s="88"/>
      <c r="I1029" s="88"/>
      <c r="J1029" s="88"/>
      <c r="K1029" s="88"/>
      <c r="L1029" s="88"/>
      <c r="M1029" s="88"/>
      <c r="N1029" s="88"/>
      <c r="O1029" s="88"/>
      <c r="P1029" s="88"/>
      <c r="Q1029" s="81" t="str">
        <f t="shared" si="56"/>
        <v/>
      </c>
      <c r="R1029" s="88"/>
      <c r="S1029" s="101"/>
    </row>
    <row r="1030" spans="1:19" s="74" customFormat="1" ht="24.95" hidden="1" customHeight="1" outlineLevel="1">
      <c r="A1030" s="45" t="str">
        <f>IF(AND(D1030="",D1030=""),"",$D$3&amp;"_"&amp;ROW()-11-COUNTBLANK($D$12:D1030))</f>
        <v>CTKM_836</v>
      </c>
      <c r="B1030" s="132" t="s">
        <v>396</v>
      </c>
      <c r="C1030" s="132" t="s">
        <v>396</v>
      </c>
      <c r="D1030" s="132" t="s">
        <v>397</v>
      </c>
      <c r="E1030" s="88"/>
      <c r="F1030" s="88"/>
      <c r="G1030" s="88"/>
      <c r="H1030" s="88"/>
      <c r="I1030" s="88"/>
      <c r="J1030" s="88"/>
      <c r="K1030" s="88"/>
      <c r="L1030" s="88"/>
      <c r="M1030" s="88"/>
      <c r="N1030" s="88"/>
      <c r="O1030" s="88"/>
      <c r="P1030" s="88"/>
      <c r="Q1030" s="81" t="str">
        <f t="shared" si="56"/>
        <v/>
      </c>
      <c r="R1030" s="88"/>
      <c r="S1030" s="101"/>
    </row>
    <row r="1031" spans="1:19" s="74" customFormat="1" ht="24.95" hidden="1" customHeight="1" outlineLevel="1">
      <c r="A1031" s="45" t="str">
        <f>IF(AND(D1031="",D1031=""),"",$D$3&amp;"_"&amp;ROW()-11-COUNTBLANK($D$12:D1031))</f>
        <v>CTKM_837</v>
      </c>
      <c r="B1031" s="132" t="s">
        <v>401</v>
      </c>
      <c r="C1031" s="132" t="s">
        <v>401</v>
      </c>
      <c r="D1031" s="132" t="s">
        <v>402</v>
      </c>
      <c r="E1031" s="88"/>
      <c r="F1031" s="88"/>
      <c r="G1031" s="88"/>
      <c r="H1031" s="88"/>
      <c r="I1031" s="88"/>
      <c r="J1031" s="88"/>
      <c r="K1031" s="88"/>
      <c r="L1031" s="88"/>
      <c r="M1031" s="88"/>
      <c r="N1031" s="88"/>
      <c r="O1031" s="88"/>
      <c r="P1031" s="88"/>
      <c r="Q1031" s="81" t="str">
        <f t="shared" si="56"/>
        <v/>
      </c>
      <c r="R1031" s="88"/>
      <c r="S1031" s="101"/>
    </row>
    <row r="1032" spans="1:19" s="74" customFormat="1" ht="24.95" hidden="1" customHeight="1" outlineLevel="1">
      <c r="A1032" s="45" t="str">
        <f>IF(AND(D1032="",D1032=""),"",$D$3&amp;"_"&amp;ROW()-11-COUNTBLANK($D$12:D1032))</f>
        <v>CTKM_838</v>
      </c>
      <c r="B1032" s="132" t="s">
        <v>403</v>
      </c>
      <c r="C1032" s="132" t="s">
        <v>404</v>
      </c>
      <c r="D1032" s="132" t="s">
        <v>405</v>
      </c>
      <c r="E1032" s="88"/>
      <c r="F1032" s="88"/>
      <c r="G1032" s="88"/>
      <c r="H1032" s="88"/>
      <c r="I1032" s="88"/>
      <c r="J1032" s="88"/>
      <c r="K1032" s="88"/>
      <c r="L1032" s="88"/>
      <c r="M1032" s="88"/>
      <c r="N1032" s="88"/>
      <c r="O1032" s="88"/>
      <c r="P1032" s="88"/>
      <c r="Q1032" s="81" t="str">
        <f t="shared" si="56"/>
        <v/>
      </c>
      <c r="R1032" s="88"/>
      <c r="S1032" s="101"/>
    </row>
    <row r="1033" spans="1:19" s="74" customFormat="1" ht="24.95" hidden="1" customHeight="1" outlineLevel="1">
      <c r="A1033" s="45" t="str">
        <f>IF(AND(D1033="",D1033=""),"",$D$3&amp;"_"&amp;ROW()-11-COUNTBLANK($D$12:D1033))</f>
        <v>CTKM_839</v>
      </c>
      <c r="B1033" s="132" t="s">
        <v>406</v>
      </c>
      <c r="C1033" s="132" t="s">
        <v>406</v>
      </c>
      <c r="D1033" s="132" t="s">
        <v>407</v>
      </c>
      <c r="E1033" s="88"/>
      <c r="F1033" s="88"/>
      <c r="G1033" s="88"/>
      <c r="H1033" s="88"/>
      <c r="I1033" s="88"/>
      <c r="J1033" s="88"/>
      <c r="K1033" s="88"/>
      <c r="L1033" s="88"/>
      <c r="M1033" s="88"/>
      <c r="N1033" s="88"/>
      <c r="O1033" s="88"/>
      <c r="P1033" s="88"/>
      <c r="Q1033" s="81" t="str">
        <f t="shared" si="56"/>
        <v/>
      </c>
      <c r="R1033" s="88"/>
      <c r="S1033" s="101"/>
    </row>
    <row r="1034" spans="1:19" ht="24.95" hidden="1" customHeight="1" outlineLevel="1">
      <c r="A1034" s="45" t="str">
        <f>IF(AND(D1034="",D1034=""),"",$D$3&amp;"_"&amp;ROW()-11-COUNTBLANK($D$12:D1034))</f>
        <v/>
      </c>
      <c r="B1034" s="601" t="s">
        <v>411</v>
      </c>
      <c r="C1034" s="602"/>
      <c r="D1034" s="602"/>
      <c r="E1034" s="602"/>
      <c r="F1034" s="602"/>
      <c r="G1034" s="602"/>
      <c r="H1034" s="602"/>
      <c r="I1034" s="602"/>
      <c r="J1034" s="602"/>
      <c r="K1034" s="602"/>
      <c r="L1034" s="602"/>
      <c r="M1034" s="602"/>
      <c r="N1034" s="602"/>
      <c r="O1034" s="602"/>
      <c r="P1034" s="602"/>
      <c r="Q1034" s="602"/>
      <c r="R1034" s="602"/>
      <c r="S1034" s="603"/>
    </row>
    <row r="1035" spans="1:19" s="74" customFormat="1" ht="24.95" hidden="1" customHeight="1" outlineLevel="1">
      <c r="A1035" s="45" t="str">
        <f>IF(AND(D1035="",D1035=""),"",$D$3&amp;"_"&amp;ROW()-11-COUNTBLANK($D$12:D1035))</f>
        <v>CTKM_840</v>
      </c>
      <c r="B1035" s="132" t="s">
        <v>391</v>
      </c>
      <c r="C1035" s="132" t="s">
        <v>392</v>
      </c>
      <c r="D1035" s="132" t="s">
        <v>409</v>
      </c>
      <c r="E1035" s="88"/>
      <c r="F1035" s="88"/>
      <c r="G1035" s="88"/>
      <c r="H1035" s="88"/>
      <c r="I1035" s="88"/>
      <c r="J1035" s="88"/>
      <c r="K1035" s="88"/>
      <c r="L1035" s="88"/>
      <c r="M1035" s="88"/>
      <c r="N1035" s="88"/>
      <c r="O1035" s="88"/>
      <c r="P1035" s="88"/>
      <c r="Q1035" s="81" t="str">
        <f t="shared" si="56"/>
        <v/>
      </c>
      <c r="R1035" s="88"/>
      <c r="S1035" s="101"/>
    </row>
    <row r="1036" spans="1:19" s="74" customFormat="1" ht="24.95" hidden="1" customHeight="1" outlineLevel="1">
      <c r="A1036" s="45" t="str">
        <f>IF(AND(D1036="",D1036=""),"",$D$3&amp;"_"&amp;ROW()-11-COUNTBLANK($D$12:D1036))</f>
        <v>CTKM_841</v>
      </c>
      <c r="B1036" s="132" t="s">
        <v>394</v>
      </c>
      <c r="C1036" s="132" t="s">
        <v>394</v>
      </c>
      <c r="D1036" s="132" t="s">
        <v>410</v>
      </c>
      <c r="E1036" s="88"/>
      <c r="F1036" s="88"/>
      <c r="G1036" s="88"/>
      <c r="H1036" s="88"/>
      <c r="I1036" s="88"/>
      <c r="J1036" s="88"/>
      <c r="K1036" s="88"/>
      <c r="L1036" s="88"/>
      <c r="M1036" s="88"/>
      <c r="N1036" s="88"/>
      <c r="O1036" s="88"/>
      <c r="P1036" s="88"/>
      <c r="Q1036" s="81" t="str">
        <f t="shared" si="56"/>
        <v/>
      </c>
      <c r="R1036" s="88"/>
      <c r="S1036" s="101"/>
    </row>
    <row r="1037" spans="1:19" s="74" customFormat="1" ht="24.95" hidden="1" customHeight="1" outlineLevel="1">
      <c r="A1037" s="45" t="str">
        <f>IF(AND(D1037="",D1037=""),"",$D$3&amp;"_"&amp;ROW()-11-COUNTBLANK($D$12:D1037))</f>
        <v>CTKM_842</v>
      </c>
      <c r="B1037" s="132" t="s">
        <v>396</v>
      </c>
      <c r="C1037" s="132" t="s">
        <v>396</v>
      </c>
      <c r="D1037" s="132" t="s">
        <v>412</v>
      </c>
      <c r="E1037" s="88"/>
      <c r="F1037" s="88"/>
      <c r="G1037" s="88"/>
      <c r="H1037" s="88"/>
      <c r="I1037" s="88"/>
      <c r="J1037" s="88"/>
      <c r="K1037" s="88"/>
      <c r="L1037" s="88"/>
      <c r="M1037" s="88"/>
      <c r="N1037" s="88"/>
      <c r="O1037" s="88"/>
      <c r="P1037" s="88"/>
      <c r="Q1037" s="81" t="str">
        <f t="shared" si="56"/>
        <v/>
      </c>
      <c r="R1037" s="88"/>
      <c r="S1037" s="101"/>
    </row>
    <row r="1038" spans="1:19" s="74" customFormat="1" ht="24.95" hidden="1" customHeight="1" outlineLevel="1">
      <c r="A1038" s="45" t="str">
        <f>IF(AND(D1038="",D1038=""),"",$D$3&amp;"_"&amp;ROW()-11-COUNTBLANK($D$12:D1038))</f>
        <v>CTKM_843</v>
      </c>
      <c r="B1038" s="132" t="s">
        <v>401</v>
      </c>
      <c r="C1038" s="132" t="s">
        <v>401</v>
      </c>
      <c r="D1038" s="132" t="s">
        <v>413</v>
      </c>
      <c r="E1038" s="88"/>
      <c r="F1038" s="88"/>
      <c r="G1038" s="88"/>
      <c r="H1038" s="88"/>
      <c r="I1038" s="88"/>
      <c r="J1038" s="88"/>
      <c r="K1038" s="88"/>
      <c r="L1038" s="88"/>
      <c r="M1038" s="88"/>
      <c r="N1038" s="88"/>
      <c r="O1038" s="88"/>
      <c r="P1038" s="88"/>
      <c r="Q1038" s="81" t="str">
        <f t="shared" si="56"/>
        <v/>
      </c>
      <c r="R1038" s="88"/>
      <c r="S1038" s="101"/>
    </row>
    <row r="1039" spans="1:19" s="74" customFormat="1" ht="24.95" hidden="1" customHeight="1" outlineLevel="1">
      <c r="A1039" s="45" t="str">
        <f>IF(AND(D1039="",D1039=""),"",$D$3&amp;"_"&amp;ROW()-11-COUNTBLANK($D$12:D1039))</f>
        <v>CTKM_844</v>
      </c>
      <c r="B1039" s="132" t="s">
        <v>403</v>
      </c>
      <c r="C1039" s="132" t="s">
        <v>404</v>
      </c>
      <c r="D1039" s="132" t="s">
        <v>414</v>
      </c>
      <c r="E1039" s="88"/>
      <c r="F1039" s="88"/>
      <c r="G1039" s="88"/>
      <c r="H1039" s="88"/>
      <c r="I1039" s="88"/>
      <c r="J1039" s="88"/>
      <c r="K1039" s="88"/>
      <c r="L1039" s="88"/>
      <c r="M1039" s="88"/>
      <c r="N1039" s="88"/>
      <c r="O1039" s="88"/>
      <c r="P1039" s="88"/>
      <c r="Q1039" s="81" t="str">
        <f t="shared" si="56"/>
        <v/>
      </c>
      <c r="R1039" s="88"/>
      <c r="S1039" s="101"/>
    </row>
    <row r="1040" spans="1:19" s="74" customFormat="1" ht="24.95" hidden="1" customHeight="1" outlineLevel="1">
      <c r="A1040" s="45" t="str">
        <f>IF(AND(D1040="",D1040=""),"",$D$3&amp;"_"&amp;ROW()-11-COUNTBLANK($D$12:D1040))</f>
        <v>CTKM_845</v>
      </c>
      <c r="B1040" s="132" t="s">
        <v>406</v>
      </c>
      <c r="C1040" s="132" t="s">
        <v>406</v>
      </c>
      <c r="D1040" s="132" t="s">
        <v>407</v>
      </c>
      <c r="E1040" s="88"/>
      <c r="F1040" s="88"/>
      <c r="G1040" s="88"/>
      <c r="H1040" s="88"/>
      <c r="I1040" s="88"/>
      <c r="J1040" s="88"/>
      <c r="K1040" s="88"/>
      <c r="L1040" s="88"/>
      <c r="M1040" s="88"/>
      <c r="N1040" s="88"/>
      <c r="O1040" s="88"/>
      <c r="P1040" s="88"/>
      <c r="Q1040" s="81" t="str">
        <f t="shared" si="56"/>
        <v/>
      </c>
      <c r="R1040" s="88"/>
      <c r="S1040" s="101"/>
    </row>
    <row r="1041" spans="1:19" ht="24.95" hidden="1" customHeight="1" outlineLevel="1">
      <c r="A1041" s="45" t="str">
        <f>IF(AND(D1041="",D1041=""),"",$D$3&amp;"_"&amp;ROW()-11-COUNTBLANK($D$12:D1041))</f>
        <v/>
      </c>
      <c r="B1041" s="601" t="s">
        <v>315</v>
      </c>
      <c r="C1041" s="602"/>
      <c r="D1041" s="602"/>
      <c r="E1041" s="602"/>
      <c r="F1041" s="602"/>
      <c r="G1041" s="602"/>
      <c r="H1041" s="602"/>
      <c r="I1041" s="602"/>
      <c r="J1041" s="602"/>
      <c r="K1041" s="602"/>
      <c r="L1041" s="602"/>
      <c r="M1041" s="602"/>
      <c r="N1041" s="602"/>
      <c r="O1041" s="602"/>
      <c r="P1041" s="602"/>
      <c r="Q1041" s="602"/>
      <c r="R1041" s="602"/>
      <c r="S1041" s="603"/>
    </row>
    <row r="1042" spans="1:19" s="74" customFormat="1" ht="24.95" hidden="1" customHeight="1" outlineLevel="1">
      <c r="A1042" s="45" t="str">
        <f>IF(AND(D1042="",D1042=""),"",$D$3&amp;"_"&amp;ROW()-11-COUNTBLANK($D$12:D1042))</f>
        <v/>
      </c>
      <c r="B1042" s="664" t="s">
        <v>108</v>
      </c>
      <c r="C1042" s="665"/>
      <c r="D1042" s="665"/>
      <c r="E1042" s="665"/>
      <c r="F1042" s="665"/>
      <c r="G1042" s="665"/>
      <c r="H1042" s="665"/>
      <c r="I1042" s="665"/>
      <c r="J1042" s="665"/>
      <c r="K1042" s="665"/>
      <c r="L1042" s="665"/>
      <c r="M1042" s="665"/>
      <c r="N1042" s="665"/>
      <c r="O1042" s="665"/>
      <c r="P1042" s="665"/>
      <c r="Q1042" s="665"/>
      <c r="R1042" s="665"/>
      <c r="S1042" s="665"/>
    </row>
    <row r="1043" spans="1:19" s="74" customFormat="1" ht="24.95" hidden="1" customHeight="1" outlineLevel="1">
      <c r="A1043" s="45" t="str">
        <f>IF(AND(D1043="",D1043=""),"",$D$3&amp;"_"&amp;ROW()-11-COUNTBLANK($D$12:D1043))</f>
        <v>CTKM_846</v>
      </c>
      <c r="B1043" s="92" t="s">
        <v>109</v>
      </c>
      <c r="C1043" s="92" t="s">
        <v>110</v>
      </c>
      <c r="D1043" s="92" t="s">
        <v>111</v>
      </c>
      <c r="E1043" s="100"/>
      <c r="F1043" s="100"/>
      <c r="G1043" s="100"/>
      <c r="H1043" s="100"/>
      <c r="I1043" s="100"/>
      <c r="J1043" s="100"/>
      <c r="K1043" s="100"/>
      <c r="L1043" s="100"/>
      <c r="M1043" s="100"/>
      <c r="N1043" s="100"/>
      <c r="O1043" s="100"/>
      <c r="P1043" s="100"/>
      <c r="Q1043" s="81" t="str">
        <f>IF(OR(IF(G1043="",IF(F1043="",IF(E1043="","",E1043),F1043),G1043)="F",IF(J1043="",IF(I1043="",IF(H1043="","",H1043),I1043),J1043)="F",IF(M1043="",IF(L1043="",IF(K1043="","",K1043),L1043),M1043)="F",IF(P1043="",IF(O1043="",IF(N1043="","",N1043),O1043),P1043)="F")=TRUE,"F",IF(OR(IF(G1043="",IF(F1043="",IF(E1043="","",E1043),F1043),G1043)="PE",IF(J1043="",IF(I1043="",IF(H1043="","",H1043),I1043),J1043)="PE",IF(M1043="",IF(L1043="",IF(K1043="","",K1043),L1043),M1043)="PE",IF(P1043="",IF(O1043="",IF(N1043="","",N1043),O1043),P1043)="PE")=TRUE,"PE",IF(AND(IF(G1043="",IF(F1043="",IF(E1043="","",E1043),F1043),G1043)="",IF(J1043="",IF(I1043="",IF(H1043="","",H1043),I1043),J1043)="",IF(M1043="",IF(L1043="",IF(K1043="","",K1043),L1043),M1043)="",IF(P1043="",IF(O1043="",IF(N1043="","",N1043),O1043),P1043)="")=TRUE,"","P")))</f>
        <v/>
      </c>
      <c r="R1043" s="100"/>
      <c r="S1043" s="101"/>
    </row>
    <row r="1044" spans="1:19" s="74" customFormat="1" ht="24.95" hidden="1" customHeight="1" outlineLevel="1">
      <c r="A1044" s="45" t="str">
        <f>IF(AND(D1044="",D1044=""),"",$D$3&amp;"_"&amp;ROW()-11-COUNTBLANK($D$12:D1044))</f>
        <v>CTKM_847</v>
      </c>
      <c r="B1044" s="93" t="s">
        <v>112</v>
      </c>
      <c r="C1044" s="92" t="s">
        <v>113</v>
      </c>
      <c r="D1044" s="92" t="s">
        <v>157</v>
      </c>
      <c r="E1044" s="100"/>
      <c r="F1044" s="100"/>
      <c r="G1044" s="100"/>
      <c r="H1044" s="100"/>
      <c r="I1044" s="100"/>
      <c r="J1044" s="100"/>
      <c r="K1044" s="100"/>
      <c r="L1044" s="88"/>
      <c r="M1044" s="100"/>
      <c r="N1044" s="88"/>
      <c r="O1044" s="100"/>
      <c r="P1044" s="100"/>
      <c r="Q1044" s="81" t="str">
        <f>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
      </c>
      <c r="R1044" s="100"/>
      <c r="S1044" s="101"/>
    </row>
    <row r="1045" spans="1:19" s="74" customFormat="1" ht="24.95" hidden="1" customHeight="1" outlineLevel="1">
      <c r="A1045" s="45" t="str">
        <f>IF(AND(D1045="",D1045=""),"",$D$3&amp;"_"&amp;ROW()-11-COUNTBLANK($D$12:D1045))</f>
        <v>CTKM_848</v>
      </c>
      <c r="B1045" s="93" t="s">
        <v>115</v>
      </c>
      <c r="C1045" s="92" t="s">
        <v>116</v>
      </c>
      <c r="D1045" s="92" t="s">
        <v>152</v>
      </c>
      <c r="E1045" s="100"/>
      <c r="F1045" s="100"/>
      <c r="G1045" s="100"/>
      <c r="H1045" s="100"/>
      <c r="I1045" s="100"/>
      <c r="J1045" s="100"/>
      <c r="K1045" s="100"/>
      <c r="L1045" s="88"/>
      <c r="M1045" s="100"/>
      <c r="N1045" s="88"/>
      <c r="O1045" s="100"/>
      <c r="P1045" s="100"/>
      <c r="Q1045" s="81" t="str">
        <f>IF(OR(IF(G1045="",IF(F1045="",IF(E1045="","",E1045),F1045),G1045)="F",IF(J1045="",IF(I1045="",IF(H1045="","",H1045),I1045),J1045)="F",IF(M1045="",IF(L1045="",IF(K1045="","",K1045),L1045),M1045)="F",IF(P1045="",IF(O1045="",IF(N1045="","",N1045),O1045),P1045)="F")=TRUE,"F",IF(OR(IF(G1045="",IF(F1045="",IF(E1045="","",E1045),F1045),G1045)="PE",IF(J1045="",IF(I1045="",IF(H1045="","",H1045),I1045),J1045)="PE",IF(M1045="",IF(L1045="",IF(K1045="","",K1045),L1045),M1045)="PE",IF(P1045="",IF(O1045="",IF(N1045="","",N1045),O1045),P1045)="PE")=TRUE,"PE",IF(AND(IF(G1045="",IF(F1045="",IF(E1045="","",E1045),F1045),G1045)="",IF(J1045="",IF(I1045="",IF(H1045="","",H1045),I1045),J1045)="",IF(M1045="",IF(L1045="",IF(K1045="","",K1045),L1045),M1045)="",IF(P1045="",IF(O1045="",IF(N1045="","",N1045),O1045),P1045)="")=TRUE,"","P")))</f>
        <v/>
      </c>
      <c r="R1045" s="100"/>
      <c r="S1045" s="101"/>
    </row>
    <row r="1046" spans="1:19" s="74" customFormat="1" ht="24.95" hidden="1" customHeight="1" outlineLevel="1">
      <c r="A1046" s="45" t="str">
        <f>IF(AND(D1046="",D1046=""),"",$D$3&amp;"_"&amp;ROW()-11-COUNTBLANK($D$12:D1046))</f>
        <v>CTKM_849</v>
      </c>
      <c r="B1046" s="92" t="s">
        <v>118</v>
      </c>
      <c r="C1046" s="92" t="s">
        <v>119</v>
      </c>
      <c r="D1046" s="92" t="s">
        <v>158</v>
      </c>
      <c r="E1046" s="100"/>
      <c r="F1046" s="100"/>
      <c r="G1046" s="100"/>
      <c r="H1046" s="100"/>
      <c r="I1046" s="100"/>
      <c r="J1046" s="100"/>
      <c r="K1046" s="100"/>
      <c r="L1046" s="88"/>
      <c r="M1046" s="100"/>
      <c r="N1046" s="88"/>
      <c r="O1046" s="100"/>
      <c r="P1046" s="100"/>
      <c r="Q1046" s="81" t="str">
        <f>IF(OR(IF(G1046="",IF(F1046="",IF(E1046="","",E1046),F1046),G1046)="F",IF(J1046="",IF(I1046="",IF(H1046="","",H1046),I1046),J1046)="F",IF(M1046="",IF(L1046="",IF(K1046="","",K1046),L1046),M1046)="F",IF(P1046="",IF(O1046="",IF(N1046="","",N1046),O1046),P1046)="F")=TRUE,"F",IF(OR(IF(G1046="",IF(F1046="",IF(E1046="","",E1046),F1046),G1046)="PE",IF(J1046="",IF(I1046="",IF(H1046="","",H1046),I1046),J1046)="PE",IF(M1046="",IF(L1046="",IF(K1046="","",K1046),L1046),M1046)="PE",IF(P1046="",IF(O1046="",IF(N1046="","",N1046),O1046),P1046)="PE")=TRUE,"PE",IF(AND(IF(G1046="",IF(F1046="",IF(E1046="","",E1046),F1046),G1046)="",IF(J1046="",IF(I1046="",IF(H1046="","",H1046),I1046),J1046)="",IF(M1046="",IF(L1046="",IF(K1046="","",K1046),L1046),M1046)="",IF(P1046="",IF(O1046="",IF(N1046="","",N1046),O1046),P1046)="")=TRUE,"","P")))</f>
        <v/>
      </c>
      <c r="R1046" s="100"/>
      <c r="S1046" s="101"/>
    </row>
    <row r="1047" spans="1:19" s="74" customFormat="1" ht="24.95" hidden="1" customHeight="1" outlineLevel="1">
      <c r="A1047" s="45" t="str">
        <f>IF(AND(D1047="",D1047=""),"",$D$3&amp;"_"&amp;ROW()-11-COUNTBLANK($D$12:D1047))</f>
        <v>CTKM_850</v>
      </c>
      <c r="B1047" s="92" t="s">
        <v>120</v>
      </c>
      <c r="C1047" s="92" t="s">
        <v>121</v>
      </c>
      <c r="D1047" s="102" t="s">
        <v>153</v>
      </c>
      <c r="E1047" s="100"/>
      <c r="F1047" s="100"/>
      <c r="G1047" s="100"/>
      <c r="H1047" s="100"/>
      <c r="I1047" s="100"/>
      <c r="J1047" s="100"/>
      <c r="K1047" s="100"/>
      <c r="L1047" s="88"/>
      <c r="M1047" s="100"/>
      <c r="N1047" s="88"/>
      <c r="O1047" s="100"/>
      <c r="P1047" s="100"/>
      <c r="Q1047" s="81" t="str">
        <f>IF(OR(IF(G1047="",IF(F1047="",IF(E1047="","",E1047),F1047),G1047)="F",IF(J1047="",IF(I1047="",IF(H1047="","",H1047),I1047),J1047)="F",IF(M1047="",IF(L1047="",IF(K1047="","",K1047),L1047),M1047)="F",IF(P1047="",IF(O1047="",IF(N1047="","",N1047),O1047),P1047)="F")=TRUE,"F",IF(OR(IF(G1047="",IF(F1047="",IF(E1047="","",E1047),F1047),G1047)="PE",IF(J1047="",IF(I1047="",IF(H1047="","",H1047),I1047),J1047)="PE",IF(M1047="",IF(L1047="",IF(K1047="","",K1047),L1047),M1047)="PE",IF(P1047="",IF(O1047="",IF(N1047="","",N1047),O1047),P1047)="PE")=TRUE,"PE",IF(AND(IF(G1047="",IF(F1047="",IF(E1047="","",E1047),F1047),G1047)="",IF(J1047="",IF(I1047="",IF(H1047="","",H1047),I1047),J1047)="",IF(M1047="",IF(L1047="",IF(K1047="","",K1047),L1047),M1047)="",IF(P1047="",IF(O1047="",IF(N1047="","",N1047),O1047),P1047)="")=TRUE,"","P")))</f>
        <v/>
      </c>
      <c r="R1047" s="100"/>
      <c r="S1047" s="101"/>
    </row>
    <row r="1048" spans="1:19" ht="24.95" hidden="1" customHeight="1" outlineLevel="1">
      <c r="A1048" s="45" t="str">
        <f>IF(AND(D1048="",D1048=""),"",$D$3&amp;"_"&amp;ROW()-11-COUNTBLANK($D$12:D1048))</f>
        <v/>
      </c>
      <c r="B1048" s="601" t="s">
        <v>316</v>
      </c>
      <c r="C1048" s="602"/>
      <c r="D1048" s="602"/>
      <c r="E1048" s="602"/>
      <c r="F1048" s="602"/>
      <c r="G1048" s="602"/>
      <c r="H1048" s="602"/>
      <c r="I1048" s="602"/>
      <c r="J1048" s="602"/>
      <c r="K1048" s="602"/>
      <c r="L1048" s="602"/>
      <c r="M1048" s="602"/>
      <c r="N1048" s="602"/>
      <c r="O1048" s="602"/>
      <c r="P1048" s="602"/>
      <c r="Q1048" s="602"/>
      <c r="R1048" s="602"/>
      <c r="S1048" s="603"/>
    </row>
    <row r="1049" spans="1:19" s="74" customFormat="1" ht="24.95" hidden="1" customHeight="1" outlineLevel="1">
      <c r="A1049" s="45" t="str">
        <f>IF(AND(D1049="",D1049=""),"",$D$3&amp;"_"&amp;ROW()-11-COUNTBLANK($D$12:D1049))</f>
        <v/>
      </c>
      <c r="B1049" s="664" t="s">
        <v>108</v>
      </c>
      <c r="C1049" s="665"/>
      <c r="D1049" s="665"/>
      <c r="E1049" s="665"/>
      <c r="F1049" s="665"/>
      <c r="G1049" s="665"/>
      <c r="H1049" s="665"/>
      <c r="I1049" s="665"/>
      <c r="J1049" s="665"/>
      <c r="K1049" s="665"/>
      <c r="L1049" s="665"/>
      <c r="M1049" s="665"/>
      <c r="N1049" s="665"/>
      <c r="O1049" s="665"/>
      <c r="P1049" s="665"/>
      <c r="Q1049" s="665"/>
      <c r="R1049" s="665"/>
      <c r="S1049" s="665"/>
    </row>
    <row r="1050" spans="1:19" s="74" customFormat="1" ht="24.95" hidden="1" customHeight="1" outlineLevel="1">
      <c r="A1050" s="45" t="str">
        <f>IF(AND(D1050="",D1050=""),"",$D$3&amp;"_"&amp;ROW()-11-COUNTBLANK($D$12:D1050))</f>
        <v>CTKM_851</v>
      </c>
      <c r="B1050" s="92" t="s">
        <v>109</v>
      </c>
      <c r="C1050" s="92" t="s">
        <v>110</v>
      </c>
      <c r="D1050" s="92" t="s">
        <v>111</v>
      </c>
      <c r="E1050" s="100"/>
      <c r="F1050" s="100"/>
      <c r="G1050" s="100"/>
      <c r="H1050" s="100"/>
      <c r="I1050" s="100"/>
      <c r="J1050" s="100"/>
      <c r="K1050" s="100"/>
      <c r="L1050" s="100"/>
      <c r="M1050" s="100"/>
      <c r="N1050" s="100"/>
      <c r="O1050" s="100"/>
      <c r="P1050" s="100"/>
      <c r="Q1050" s="81" t="str">
        <f t="shared" ref="Q1050:Q1055" si="57">IF(OR(IF(G1050="",IF(F1050="",IF(E1050="","",E1050),F1050),G1050)="F",IF(J1050="",IF(I1050="",IF(H1050="","",H1050),I1050),J1050)="F",IF(M1050="",IF(L1050="",IF(K1050="","",K1050),L1050),M1050)="F",IF(P1050="",IF(O1050="",IF(N1050="","",N1050),O1050),P1050)="F")=TRUE,"F",IF(OR(IF(G1050="",IF(F1050="",IF(E1050="","",E1050),F1050),G1050)="PE",IF(J1050="",IF(I1050="",IF(H1050="","",H1050),I1050),J1050)="PE",IF(M1050="",IF(L1050="",IF(K1050="","",K1050),L1050),M1050)="PE",IF(P1050="",IF(O1050="",IF(N1050="","",N1050),O1050),P1050)="PE")=TRUE,"PE",IF(AND(IF(G1050="",IF(F1050="",IF(E1050="","",E1050),F1050),G1050)="",IF(J1050="",IF(I1050="",IF(H1050="","",H1050),I1050),J1050)="",IF(M1050="",IF(L1050="",IF(K1050="","",K1050),L1050),M1050)="",IF(P1050="",IF(O1050="",IF(N1050="","",N1050),O1050),P1050)="")=TRUE,"","P")))</f>
        <v/>
      </c>
      <c r="R1050" s="100"/>
      <c r="S1050" s="101"/>
    </row>
    <row r="1051" spans="1:19" s="74" customFormat="1" ht="24.95" hidden="1" customHeight="1" outlineLevel="1">
      <c r="A1051" s="45" t="str">
        <f>IF(AND(D1051="",D1051=""),"",$D$3&amp;"_"&amp;ROW()-11-COUNTBLANK($D$12:D1051))</f>
        <v>CTKM_852</v>
      </c>
      <c r="B1051" s="93" t="s">
        <v>112</v>
      </c>
      <c r="C1051" s="92" t="s">
        <v>113</v>
      </c>
      <c r="D1051" s="92" t="s">
        <v>157</v>
      </c>
      <c r="E1051" s="100"/>
      <c r="F1051" s="100"/>
      <c r="G1051" s="100"/>
      <c r="H1051" s="100"/>
      <c r="I1051" s="100"/>
      <c r="J1051" s="100"/>
      <c r="K1051" s="100"/>
      <c r="L1051" s="100"/>
      <c r="M1051" s="100"/>
      <c r="N1051" s="100"/>
      <c r="O1051" s="100"/>
      <c r="P1051" s="100"/>
      <c r="Q1051" s="81" t="str">
        <f t="shared" si="57"/>
        <v/>
      </c>
      <c r="R1051" s="100"/>
      <c r="S1051" s="101"/>
    </row>
    <row r="1052" spans="1:19" s="74" customFormat="1" ht="24.95" hidden="1" customHeight="1" outlineLevel="1">
      <c r="A1052" s="45" t="str">
        <f>IF(AND(D1052="",D1052=""),"",$D$3&amp;"_"&amp;ROW()-11-COUNTBLANK($D$12:D1052))</f>
        <v>CTKM_853</v>
      </c>
      <c r="B1052" s="93" t="s">
        <v>115</v>
      </c>
      <c r="C1052" s="92" t="s">
        <v>116</v>
      </c>
      <c r="D1052" s="92" t="s">
        <v>152</v>
      </c>
      <c r="E1052" s="100"/>
      <c r="F1052" s="100"/>
      <c r="G1052" s="100"/>
      <c r="H1052" s="100"/>
      <c r="I1052" s="100"/>
      <c r="J1052" s="100"/>
      <c r="K1052" s="100"/>
      <c r="L1052" s="100"/>
      <c r="M1052" s="100"/>
      <c r="N1052" s="100"/>
      <c r="O1052" s="100"/>
      <c r="P1052" s="100"/>
      <c r="Q1052" s="81" t="str">
        <f t="shared" si="57"/>
        <v/>
      </c>
      <c r="R1052" s="100"/>
      <c r="S1052" s="101"/>
    </row>
    <row r="1053" spans="1:19" s="74" customFormat="1" ht="24.95" hidden="1" customHeight="1" outlineLevel="1">
      <c r="A1053" s="45" t="str">
        <f>IF(AND(D1053="",D1053=""),"",$D$3&amp;"_"&amp;ROW()-11-COUNTBLANK($D$12:D1053))</f>
        <v>CTKM_854</v>
      </c>
      <c r="B1053" s="92" t="s">
        <v>118</v>
      </c>
      <c r="C1053" s="92" t="s">
        <v>119</v>
      </c>
      <c r="D1053" s="92" t="s">
        <v>158</v>
      </c>
      <c r="E1053" s="100"/>
      <c r="F1053" s="100"/>
      <c r="G1053" s="100"/>
      <c r="H1053" s="100"/>
      <c r="I1053" s="100"/>
      <c r="J1053" s="100"/>
      <c r="K1053" s="100"/>
      <c r="L1053" s="100"/>
      <c r="M1053" s="100"/>
      <c r="N1053" s="100"/>
      <c r="O1053" s="100"/>
      <c r="P1053" s="100"/>
      <c r="Q1053" s="81" t="str">
        <f t="shared" si="57"/>
        <v/>
      </c>
      <c r="R1053" s="100"/>
      <c r="S1053" s="101"/>
    </row>
    <row r="1054" spans="1:19" s="74" customFormat="1" ht="24.95" hidden="1" customHeight="1" outlineLevel="1">
      <c r="A1054" s="45" t="str">
        <f>IF(AND(D1054="",D1054=""),"",$D$3&amp;"_"&amp;ROW()-11-COUNTBLANK($D$12:D1054))</f>
        <v>CTKM_855</v>
      </c>
      <c r="B1054" s="92" t="s">
        <v>120</v>
      </c>
      <c r="C1054" s="92" t="s">
        <v>121</v>
      </c>
      <c r="D1054" s="102" t="s">
        <v>153</v>
      </c>
      <c r="E1054" s="100"/>
      <c r="F1054" s="100"/>
      <c r="G1054" s="100"/>
      <c r="H1054" s="100"/>
      <c r="I1054" s="100"/>
      <c r="J1054" s="100"/>
      <c r="K1054" s="100"/>
      <c r="L1054" s="100"/>
      <c r="M1054" s="100"/>
      <c r="N1054" s="100"/>
      <c r="O1054" s="100"/>
      <c r="P1054" s="100"/>
      <c r="Q1054" s="81" t="str">
        <f t="shared" si="57"/>
        <v/>
      </c>
      <c r="R1054" s="100"/>
      <c r="S1054" s="101"/>
    </row>
    <row r="1055" spans="1:19" s="74" customFormat="1" ht="24.95" hidden="1" customHeight="1" outlineLevel="1">
      <c r="A1055" s="45" t="str">
        <f>IF(AND(D1055="",D1055=""),"",$D$3&amp;"_"&amp;ROW()-11-COUNTBLANK($D$12:D1055))</f>
        <v>CTKM_856</v>
      </c>
      <c r="B1055" s="92" t="s">
        <v>154</v>
      </c>
      <c r="C1055" s="92" t="s">
        <v>155</v>
      </c>
      <c r="D1055" s="92" t="s">
        <v>156</v>
      </c>
      <c r="E1055" s="100"/>
      <c r="F1055" s="100"/>
      <c r="G1055" s="100"/>
      <c r="H1055" s="100"/>
      <c r="I1055" s="100"/>
      <c r="J1055" s="100"/>
      <c r="K1055" s="100"/>
      <c r="L1055" s="100"/>
      <c r="M1055" s="100"/>
      <c r="N1055" s="100"/>
      <c r="O1055" s="100"/>
      <c r="P1055" s="100"/>
      <c r="Q1055" s="81" t="str">
        <f t="shared" si="57"/>
        <v/>
      </c>
      <c r="R1055" s="100"/>
      <c r="S1055" s="101"/>
    </row>
    <row r="1056" spans="1:19" ht="24.95" hidden="1" customHeight="1" outlineLevel="1">
      <c r="A1056" s="45" t="str">
        <f>IF(AND(D1056="",D1056=""),"",$D$3&amp;"_"&amp;ROW()-11-COUNTBLANK($D$12:D1056))</f>
        <v/>
      </c>
      <c r="B1056" s="601" t="s">
        <v>415</v>
      </c>
      <c r="C1056" s="602"/>
      <c r="D1056" s="602"/>
      <c r="E1056" s="602"/>
      <c r="F1056" s="602"/>
      <c r="G1056" s="602"/>
      <c r="H1056" s="602"/>
      <c r="I1056" s="602"/>
      <c r="J1056" s="602"/>
      <c r="K1056" s="602"/>
      <c r="L1056" s="602"/>
      <c r="M1056" s="602"/>
      <c r="N1056" s="602"/>
      <c r="O1056" s="602"/>
      <c r="P1056" s="602"/>
      <c r="Q1056" s="602"/>
      <c r="R1056" s="602"/>
      <c r="S1056" s="603"/>
    </row>
    <row r="1057" spans="1:19" s="74" customFormat="1" ht="24.95" hidden="1" customHeight="1" outlineLevel="1">
      <c r="A1057" s="45" t="str">
        <f>IF(AND(D1057="",D1057=""),"",$D$3&amp;"_"&amp;ROW()-11-COUNTBLANK($D$12:D1057))</f>
        <v/>
      </c>
      <c r="B1057" s="672" t="s">
        <v>108</v>
      </c>
      <c r="C1057" s="673"/>
      <c r="D1057" s="673"/>
      <c r="E1057" s="673"/>
      <c r="F1057" s="673"/>
      <c r="G1057" s="673"/>
      <c r="H1057" s="673"/>
      <c r="I1057" s="673"/>
      <c r="J1057" s="673"/>
      <c r="K1057" s="673"/>
      <c r="L1057" s="673"/>
      <c r="M1057" s="673"/>
      <c r="N1057" s="673"/>
      <c r="O1057" s="673"/>
      <c r="P1057" s="673"/>
      <c r="Q1057" s="673"/>
      <c r="R1057" s="673"/>
      <c r="S1057" s="674"/>
    </row>
    <row r="1058" spans="1:19" s="74" customFormat="1" ht="24.95" hidden="1" customHeight="1" outlineLevel="1">
      <c r="A1058" s="45" t="str">
        <f>IF(AND(D1058="",D1058=""),"",$D$3&amp;"_"&amp;ROW()-11-COUNTBLANK($D$12:D1058))</f>
        <v>CTKM_857</v>
      </c>
      <c r="B1058" s="92" t="s">
        <v>109</v>
      </c>
      <c r="C1058" s="92" t="s">
        <v>110</v>
      </c>
      <c r="D1058" s="92" t="s">
        <v>111</v>
      </c>
      <c r="E1058" s="100"/>
      <c r="F1058" s="100"/>
      <c r="G1058" s="100"/>
      <c r="H1058" s="100"/>
      <c r="I1058" s="100"/>
      <c r="J1058" s="100"/>
      <c r="K1058" s="100"/>
      <c r="L1058" s="100"/>
      <c r="M1058" s="100"/>
      <c r="N1058" s="100"/>
      <c r="O1058" s="100"/>
      <c r="P1058" s="100"/>
      <c r="Q1058" s="81" t="str">
        <f t="shared" ref="Q1058:Q1064" si="58">IF(OR(IF(G1058="",IF(F1058="",IF(E1058="","",E1058),F1058),G1058)="F",IF(J1058="",IF(I1058="",IF(H1058="","",H1058),I1058),J1058)="F",IF(M1058="",IF(L1058="",IF(K1058="","",K1058),L1058),M1058)="F",IF(P1058="",IF(O1058="",IF(N1058="","",N1058),O1058),P1058)="F")=TRUE,"F",IF(OR(IF(G1058="",IF(F1058="",IF(E1058="","",E1058),F1058),G1058)="PE",IF(J1058="",IF(I1058="",IF(H1058="","",H1058),I1058),J1058)="PE",IF(M1058="",IF(L1058="",IF(K1058="","",K1058),L1058),M1058)="PE",IF(P1058="",IF(O1058="",IF(N1058="","",N1058),O1058),P1058)="PE")=TRUE,"PE",IF(AND(IF(G1058="",IF(F1058="",IF(E1058="","",E1058),F1058),G1058)="",IF(J1058="",IF(I1058="",IF(H1058="","",H1058),I1058),J1058)="",IF(M1058="",IF(L1058="",IF(K1058="","",K1058),L1058),M1058)="",IF(P1058="",IF(O1058="",IF(N1058="","",N1058),O1058),P1058)="")=TRUE,"","P")))</f>
        <v/>
      </c>
      <c r="R1058" s="100"/>
      <c r="S1058" s="101"/>
    </row>
    <row r="1059" spans="1:19" s="74" customFormat="1" ht="24.95" hidden="1" customHeight="1" outlineLevel="1">
      <c r="A1059" s="45" t="str">
        <f>IF(AND(D1059="",D1059=""),"",$D$3&amp;"_"&amp;ROW()-11-COUNTBLANK($D$12:D1059))</f>
        <v>CTKM_858</v>
      </c>
      <c r="B1059" s="93" t="s">
        <v>229</v>
      </c>
      <c r="C1059" s="92" t="s">
        <v>230</v>
      </c>
      <c r="D1059" s="92" t="s">
        <v>416</v>
      </c>
      <c r="E1059" s="100"/>
      <c r="F1059" s="100"/>
      <c r="G1059" s="100"/>
      <c r="H1059" s="100"/>
      <c r="I1059" s="100"/>
      <c r="J1059" s="100"/>
      <c r="K1059" s="100"/>
      <c r="L1059" s="100"/>
      <c r="M1059" s="100"/>
      <c r="N1059" s="100"/>
      <c r="O1059" s="100"/>
      <c r="P1059" s="100"/>
      <c r="Q1059" s="81" t="str">
        <f t="shared" si="58"/>
        <v/>
      </c>
      <c r="R1059" s="100"/>
      <c r="S1059" s="101"/>
    </row>
    <row r="1060" spans="1:19" s="74" customFormat="1" ht="24.95" hidden="1" customHeight="1" outlineLevel="1">
      <c r="A1060" s="45" t="str">
        <f>IF(AND(D1060="",D1060=""),"",$D$3&amp;"_"&amp;ROW()-11-COUNTBLANK($D$12:D1060))</f>
        <v>CTKM_859</v>
      </c>
      <c r="B1060" s="93" t="s">
        <v>115</v>
      </c>
      <c r="C1060" s="92" t="s">
        <v>116</v>
      </c>
      <c r="D1060" s="92" t="s">
        <v>152</v>
      </c>
      <c r="E1060" s="100"/>
      <c r="F1060" s="100"/>
      <c r="G1060" s="100"/>
      <c r="H1060" s="100"/>
      <c r="I1060" s="100"/>
      <c r="J1060" s="100"/>
      <c r="K1060" s="100"/>
      <c r="L1060" s="100"/>
      <c r="M1060" s="100"/>
      <c r="N1060" s="100"/>
      <c r="O1060" s="100"/>
      <c r="P1060" s="100"/>
      <c r="Q1060" s="81" t="str">
        <f t="shared" si="58"/>
        <v/>
      </c>
      <c r="R1060" s="100"/>
      <c r="S1060" s="101"/>
    </row>
    <row r="1061" spans="1:19" s="74" customFormat="1" ht="24.95" hidden="1" customHeight="1" outlineLevel="1">
      <c r="A1061" s="45" t="str">
        <f>IF(AND(D1061="",D1061=""),"",$D$3&amp;"_"&amp;ROW()-11-COUNTBLANK($D$12:D1061))</f>
        <v>CTKM_860</v>
      </c>
      <c r="B1061" s="92" t="s">
        <v>233</v>
      </c>
      <c r="C1061" s="92" t="s">
        <v>234</v>
      </c>
      <c r="D1061" s="92" t="s">
        <v>417</v>
      </c>
      <c r="E1061" s="100"/>
      <c r="F1061" s="100"/>
      <c r="G1061" s="100"/>
      <c r="H1061" s="100"/>
      <c r="I1061" s="100"/>
      <c r="J1061" s="100"/>
      <c r="K1061" s="100"/>
      <c r="L1061" s="100"/>
      <c r="M1061" s="100"/>
      <c r="N1061" s="100"/>
      <c r="O1061" s="100"/>
      <c r="P1061" s="100"/>
      <c r="Q1061" s="81" t="str">
        <f t="shared" si="58"/>
        <v/>
      </c>
      <c r="R1061" s="100"/>
      <c r="S1061" s="101"/>
    </row>
    <row r="1062" spans="1:19" s="74" customFormat="1" ht="24.95" hidden="1" customHeight="1" outlineLevel="1">
      <c r="A1062" s="45" t="str">
        <f>IF(AND(D1062="",D1062=""),"",$D$3&amp;"_"&amp;ROW()-11-COUNTBLANK($D$12:D1062))</f>
        <v>CTKM_861</v>
      </c>
      <c r="B1062" s="93" t="s">
        <v>236</v>
      </c>
      <c r="C1062" s="92" t="s">
        <v>237</v>
      </c>
      <c r="D1062" s="92" t="s">
        <v>418</v>
      </c>
      <c r="E1062" s="100"/>
      <c r="F1062" s="100"/>
      <c r="G1062" s="100"/>
      <c r="H1062" s="100"/>
      <c r="I1062" s="100"/>
      <c r="J1062" s="100"/>
      <c r="K1062" s="100"/>
      <c r="L1062" s="100"/>
      <c r="M1062" s="100"/>
      <c r="N1062" s="100"/>
      <c r="O1062" s="100"/>
      <c r="P1062" s="100"/>
      <c r="Q1062" s="81" t="str">
        <f t="shared" si="58"/>
        <v/>
      </c>
      <c r="R1062" s="100"/>
      <c r="S1062" s="101"/>
    </row>
    <row r="1063" spans="1:19" s="74" customFormat="1" ht="24.95" hidden="1" customHeight="1" outlineLevel="1">
      <c r="A1063" s="45" t="str">
        <f>IF(AND(D1063="",D1063=""),"",$D$3&amp;"_"&amp;ROW()-11-COUNTBLANK($D$12:D1063))</f>
        <v>CTKM_862</v>
      </c>
      <c r="B1063" s="93" t="s">
        <v>239</v>
      </c>
      <c r="C1063" s="92" t="s">
        <v>240</v>
      </c>
      <c r="D1063" s="92" t="s">
        <v>419</v>
      </c>
      <c r="E1063" s="100"/>
      <c r="F1063" s="100"/>
      <c r="G1063" s="100"/>
      <c r="H1063" s="100"/>
      <c r="I1063" s="100"/>
      <c r="J1063" s="100"/>
      <c r="K1063" s="100"/>
      <c r="L1063" s="100"/>
      <c r="M1063" s="100"/>
      <c r="N1063" s="100"/>
      <c r="O1063" s="100"/>
      <c r="P1063" s="100"/>
      <c r="Q1063" s="81" t="str">
        <f t="shared" si="58"/>
        <v/>
      </c>
      <c r="R1063" s="100"/>
      <c r="S1063" s="101"/>
    </row>
    <row r="1064" spans="1:19" s="74" customFormat="1" ht="24.95" hidden="1" customHeight="1" outlineLevel="1">
      <c r="A1064" s="45" t="str">
        <f>IF(AND(D1064="",D1064=""),"",$D$3&amp;"_"&amp;ROW()-11-COUNTBLANK($D$12:D1064))</f>
        <v>CTKM_863</v>
      </c>
      <c r="B1064" s="92" t="s">
        <v>120</v>
      </c>
      <c r="C1064" s="92" t="s">
        <v>121</v>
      </c>
      <c r="D1064" s="102" t="s">
        <v>153</v>
      </c>
      <c r="E1064" s="100"/>
      <c r="F1064" s="100"/>
      <c r="G1064" s="100"/>
      <c r="H1064" s="100"/>
      <c r="I1064" s="100"/>
      <c r="J1064" s="100"/>
      <c r="K1064" s="100"/>
      <c r="L1064" s="100"/>
      <c r="M1064" s="100"/>
      <c r="N1064" s="100"/>
      <c r="O1064" s="100"/>
      <c r="P1064" s="100"/>
      <c r="Q1064" s="81" t="str">
        <f t="shared" si="58"/>
        <v/>
      </c>
      <c r="R1064" s="100"/>
      <c r="S1064" s="101"/>
    </row>
    <row r="1065" spans="1:19" ht="24.95" customHeight="1" collapsed="1">
      <c r="A1065" s="45" t="str">
        <f>IF(AND(D1065="",D1065=""),"",$D$3&amp;"_"&amp;ROW()-11-COUNTBLANK($D$12:D1065))</f>
        <v/>
      </c>
      <c r="B1065" s="49" t="s">
        <v>64</v>
      </c>
      <c r="C1065" s="50"/>
      <c r="D1065" s="50"/>
      <c r="E1065" s="50"/>
      <c r="F1065" s="50"/>
      <c r="G1065" s="50"/>
      <c r="H1065" s="50"/>
      <c r="I1065" s="50"/>
      <c r="J1065" s="50"/>
      <c r="K1065" s="50"/>
      <c r="L1065" s="50"/>
      <c r="M1065" s="50"/>
      <c r="N1065" s="50"/>
      <c r="O1065" s="50"/>
      <c r="P1065" s="50"/>
      <c r="Q1065" s="50"/>
      <c r="R1065" s="50"/>
      <c r="S1065" s="51"/>
    </row>
    <row r="1066" spans="1:19" s="75" customFormat="1" ht="24.95" hidden="1" customHeight="1" outlineLevel="1">
      <c r="A1066" s="45" t="str">
        <f>IF(AND(D1066="",D1066=""),"",$D$3&amp;"_"&amp;ROW()-11-COUNTBLANK($D$12:D1066))</f>
        <v>CTKM_864</v>
      </c>
      <c r="B1066" s="134" t="s">
        <v>1606</v>
      </c>
      <c r="C1066" s="135" t="s">
        <v>1607</v>
      </c>
      <c r="D1066" s="136" t="s">
        <v>1608</v>
      </c>
      <c r="E1066" s="80"/>
      <c r="F1066" s="80"/>
      <c r="G1066" s="80"/>
      <c r="H1066" s="80"/>
      <c r="I1066" s="80"/>
      <c r="J1066" s="80"/>
      <c r="K1066" s="80"/>
      <c r="L1066" s="80"/>
      <c r="M1066" s="80"/>
      <c r="N1066" s="80"/>
      <c r="O1066" s="80"/>
      <c r="P1066" s="80"/>
      <c r="Q1066" s="81" t="str">
        <f>IF(OR(IF(G1066="",IF(F1066="",IF(E1066="","",E1066),F1066),G1066)="F",IF(J1066="",IF(I1066="",IF(H1066="","",H1066),I1066),J1066)="F",IF(M1066="",IF(L1066="",IF(K1066="","",K1066),L1066),M1066)="F",IF(P1066="",IF(O1066="",IF(N1066="","",N1066),O1066),P1066)="F")=TRUE,"F",IF(OR(IF(G1066="",IF(F1066="",IF(E1066="","",E1066),F1066),G1066)="PE",IF(J1066="",IF(I1066="",IF(H1066="","",H1066),I1066),J1066)="PE",IF(M1066="",IF(L1066="",IF(K1066="","",K1066),L1066),M1066)="PE",IF(P1066="",IF(O1066="",IF(N1066="","",N1066),O1066),P1066)="PE")=TRUE,"PE",IF(AND(IF(G1066="",IF(F1066="",IF(E1066="","",E1066),F1066),G1066)="",IF(J1066="",IF(I1066="",IF(H1066="","",H1066),I1066),J1066)="",IF(M1066="",IF(L1066="",IF(K1066="","",K1066),L1066),M1066)="",IF(P1066="",IF(O1066="",IF(N1066="","",N1066),O1066),P1066)="")=TRUE,"","P")))</f>
        <v/>
      </c>
      <c r="R1066" s="82"/>
      <c r="S1066" s="82"/>
    </row>
    <row r="1067" spans="1:19" s="75" customFormat="1" ht="24.95" hidden="1" customHeight="1" outlineLevel="1">
      <c r="A1067" s="45" t="str">
        <f>IF(AND(D1067="",D1067=""),"",$D$3&amp;"_"&amp;ROW()-11-COUNTBLANK($D$12:D1067))</f>
        <v>CTKM_865</v>
      </c>
      <c r="B1067" s="675" t="s">
        <v>420</v>
      </c>
      <c r="C1067" s="135" t="s">
        <v>1609</v>
      </c>
      <c r="D1067" s="87" t="s">
        <v>1610</v>
      </c>
      <c r="E1067" s="80"/>
      <c r="F1067" s="80"/>
      <c r="G1067" s="80"/>
      <c r="H1067" s="80"/>
      <c r="I1067" s="80"/>
      <c r="J1067" s="80"/>
      <c r="K1067" s="80"/>
      <c r="L1067" s="80"/>
      <c r="M1067" s="80"/>
      <c r="N1067" s="80"/>
      <c r="O1067" s="80"/>
      <c r="P1067" s="80"/>
      <c r="Q1067" s="81" t="str">
        <f t="shared" ref="Q1067:Q1073" si="59">IF(OR(IF(G1067="",IF(F1067="",IF(E1067="","",E1067),F1067),G1067)="F",IF(J1067="",IF(I1067="",IF(H1067="","",H1067),I1067),J1067)="F",IF(M1067="",IF(L1067="",IF(K1067="","",K1067),L1067),M1067)="F",IF(P1067="",IF(O1067="",IF(N1067="","",N1067),O1067),P1067)="F")=TRUE,"F",IF(OR(IF(G1067="",IF(F1067="",IF(E1067="","",E1067),F1067),G1067)="PE",IF(J1067="",IF(I1067="",IF(H1067="","",H1067),I1067),J1067)="PE",IF(M1067="",IF(L1067="",IF(K1067="","",K1067),L1067),M1067)="PE",IF(P1067="",IF(O1067="",IF(N1067="","",N1067),O1067),P1067)="PE")=TRUE,"PE",IF(AND(IF(G1067="",IF(F1067="",IF(E1067="","",E1067),F1067),G1067)="",IF(J1067="",IF(I1067="",IF(H1067="","",H1067),I1067),J1067)="",IF(M1067="",IF(L1067="",IF(K1067="","",K1067),L1067),M1067)="",IF(P1067="",IF(O1067="",IF(N1067="","",N1067),O1067),P1067)="")=TRUE,"","P")))</f>
        <v/>
      </c>
      <c r="R1067" s="82"/>
      <c r="S1067" s="82"/>
    </row>
    <row r="1068" spans="1:19" s="75" customFormat="1" ht="24.95" hidden="1" customHeight="1" outlineLevel="1">
      <c r="A1068" s="45" t="str">
        <f>IF(AND(D1068="",D1068=""),"",$D$3&amp;"_"&amp;ROW()-11-COUNTBLANK($D$12:D1068))</f>
        <v>CTKM_866</v>
      </c>
      <c r="B1068" s="676"/>
      <c r="C1068" s="135" t="s">
        <v>1611</v>
      </c>
      <c r="D1068" s="87" t="s">
        <v>421</v>
      </c>
      <c r="E1068" s="80"/>
      <c r="F1068" s="80"/>
      <c r="G1068" s="80"/>
      <c r="H1068" s="80"/>
      <c r="I1068" s="80"/>
      <c r="J1068" s="80"/>
      <c r="K1068" s="80"/>
      <c r="L1068" s="80"/>
      <c r="M1068" s="80"/>
      <c r="N1068" s="80"/>
      <c r="O1068" s="80"/>
      <c r="P1068" s="80"/>
      <c r="Q1068" s="81" t="str">
        <f t="shared" si="59"/>
        <v/>
      </c>
      <c r="R1068" s="82"/>
      <c r="S1068" s="82"/>
    </row>
    <row r="1069" spans="1:19" s="75" customFormat="1" ht="24.95" hidden="1" customHeight="1" outlineLevel="1">
      <c r="A1069" s="45" t="str">
        <f>IF(AND(D1069="",D1069=""),"",$D$3&amp;"_"&amp;ROW()-11-COUNTBLANK($D$12:D1069))</f>
        <v>CTKM_867</v>
      </c>
      <c r="B1069" s="675" t="s">
        <v>422</v>
      </c>
      <c r="C1069" s="135" t="s">
        <v>1612</v>
      </c>
      <c r="D1069" s="87" t="s">
        <v>1613</v>
      </c>
      <c r="E1069" s="80"/>
      <c r="F1069" s="80"/>
      <c r="G1069" s="80"/>
      <c r="H1069" s="80"/>
      <c r="I1069" s="80"/>
      <c r="J1069" s="80"/>
      <c r="K1069" s="80"/>
      <c r="L1069" s="80"/>
      <c r="M1069" s="80"/>
      <c r="N1069" s="80"/>
      <c r="O1069" s="80"/>
      <c r="P1069" s="80"/>
      <c r="Q1069" s="81" t="str">
        <f t="shared" si="59"/>
        <v/>
      </c>
      <c r="R1069" s="82"/>
      <c r="S1069" s="82"/>
    </row>
    <row r="1070" spans="1:19" s="75" customFormat="1" ht="24.95" hidden="1" customHeight="1" outlineLevel="1">
      <c r="A1070" s="45" t="str">
        <f>IF(AND(D1070="",D1070=""),"",$D$3&amp;"_"&amp;ROW()-11-COUNTBLANK($D$12:D1070))</f>
        <v>CTKM_868</v>
      </c>
      <c r="B1070" s="676"/>
      <c r="C1070" s="135" t="s">
        <v>1614</v>
      </c>
      <c r="D1070" s="87" t="s">
        <v>423</v>
      </c>
      <c r="E1070" s="80"/>
      <c r="F1070" s="80"/>
      <c r="G1070" s="80"/>
      <c r="H1070" s="80"/>
      <c r="I1070" s="80"/>
      <c r="J1070" s="80"/>
      <c r="K1070" s="80"/>
      <c r="L1070" s="80"/>
      <c r="M1070" s="80"/>
      <c r="N1070" s="80"/>
      <c r="O1070" s="80"/>
      <c r="P1070" s="80"/>
      <c r="Q1070" s="81" t="str">
        <f t="shared" si="59"/>
        <v/>
      </c>
      <c r="R1070" s="82"/>
      <c r="S1070" s="82"/>
    </row>
    <row r="1071" spans="1:19" s="75" customFormat="1" ht="24.95" hidden="1" customHeight="1" outlineLevel="1">
      <c r="A1071" s="45" t="str">
        <f>IF(AND(D1071="",D1071=""),"",$D$3&amp;"_"&amp;ROW()-11-COUNTBLANK($D$12:D1071))</f>
        <v>CTKM_869</v>
      </c>
      <c r="B1071" s="675" t="s">
        <v>424</v>
      </c>
      <c r="C1071" s="135" t="s">
        <v>1615</v>
      </c>
      <c r="D1071" s="87" t="s">
        <v>1616</v>
      </c>
      <c r="E1071" s="80"/>
      <c r="F1071" s="80"/>
      <c r="G1071" s="80"/>
      <c r="H1071" s="80"/>
      <c r="I1071" s="80"/>
      <c r="J1071" s="80"/>
      <c r="K1071" s="80"/>
      <c r="L1071" s="80"/>
      <c r="M1071" s="80"/>
      <c r="N1071" s="80"/>
      <c r="O1071" s="80"/>
      <c r="P1071" s="80"/>
      <c r="Q1071" s="81" t="str">
        <f t="shared" si="59"/>
        <v/>
      </c>
      <c r="R1071" s="82"/>
      <c r="S1071" s="82"/>
    </row>
    <row r="1072" spans="1:19" s="75" customFormat="1" ht="24.95" hidden="1" customHeight="1" outlineLevel="1">
      <c r="A1072" s="45" t="str">
        <f>IF(AND(D1072="",D1072=""),"",$D$3&amp;"_"&amp;ROW()-11-COUNTBLANK($D$12:D1072))</f>
        <v>CTKM_870</v>
      </c>
      <c r="B1072" s="676"/>
      <c r="C1072" s="135" t="s">
        <v>1617</v>
      </c>
      <c r="D1072" s="87" t="s">
        <v>423</v>
      </c>
      <c r="E1072" s="80"/>
      <c r="F1072" s="80"/>
      <c r="G1072" s="80"/>
      <c r="H1072" s="80"/>
      <c r="I1072" s="80"/>
      <c r="J1072" s="80"/>
      <c r="K1072" s="80"/>
      <c r="L1072" s="80"/>
      <c r="M1072" s="80"/>
      <c r="N1072" s="80"/>
      <c r="O1072" s="80"/>
      <c r="P1072" s="80"/>
      <c r="Q1072" s="81" t="str">
        <f t="shared" si="59"/>
        <v/>
      </c>
      <c r="R1072" s="82"/>
      <c r="S1072" s="82"/>
    </row>
    <row r="1073" spans="1:19" s="75" customFormat="1" ht="24.95" hidden="1" customHeight="1" outlineLevel="1">
      <c r="A1073" s="45" t="str">
        <f>IF(AND(D1073="",D1073=""),"",$D$3&amp;"_"&amp;ROW()-11-COUNTBLANK($D$12:D1073))</f>
        <v>CTKM_871</v>
      </c>
      <c r="B1073" s="88" t="s">
        <v>425</v>
      </c>
      <c r="C1073" s="135" t="s">
        <v>426</v>
      </c>
      <c r="D1073" s="87" t="s">
        <v>427</v>
      </c>
      <c r="E1073" s="80"/>
      <c r="F1073" s="80"/>
      <c r="G1073" s="80"/>
      <c r="H1073" s="80"/>
      <c r="I1073" s="80"/>
      <c r="J1073" s="80"/>
      <c r="K1073" s="80"/>
      <c r="L1073" s="80"/>
      <c r="M1073" s="80"/>
      <c r="N1073" s="80"/>
      <c r="O1073" s="80"/>
      <c r="P1073" s="80"/>
      <c r="Q1073" s="81" t="str">
        <f t="shared" si="59"/>
        <v/>
      </c>
      <c r="R1073" s="82"/>
      <c r="S1073" s="82"/>
    </row>
    <row r="1074" spans="1:19" ht="24.95" hidden="1" customHeight="1" outlineLevel="1">
      <c r="A1074" s="45" t="str">
        <f>IF(AND(D1074="",D1074=""),"",$D$3&amp;"_"&amp;ROW()-11-COUNTBLANK($D$12:D1074))</f>
        <v/>
      </c>
      <c r="B1074" s="601" t="s">
        <v>428</v>
      </c>
      <c r="C1074" s="602"/>
      <c r="D1074" s="602"/>
      <c r="E1074" s="602"/>
      <c r="F1074" s="602"/>
      <c r="G1074" s="602"/>
      <c r="H1074" s="602"/>
      <c r="I1074" s="602"/>
      <c r="J1074" s="602"/>
      <c r="K1074" s="602"/>
      <c r="L1074" s="602"/>
      <c r="M1074" s="602"/>
      <c r="N1074" s="602"/>
      <c r="O1074" s="602"/>
      <c r="P1074" s="602"/>
      <c r="Q1074" s="602"/>
      <c r="R1074" s="602"/>
      <c r="S1074" s="603"/>
    </row>
    <row r="1075" spans="1:19" s="75" customFormat="1" ht="24.95" hidden="1" customHeight="1" outlineLevel="1">
      <c r="A1075" s="45" t="str">
        <f>IF(AND(D1075="",D1075=""),"",$D$3&amp;"_"&amp;ROW()-11-COUNTBLANK($D$12:D1075))</f>
        <v>CTKM_872</v>
      </c>
      <c r="B1075" s="87" t="s">
        <v>138</v>
      </c>
      <c r="C1075" s="135" t="s">
        <v>1618</v>
      </c>
      <c r="D1075" s="136" t="s">
        <v>1619</v>
      </c>
      <c r="E1075" s="80"/>
      <c r="F1075" s="80"/>
      <c r="G1075" s="80"/>
      <c r="H1075" s="80"/>
      <c r="I1075" s="80"/>
      <c r="J1075" s="80"/>
      <c r="K1075" s="80"/>
      <c r="L1075" s="80"/>
      <c r="M1075" s="80"/>
      <c r="N1075" s="80"/>
      <c r="O1075" s="80"/>
      <c r="P1075" s="80"/>
      <c r="Q1075" s="81" t="str">
        <f>IF(OR(IF(G1075="",IF(F1075="",IF(E1075="","",E1075),F1075),G1075)="F",IF(J1075="",IF(I1075="",IF(H1075="","",H1075),I1075),J1075)="F",IF(M1075="",IF(L1075="",IF(K1075="","",K1075),L1075),M1075)="F",IF(P1075="",IF(O1075="",IF(N1075="","",N1075),O1075),P1075)="F")=TRUE,"F",IF(OR(IF(G1075="",IF(F1075="",IF(E1075="","",E1075),F1075),G1075)="PE",IF(J1075="",IF(I1075="",IF(H1075="","",H1075),I1075),J1075)="PE",IF(M1075="",IF(L1075="",IF(K1075="","",K1075),L1075),M1075)="PE",IF(P1075="",IF(O1075="",IF(N1075="","",N1075),O1075),P1075)="PE")=TRUE,"PE",IF(AND(IF(G1075="",IF(F1075="",IF(E1075="","",E1075),F1075),G1075)="",IF(J1075="",IF(I1075="",IF(H1075="","",H1075),I1075),J1075)="",IF(M1075="",IF(L1075="",IF(K1075="","",K1075),L1075),M1075)="",IF(P1075="",IF(O1075="",IF(N1075="","",N1075),O1075),P1075)="")=TRUE,"","P")))</f>
        <v/>
      </c>
      <c r="R1075" s="137"/>
      <c r="S1075" s="82"/>
    </row>
    <row r="1076" spans="1:19" s="75" customFormat="1" ht="24.95" hidden="1" customHeight="1" outlineLevel="1">
      <c r="A1076" s="45" t="str">
        <f>IF(AND(D1076="",D1076=""),"",$D$3&amp;"_"&amp;ROW()-11-COUNTBLANK($D$12:D1076))</f>
        <v>CTKM_873</v>
      </c>
      <c r="B1076" s="87" t="s">
        <v>140</v>
      </c>
      <c r="C1076" s="87" t="s">
        <v>141</v>
      </c>
      <c r="D1076" s="87" t="s">
        <v>142</v>
      </c>
      <c r="E1076" s="80"/>
      <c r="F1076" s="80"/>
      <c r="G1076" s="80"/>
      <c r="H1076" s="80"/>
      <c r="I1076" s="80"/>
      <c r="J1076" s="80"/>
      <c r="K1076" s="80"/>
      <c r="L1076" s="80"/>
      <c r="M1076" s="80"/>
      <c r="N1076" s="80"/>
      <c r="O1076" s="80"/>
      <c r="P1076" s="80"/>
      <c r="Q1076" s="81" t="str">
        <f t="shared" ref="Q1076:Q1107" si="60">IF(OR(IF(G1076="",IF(F1076="",IF(E1076="","",E1076),F1076),G1076)="F",IF(J1076="",IF(I1076="",IF(H1076="","",H1076),I1076),J1076)="F",IF(M1076="",IF(L1076="",IF(K1076="","",K1076),L1076),M1076)="F",IF(P1076="",IF(O1076="",IF(N1076="","",N1076),O1076),P1076)="F")=TRUE,"F",IF(OR(IF(G1076="",IF(F1076="",IF(E1076="","",E1076),F1076),G1076)="PE",IF(J1076="",IF(I1076="",IF(H1076="","",H1076),I1076),J1076)="PE",IF(M1076="",IF(L1076="",IF(K1076="","",K1076),L1076),M1076)="PE",IF(P1076="",IF(O1076="",IF(N1076="","",N1076),O1076),P1076)="PE")=TRUE,"PE",IF(AND(IF(G1076="",IF(F1076="",IF(E1076="","",E1076),F1076),G1076)="",IF(J1076="",IF(I1076="",IF(H1076="","",H1076),I1076),J1076)="",IF(M1076="",IF(L1076="",IF(K1076="","",K1076),L1076),M1076)="",IF(P1076="",IF(O1076="",IF(N1076="","",N1076),O1076),P1076)="")=TRUE,"","P")))</f>
        <v/>
      </c>
      <c r="R1076" s="137"/>
      <c r="S1076" s="82"/>
    </row>
    <row r="1077" spans="1:19" s="75" customFormat="1" ht="24.95" hidden="1" customHeight="1" outlineLevel="1">
      <c r="A1077" s="45" t="str">
        <f>IF(AND(D1077="",D1077=""),"",$D$3&amp;"_"&amp;ROW()-11-COUNTBLANK($D$12:D1077))</f>
        <v>CTKM_874</v>
      </c>
      <c r="B1077" s="95" t="s">
        <v>143</v>
      </c>
      <c r="C1077" s="96" t="s">
        <v>144</v>
      </c>
      <c r="D1077" s="97" t="s">
        <v>1620</v>
      </c>
      <c r="E1077" s="80"/>
      <c r="F1077" s="80"/>
      <c r="G1077" s="80"/>
      <c r="H1077" s="80"/>
      <c r="I1077" s="80"/>
      <c r="J1077" s="80"/>
      <c r="K1077" s="80"/>
      <c r="L1077" s="80"/>
      <c r="M1077" s="80"/>
      <c r="N1077" s="80"/>
      <c r="O1077" s="80"/>
      <c r="P1077" s="80"/>
      <c r="Q1077" s="81" t="str">
        <f t="shared" si="60"/>
        <v/>
      </c>
      <c r="R1077" s="137"/>
      <c r="S1077" s="82"/>
    </row>
    <row r="1078" spans="1:19" s="75" customFormat="1" ht="24.95" hidden="1" customHeight="1" outlineLevel="1">
      <c r="A1078" s="45" t="str">
        <f>IF(AND(D1078="",D1078=""),"",$D$3&amp;"_"&amp;ROW()-11-COUNTBLANK($D$12:D1078))</f>
        <v>CTKM_875</v>
      </c>
      <c r="B1078" s="666" t="s">
        <v>429</v>
      </c>
      <c r="C1078" s="96" t="s">
        <v>1621</v>
      </c>
      <c r="D1078" s="97" t="s">
        <v>430</v>
      </c>
      <c r="E1078" s="80"/>
      <c r="F1078" s="80"/>
      <c r="G1078" s="80"/>
      <c r="H1078" s="80"/>
      <c r="I1078" s="80"/>
      <c r="J1078" s="80"/>
      <c r="K1078" s="80"/>
      <c r="L1078" s="80"/>
      <c r="M1078" s="80"/>
      <c r="N1078" s="80"/>
      <c r="O1078" s="80"/>
      <c r="P1078" s="80"/>
      <c r="Q1078" s="81" t="str">
        <f t="shared" si="60"/>
        <v/>
      </c>
      <c r="R1078" s="137"/>
      <c r="S1078" s="82"/>
    </row>
    <row r="1079" spans="1:19" s="75" customFormat="1" ht="24.95" hidden="1" customHeight="1" outlineLevel="1">
      <c r="A1079" s="45" t="str">
        <f>IF(AND(D1079="",D1079=""),"",$D$3&amp;"_"&amp;ROW()-11-COUNTBLANK($D$12:D1079))</f>
        <v>CTKM_876</v>
      </c>
      <c r="B1079" s="667"/>
      <c r="C1079" s="96" t="s">
        <v>431</v>
      </c>
      <c r="D1079" s="138" t="s">
        <v>1622</v>
      </c>
      <c r="E1079" s="80"/>
      <c r="F1079" s="80"/>
      <c r="G1079" s="80"/>
      <c r="H1079" s="80"/>
      <c r="I1079" s="80"/>
      <c r="J1079" s="80"/>
      <c r="K1079" s="80"/>
      <c r="L1079" s="80"/>
      <c r="M1079" s="80"/>
      <c r="N1079" s="80"/>
      <c r="O1079" s="80"/>
      <c r="P1079" s="80"/>
      <c r="Q1079" s="81" t="str">
        <f t="shared" si="60"/>
        <v/>
      </c>
      <c r="R1079" s="137"/>
      <c r="S1079" s="82"/>
    </row>
    <row r="1080" spans="1:19" s="75" customFormat="1" ht="24.95" hidden="1" customHeight="1" outlineLevel="1">
      <c r="A1080" s="45" t="str">
        <f>IF(AND(D1080="",D1080=""),"",$D$3&amp;"_"&amp;ROW()-11-COUNTBLANK($D$12:D1080))</f>
        <v>CTKM_877</v>
      </c>
      <c r="B1080" s="667"/>
      <c r="C1080" s="96" t="s">
        <v>432</v>
      </c>
      <c r="D1080" s="138" t="s">
        <v>1623</v>
      </c>
      <c r="E1080" s="80"/>
      <c r="F1080" s="80"/>
      <c r="G1080" s="80"/>
      <c r="H1080" s="80"/>
      <c r="I1080" s="80"/>
      <c r="J1080" s="80"/>
      <c r="K1080" s="80"/>
      <c r="L1080" s="80"/>
      <c r="M1080" s="80"/>
      <c r="N1080" s="80"/>
      <c r="O1080" s="80"/>
      <c r="P1080" s="80"/>
      <c r="Q1080" s="81" t="str">
        <f t="shared" si="60"/>
        <v/>
      </c>
      <c r="R1080" s="137"/>
      <c r="S1080" s="82"/>
    </row>
    <row r="1081" spans="1:19" s="75" customFormat="1" ht="24.95" hidden="1" customHeight="1" outlineLevel="1">
      <c r="A1081" s="45" t="str">
        <f>IF(AND(D1081="",D1081=""),"",$D$3&amp;"_"&amp;ROW()-11-COUNTBLANK($D$12:D1081))</f>
        <v>CTKM_878</v>
      </c>
      <c r="B1081" s="667"/>
      <c r="C1081" s="96" t="s">
        <v>433</v>
      </c>
      <c r="D1081" s="138" t="s">
        <v>1624</v>
      </c>
      <c r="E1081" s="80"/>
      <c r="F1081" s="80"/>
      <c r="G1081" s="80"/>
      <c r="H1081" s="80"/>
      <c r="I1081" s="80"/>
      <c r="J1081" s="80"/>
      <c r="K1081" s="80"/>
      <c r="L1081" s="80"/>
      <c r="M1081" s="80"/>
      <c r="N1081" s="80"/>
      <c r="O1081" s="80"/>
      <c r="P1081" s="80"/>
      <c r="Q1081" s="81" t="str">
        <f t="shared" si="60"/>
        <v/>
      </c>
      <c r="R1081" s="137"/>
      <c r="S1081" s="82"/>
    </row>
    <row r="1082" spans="1:19" s="75" customFormat="1" ht="24.95" hidden="1" customHeight="1" outlineLevel="1">
      <c r="A1082" s="45" t="str">
        <f>IF(AND(D1082="",D1082=""),"",$D$3&amp;"_"&amp;ROW()-11-COUNTBLANK($D$12:D1082))</f>
        <v>CTKM_879</v>
      </c>
      <c r="B1082" s="668"/>
      <c r="C1082" s="96" t="s">
        <v>434</v>
      </c>
      <c r="D1082" s="97" t="s">
        <v>1625</v>
      </c>
      <c r="E1082" s="80"/>
      <c r="F1082" s="80"/>
      <c r="G1082" s="80"/>
      <c r="H1082" s="80"/>
      <c r="I1082" s="80"/>
      <c r="J1082" s="80"/>
      <c r="K1082" s="80"/>
      <c r="L1082" s="80"/>
      <c r="M1082" s="80"/>
      <c r="N1082" s="80"/>
      <c r="O1082" s="80"/>
      <c r="P1082" s="80"/>
      <c r="Q1082" s="81" t="str">
        <f t="shared" si="60"/>
        <v/>
      </c>
      <c r="R1082" s="137"/>
      <c r="S1082" s="82"/>
    </row>
    <row r="1083" spans="1:19" s="75" customFormat="1" ht="24.95" hidden="1" customHeight="1" outlineLevel="1">
      <c r="A1083" s="45" t="str">
        <f>IF(AND(D1083="",D1083=""),"",$D$3&amp;"_"&amp;ROW()-11-COUNTBLANK($D$12:D1083))</f>
        <v>CTKM_880</v>
      </c>
      <c r="B1083" s="666" t="s">
        <v>435</v>
      </c>
      <c r="C1083" s="96" t="s">
        <v>1626</v>
      </c>
      <c r="D1083" s="97" t="s">
        <v>436</v>
      </c>
      <c r="E1083" s="80"/>
      <c r="F1083" s="80"/>
      <c r="G1083" s="80"/>
      <c r="H1083" s="80"/>
      <c r="I1083" s="80"/>
      <c r="J1083" s="80"/>
      <c r="K1083" s="80"/>
      <c r="L1083" s="80"/>
      <c r="M1083" s="80"/>
      <c r="N1083" s="80"/>
      <c r="O1083" s="80"/>
      <c r="P1083" s="80"/>
      <c r="Q1083" s="81" t="str">
        <f t="shared" si="60"/>
        <v/>
      </c>
      <c r="R1083" s="137"/>
      <c r="S1083" s="82"/>
    </row>
    <row r="1084" spans="1:19" s="75" customFormat="1" ht="24.95" hidden="1" customHeight="1" outlineLevel="1">
      <c r="A1084" s="45" t="str">
        <f>IF(AND(D1084="",D1084=""),"",$D$3&amp;"_"&amp;ROW()-11-COUNTBLANK($D$12:D1084))</f>
        <v>CTKM_881</v>
      </c>
      <c r="B1084" s="667"/>
      <c r="C1084" s="96" t="s">
        <v>431</v>
      </c>
      <c r="D1084" s="138" t="s">
        <v>1622</v>
      </c>
      <c r="E1084" s="80"/>
      <c r="F1084" s="80"/>
      <c r="G1084" s="80"/>
      <c r="H1084" s="80"/>
      <c r="I1084" s="80"/>
      <c r="J1084" s="80"/>
      <c r="K1084" s="80"/>
      <c r="L1084" s="80"/>
      <c r="M1084" s="80"/>
      <c r="N1084" s="80"/>
      <c r="O1084" s="80"/>
      <c r="P1084" s="80"/>
      <c r="Q1084" s="81" t="str">
        <f t="shared" si="60"/>
        <v/>
      </c>
      <c r="R1084" s="137"/>
      <c r="S1084" s="82"/>
    </row>
    <row r="1085" spans="1:19" s="75" customFormat="1" ht="24.95" hidden="1" customHeight="1" outlineLevel="1">
      <c r="A1085" s="45" t="str">
        <f>IF(AND(D1085="",D1085=""),"",$D$3&amp;"_"&amp;ROW()-11-COUNTBLANK($D$12:D1085))</f>
        <v>CTKM_882</v>
      </c>
      <c r="B1085" s="667"/>
      <c r="C1085" s="96" t="s">
        <v>432</v>
      </c>
      <c r="D1085" s="138" t="s">
        <v>1623</v>
      </c>
      <c r="E1085" s="80"/>
      <c r="F1085" s="80"/>
      <c r="G1085" s="80"/>
      <c r="H1085" s="80"/>
      <c r="I1085" s="80"/>
      <c r="J1085" s="80"/>
      <c r="K1085" s="80"/>
      <c r="L1085" s="80"/>
      <c r="M1085" s="80"/>
      <c r="N1085" s="80"/>
      <c r="O1085" s="80"/>
      <c r="P1085" s="80"/>
      <c r="Q1085" s="81" t="str">
        <f t="shared" si="60"/>
        <v/>
      </c>
      <c r="R1085" s="137"/>
      <c r="S1085" s="82"/>
    </row>
    <row r="1086" spans="1:19" s="75" customFormat="1" ht="24.95" hidden="1" customHeight="1" outlineLevel="1">
      <c r="A1086" s="45" t="str">
        <f>IF(AND(D1086="",D1086=""),"",$D$3&amp;"_"&amp;ROW()-11-COUNTBLANK($D$12:D1086))</f>
        <v>CTKM_883</v>
      </c>
      <c r="B1086" s="668"/>
      <c r="C1086" s="96" t="s">
        <v>433</v>
      </c>
      <c r="D1086" s="138" t="s">
        <v>1624</v>
      </c>
      <c r="E1086" s="80"/>
      <c r="F1086" s="80"/>
      <c r="G1086" s="80"/>
      <c r="H1086" s="80"/>
      <c r="I1086" s="80"/>
      <c r="J1086" s="80"/>
      <c r="K1086" s="80"/>
      <c r="L1086" s="80"/>
      <c r="M1086" s="80"/>
      <c r="N1086" s="80"/>
      <c r="O1086" s="80"/>
      <c r="P1086" s="80"/>
      <c r="Q1086" s="81" t="str">
        <f t="shared" si="60"/>
        <v/>
      </c>
      <c r="R1086" s="137"/>
      <c r="S1086" s="82"/>
    </row>
    <row r="1087" spans="1:19" s="75" customFormat="1" ht="24.95" hidden="1" customHeight="1" outlineLevel="1">
      <c r="A1087" s="45" t="str">
        <f>IF(AND(D1087="",D1087=""),"",$D$3&amp;"_"&amp;ROW()-11-COUNTBLANK($D$12:D1087))</f>
        <v>CTKM_884</v>
      </c>
      <c r="B1087" s="666" t="s">
        <v>437</v>
      </c>
      <c r="C1087" s="96" t="s">
        <v>1627</v>
      </c>
      <c r="D1087" s="97" t="s">
        <v>438</v>
      </c>
      <c r="E1087" s="80"/>
      <c r="F1087" s="80"/>
      <c r="G1087" s="80"/>
      <c r="H1087" s="80"/>
      <c r="I1087" s="80"/>
      <c r="J1087" s="80"/>
      <c r="K1087" s="80"/>
      <c r="L1087" s="80"/>
      <c r="M1087" s="80"/>
      <c r="N1087" s="80"/>
      <c r="O1087" s="80"/>
      <c r="P1087" s="80"/>
      <c r="Q1087" s="81" t="str">
        <f t="shared" si="60"/>
        <v/>
      </c>
      <c r="R1087" s="137"/>
      <c r="S1087" s="82"/>
    </row>
    <row r="1088" spans="1:19" s="75" customFormat="1" ht="24.95" hidden="1" customHeight="1" outlineLevel="1">
      <c r="A1088" s="45" t="str">
        <f>IF(AND(D1088="",D1088=""),"",$D$3&amp;"_"&amp;ROW()-11-COUNTBLANK($D$12:D1088))</f>
        <v>CTKM_885</v>
      </c>
      <c r="B1088" s="667"/>
      <c r="C1088" s="96" t="s">
        <v>431</v>
      </c>
      <c r="D1088" s="138" t="s">
        <v>1622</v>
      </c>
      <c r="E1088" s="80"/>
      <c r="F1088" s="80"/>
      <c r="G1088" s="80"/>
      <c r="H1088" s="80"/>
      <c r="I1088" s="80"/>
      <c r="J1088" s="80"/>
      <c r="K1088" s="80"/>
      <c r="L1088" s="80"/>
      <c r="M1088" s="80"/>
      <c r="N1088" s="80"/>
      <c r="O1088" s="80"/>
      <c r="P1088" s="80"/>
      <c r="Q1088" s="81" t="str">
        <f t="shared" si="60"/>
        <v/>
      </c>
      <c r="R1088" s="137"/>
      <c r="S1088" s="82"/>
    </row>
    <row r="1089" spans="1:19" s="75" customFormat="1" ht="24.95" hidden="1" customHeight="1" outlineLevel="1">
      <c r="A1089" s="45" t="str">
        <f>IF(AND(D1089="",D1089=""),"",$D$3&amp;"_"&amp;ROW()-11-COUNTBLANK($D$12:D1089))</f>
        <v>CTKM_886</v>
      </c>
      <c r="B1089" s="668"/>
      <c r="C1089" s="96" t="s">
        <v>432</v>
      </c>
      <c r="D1089" s="138" t="s">
        <v>1623</v>
      </c>
      <c r="E1089" s="80"/>
      <c r="F1089" s="80"/>
      <c r="G1089" s="80"/>
      <c r="H1089" s="80"/>
      <c r="I1089" s="80"/>
      <c r="J1089" s="80"/>
      <c r="K1089" s="80"/>
      <c r="L1089" s="80"/>
      <c r="M1089" s="80"/>
      <c r="N1089" s="80"/>
      <c r="O1089" s="80"/>
      <c r="P1089" s="80"/>
      <c r="Q1089" s="81" t="str">
        <f t="shared" si="60"/>
        <v/>
      </c>
      <c r="R1089" s="137"/>
      <c r="S1089" s="82"/>
    </row>
    <row r="1090" spans="1:19" s="75" customFormat="1" ht="24.95" hidden="1" customHeight="1" outlineLevel="1">
      <c r="A1090" s="45" t="str">
        <f>IF(AND(D1090="",D1090=""),"",$D$3&amp;"_"&amp;ROW()-11-COUNTBLANK($D$12:D1090))</f>
        <v>CTKM_887</v>
      </c>
      <c r="B1090" s="666" t="s">
        <v>439</v>
      </c>
      <c r="C1090" s="96" t="s">
        <v>1628</v>
      </c>
      <c r="D1090" s="97" t="s">
        <v>440</v>
      </c>
      <c r="E1090" s="80"/>
      <c r="F1090" s="80"/>
      <c r="G1090" s="80"/>
      <c r="H1090" s="80"/>
      <c r="I1090" s="80"/>
      <c r="J1090" s="80"/>
      <c r="K1090" s="80"/>
      <c r="L1090" s="80"/>
      <c r="M1090" s="80"/>
      <c r="N1090" s="80"/>
      <c r="O1090" s="80"/>
      <c r="P1090" s="80"/>
      <c r="Q1090" s="81" t="str">
        <f t="shared" si="60"/>
        <v/>
      </c>
      <c r="R1090" s="137"/>
      <c r="S1090" s="82"/>
    </row>
    <row r="1091" spans="1:19" s="75" customFormat="1" ht="24.95" hidden="1" customHeight="1" outlineLevel="1">
      <c r="A1091" s="45" t="str">
        <f>IF(AND(D1091="",D1091=""),"",$D$3&amp;"_"&amp;ROW()-11-COUNTBLANK($D$12:D1091))</f>
        <v>CTKM_888</v>
      </c>
      <c r="B1091" s="668"/>
      <c r="C1091" s="96" t="s">
        <v>431</v>
      </c>
      <c r="D1091" s="138" t="s">
        <v>1622</v>
      </c>
      <c r="E1091" s="80"/>
      <c r="F1091" s="80"/>
      <c r="G1091" s="80"/>
      <c r="H1091" s="80"/>
      <c r="I1091" s="80"/>
      <c r="J1091" s="80"/>
      <c r="K1091" s="80"/>
      <c r="L1091" s="80"/>
      <c r="M1091" s="80"/>
      <c r="N1091" s="80"/>
      <c r="O1091" s="80"/>
      <c r="P1091" s="80"/>
      <c r="Q1091" s="81" t="str">
        <f t="shared" si="60"/>
        <v/>
      </c>
      <c r="R1091" s="137"/>
      <c r="S1091" s="82"/>
    </row>
    <row r="1092" spans="1:19" s="75" customFormat="1" ht="24.95" hidden="1" customHeight="1" outlineLevel="1">
      <c r="A1092" s="45" t="str">
        <f>IF(AND(D1092="",D1092=""),"",$D$3&amp;"_"&amp;ROW()-11-COUNTBLANK($D$12:D1092))</f>
        <v>CTKM_889</v>
      </c>
      <c r="B1092" s="203" t="s">
        <v>441</v>
      </c>
      <c r="C1092" s="88" t="s">
        <v>1629</v>
      </c>
      <c r="D1092" s="87" t="s">
        <v>442</v>
      </c>
      <c r="E1092" s="80"/>
      <c r="F1092" s="80"/>
      <c r="G1092" s="80"/>
      <c r="H1092" s="80"/>
      <c r="I1092" s="80"/>
      <c r="J1092" s="80"/>
      <c r="K1092" s="80"/>
      <c r="L1092" s="80"/>
      <c r="M1092" s="80"/>
      <c r="N1092" s="80"/>
      <c r="O1092" s="80"/>
      <c r="P1092" s="80"/>
      <c r="Q1092" s="81" t="str">
        <f t="shared" si="60"/>
        <v/>
      </c>
      <c r="R1092" s="82"/>
      <c r="S1092" s="82"/>
    </row>
    <row r="1093" spans="1:19" s="75" customFormat="1" ht="24.95" hidden="1" customHeight="1" outlineLevel="1">
      <c r="A1093" s="45" t="str">
        <f>IF(AND(D1093="",D1093=""),"",$D$3&amp;"_"&amp;ROW()-11-COUNTBLANK($D$12:D1093))</f>
        <v/>
      </c>
      <c r="B1093" s="669" t="s">
        <v>347</v>
      </c>
      <c r="C1093" s="670"/>
      <c r="D1093" s="671"/>
      <c r="E1093" s="80"/>
      <c r="F1093" s="80"/>
      <c r="G1093" s="80"/>
      <c r="H1093" s="80"/>
      <c r="I1093" s="80"/>
      <c r="J1093" s="80"/>
      <c r="K1093" s="80"/>
      <c r="L1093" s="80"/>
      <c r="M1093" s="80"/>
      <c r="N1093" s="80"/>
      <c r="O1093" s="80"/>
      <c r="P1093" s="80"/>
      <c r="Q1093" s="81" t="str">
        <f t="shared" si="60"/>
        <v/>
      </c>
      <c r="R1093" s="82"/>
      <c r="S1093" s="82"/>
    </row>
    <row r="1094" spans="1:19" s="75" customFormat="1" ht="24.95" hidden="1" customHeight="1" outlineLevel="1">
      <c r="A1094" s="45" t="str">
        <f>IF(AND(D1094="",D1094=""),"",$D$3&amp;"_"&amp;ROW()-11-COUNTBLANK($D$12:D1094))</f>
        <v>CTKM_890</v>
      </c>
      <c r="B1094" s="203" t="s">
        <v>145</v>
      </c>
      <c r="C1094" s="88" t="s">
        <v>146</v>
      </c>
      <c r="D1094" s="136" t="s">
        <v>1619</v>
      </c>
      <c r="E1094" s="80"/>
      <c r="F1094" s="80"/>
      <c r="G1094" s="80"/>
      <c r="H1094" s="80"/>
      <c r="I1094" s="80"/>
      <c r="J1094" s="80"/>
      <c r="K1094" s="80"/>
      <c r="L1094" s="80"/>
      <c r="M1094" s="80"/>
      <c r="N1094" s="80"/>
      <c r="O1094" s="80"/>
      <c r="P1094" s="80"/>
      <c r="Q1094" s="81" t="str">
        <f t="shared" si="60"/>
        <v/>
      </c>
      <c r="R1094" s="82"/>
      <c r="S1094" s="82"/>
    </row>
    <row r="1095" spans="1:19" s="75" customFormat="1" ht="24.95" hidden="1" customHeight="1" outlineLevel="1">
      <c r="A1095" s="45" t="str">
        <f>IF(AND(D1095="",D1095=""),"",$D$3&amp;"_"&amp;ROW()-11-COUNTBLANK($D$12:D1095))</f>
        <v>CTKM_891</v>
      </c>
      <c r="B1095" s="203" t="s">
        <v>147</v>
      </c>
      <c r="C1095" s="88" t="s">
        <v>148</v>
      </c>
      <c r="D1095" s="88" t="s">
        <v>443</v>
      </c>
      <c r="E1095" s="80"/>
      <c r="F1095" s="80"/>
      <c r="G1095" s="80"/>
      <c r="H1095" s="80"/>
      <c r="I1095" s="80"/>
      <c r="J1095" s="80"/>
      <c r="K1095" s="80"/>
      <c r="L1095" s="80"/>
      <c r="M1095" s="80"/>
      <c r="N1095" s="80"/>
      <c r="O1095" s="80"/>
      <c r="P1095" s="80"/>
      <c r="Q1095" s="81" t="str">
        <f t="shared" si="60"/>
        <v/>
      </c>
      <c r="R1095" s="82"/>
      <c r="S1095" s="82"/>
    </row>
    <row r="1096" spans="1:19" s="75" customFormat="1" ht="24.95" hidden="1" customHeight="1" outlineLevel="1">
      <c r="A1096" s="45" t="str">
        <f>IF(AND(D1096="",D1096=""),"",$D$3&amp;"_"&amp;ROW()-11-COUNTBLANK($D$12:D1096))</f>
        <v>CTKM_892</v>
      </c>
      <c r="B1096" s="203" t="s">
        <v>348</v>
      </c>
      <c r="C1096" s="88" t="s">
        <v>349</v>
      </c>
      <c r="D1096" s="88" t="s">
        <v>444</v>
      </c>
      <c r="E1096" s="80"/>
      <c r="F1096" s="80"/>
      <c r="G1096" s="80"/>
      <c r="H1096" s="80"/>
      <c r="I1096" s="80"/>
      <c r="J1096" s="80"/>
      <c r="K1096" s="80"/>
      <c r="L1096" s="80"/>
      <c r="M1096" s="80"/>
      <c r="N1096" s="80"/>
      <c r="O1096" s="80"/>
      <c r="P1096" s="80"/>
      <c r="Q1096" s="81" t="str">
        <f t="shared" si="60"/>
        <v/>
      </c>
      <c r="R1096" s="82"/>
      <c r="S1096" s="82"/>
    </row>
    <row r="1097" spans="1:19" s="75" customFormat="1" ht="24.95" hidden="1" customHeight="1" outlineLevel="1">
      <c r="A1097" s="45" t="str">
        <f>IF(AND(D1097="",D1097=""),"",$D$3&amp;"_"&amp;ROW()-11-COUNTBLANK($D$12:D1097))</f>
        <v>CTKM_893</v>
      </c>
      <c r="B1097" s="203" t="s">
        <v>149</v>
      </c>
      <c r="C1097" s="88" t="s">
        <v>150</v>
      </c>
      <c r="D1097" s="88" t="s">
        <v>445</v>
      </c>
      <c r="E1097" s="80"/>
      <c r="F1097" s="80"/>
      <c r="G1097" s="80"/>
      <c r="H1097" s="80"/>
      <c r="I1097" s="80"/>
      <c r="J1097" s="80"/>
      <c r="K1097" s="80"/>
      <c r="L1097" s="80"/>
      <c r="M1097" s="80"/>
      <c r="N1097" s="80"/>
      <c r="O1097" s="80"/>
      <c r="P1097" s="80"/>
      <c r="Q1097" s="81" t="str">
        <f t="shared" si="60"/>
        <v/>
      </c>
      <c r="R1097" s="82"/>
      <c r="S1097" s="82"/>
    </row>
    <row r="1098" spans="1:19" s="75" customFormat="1" ht="24.95" hidden="1" customHeight="1" outlineLevel="1">
      <c r="A1098" s="45" t="str">
        <f>IF(AND(D1098="",D1098=""),"",$D$3&amp;"_"&amp;ROW()-11-COUNTBLANK($D$12:D1098))</f>
        <v/>
      </c>
      <c r="B1098" s="669" t="s">
        <v>350</v>
      </c>
      <c r="C1098" s="670"/>
      <c r="D1098" s="671"/>
      <c r="E1098" s="80"/>
      <c r="F1098" s="80"/>
      <c r="G1098" s="80"/>
      <c r="H1098" s="80"/>
      <c r="I1098" s="80"/>
      <c r="J1098" s="80"/>
      <c r="K1098" s="80"/>
      <c r="L1098" s="80"/>
      <c r="M1098" s="80"/>
      <c r="N1098" s="80"/>
      <c r="O1098" s="80"/>
      <c r="P1098" s="80"/>
      <c r="Q1098" s="81" t="str">
        <f t="shared" si="60"/>
        <v/>
      </c>
      <c r="R1098" s="82"/>
      <c r="S1098" s="82"/>
    </row>
    <row r="1099" spans="1:19" s="75" customFormat="1" ht="24.95" hidden="1" customHeight="1" outlineLevel="1">
      <c r="A1099" s="45" t="str">
        <f>IF(AND(D1099="",D1099=""),"",$D$3&amp;"_"&amp;ROW()-11-COUNTBLANK($D$12:D1099))</f>
        <v>CTKM_894</v>
      </c>
      <c r="B1099" s="203" t="s">
        <v>145</v>
      </c>
      <c r="C1099" s="88" t="s">
        <v>146</v>
      </c>
      <c r="D1099" s="136" t="s">
        <v>1619</v>
      </c>
      <c r="E1099" s="80"/>
      <c r="F1099" s="80"/>
      <c r="G1099" s="80"/>
      <c r="H1099" s="80"/>
      <c r="I1099" s="80"/>
      <c r="J1099" s="80"/>
      <c r="K1099" s="80"/>
      <c r="L1099" s="80"/>
      <c r="M1099" s="80"/>
      <c r="N1099" s="80"/>
      <c r="O1099" s="80"/>
      <c r="P1099" s="80"/>
      <c r="Q1099" s="81" t="str">
        <f t="shared" si="60"/>
        <v/>
      </c>
      <c r="R1099" s="82"/>
      <c r="S1099" s="82"/>
    </row>
    <row r="1100" spans="1:19" s="75" customFormat="1" ht="24.95" hidden="1" customHeight="1" outlineLevel="1">
      <c r="A1100" s="45" t="str">
        <f>IF(AND(D1100="",D1100=""),"",$D$3&amp;"_"&amp;ROW()-11-COUNTBLANK($D$12:D1100))</f>
        <v>CTKM_895</v>
      </c>
      <c r="B1100" s="203" t="s">
        <v>147</v>
      </c>
      <c r="C1100" s="88" t="s">
        <v>148</v>
      </c>
      <c r="D1100" s="88" t="s">
        <v>443</v>
      </c>
      <c r="E1100" s="80"/>
      <c r="F1100" s="80"/>
      <c r="G1100" s="80"/>
      <c r="H1100" s="80"/>
      <c r="I1100" s="80"/>
      <c r="J1100" s="80"/>
      <c r="K1100" s="80"/>
      <c r="L1100" s="80"/>
      <c r="M1100" s="80"/>
      <c r="N1100" s="80"/>
      <c r="O1100" s="80"/>
      <c r="P1100" s="80"/>
      <c r="Q1100" s="81" t="str">
        <f t="shared" si="60"/>
        <v/>
      </c>
      <c r="R1100" s="82"/>
      <c r="S1100" s="82"/>
    </row>
    <row r="1101" spans="1:19" s="75" customFormat="1" ht="24.95" hidden="1" customHeight="1" outlineLevel="1">
      <c r="A1101" s="45" t="str">
        <f>IF(AND(D1101="",D1101=""),"",$D$3&amp;"_"&amp;ROW()-11-COUNTBLANK($D$12:D1101))</f>
        <v>CTKM_896</v>
      </c>
      <c r="B1101" s="203" t="s">
        <v>348</v>
      </c>
      <c r="C1101" s="88" t="s">
        <v>349</v>
      </c>
      <c r="D1101" s="88" t="s">
        <v>444</v>
      </c>
      <c r="E1101" s="80"/>
      <c r="F1101" s="80"/>
      <c r="G1101" s="80"/>
      <c r="H1101" s="80"/>
      <c r="I1101" s="80"/>
      <c r="J1101" s="80"/>
      <c r="K1101" s="80"/>
      <c r="L1101" s="80"/>
      <c r="M1101" s="80"/>
      <c r="N1101" s="80"/>
      <c r="O1101" s="80"/>
      <c r="P1101" s="80"/>
      <c r="Q1101" s="81" t="str">
        <f t="shared" si="60"/>
        <v/>
      </c>
      <c r="R1101" s="82"/>
      <c r="S1101" s="82"/>
    </row>
    <row r="1102" spans="1:19" s="75" customFormat="1" ht="24.95" hidden="1" customHeight="1" outlineLevel="1">
      <c r="A1102" s="45" t="str">
        <f>IF(AND(D1102="",D1102=""),"",$D$3&amp;"_"&amp;ROW()-11-COUNTBLANK($D$12:D1102))</f>
        <v>CTKM_897</v>
      </c>
      <c r="B1102" s="203" t="s">
        <v>149</v>
      </c>
      <c r="C1102" s="88" t="s">
        <v>150</v>
      </c>
      <c r="D1102" s="88" t="s">
        <v>445</v>
      </c>
      <c r="E1102" s="80"/>
      <c r="F1102" s="80"/>
      <c r="G1102" s="80"/>
      <c r="H1102" s="80"/>
      <c r="I1102" s="80"/>
      <c r="J1102" s="80"/>
      <c r="K1102" s="80"/>
      <c r="L1102" s="80"/>
      <c r="M1102" s="80"/>
      <c r="N1102" s="80"/>
      <c r="O1102" s="80"/>
      <c r="P1102" s="80"/>
      <c r="Q1102" s="81" t="str">
        <f t="shared" si="60"/>
        <v/>
      </c>
      <c r="R1102" s="82"/>
      <c r="S1102" s="82"/>
    </row>
    <row r="1103" spans="1:19" s="75" customFormat="1" ht="24.95" hidden="1" customHeight="1" outlineLevel="1">
      <c r="A1103" s="45" t="str">
        <f>IF(AND(D1103="",D1103=""),"",$D$3&amp;"_"&amp;ROW()-11-COUNTBLANK($D$12:D1103))</f>
        <v/>
      </c>
      <c r="B1103" s="669" t="s">
        <v>446</v>
      </c>
      <c r="C1103" s="670"/>
      <c r="D1103" s="671"/>
      <c r="E1103" s="80"/>
      <c r="F1103" s="80"/>
      <c r="G1103" s="80"/>
      <c r="H1103" s="80"/>
      <c r="I1103" s="80"/>
      <c r="J1103" s="80"/>
      <c r="K1103" s="80"/>
      <c r="L1103" s="80"/>
      <c r="M1103" s="80"/>
      <c r="N1103" s="80"/>
      <c r="O1103" s="80"/>
      <c r="P1103" s="80"/>
      <c r="Q1103" s="81" t="str">
        <f t="shared" si="60"/>
        <v/>
      </c>
      <c r="R1103" s="82"/>
      <c r="S1103" s="82"/>
    </row>
    <row r="1104" spans="1:19" s="75" customFormat="1" ht="24.95" hidden="1" customHeight="1" outlineLevel="1">
      <c r="A1104" s="45" t="str">
        <f>IF(AND(D1104="",D1104=""),"",$D$3&amp;"_"&amp;ROW()-11-COUNTBLANK($D$12:D1104))</f>
        <v>CTKM_898</v>
      </c>
      <c r="B1104" s="203" t="s">
        <v>145</v>
      </c>
      <c r="C1104" s="88" t="s">
        <v>146</v>
      </c>
      <c r="D1104" s="136" t="s">
        <v>1619</v>
      </c>
      <c r="E1104" s="80"/>
      <c r="F1104" s="80"/>
      <c r="G1104" s="80"/>
      <c r="H1104" s="80"/>
      <c r="I1104" s="80"/>
      <c r="J1104" s="80"/>
      <c r="K1104" s="80"/>
      <c r="L1104" s="80"/>
      <c r="M1104" s="80"/>
      <c r="N1104" s="80"/>
      <c r="O1104" s="80"/>
      <c r="P1104" s="80"/>
      <c r="Q1104" s="81" t="str">
        <f t="shared" si="60"/>
        <v/>
      </c>
      <c r="R1104" s="82"/>
      <c r="S1104" s="82"/>
    </row>
    <row r="1105" spans="1:19" s="75" customFormat="1" ht="24.95" hidden="1" customHeight="1" outlineLevel="1">
      <c r="A1105" s="45" t="str">
        <f>IF(AND(D1105="",D1105=""),"",$D$3&amp;"_"&amp;ROW()-11-COUNTBLANK($D$12:D1105))</f>
        <v>CTKM_899</v>
      </c>
      <c r="B1105" s="203" t="s">
        <v>147</v>
      </c>
      <c r="C1105" s="88" t="s">
        <v>148</v>
      </c>
      <c r="D1105" s="88" t="s">
        <v>443</v>
      </c>
      <c r="E1105" s="80"/>
      <c r="F1105" s="80"/>
      <c r="G1105" s="80"/>
      <c r="H1105" s="80"/>
      <c r="I1105" s="80"/>
      <c r="J1105" s="80"/>
      <c r="K1105" s="80"/>
      <c r="L1105" s="80"/>
      <c r="M1105" s="80"/>
      <c r="N1105" s="80"/>
      <c r="O1105" s="80"/>
      <c r="P1105" s="80"/>
      <c r="Q1105" s="81" t="str">
        <f t="shared" si="60"/>
        <v/>
      </c>
      <c r="R1105" s="82"/>
      <c r="S1105" s="82"/>
    </row>
    <row r="1106" spans="1:19" s="75" customFormat="1" ht="24.95" hidden="1" customHeight="1" outlineLevel="1">
      <c r="A1106" s="45" t="str">
        <f>IF(AND(D1106="",D1106=""),"",$D$3&amp;"_"&amp;ROW()-11-COUNTBLANK($D$12:D1106))</f>
        <v>CTKM_900</v>
      </c>
      <c r="B1106" s="203" t="s">
        <v>348</v>
      </c>
      <c r="C1106" s="88" t="s">
        <v>349</v>
      </c>
      <c r="D1106" s="88" t="s">
        <v>444</v>
      </c>
      <c r="E1106" s="80"/>
      <c r="F1106" s="80"/>
      <c r="G1106" s="80"/>
      <c r="H1106" s="80"/>
      <c r="I1106" s="80"/>
      <c r="J1106" s="80"/>
      <c r="K1106" s="80"/>
      <c r="L1106" s="80"/>
      <c r="M1106" s="80"/>
      <c r="N1106" s="80"/>
      <c r="O1106" s="80"/>
      <c r="P1106" s="80"/>
      <c r="Q1106" s="81" t="str">
        <f t="shared" si="60"/>
        <v/>
      </c>
      <c r="R1106" s="82"/>
      <c r="S1106" s="82"/>
    </row>
    <row r="1107" spans="1:19" s="75" customFormat="1" ht="24.95" hidden="1" customHeight="1" outlineLevel="1">
      <c r="A1107" s="45" t="str">
        <f>IF(AND(D1107="",D1107=""),"",$D$3&amp;"_"&amp;ROW()-11-COUNTBLANK($D$12:D1107))</f>
        <v>CTKM_901</v>
      </c>
      <c r="B1107" s="203" t="s">
        <v>149</v>
      </c>
      <c r="C1107" s="88" t="s">
        <v>150</v>
      </c>
      <c r="D1107" s="88" t="s">
        <v>445</v>
      </c>
      <c r="E1107" s="80"/>
      <c r="F1107" s="80"/>
      <c r="G1107" s="80"/>
      <c r="H1107" s="80"/>
      <c r="I1107" s="80"/>
      <c r="J1107" s="80"/>
      <c r="K1107" s="80"/>
      <c r="L1107" s="80"/>
      <c r="M1107" s="80"/>
      <c r="N1107" s="80"/>
      <c r="O1107" s="80"/>
      <c r="P1107" s="80"/>
      <c r="Q1107" s="81" t="str">
        <f t="shared" si="60"/>
        <v/>
      </c>
      <c r="R1107" s="82"/>
      <c r="S1107" s="82"/>
    </row>
    <row r="1108" spans="1:19" ht="24.95" hidden="1" customHeight="1" outlineLevel="1">
      <c r="A1108" s="45" t="str">
        <f>IF(AND(D1108="",D1108=""),"",$D$3&amp;"_"&amp;ROW()-11-COUNTBLANK($D$12:D1108))</f>
        <v/>
      </c>
      <c r="B1108" s="601" t="s">
        <v>447</v>
      </c>
      <c r="C1108" s="602"/>
      <c r="D1108" s="602"/>
      <c r="E1108" s="602"/>
      <c r="F1108" s="602"/>
      <c r="G1108" s="602"/>
      <c r="H1108" s="602"/>
      <c r="I1108" s="602"/>
      <c r="J1108" s="602"/>
      <c r="K1108" s="602"/>
      <c r="L1108" s="602"/>
      <c r="M1108" s="602"/>
      <c r="N1108" s="602"/>
      <c r="O1108" s="602"/>
      <c r="P1108" s="602"/>
      <c r="Q1108" s="602"/>
      <c r="R1108" s="602"/>
      <c r="S1108" s="603"/>
    </row>
    <row r="1109" spans="1:19" s="75" customFormat="1" ht="24.95" hidden="1" customHeight="1" outlineLevel="1">
      <c r="A1109" s="45" t="str">
        <f>IF(AND(D1109="",D1109=""),"",$D$3&amp;"_"&amp;ROW()-11-COUNTBLANK($D$12:D1109))</f>
        <v>CTKM_902</v>
      </c>
      <c r="B1109" s="675" t="s">
        <v>448</v>
      </c>
      <c r="C1109" s="88" t="s">
        <v>449</v>
      </c>
      <c r="D1109" s="88" t="s">
        <v>1630</v>
      </c>
      <c r="E1109" s="80"/>
      <c r="F1109" s="80"/>
      <c r="G1109" s="80"/>
      <c r="H1109" s="80"/>
      <c r="I1109" s="80"/>
      <c r="J1109" s="80"/>
      <c r="K1109" s="80"/>
      <c r="L1109" s="80"/>
      <c r="M1109" s="80"/>
      <c r="N1109" s="80"/>
      <c r="O1109" s="80"/>
      <c r="P1109" s="80"/>
      <c r="Q1109" s="81" t="str">
        <f t="shared" ref="Q1109:Q1115" si="61">IF(OR(IF(G1109="",IF(F1109="",IF(E1109="","",E1109),F1109),G1109)="F",IF(J1109="",IF(I1109="",IF(H1109="","",H1109),I1109),J1109)="F",IF(M1109="",IF(L1109="",IF(K1109="","",K1109),L1109),M1109)="F",IF(P1109="",IF(O1109="",IF(N1109="","",N1109),O1109),P1109)="F")=TRUE,"F",IF(OR(IF(G1109="",IF(F1109="",IF(E1109="","",E1109),F1109),G1109)="PE",IF(J1109="",IF(I1109="",IF(H1109="","",H1109),I1109),J1109)="PE",IF(M1109="",IF(L1109="",IF(K1109="","",K1109),L1109),M1109)="PE",IF(P1109="",IF(O1109="",IF(N1109="","",N1109),O1109),P1109)="PE")=TRUE,"PE",IF(AND(IF(G1109="",IF(F1109="",IF(E1109="","",E1109),F1109),G1109)="",IF(J1109="",IF(I1109="",IF(H1109="","",H1109),I1109),J1109)="",IF(M1109="",IF(L1109="",IF(K1109="","",K1109),L1109),M1109)="",IF(P1109="",IF(O1109="",IF(N1109="","",N1109),O1109),P1109)="")=TRUE,"","P")))</f>
        <v/>
      </c>
      <c r="R1109" s="82"/>
      <c r="S1109" s="82"/>
    </row>
    <row r="1110" spans="1:19" s="75" customFormat="1" ht="24.95" hidden="1" customHeight="1" outlineLevel="1">
      <c r="A1110" s="45" t="str">
        <f>IF(AND(D1110="",D1110=""),"",$D$3&amp;"_"&amp;ROW()-11-COUNTBLANK($D$12:D1110))</f>
        <v>CTKM_903</v>
      </c>
      <c r="B1110" s="680"/>
      <c r="C1110" s="88" t="s">
        <v>450</v>
      </c>
      <c r="D1110" s="88" t="s">
        <v>451</v>
      </c>
      <c r="E1110" s="80"/>
      <c r="F1110" s="80"/>
      <c r="G1110" s="80"/>
      <c r="H1110" s="80"/>
      <c r="I1110" s="80"/>
      <c r="J1110" s="80"/>
      <c r="K1110" s="80"/>
      <c r="L1110" s="80"/>
      <c r="M1110" s="80"/>
      <c r="N1110" s="80"/>
      <c r="O1110" s="80"/>
      <c r="P1110" s="80"/>
      <c r="Q1110" s="81" t="str">
        <f t="shared" si="61"/>
        <v/>
      </c>
      <c r="R1110" s="82"/>
      <c r="S1110" s="82"/>
    </row>
    <row r="1111" spans="1:19" s="75" customFormat="1" ht="24.95" hidden="1" customHeight="1" outlineLevel="1">
      <c r="A1111" s="45" t="str">
        <f>IF(AND(D1111="",D1111=""),"",$D$3&amp;"_"&amp;ROW()-11-COUNTBLANK($D$12:D1111))</f>
        <v>CTKM_904</v>
      </c>
      <c r="B1111" s="676"/>
      <c r="C1111" s="88" t="s">
        <v>452</v>
      </c>
      <c r="D1111" s="88" t="s">
        <v>453</v>
      </c>
      <c r="E1111" s="80"/>
      <c r="F1111" s="80"/>
      <c r="G1111" s="80"/>
      <c r="H1111" s="80"/>
      <c r="I1111" s="80"/>
      <c r="J1111" s="80"/>
      <c r="K1111" s="80"/>
      <c r="L1111" s="80"/>
      <c r="M1111" s="80"/>
      <c r="N1111" s="80"/>
      <c r="O1111" s="80"/>
      <c r="P1111" s="80"/>
      <c r="Q1111" s="81" t="str">
        <f t="shared" si="61"/>
        <v/>
      </c>
      <c r="R1111" s="82"/>
      <c r="S1111" s="82"/>
    </row>
    <row r="1112" spans="1:19" s="75" customFormat="1" ht="24.95" hidden="1" customHeight="1" outlineLevel="1">
      <c r="A1112" s="45" t="str">
        <f>IF(AND(D1112="",D1112=""),"",$D$3&amp;"_"&amp;ROW()-11-COUNTBLANK($D$12:D1112))</f>
        <v>CTKM_905</v>
      </c>
      <c r="B1112" s="203" t="s">
        <v>454</v>
      </c>
      <c r="C1112" s="88" t="s">
        <v>455</v>
      </c>
      <c r="D1112" s="88" t="s">
        <v>1631</v>
      </c>
      <c r="E1112" s="80"/>
      <c r="F1112" s="80"/>
      <c r="G1112" s="80"/>
      <c r="H1112" s="80"/>
      <c r="I1112" s="80"/>
      <c r="J1112" s="80"/>
      <c r="K1112" s="80"/>
      <c r="L1112" s="80"/>
      <c r="M1112" s="80"/>
      <c r="N1112" s="80"/>
      <c r="O1112" s="80"/>
      <c r="P1112" s="80"/>
      <c r="Q1112" s="81" t="str">
        <f t="shared" si="61"/>
        <v/>
      </c>
      <c r="R1112" s="82"/>
      <c r="S1112" s="82"/>
    </row>
    <row r="1113" spans="1:19" s="75" customFormat="1" ht="24.95" hidden="1" customHeight="1" outlineLevel="1">
      <c r="A1113" s="45" t="str">
        <f>IF(AND(D1113="",D1113=""),"",$D$3&amp;"_"&amp;ROW()-11-COUNTBLANK($D$12:D1113))</f>
        <v>CTKM_906</v>
      </c>
      <c r="B1113" s="203" t="s">
        <v>456</v>
      </c>
      <c r="C1113" s="88" t="s">
        <v>1632</v>
      </c>
      <c r="D1113" s="88" t="s">
        <v>1633</v>
      </c>
      <c r="E1113" s="80"/>
      <c r="F1113" s="80"/>
      <c r="G1113" s="80"/>
      <c r="H1113" s="80"/>
      <c r="I1113" s="80"/>
      <c r="J1113" s="80"/>
      <c r="K1113" s="80"/>
      <c r="L1113" s="80"/>
      <c r="M1113" s="80"/>
      <c r="N1113" s="80"/>
      <c r="O1113" s="80"/>
      <c r="P1113" s="80"/>
      <c r="Q1113" s="81" t="str">
        <f t="shared" si="61"/>
        <v/>
      </c>
      <c r="R1113" s="82"/>
      <c r="S1113" s="82"/>
    </row>
    <row r="1114" spans="1:19" s="75" customFormat="1" ht="24.95" hidden="1" customHeight="1" outlineLevel="1">
      <c r="A1114" s="45" t="str">
        <f>IF(AND(D1114="",D1114=""),"",$D$3&amp;"_"&amp;ROW()-11-COUNTBLANK($D$12:D1114))</f>
        <v>CTKM_907</v>
      </c>
      <c r="B1114" s="203" t="s">
        <v>457</v>
      </c>
      <c r="C1114" s="88" t="s">
        <v>1634</v>
      </c>
      <c r="D1114" s="88" t="s">
        <v>1635</v>
      </c>
      <c r="E1114" s="80"/>
      <c r="F1114" s="80"/>
      <c r="G1114" s="80"/>
      <c r="H1114" s="80"/>
      <c r="I1114" s="80"/>
      <c r="J1114" s="80"/>
      <c r="K1114" s="80"/>
      <c r="L1114" s="80"/>
      <c r="M1114" s="80"/>
      <c r="N1114" s="80"/>
      <c r="O1114" s="80"/>
      <c r="P1114" s="80"/>
      <c r="Q1114" s="81" t="str">
        <f t="shared" si="61"/>
        <v/>
      </c>
      <c r="R1114" s="82"/>
      <c r="S1114" s="82"/>
    </row>
    <row r="1115" spans="1:19" s="75" customFormat="1" ht="24.95" hidden="1" customHeight="1" outlineLevel="1">
      <c r="A1115" s="45" t="str">
        <f>IF(AND(D1115="",D1115=""),"",$D$3&amp;"_"&amp;ROW()-11-COUNTBLANK($D$12:D1115))</f>
        <v>CTKM_908</v>
      </c>
      <c r="B1115" s="203" t="s">
        <v>458</v>
      </c>
      <c r="C1115" s="88" t="s">
        <v>1636</v>
      </c>
      <c r="D1115" s="88" t="s">
        <v>1637</v>
      </c>
      <c r="E1115" s="80"/>
      <c r="F1115" s="80"/>
      <c r="G1115" s="80"/>
      <c r="H1115" s="80"/>
      <c r="I1115" s="80"/>
      <c r="J1115" s="80"/>
      <c r="K1115" s="80"/>
      <c r="L1115" s="80"/>
      <c r="M1115" s="80"/>
      <c r="N1115" s="80"/>
      <c r="O1115" s="80"/>
      <c r="P1115" s="80"/>
      <c r="Q1115" s="81" t="str">
        <f t="shared" si="61"/>
        <v/>
      </c>
      <c r="R1115" s="82"/>
      <c r="S1115" s="82"/>
    </row>
    <row r="1116" spans="1:19" s="75" customFormat="1" ht="24.95" hidden="1" customHeight="1" outlineLevel="1">
      <c r="A1116" s="45" t="str">
        <f>IF(AND(D1116="",D1116=""),"",$D$3&amp;"_"&amp;ROW()-11-COUNTBLANK($D$12:D1116))</f>
        <v>CTKM_909</v>
      </c>
      <c r="B1116" s="88" t="s">
        <v>1638</v>
      </c>
      <c r="C1116" s="88" t="s">
        <v>1639</v>
      </c>
      <c r="D1116" s="88" t="s">
        <v>1640</v>
      </c>
      <c r="E1116" s="80"/>
      <c r="F1116" s="80"/>
      <c r="G1116" s="80"/>
      <c r="H1116" s="80"/>
      <c r="I1116" s="80"/>
      <c r="J1116" s="80"/>
      <c r="K1116" s="80"/>
      <c r="L1116" s="80"/>
      <c r="M1116" s="80"/>
      <c r="N1116" s="80"/>
      <c r="O1116" s="80"/>
      <c r="P1116" s="80"/>
      <c r="Q1116" s="81"/>
      <c r="R1116" s="82"/>
      <c r="S1116" s="82"/>
    </row>
    <row r="1117" spans="1:19" ht="24.95" customHeight="1" collapsed="1">
      <c r="A1117" s="45" t="str">
        <f>IF(AND(D1117="",D1117=""),"",$D$3&amp;"_"&amp;ROW()-11-COUNTBLANK($D$12:D1117))</f>
        <v/>
      </c>
      <c r="B1117" s="49" t="s">
        <v>49</v>
      </c>
      <c r="C1117" s="50"/>
      <c r="D1117" s="50"/>
      <c r="E1117" s="50"/>
      <c r="F1117" s="50"/>
      <c r="G1117" s="50"/>
      <c r="H1117" s="50"/>
      <c r="I1117" s="50"/>
      <c r="J1117" s="50"/>
      <c r="K1117" s="50"/>
      <c r="L1117" s="50"/>
      <c r="M1117" s="50"/>
      <c r="N1117" s="50"/>
      <c r="O1117" s="50"/>
      <c r="P1117" s="50"/>
      <c r="Q1117" s="50" t="str">
        <f>IF(OR(IF(G1117="",IF(F1117="",IF(E1117="","",E1117),F1117),G1117)="F",IF(J1117="",IF(I1117="",IF(H1117="","",H1117),I1117),J1117)="F",IF(M1117="",IF(L1117="",IF(K1117="","",K1117),L1117),M1117)="F",IF(P1117="",IF(O1117="",IF(N1117="","",N1117),O1117),P1117)="F")=TRUE,"F",IF(OR(IF(G1117="",IF(F1117="",IF(E1117="","",E1117),F1117),G1117)="PE",IF(J1117="",IF(I1117="",IF(H1117="","",H1117),I1117),J1117)="PE",IF(M1117="",IF(L1117="",IF(K1117="","",K1117),L1117),M1117)="PE",IF(P1117="",IF(O1117="",IF(N1117="","",N1117),O1117),P1117)="PE")=TRUE,"PE",IF(AND(IF(G1117="",IF(F1117="",IF(E1117="","",E1117),F1117),G1117)="",IF(J1117="",IF(I1117="",IF(H1117="","",H1117),I1117),J1117)="",IF(M1117="",IF(L1117="",IF(K1117="","",K1117),L1117),M1117)="",IF(P1117="",IF(O1117="",IF(N1117="","",N1117),O1117),P1117)="")=TRUE,"","P")))</f>
        <v/>
      </c>
      <c r="R1117" s="50"/>
      <c r="S1117" s="51"/>
    </row>
    <row r="1118" spans="1:19" s="75" customFormat="1" ht="24.95" hidden="1" customHeight="1" outlineLevel="1">
      <c r="A1118" s="45" t="str">
        <f>IF(AND(D1118="",D1118=""),"",$D$3&amp;"_"&amp;ROW()-11-COUNTBLANK($D$12:D1118))</f>
        <v/>
      </c>
      <c r="B1118" s="114" t="s">
        <v>260</v>
      </c>
      <c r="C1118" s="115"/>
      <c r="D1118" s="115"/>
      <c r="E1118" s="115"/>
      <c r="F1118" s="115"/>
      <c r="G1118" s="115"/>
      <c r="H1118" s="115"/>
      <c r="I1118" s="115"/>
      <c r="J1118" s="115"/>
      <c r="K1118" s="115"/>
      <c r="L1118" s="115"/>
      <c r="M1118" s="115"/>
      <c r="N1118" s="115"/>
      <c r="O1118" s="115"/>
      <c r="P1118" s="115"/>
      <c r="Q1118" s="115"/>
      <c r="R1118" s="115"/>
      <c r="S1118" s="116"/>
    </row>
    <row r="1119" spans="1:19" s="127" customFormat="1" ht="24.95" hidden="1" customHeight="1" outlineLevel="1">
      <c r="A1119" s="45" t="str">
        <f>IF(AND(D1119="",D1119=""),"",$D$3&amp;"_"&amp;ROW()-11-COUNTBLANK($D$12:D1119))</f>
        <v/>
      </c>
      <c r="B1119" s="117" t="s">
        <v>261</v>
      </c>
      <c r="C1119" s="118"/>
      <c r="D1119" s="118"/>
      <c r="E1119" s="118"/>
      <c r="F1119" s="118"/>
      <c r="G1119" s="118"/>
      <c r="H1119" s="118"/>
      <c r="I1119" s="118"/>
      <c r="J1119" s="118"/>
      <c r="K1119" s="118"/>
      <c r="L1119" s="118"/>
      <c r="M1119" s="118"/>
      <c r="N1119" s="118"/>
      <c r="O1119" s="118"/>
      <c r="P1119" s="118"/>
      <c r="Q1119" s="118"/>
      <c r="R1119" s="118"/>
      <c r="S1119" s="119"/>
    </row>
    <row r="1120" spans="1:19" s="108" customFormat="1" ht="24.95" hidden="1" customHeight="1" outlineLevel="1">
      <c r="A1120" s="45" t="str">
        <f>IF(AND(D1120="",D1120=""),"",$D$3&amp;"_"&amp;ROW()-11-COUNTBLANK($D$12:D1120))</f>
        <v>CTKM_910</v>
      </c>
      <c r="B1120" s="632" t="s">
        <v>262</v>
      </c>
      <c r="C1120" s="121" t="s">
        <v>263</v>
      </c>
      <c r="D1120" s="121" t="s">
        <v>264</v>
      </c>
      <c r="E1120" s="110"/>
      <c r="F1120" s="110"/>
      <c r="G1120" s="110"/>
      <c r="H1120" s="110"/>
      <c r="I1120" s="110"/>
      <c r="J1120" s="110"/>
      <c r="K1120" s="110"/>
      <c r="L1120" s="110"/>
      <c r="M1120" s="110"/>
      <c r="N1120" s="110"/>
      <c r="O1120" s="110"/>
      <c r="P1120" s="110"/>
      <c r="Q1120" s="112" t="str">
        <f t="shared" ref="Q1120:Q1125" si="62">IF(OR(IF(G1120="",IF(F1120="",IF(E1120="","",E1120),F1120),G1120)="F",IF(J1120="",IF(I1120="",IF(H1120="","",H1120),I1120),J1120)="F",IF(M1120="",IF(L1120="",IF(K1120="","",K1120),L1120),M1120)="F",IF(P1120="",IF(O1120="",IF(N1120="","",N1120),O1120),P1120)="F")=TRUE,"F",IF(OR(IF(G1120="",IF(F1120="",IF(E1120="","",E1120),F1120),G1120)="PE",IF(J1120="",IF(I1120="",IF(H1120="","",H1120),I1120),J1120)="PE",IF(M1120="",IF(L1120="",IF(K1120="","",K1120),L1120),M1120)="PE",IF(P1120="",IF(O1120="",IF(N1120="","",N1120),O1120),P1120)="PE")=TRUE,"PE",IF(AND(IF(G1120="",IF(F1120="",IF(E1120="","",E1120),F1120),G1120)="",IF(J1120="",IF(I1120="",IF(H1120="","",H1120),I1120),J1120)="",IF(M1120="",IF(L1120="",IF(K1120="","",K1120),L1120),M1120)="",IF(P1120="",IF(O1120="",IF(N1120="","",N1120),O1120),P1120)="")=TRUE,"","P")))</f>
        <v/>
      </c>
      <c r="R1120" s="111"/>
      <c r="S1120" s="111"/>
    </row>
    <row r="1121" spans="1:21" s="108" customFormat="1" ht="24.95" hidden="1" customHeight="1" outlineLevel="1">
      <c r="A1121" s="45" t="str">
        <f>IF(AND(D1121="",D1121=""),"",$D$3&amp;"_"&amp;ROW()-11-COUNTBLANK($D$12:D1121))</f>
        <v>CTKM_911</v>
      </c>
      <c r="B1121" s="637"/>
      <c r="C1121" s="121" t="s">
        <v>265</v>
      </c>
      <c r="D1121" s="121" t="s">
        <v>266</v>
      </c>
      <c r="E1121" s="110"/>
      <c r="F1121" s="110"/>
      <c r="G1121" s="110"/>
      <c r="H1121" s="110"/>
      <c r="I1121" s="110"/>
      <c r="J1121" s="110"/>
      <c r="K1121" s="110"/>
      <c r="L1121" s="110"/>
      <c r="M1121" s="110"/>
      <c r="N1121" s="110"/>
      <c r="O1121" s="110"/>
      <c r="P1121" s="110"/>
      <c r="Q1121" s="112" t="str">
        <f t="shared" si="62"/>
        <v/>
      </c>
      <c r="R1121" s="111"/>
      <c r="S1121" s="111"/>
    </row>
    <row r="1122" spans="1:21" s="108" customFormat="1" ht="24.95" hidden="1" customHeight="1" outlineLevel="1">
      <c r="A1122" s="45" t="str">
        <f>IF(AND(D1122="",D1122=""),"",$D$3&amp;"_"&amp;ROW()-11-COUNTBLANK($D$12:D1122))</f>
        <v>CTKM_912</v>
      </c>
      <c r="B1122" s="637"/>
      <c r="C1122" s="122" t="s">
        <v>267</v>
      </c>
      <c r="D1122" s="121" t="s">
        <v>266</v>
      </c>
      <c r="E1122" s="110"/>
      <c r="F1122" s="110"/>
      <c r="G1122" s="110"/>
      <c r="H1122" s="110"/>
      <c r="I1122" s="110"/>
      <c r="J1122" s="110"/>
      <c r="K1122" s="110"/>
      <c r="L1122" s="110"/>
      <c r="M1122" s="110"/>
      <c r="N1122" s="110"/>
      <c r="O1122" s="110"/>
      <c r="P1122" s="110"/>
      <c r="Q1122" s="112" t="str">
        <f t="shared" si="62"/>
        <v/>
      </c>
      <c r="R1122" s="111"/>
      <c r="S1122" s="111"/>
    </row>
    <row r="1123" spans="1:21" s="108" customFormat="1" ht="24.95" hidden="1" customHeight="1" outlineLevel="1">
      <c r="A1123" s="45" t="str">
        <f>IF(AND(D1123="",D1123=""),"",$D$3&amp;"_"&amp;ROW()-11-COUNTBLANK($D$12:D1123))</f>
        <v>CTKM_913</v>
      </c>
      <c r="B1123" s="633"/>
      <c r="C1123" s="121" t="s">
        <v>268</v>
      </c>
      <c r="D1123" s="121" t="s">
        <v>266</v>
      </c>
      <c r="E1123" s="110"/>
      <c r="F1123" s="110"/>
      <c r="G1123" s="110"/>
      <c r="H1123" s="110"/>
      <c r="I1123" s="110"/>
      <c r="J1123" s="110"/>
      <c r="K1123" s="110"/>
      <c r="L1123" s="110"/>
      <c r="M1123" s="110"/>
      <c r="N1123" s="110"/>
      <c r="O1123" s="110"/>
      <c r="P1123" s="110"/>
      <c r="Q1123" s="112" t="str">
        <f t="shared" si="62"/>
        <v/>
      </c>
      <c r="R1123" s="111"/>
      <c r="S1123" s="111"/>
    </row>
    <row r="1124" spans="1:21" s="108" customFormat="1" ht="24.95" hidden="1" customHeight="1" outlineLevel="1">
      <c r="A1124" s="45" t="str">
        <f>IF(AND(D1124="",D1124=""),"",$D$3&amp;"_"&amp;ROW()-11-COUNTBLANK($D$12:D1124))</f>
        <v>CTKM_914</v>
      </c>
      <c r="B1124" s="123" t="s">
        <v>269</v>
      </c>
      <c r="C1124" s="121" t="s">
        <v>270</v>
      </c>
      <c r="D1124" s="121" t="s">
        <v>271</v>
      </c>
      <c r="E1124" s="110"/>
      <c r="F1124" s="110"/>
      <c r="G1124" s="110"/>
      <c r="H1124" s="110"/>
      <c r="I1124" s="110"/>
      <c r="J1124" s="110"/>
      <c r="K1124" s="110"/>
      <c r="L1124" s="110"/>
      <c r="M1124" s="110"/>
      <c r="N1124" s="110"/>
      <c r="O1124" s="110"/>
      <c r="P1124" s="110"/>
      <c r="Q1124" s="112" t="str">
        <f t="shared" si="62"/>
        <v/>
      </c>
      <c r="R1124" s="111"/>
      <c r="S1124" s="111"/>
    </row>
    <row r="1125" spans="1:21" s="183" customFormat="1" ht="24.95" hidden="1" customHeight="1" outlineLevel="1">
      <c r="A1125" s="45" t="str">
        <f>IF(AND(D1125="",D1125=""),"",$D$3&amp;"_"&amp;ROW()-11-COUNTBLANK($D$12:D1125))</f>
        <v>CTKM_915</v>
      </c>
      <c r="B1125" s="182" t="s">
        <v>1641</v>
      </c>
      <c r="C1125" s="182" t="s">
        <v>1642</v>
      </c>
      <c r="D1125" s="182" t="s">
        <v>459</v>
      </c>
      <c r="E1125" s="182"/>
      <c r="F1125" s="182"/>
      <c r="G1125" s="182"/>
      <c r="H1125" s="182"/>
      <c r="I1125" s="182"/>
      <c r="J1125" s="182"/>
      <c r="K1125" s="182"/>
      <c r="L1125" s="182"/>
      <c r="M1125" s="182"/>
      <c r="N1125" s="182"/>
      <c r="O1125" s="182"/>
      <c r="P1125" s="182"/>
      <c r="Q1125" s="112" t="str">
        <f t="shared" si="62"/>
        <v/>
      </c>
      <c r="R1125" s="182"/>
      <c r="S1125" s="182"/>
    </row>
    <row r="1126" spans="1:21" s="44" customFormat="1" ht="24.95" customHeight="1" collapsed="1">
      <c r="A1126" s="45" t="str">
        <f>IF(AND(D1126="",D1126=""),"",$D$3&amp;"_"&amp;ROW()-11-COUNTBLANK($D$12:D1126))</f>
        <v/>
      </c>
      <c r="B1126" s="607" t="s">
        <v>308</v>
      </c>
      <c r="C1126" s="608"/>
      <c r="D1126" s="608"/>
      <c r="E1126" s="608"/>
      <c r="F1126" s="608"/>
      <c r="G1126" s="608"/>
      <c r="H1126" s="608"/>
      <c r="I1126" s="608"/>
      <c r="J1126" s="608"/>
      <c r="K1126" s="608"/>
      <c r="L1126" s="608"/>
      <c r="M1126" s="608"/>
      <c r="N1126" s="608"/>
      <c r="O1126" s="608"/>
      <c r="P1126" s="608"/>
      <c r="Q1126" s="608"/>
      <c r="R1126" s="608"/>
      <c r="S1126" s="609"/>
      <c r="T1126" s="38"/>
      <c r="U1126" s="38"/>
    </row>
    <row r="1127" spans="1:21" s="44" customFormat="1" ht="24.95" customHeight="1">
      <c r="A1127" s="45" t="str">
        <f>IF(AND(D1127="",D1127=""),"",$D$3&amp;"_"&amp;ROW()-11-COUNTBLANK($D$12:D1127))</f>
        <v/>
      </c>
      <c r="B1127" s="634" t="s">
        <v>1643</v>
      </c>
      <c r="C1127" s="635"/>
      <c r="D1127" s="635"/>
      <c r="E1127" s="184"/>
      <c r="F1127" s="184"/>
      <c r="G1127" s="184"/>
      <c r="H1127" s="184"/>
      <c r="I1127" s="184"/>
      <c r="J1127" s="184"/>
      <c r="K1127" s="184"/>
      <c r="L1127" s="184"/>
      <c r="M1127" s="184"/>
      <c r="N1127" s="184"/>
      <c r="O1127" s="184"/>
      <c r="P1127" s="184"/>
      <c r="Q1127" s="184"/>
      <c r="R1127" s="184"/>
      <c r="S1127" s="185"/>
      <c r="T1127" s="38"/>
      <c r="U1127" s="38"/>
    </row>
    <row r="1128" spans="1:21" ht="24.95" customHeight="1" collapsed="1">
      <c r="A1128" s="45" t="str">
        <f>IF(AND(D1128="",D1128=""),"",$D$3&amp;"_"&amp;ROW()-11-COUNTBLANK($D$12:D1128))</f>
        <v/>
      </c>
      <c r="B1128" s="49" t="s">
        <v>48</v>
      </c>
      <c r="C1128" s="50"/>
      <c r="D1128" s="50"/>
      <c r="E1128" s="50"/>
      <c r="F1128" s="50"/>
      <c r="G1128" s="50"/>
      <c r="H1128" s="50"/>
      <c r="I1128" s="50"/>
      <c r="J1128" s="50"/>
      <c r="K1128" s="50"/>
      <c r="L1128" s="50"/>
      <c r="M1128" s="50"/>
      <c r="N1128" s="50"/>
      <c r="O1128" s="50"/>
      <c r="P1128" s="50"/>
      <c r="Q1128" s="50"/>
      <c r="R1128" s="50"/>
      <c r="S1128" s="51"/>
    </row>
    <row r="1129" spans="1:21" ht="24.95" hidden="1" customHeight="1" outlineLevel="1">
      <c r="A1129" s="45" t="str">
        <f>IF(AND(D1129="",D1129=""),"",$D$3&amp;"_"&amp;ROW()-11-COUNTBLANK($D$12:D1129))</f>
        <v/>
      </c>
      <c r="B1129" s="601" t="s">
        <v>65</v>
      </c>
      <c r="C1129" s="602"/>
      <c r="D1129" s="602"/>
      <c r="E1129" s="602"/>
      <c r="F1129" s="602"/>
      <c r="G1129" s="602"/>
      <c r="H1129" s="602"/>
      <c r="I1129" s="602"/>
      <c r="J1129" s="602"/>
      <c r="K1129" s="602"/>
      <c r="L1129" s="602"/>
      <c r="M1129" s="602"/>
      <c r="N1129" s="602"/>
      <c r="O1129" s="602"/>
      <c r="P1129" s="602"/>
      <c r="Q1129" s="602"/>
      <c r="R1129" s="602"/>
      <c r="S1129" s="603"/>
    </row>
    <row r="1130" spans="1:21" s="75" customFormat="1" ht="24.95" hidden="1" customHeight="1" outlineLevel="1">
      <c r="A1130" s="45" t="str">
        <f>IF(AND(D1130="",D1130=""),"",$D$3&amp;"_"&amp;ROW()-11-COUNTBLANK($D$12:D1130))</f>
        <v>CTKM_916</v>
      </c>
      <c r="B1130" s="652" t="s">
        <v>309</v>
      </c>
      <c r="C1130" s="85" t="s">
        <v>460</v>
      </c>
      <c r="D1130" s="87" t="s">
        <v>310</v>
      </c>
      <c r="E1130" s="80"/>
      <c r="F1130" s="80"/>
      <c r="G1130" s="80"/>
      <c r="H1130" s="80"/>
      <c r="I1130" s="80"/>
      <c r="J1130" s="80"/>
      <c r="K1130" s="80"/>
      <c r="L1130" s="80"/>
      <c r="M1130" s="80"/>
      <c r="N1130" s="80"/>
      <c r="O1130" s="80"/>
      <c r="P1130" s="80"/>
      <c r="Q1130" s="81" t="str">
        <f t="shared" ref="Q1130:Q1146" si="63">IF(OR(IF(G1130="",IF(F1130="",IF(E1130="","",E1130),F1130),G1130)="F",IF(J1130="",IF(I1130="",IF(H1130="","",H1130),I1130),J1130)="F",IF(M1130="",IF(L1130="",IF(K1130="","",K1130),L1130),M1130)="F",IF(P1130="",IF(O1130="",IF(N1130="","",N1130),O1130),P1130)="F")=TRUE,"F",IF(OR(IF(G1130="",IF(F1130="",IF(E1130="","",E1130),F1130),G1130)="PE",IF(J1130="",IF(I1130="",IF(H1130="","",H1130),I1130),J1130)="PE",IF(M1130="",IF(L1130="",IF(K1130="","",K1130),L1130),M1130)="PE",IF(P1130="",IF(O1130="",IF(N1130="","",N1130),O1130),P1130)="PE")=TRUE,"PE",IF(AND(IF(G1130="",IF(F1130="",IF(E1130="","",E1130),F1130),G1130)="",IF(J1130="",IF(I1130="",IF(H1130="","",H1130),I1130),J1130)="",IF(M1130="",IF(L1130="",IF(K1130="","",K1130),L1130),M1130)="",IF(P1130="",IF(O1130="",IF(N1130="","",N1130),O1130),P1130)="")=TRUE,"","P")))</f>
        <v/>
      </c>
      <c r="R1130" s="131"/>
      <c r="S1130" s="82"/>
    </row>
    <row r="1131" spans="1:21" s="75" customFormat="1" ht="24.95" hidden="1" customHeight="1" outlineLevel="1">
      <c r="A1131" s="45" t="str">
        <f>IF(AND(D1131="",D1131=""),"",$D$3&amp;"_"&amp;ROW()-11-COUNTBLANK($D$12:D1131))</f>
        <v>CTKM_917</v>
      </c>
      <c r="B1131" s="653"/>
      <c r="C1131" s="85" t="s">
        <v>461</v>
      </c>
      <c r="D1131" s="87" t="s">
        <v>2064</v>
      </c>
      <c r="E1131" s="80"/>
      <c r="F1131" s="80"/>
      <c r="G1131" s="80"/>
      <c r="H1131" s="80"/>
      <c r="I1131" s="80"/>
      <c r="J1131" s="80"/>
      <c r="K1131" s="80"/>
      <c r="L1131" s="80"/>
      <c r="M1131" s="80"/>
      <c r="N1131" s="80"/>
      <c r="O1131" s="80"/>
      <c r="P1131" s="80"/>
      <c r="Q1131" s="81" t="str">
        <f t="shared" si="63"/>
        <v/>
      </c>
      <c r="R1131" s="131"/>
      <c r="S1131" s="82"/>
    </row>
    <row r="1132" spans="1:21" s="75" customFormat="1" ht="24.95" hidden="1" customHeight="1" outlineLevel="1">
      <c r="A1132" s="45" t="str">
        <f>IF(AND(D1132="",D1132=""),"",$D$3&amp;"_"&amp;ROW()-11-COUNTBLANK($D$12:D1132))</f>
        <v>CTKM_918</v>
      </c>
      <c r="B1132" s="85" t="s">
        <v>66</v>
      </c>
      <c r="C1132" s="85" t="s">
        <v>171</v>
      </c>
      <c r="D1132" s="85" t="s">
        <v>172</v>
      </c>
      <c r="E1132" s="80"/>
      <c r="F1132" s="80"/>
      <c r="G1132" s="80"/>
      <c r="H1132" s="80"/>
      <c r="I1132" s="80"/>
      <c r="J1132" s="80"/>
      <c r="K1132" s="80"/>
      <c r="L1132" s="80"/>
      <c r="M1132" s="80"/>
      <c r="N1132" s="80"/>
      <c r="O1132" s="80"/>
      <c r="P1132" s="80"/>
      <c r="Q1132" s="81" t="str">
        <f t="shared" si="63"/>
        <v/>
      </c>
      <c r="R1132" s="82"/>
      <c r="S1132" s="82"/>
    </row>
    <row r="1133" spans="1:21" s="75" customFormat="1" ht="24.95" hidden="1" customHeight="1" outlineLevel="1">
      <c r="A1133" s="45" t="str">
        <f>IF(AND(D1133="",D1133=""),"",$D$3&amp;"_"&amp;ROW()-11-COUNTBLANK($D$12:D1133))</f>
        <v>CTKM_919</v>
      </c>
      <c r="B1133" s="85" t="s">
        <v>67</v>
      </c>
      <c r="C1133" s="85" t="s">
        <v>311</v>
      </c>
      <c r="D1133" s="88" t="s">
        <v>312</v>
      </c>
      <c r="E1133" s="80"/>
      <c r="F1133" s="80"/>
      <c r="G1133" s="80"/>
      <c r="H1133" s="80"/>
      <c r="I1133" s="80"/>
      <c r="J1133" s="80"/>
      <c r="K1133" s="80"/>
      <c r="L1133" s="80"/>
      <c r="M1133" s="80"/>
      <c r="N1133" s="80"/>
      <c r="O1133" s="80"/>
      <c r="P1133" s="80"/>
      <c r="Q1133" s="81" t="str">
        <f t="shared" si="63"/>
        <v/>
      </c>
      <c r="R1133" s="82"/>
      <c r="S1133" s="82"/>
    </row>
    <row r="1134" spans="1:21" s="75" customFormat="1" ht="24.95" hidden="1" customHeight="1" outlineLevel="1">
      <c r="A1134" s="45" t="str">
        <f>IF(AND(D1134="",D1134=""),"",$D$3&amp;"_"&amp;ROW()-11-COUNTBLANK($D$12:D1134))</f>
        <v>CTKM_920</v>
      </c>
      <c r="B1134" s="89" t="s">
        <v>68</v>
      </c>
      <c r="C1134" s="90" t="s">
        <v>69</v>
      </c>
      <c r="D1134" s="89" t="s">
        <v>70</v>
      </c>
      <c r="E1134" s="80"/>
      <c r="F1134" s="80"/>
      <c r="G1134" s="80"/>
      <c r="H1134" s="80"/>
      <c r="I1134" s="80"/>
      <c r="J1134" s="80"/>
      <c r="K1134" s="80"/>
      <c r="L1134" s="80"/>
      <c r="M1134" s="80"/>
      <c r="N1134" s="80"/>
      <c r="O1134" s="80"/>
      <c r="P1134" s="80"/>
      <c r="Q1134" s="81" t="str">
        <f t="shared" si="63"/>
        <v/>
      </c>
      <c r="R1134" s="82"/>
      <c r="S1134" s="82"/>
    </row>
    <row r="1135" spans="1:21" s="75" customFormat="1" ht="24.95" hidden="1" customHeight="1" outlineLevel="1">
      <c r="A1135" s="45" t="str">
        <f>IF(AND(D1135="",D1135=""),"",$D$3&amp;"_"&amp;ROW()-11-COUNTBLANK($D$12:D1135))</f>
        <v>CTKM_921</v>
      </c>
      <c r="B1135" s="85" t="s">
        <v>71</v>
      </c>
      <c r="C1135" s="90" t="s">
        <v>72</v>
      </c>
      <c r="D1135" s="85" t="s">
        <v>73</v>
      </c>
      <c r="E1135" s="80"/>
      <c r="F1135" s="80"/>
      <c r="G1135" s="80"/>
      <c r="H1135" s="80"/>
      <c r="I1135" s="80"/>
      <c r="J1135" s="80"/>
      <c r="K1135" s="80"/>
      <c r="L1135" s="80"/>
      <c r="M1135" s="80"/>
      <c r="N1135" s="80"/>
      <c r="O1135" s="80"/>
      <c r="P1135" s="80"/>
      <c r="Q1135" s="81" t="str">
        <f t="shared" si="63"/>
        <v/>
      </c>
      <c r="R1135" s="82"/>
      <c r="S1135" s="82"/>
    </row>
    <row r="1136" spans="1:21" s="75" customFormat="1" ht="24.95" hidden="1" customHeight="1" outlineLevel="1">
      <c r="A1136" s="45" t="str">
        <f>IF(AND(D1136="",D1136=""),"",$D$3&amp;"_"&amp;ROW()-11-COUNTBLANK($D$12:D1136))</f>
        <v>CTKM_922</v>
      </c>
      <c r="B1136" s="85" t="s">
        <v>74</v>
      </c>
      <c r="C1136" s="90" t="s">
        <v>313</v>
      </c>
      <c r="D1136" s="85" t="s">
        <v>314</v>
      </c>
      <c r="E1136" s="80"/>
      <c r="F1136" s="80"/>
      <c r="G1136" s="80"/>
      <c r="H1136" s="80"/>
      <c r="I1136" s="80"/>
      <c r="J1136" s="80"/>
      <c r="K1136" s="80"/>
      <c r="L1136" s="80"/>
      <c r="M1136" s="80"/>
      <c r="N1136" s="80"/>
      <c r="O1136" s="80"/>
      <c r="P1136" s="80"/>
      <c r="Q1136" s="81" t="str">
        <f t="shared" si="63"/>
        <v/>
      </c>
      <c r="R1136" s="82"/>
      <c r="S1136" s="82"/>
    </row>
    <row r="1137" spans="1:19" ht="24.95" hidden="1" customHeight="1" outlineLevel="1">
      <c r="A1137" s="45" t="str">
        <f>IF(AND(D1137="",D1137=""),"",$D$3&amp;"_"&amp;ROW()-11-COUNTBLANK($D$12:D1137))</f>
        <v/>
      </c>
      <c r="B1137" s="186" t="s">
        <v>83</v>
      </c>
      <c r="C1137" s="187"/>
      <c r="D1137" s="187"/>
      <c r="E1137" s="187"/>
      <c r="F1137" s="187"/>
      <c r="G1137" s="187"/>
      <c r="H1137" s="187"/>
      <c r="I1137" s="187"/>
      <c r="J1137" s="187"/>
      <c r="K1137" s="187"/>
      <c r="L1137" s="187"/>
      <c r="M1137" s="187"/>
      <c r="N1137" s="187"/>
      <c r="O1137" s="187"/>
      <c r="P1137" s="187"/>
      <c r="Q1137" s="187" t="str">
        <f t="shared" si="63"/>
        <v/>
      </c>
      <c r="R1137" s="187"/>
      <c r="S1137" s="188"/>
    </row>
    <row r="1138" spans="1:19" s="105" customFormat="1" ht="24.95" hidden="1" customHeight="1" outlineLevel="1">
      <c r="A1138" s="45" t="str">
        <f>IF(AND(D1138="",D1138=""),"",$D$3&amp;"_"&amp;ROW()-11-COUNTBLANK($D$12:D1138))</f>
        <v>CTKM_923</v>
      </c>
      <c r="B1138" s="94" t="s">
        <v>84</v>
      </c>
      <c r="C1138" s="88" t="s">
        <v>85</v>
      </c>
      <c r="D1138" s="88" t="s">
        <v>86</v>
      </c>
      <c r="E1138" s="80"/>
      <c r="F1138" s="80"/>
      <c r="G1138" s="80"/>
      <c r="H1138" s="80"/>
      <c r="I1138" s="80"/>
      <c r="J1138" s="80"/>
      <c r="K1138" s="80"/>
      <c r="L1138" s="80"/>
      <c r="M1138" s="80"/>
      <c r="N1138" s="80"/>
      <c r="O1138" s="80"/>
      <c r="P1138" s="80"/>
      <c r="Q1138" s="81" t="str">
        <f t="shared" si="63"/>
        <v/>
      </c>
      <c r="R1138" s="82"/>
      <c r="S1138" s="82"/>
    </row>
    <row r="1139" spans="1:19" s="105" customFormat="1" ht="24.95" hidden="1" customHeight="1" outlineLevel="1">
      <c r="A1139" s="45" t="str">
        <f>IF(AND(D1139="",D1139=""),"",$D$3&amp;"_"&amp;ROW()-11-COUNTBLANK($D$12:D1139))</f>
        <v>CTKM_924</v>
      </c>
      <c r="B1139" s="94" t="s">
        <v>87</v>
      </c>
      <c r="C1139" s="88" t="s">
        <v>88</v>
      </c>
      <c r="D1139" s="88" t="s">
        <v>89</v>
      </c>
      <c r="E1139" s="80"/>
      <c r="F1139" s="80"/>
      <c r="G1139" s="80"/>
      <c r="H1139" s="80"/>
      <c r="I1139" s="80"/>
      <c r="J1139" s="80"/>
      <c r="K1139" s="80"/>
      <c r="L1139" s="80"/>
      <c r="M1139" s="80"/>
      <c r="N1139" s="80"/>
      <c r="O1139" s="80"/>
      <c r="P1139" s="80"/>
      <c r="Q1139" s="81" t="str">
        <f t="shared" si="63"/>
        <v/>
      </c>
      <c r="R1139" s="82"/>
      <c r="S1139" s="82"/>
    </row>
    <row r="1140" spans="1:19" s="105" customFormat="1" ht="24.95" hidden="1" customHeight="1" outlineLevel="1">
      <c r="A1140" s="45" t="str">
        <f>IF(AND(D1140="",D1140=""),"",$D$3&amp;"_"&amp;ROW()-11-COUNTBLANK($D$12:D1140))</f>
        <v>CTKM_925</v>
      </c>
      <c r="B1140" s="94" t="s">
        <v>90</v>
      </c>
      <c r="C1140" s="88" t="s">
        <v>91</v>
      </c>
      <c r="D1140" s="88" t="s">
        <v>92</v>
      </c>
      <c r="E1140" s="80"/>
      <c r="F1140" s="80"/>
      <c r="G1140" s="80"/>
      <c r="H1140" s="80"/>
      <c r="I1140" s="80"/>
      <c r="J1140" s="80"/>
      <c r="K1140" s="80"/>
      <c r="L1140" s="80"/>
      <c r="M1140" s="80"/>
      <c r="N1140" s="80"/>
      <c r="O1140" s="80"/>
      <c r="P1140" s="80"/>
      <c r="Q1140" s="81" t="str">
        <f t="shared" si="63"/>
        <v/>
      </c>
      <c r="R1140" s="82"/>
      <c r="S1140" s="82"/>
    </row>
    <row r="1141" spans="1:19" s="105" customFormat="1" ht="24.95" hidden="1" customHeight="1" outlineLevel="1">
      <c r="A1141" s="45" t="str">
        <f>IF(AND(D1141="",D1141=""),"",$D$3&amp;"_"&amp;ROW()-11-COUNTBLANK($D$12:D1141))</f>
        <v>CTKM_926</v>
      </c>
      <c r="B1141" s="94" t="s">
        <v>93</v>
      </c>
      <c r="C1141" s="88" t="s">
        <v>94</v>
      </c>
      <c r="D1141" s="88" t="s">
        <v>95</v>
      </c>
      <c r="E1141" s="80"/>
      <c r="F1141" s="80"/>
      <c r="G1141" s="80"/>
      <c r="H1141" s="80"/>
      <c r="I1141" s="80"/>
      <c r="J1141" s="80"/>
      <c r="K1141" s="80"/>
      <c r="L1141" s="80"/>
      <c r="M1141" s="80"/>
      <c r="N1141" s="80"/>
      <c r="O1141" s="80"/>
      <c r="P1141" s="80"/>
      <c r="Q1141" s="81" t="str">
        <f t="shared" si="63"/>
        <v/>
      </c>
      <c r="R1141" s="82"/>
      <c r="S1141" s="82"/>
    </row>
    <row r="1142" spans="1:19" s="105" customFormat="1" ht="24.95" hidden="1" customHeight="1" outlineLevel="1">
      <c r="A1142" s="45" t="str">
        <f>IF(AND(D1142="",D1142=""),"",$D$3&amp;"_"&amp;ROW()-11-COUNTBLANK($D$12:D1142))</f>
        <v>CTKM_927</v>
      </c>
      <c r="B1142" s="677" t="s">
        <v>96</v>
      </c>
      <c r="C1142" s="88" t="s">
        <v>97</v>
      </c>
      <c r="D1142" s="88" t="s">
        <v>98</v>
      </c>
      <c r="E1142" s="80"/>
      <c r="F1142" s="80"/>
      <c r="G1142" s="80"/>
      <c r="H1142" s="80"/>
      <c r="I1142" s="80"/>
      <c r="J1142" s="80"/>
      <c r="K1142" s="80"/>
      <c r="L1142" s="80"/>
      <c r="M1142" s="80"/>
      <c r="N1142" s="80"/>
      <c r="O1142" s="80"/>
      <c r="P1142" s="80"/>
      <c r="Q1142" s="81" t="str">
        <f t="shared" si="63"/>
        <v/>
      </c>
      <c r="R1142" s="82"/>
      <c r="S1142" s="82"/>
    </row>
    <row r="1143" spans="1:19" s="105" customFormat="1" ht="24.95" hidden="1" customHeight="1" outlineLevel="1">
      <c r="A1143" s="45" t="str">
        <f>IF(AND(D1143="",D1143=""),"",$D$3&amp;"_"&amp;ROW()-11-COUNTBLANK($D$12:D1143))</f>
        <v>CTKM_928</v>
      </c>
      <c r="B1143" s="678"/>
      <c r="C1143" s="88" t="s">
        <v>99</v>
      </c>
      <c r="D1143" s="88" t="s">
        <v>100</v>
      </c>
      <c r="E1143" s="80"/>
      <c r="F1143" s="80"/>
      <c r="G1143" s="80"/>
      <c r="H1143" s="80"/>
      <c r="I1143" s="80"/>
      <c r="J1143" s="80"/>
      <c r="K1143" s="80"/>
      <c r="L1143" s="80"/>
      <c r="M1143" s="80"/>
      <c r="N1143" s="80"/>
      <c r="O1143" s="80"/>
      <c r="P1143" s="80"/>
      <c r="Q1143" s="81" t="str">
        <f t="shared" si="63"/>
        <v/>
      </c>
      <c r="R1143" s="82"/>
      <c r="S1143" s="82"/>
    </row>
    <row r="1144" spans="1:19" s="105" customFormat="1" ht="24.95" hidden="1" customHeight="1" outlineLevel="1">
      <c r="A1144" s="45" t="str">
        <f>IF(AND(D1144="",D1144=""),"",$D$3&amp;"_"&amp;ROW()-11-COUNTBLANK($D$12:D1144))</f>
        <v>CTKM_929</v>
      </c>
      <c r="B1144" s="678"/>
      <c r="C1144" s="88" t="s">
        <v>101</v>
      </c>
      <c r="D1144" s="88" t="s">
        <v>102</v>
      </c>
      <c r="E1144" s="80"/>
      <c r="F1144" s="80"/>
      <c r="G1144" s="80"/>
      <c r="H1144" s="80"/>
      <c r="I1144" s="80"/>
      <c r="J1144" s="80"/>
      <c r="K1144" s="80"/>
      <c r="L1144" s="80"/>
      <c r="M1144" s="80"/>
      <c r="N1144" s="80"/>
      <c r="O1144" s="80"/>
      <c r="P1144" s="80"/>
      <c r="Q1144" s="81" t="str">
        <f t="shared" si="63"/>
        <v/>
      </c>
      <c r="R1144" s="82"/>
      <c r="S1144" s="82"/>
    </row>
    <row r="1145" spans="1:19" s="105" customFormat="1" ht="24.95" hidden="1" customHeight="1" outlineLevel="1">
      <c r="A1145" s="45" t="str">
        <f>IF(AND(D1145="",D1145=""),"",$D$3&amp;"_"&amp;ROW()-11-COUNTBLANK($D$12:D1145))</f>
        <v>CTKM_930</v>
      </c>
      <c r="B1145" s="679"/>
      <c r="C1145" s="88" t="s">
        <v>103</v>
      </c>
      <c r="D1145" s="88" t="s">
        <v>104</v>
      </c>
      <c r="E1145" s="80"/>
      <c r="F1145" s="80"/>
      <c r="G1145" s="80"/>
      <c r="H1145" s="80"/>
      <c r="I1145" s="80"/>
      <c r="J1145" s="80"/>
      <c r="K1145" s="80"/>
      <c r="L1145" s="80"/>
      <c r="M1145" s="80"/>
      <c r="N1145" s="80"/>
      <c r="O1145" s="80"/>
      <c r="P1145" s="80"/>
      <c r="Q1145" s="81" t="str">
        <f t="shared" si="63"/>
        <v/>
      </c>
      <c r="R1145" s="82"/>
      <c r="S1145" s="82"/>
    </row>
    <row r="1146" spans="1:19" s="105" customFormat="1" ht="24.95" hidden="1" customHeight="1" outlineLevel="1">
      <c r="A1146" s="45" t="str">
        <f>IF(AND(D1146="",D1146=""),"",$D$3&amp;"_"&amp;ROW()-11-COUNTBLANK($D$12:D1146))</f>
        <v>CTKM_931</v>
      </c>
      <c r="B1146" s="94" t="s">
        <v>105</v>
      </c>
      <c r="C1146" s="88" t="s">
        <v>106</v>
      </c>
      <c r="D1146" s="88" t="s">
        <v>107</v>
      </c>
      <c r="E1146" s="80"/>
      <c r="F1146" s="80"/>
      <c r="G1146" s="80"/>
      <c r="H1146" s="80"/>
      <c r="I1146" s="80"/>
      <c r="J1146" s="80"/>
      <c r="K1146" s="80"/>
      <c r="L1146" s="80"/>
      <c r="M1146" s="80"/>
      <c r="N1146" s="80"/>
      <c r="O1146" s="80"/>
      <c r="P1146" s="80"/>
      <c r="Q1146" s="81" t="str">
        <f t="shared" si="63"/>
        <v/>
      </c>
      <c r="R1146" s="82"/>
      <c r="S1146" s="82"/>
    </row>
    <row r="1147" spans="1:19" ht="24.95" hidden="1" customHeight="1" outlineLevel="1">
      <c r="A1147" s="45" t="str">
        <f>IF(AND(D1147="",D1147=""),"",$D$3&amp;"_"&amp;ROW()-11-COUNTBLANK($D$12:D1147))</f>
        <v/>
      </c>
      <c r="B1147" s="601" t="s">
        <v>315</v>
      </c>
      <c r="C1147" s="602"/>
      <c r="D1147" s="602"/>
      <c r="E1147" s="602"/>
      <c r="F1147" s="602"/>
      <c r="G1147" s="602"/>
      <c r="H1147" s="602"/>
      <c r="I1147" s="602"/>
      <c r="J1147" s="602"/>
      <c r="K1147" s="602"/>
      <c r="L1147" s="602"/>
      <c r="M1147" s="602"/>
      <c r="N1147" s="602"/>
      <c r="O1147" s="602"/>
      <c r="P1147" s="602"/>
      <c r="Q1147" s="602"/>
      <c r="R1147" s="602"/>
      <c r="S1147" s="603"/>
    </row>
    <row r="1148" spans="1:19" s="74" customFormat="1" ht="24.95" hidden="1" customHeight="1" outlineLevel="1">
      <c r="A1148" s="45" t="str">
        <f>IF(AND(D1148="",D1148=""),"",$D$3&amp;"_"&amp;ROW()-11-COUNTBLANK($D$12:D1148))</f>
        <v/>
      </c>
      <c r="B1148" s="664" t="s">
        <v>108</v>
      </c>
      <c r="C1148" s="665"/>
      <c r="D1148" s="665"/>
      <c r="E1148" s="665"/>
      <c r="F1148" s="665"/>
      <c r="G1148" s="665"/>
      <c r="H1148" s="665"/>
      <c r="I1148" s="665"/>
      <c r="J1148" s="665"/>
      <c r="K1148" s="665"/>
      <c r="L1148" s="665"/>
      <c r="M1148" s="665"/>
      <c r="N1148" s="665"/>
      <c r="O1148" s="665"/>
      <c r="P1148" s="665"/>
      <c r="Q1148" s="665"/>
      <c r="R1148" s="665"/>
      <c r="S1148" s="665"/>
    </row>
    <row r="1149" spans="1:19" s="74" customFormat="1" ht="24.95" hidden="1" customHeight="1" outlineLevel="1">
      <c r="A1149" s="45" t="str">
        <f>IF(AND(D1149="",D1149=""),"",$D$3&amp;"_"&amp;ROW()-11-COUNTBLANK($D$12:D1149))</f>
        <v>CTKM_932</v>
      </c>
      <c r="B1149" s="92" t="s">
        <v>109</v>
      </c>
      <c r="C1149" s="92" t="s">
        <v>151</v>
      </c>
      <c r="D1149" s="92" t="s">
        <v>111</v>
      </c>
      <c r="E1149" s="80"/>
      <c r="F1149" s="100"/>
      <c r="G1149" s="100"/>
      <c r="H1149" s="100"/>
      <c r="I1149" s="100"/>
      <c r="J1149" s="100"/>
      <c r="K1149" s="100"/>
      <c r="L1149" s="80"/>
      <c r="M1149" s="100"/>
      <c r="N1149" s="80"/>
      <c r="O1149" s="100"/>
      <c r="P1149" s="100"/>
      <c r="Q1149" s="81" t="str">
        <f>IF(OR(IF(G1149="",IF(F1149="",IF(E1149="","",E1149),F1149),G1149)="F",IF(J1149="",IF(I1149="",IF(H1149="","",H1149),I1149),J1149)="F",IF(M1149="",IF(L1149="",IF(K1149="","",K1149),L1149),M1149)="F",IF(P1149="",IF(O1149="",IF(N1149="","",N1149),O1149),P1149)="F")=TRUE,"F",IF(OR(IF(G1149="",IF(F1149="",IF(E1149="","",E1149),F1149),G1149)="PE",IF(J1149="",IF(I1149="",IF(H1149="","",H1149),I1149),J1149)="PE",IF(M1149="",IF(L1149="",IF(K1149="","",K1149),L1149),M1149)="PE",IF(P1149="",IF(O1149="",IF(N1149="","",N1149),O1149),P1149)="PE")=TRUE,"PE",IF(AND(IF(G1149="",IF(F1149="",IF(E1149="","",E1149),F1149),G1149)="",IF(J1149="",IF(I1149="",IF(H1149="","",H1149),I1149),J1149)="",IF(M1149="",IF(L1149="",IF(K1149="","",K1149),L1149),M1149)="",IF(P1149="",IF(O1149="",IF(N1149="","",N1149),O1149),P1149)="")=TRUE,"","P")))</f>
        <v/>
      </c>
      <c r="R1149" s="100"/>
      <c r="S1149" s="101"/>
    </row>
    <row r="1150" spans="1:19" s="74" customFormat="1" ht="24.95" hidden="1" customHeight="1" outlineLevel="1">
      <c r="A1150" s="45" t="str">
        <f>IF(AND(D1150="",D1150=""),"",$D$3&amp;"_"&amp;ROW()-11-COUNTBLANK($D$12:D1150))</f>
        <v>CTKM_933</v>
      </c>
      <c r="B1150" s="93" t="s">
        <v>112</v>
      </c>
      <c r="C1150" s="92" t="s">
        <v>113</v>
      </c>
      <c r="D1150" s="92" t="s">
        <v>114</v>
      </c>
      <c r="E1150" s="80"/>
      <c r="F1150" s="100"/>
      <c r="G1150" s="100"/>
      <c r="H1150" s="100"/>
      <c r="I1150" s="100"/>
      <c r="J1150" s="100"/>
      <c r="K1150" s="100"/>
      <c r="L1150" s="80"/>
      <c r="M1150" s="80"/>
      <c r="N1150" s="80"/>
      <c r="O1150" s="100"/>
      <c r="P1150" s="100"/>
      <c r="Q1150" s="81" t="str">
        <f>IF(OR(IF(G1150="",IF(F1150="",IF(E1150="","",E1150),F1150),G1150)="F",IF(J1150="",IF(I1150="",IF(H1150="","",H1150),I1150),J1150)="F",IF(M1150="",IF(L1150="",IF(K1150="","",K1150),L1150),M1150)="F",IF(P1150="",IF(O1150="",IF(N1150="","",N1150),O1150),P1150)="F")=TRUE,"F",IF(OR(IF(G1150="",IF(F1150="",IF(E1150="","",E1150),F1150),G1150)="PE",IF(J1150="",IF(I1150="",IF(H1150="","",H1150),I1150),J1150)="PE",IF(M1150="",IF(L1150="",IF(K1150="","",K1150),L1150),M1150)="PE",IF(P1150="",IF(O1150="",IF(N1150="","",N1150),O1150),P1150)="PE")=TRUE,"PE",IF(AND(IF(G1150="",IF(F1150="",IF(E1150="","",E1150),F1150),G1150)="",IF(J1150="",IF(I1150="",IF(H1150="","",H1150),I1150),J1150)="",IF(M1150="",IF(L1150="",IF(K1150="","",K1150),L1150),M1150)="",IF(P1150="",IF(O1150="",IF(N1150="","",N1150),O1150),P1150)="")=TRUE,"","P")))</f>
        <v/>
      </c>
      <c r="R1150" s="100"/>
      <c r="S1150" s="101"/>
    </row>
    <row r="1151" spans="1:19" s="74" customFormat="1" ht="24.95" hidden="1" customHeight="1" outlineLevel="1">
      <c r="A1151" s="45" t="str">
        <f>IF(AND(D1151="",D1151=""),"",$D$3&amp;"_"&amp;ROW()-11-COUNTBLANK($D$12:D1151))</f>
        <v>CTKM_934</v>
      </c>
      <c r="B1151" s="93" t="s">
        <v>115</v>
      </c>
      <c r="C1151" s="92" t="s">
        <v>116</v>
      </c>
      <c r="D1151" s="92" t="s">
        <v>117</v>
      </c>
      <c r="E1151" s="80"/>
      <c r="F1151" s="100"/>
      <c r="G1151" s="100"/>
      <c r="H1151" s="100"/>
      <c r="I1151" s="100"/>
      <c r="J1151" s="100"/>
      <c r="K1151" s="100"/>
      <c r="L1151" s="80"/>
      <c r="M1151" s="100"/>
      <c r="N1151" s="80"/>
      <c r="O1151" s="100"/>
      <c r="P1151" s="100"/>
      <c r="Q1151" s="81" t="str">
        <f>IF(OR(IF(G1151="",IF(F1151="",IF(E1151="","",E1151),F1151),G1151)="F",IF(J1151="",IF(I1151="",IF(H1151="","",H1151),I1151),J1151)="F",IF(M1151="",IF(L1151="",IF(K1151="","",K1151),L1151),M1151)="F",IF(P1151="",IF(O1151="",IF(N1151="","",N1151),O1151),P1151)="F")=TRUE,"F",IF(OR(IF(G1151="",IF(F1151="",IF(E1151="","",E1151),F1151),G1151)="PE",IF(J1151="",IF(I1151="",IF(H1151="","",H1151),I1151),J1151)="PE",IF(M1151="",IF(L1151="",IF(K1151="","",K1151),L1151),M1151)="PE",IF(P1151="",IF(O1151="",IF(N1151="","",N1151),O1151),P1151)="PE")=TRUE,"PE",IF(AND(IF(G1151="",IF(F1151="",IF(E1151="","",E1151),F1151),G1151)="",IF(J1151="",IF(I1151="",IF(H1151="","",H1151),I1151),J1151)="",IF(M1151="",IF(L1151="",IF(K1151="","",K1151),L1151),M1151)="",IF(P1151="",IF(O1151="",IF(N1151="","",N1151),O1151),P1151)="")=TRUE,"","P")))</f>
        <v/>
      </c>
      <c r="R1151" s="100"/>
      <c r="S1151" s="101"/>
    </row>
    <row r="1152" spans="1:19" s="74" customFormat="1" ht="24.95" hidden="1" customHeight="1" outlineLevel="1">
      <c r="A1152" s="45" t="str">
        <f>IF(AND(D1152="",D1152=""),"",$D$3&amp;"_"&amp;ROW()-11-COUNTBLANK($D$12:D1152))</f>
        <v>CTKM_935</v>
      </c>
      <c r="B1152" s="92" t="s">
        <v>118</v>
      </c>
      <c r="C1152" s="92" t="s">
        <v>119</v>
      </c>
      <c r="D1152" s="92" t="s">
        <v>114</v>
      </c>
      <c r="E1152" s="80"/>
      <c r="F1152" s="100"/>
      <c r="G1152" s="100"/>
      <c r="H1152" s="100"/>
      <c r="I1152" s="100"/>
      <c r="J1152" s="100"/>
      <c r="K1152" s="100"/>
      <c r="L1152" s="80"/>
      <c r="M1152" s="100"/>
      <c r="N1152" s="80"/>
      <c r="O1152" s="100"/>
      <c r="P1152" s="100"/>
      <c r="Q1152" s="81" t="str">
        <f>IF(OR(IF(G1152="",IF(F1152="",IF(E1152="","",E1152),F1152),G1152)="F",IF(J1152="",IF(I1152="",IF(H1152="","",H1152),I1152),J1152)="F",IF(M1152="",IF(L1152="",IF(K1152="","",K1152),L1152),M1152)="F",IF(P1152="",IF(O1152="",IF(N1152="","",N1152),O1152),P1152)="F")=TRUE,"F",IF(OR(IF(G1152="",IF(F1152="",IF(E1152="","",E1152),F1152),G1152)="PE",IF(J1152="",IF(I1152="",IF(H1152="","",H1152),I1152),J1152)="PE",IF(M1152="",IF(L1152="",IF(K1152="","",K1152),L1152),M1152)="PE",IF(P1152="",IF(O1152="",IF(N1152="","",N1152),O1152),P1152)="PE")=TRUE,"PE",IF(AND(IF(G1152="",IF(F1152="",IF(E1152="","",E1152),F1152),G1152)="",IF(J1152="",IF(I1152="",IF(H1152="","",H1152),I1152),J1152)="",IF(M1152="",IF(L1152="",IF(K1152="","",K1152),L1152),M1152)="",IF(P1152="",IF(O1152="",IF(N1152="","",N1152),O1152),P1152)="")=TRUE,"","P")))</f>
        <v/>
      </c>
      <c r="R1152" s="100"/>
      <c r="S1152" s="101"/>
    </row>
    <row r="1153" spans="1:19" s="74" customFormat="1" ht="24.95" hidden="1" customHeight="1" outlineLevel="1">
      <c r="A1153" s="45" t="str">
        <f>IF(AND(D1153="",D1153=""),"",$D$3&amp;"_"&amp;ROW()-11-COUNTBLANK($D$12:D1153))</f>
        <v>CTKM_936</v>
      </c>
      <c r="B1153" s="92" t="s">
        <v>120</v>
      </c>
      <c r="C1153" s="92" t="s">
        <v>121</v>
      </c>
      <c r="D1153" s="92" t="s">
        <v>122</v>
      </c>
      <c r="E1153" s="80"/>
      <c r="F1153" s="100"/>
      <c r="G1153" s="100"/>
      <c r="H1153" s="100"/>
      <c r="I1153" s="100"/>
      <c r="J1153" s="100"/>
      <c r="K1153" s="100"/>
      <c r="L1153" s="80"/>
      <c r="M1153" s="100"/>
      <c r="N1153" s="80"/>
      <c r="O1153" s="100"/>
      <c r="P1153" s="100"/>
      <c r="Q1153" s="81" t="str">
        <f>IF(OR(IF(G1153="",IF(F1153="",IF(E1153="","",E1153),F1153),G1153)="F",IF(J1153="",IF(I1153="",IF(H1153="","",H1153),I1153),J1153)="F",IF(M1153="",IF(L1153="",IF(K1153="","",K1153),L1153),M1153)="F",IF(P1153="",IF(O1153="",IF(N1153="","",N1153),O1153),P1153)="F")=TRUE,"F",IF(OR(IF(G1153="",IF(F1153="",IF(E1153="","",E1153),F1153),G1153)="PE",IF(J1153="",IF(I1153="",IF(H1153="","",H1153),I1153),J1153)="PE",IF(M1153="",IF(L1153="",IF(K1153="","",K1153),L1153),M1153)="PE",IF(P1153="",IF(O1153="",IF(N1153="","",N1153),O1153),P1153)="PE")=TRUE,"PE",IF(AND(IF(G1153="",IF(F1153="",IF(E1153="","",E1153),F1153),G1153)="",IF(J1153="",IF(I1153="",IF(H1153="","",H1153),I1153),J1153)="",IF(M1153="",IF(L1153="",IF(K1153="","",K1153),L1153),M1153)="",IF(P1153="",IF(O1153="",IF(N1153="","",N1153),O1153),P1153)="")=TRUE,"","P")))</f>
        <v/>
      </c>
      <c r="R1153" s="100"/>
      <c r="S1153" s="101"/>
    </row>
    <row r="1154" spans="1:19" ht="24.95" hidden="1" customHeight="1" outlineLevel="1">
      <c r="A1154" s="45" t="str">
        <f>IF(AND(D1154="",D1154=""),"",$D$3&amp;"_"&amp;ROW()-11-COUNTBLANK($D$12:D1154))</f>
        <v/>
      </c>
      <c r="B1154" s="601" t="s">
        <v>316</v>
      </c>
      <c r="C1154" s="602"/>
      <c r="D1154" s="602"/>
      <c r="E1154" s="602"/>
      <c r="F1154" s="602"/>
      <c r="G1154" s="602"/>
      <c r="H1154" s="602"/>
      <c r="I1154" s="602"/>
      <c r="J1154" s="602"/>
      <c r="K1154" s="602"/>
      <c r="L1154" s="602"/>
      <c r="M1154" s="602"/>
      <c r="N1154" s="602"/>
      <c r="O1154" s="602"/>
      <c r="P1154" s="602"/>
      <c r="Q1154" s="602"/>
      <c r="R1154" s="602"/>
      <c r="S1154" s="603"/>
    </row>
    <row r="1155" spans="1:19" s="74" customFormat="1" ht="24.95" hidden="1" customHeight="1" outlineLevel="1">
      <c r="A1155" s="45" t="str">
        <f>IF(AND(D1155="",D1155=""),"",$D$3&amp;"_"&amp;ROW()-11-COUNTBLANK($D$12:D1155))</f>
        <v/>
      </c>
      <c r="B1155" s="664" t="s">
        <v>108</v>
      </c>
      <c r="C1155" s="665"/>
      <c r="D1155" s="665"/>
      <c r="E1155" s="665"/>
      <c r="F1155" s="665"/>
      <c r="G1155" s="665"/>
      <c r="H1155" s="665"/>
      <c r="I1155" s="665"/>
      <c r="J1155" s="665"/>
      <c r="K1155" s="665"/>
      <c r="L1155" s="665"/>
      <c r="M1155" s="665"/>
      <c r="N1155" s="665"/>
      <c r="O1155" s="665"/>
      <c r="P1155" s="665"/>
      <c r="Q1155" s="665"/>
      <c r="R1155" s="665"/>
      <c r="S1155" s="665"/>
    </row>
    <row r="1156" spans="1:19" s="74" customFormat="1" ht="24.95" hidden="1" customHeight="1" outlineLevel="1">
      <c r="A1156" s="45" t="str">
        <f>IF(AND(D1156="",D1156=""),"",$D$3&amp;"_"&amp;ROW()-11-COUNTBLANK($D$12:D1156))</f>
        <v>CTKM_937</v>
      </c>
      <c r="B1156" s="92" t="s">
        <v>109</v>
      </c>
      <c r="C1156" s="92" t="s">
        <v>317</v>
      </c>
      <c r="D1156" s="92" t="s">
        <v>111</v>
      </c>
      <c r="E1156" s="80"/>
      <c r="F1156" s="100"/>
      <c r="G1156" s="100"/>
      <c r="H1156" s="100"/>
      <c r="I1156" s="100"/>
      <c r="J1156" s="100"/>
      <c r="K1156" s="100"/>
      <c r="L1156" s="80"/>
      <c r="M1156" s="100"/>
      <c r="N1156" s="80"/>
      <c r="O1156" s="100"/>
      <c r="P1156" s="100"/>
      <c r="Q1156" s="81" t="str">
        <f>IF(OR(IF(G1156="",IF(F1156="",IF(E1156="","",E1156),F1156),G1156)="F",IF(J1156="",IF(I1156="",IF(H1156="","",H1156),I1156),J1156)="F",IF(M1156="",IF(L1156="",IF(K1156="","",K1156),L1156),M1156)="F",IF(P1156="",IF(O1156="",IF(N1156="","",N1156),O1156),P1156)="F")=TRUE,"F",IF(OR(IF(G1156="",IF(F1156="",IF(E1156="","",E1156),F1156),G1156)="PE",IF(J1156="",IF(I1156="",IF(H1156="","",H1156),I1156),J1156)="PE",IF(M1156="",IF(L1156="",IF(K1156="","",K1156),L1156),M1156)="PE",IF(P1156="",IF(O1156="",IF(N1156="","",N1156),O1156),P1156)="PE")=TRUE,"PE",IF(AND(IF(G1156="",IF(F1156="",IF(E1156="","",E1156),F1156),G1156)="",IF(J1156="",IF(I1156="",IF(H1156="","",H1156),I1156),J1156)="",IF(M1156="",IF(L1156="",IF(K1156="","",K1156),L1156),M1156)="",IF(P1156="",IF(O1156="",IF(N1156="","",N1156),O1156),P1156)="")=TRUE,"","P")))</f>
        <v/>
      </c>
      <c r="R1156" s="100"/>
      <c r="S1156" s="101"/>
    </row>
    <row r="1157" spans="1:19" s="74" customFormat="1" ht="24.95" hidden="1" customHeight="1" outlineLevel="1">
      <c r="A1157" s="45" t="str">
        <f>IF(AND(D1157="",D1157=""),"",$D$3&amp;"_"&amp;ROW()-11-COUNTBLANK($D$12:D1157))</f>
        <v>CTKM_938</v>
      </c>
      <c r="B1157" s="93" t="s">
        <v>112</v>
      </c>
      <c r="C1157" s="92" t="s">
        <v>113</v>
      </c>
      <c r="D1157" s="92" t="s">
        <v>114</v>
      </c>
      <c r="E1157" s="80"/>
      <c r="F1157" s="100"/>
      <c r="G1157" s="100"/>
      <c r="H1157" s="100"/>
      <c r="I1157" s="100"/>
      <c r="J1157" s="100"/>
      <c r="K1157" s="100"/>
      <c r="L1157" s="80"/>
      <c r="M1157" s="80"/>
      <c r="N1157" s="80"/>
      <c r="O1157" s="100"/>
      <c r="P1157" s="100"/>
      <c r="Q1157" s="81" t="str">
        <f>IF(OR(IF(G1157="",IF(F1157="",IF(E1157="","",E1157),F1157),G1157)="F",IF(J1157="",IF(I1157="",IF(H1157="","",H1157),I1157),J1157)="F",IF(M1157="",IF(L1157="",IF(K1157="","",K1157),L1157),M1157)="F",IF(P1157="",IF(O1157="",IF(N1157="","",N1157),O1157),P1157)="F")=TRUE,"F",IF(OR(IF(G1157="",IF(F1157="",IF(E1157="","",E1157),F1157),G1157)="PE",IF(J1157="",IF(I1157="",IF(H1157="","",H1157),I1157),J1157)="PE",IF(M1157="",IF(L1157="",IF(K1157="","",K1157),L1157),M1157)="PE",IF(P1157="",IF(O1157="",IF(N1157="","",N1157),O1157),P1157)="PE")=TRUE,"PE",IF(AND(IF(G1157="",IF(F1157="",IF(E1157="","",E1157),F1157),G1157)="",IF(J1157="",IF(I1157="",IF(H1157="","",H1157),I1157),J1157)="",IF(M1157="",IF(L1157="",IF(K1157="","",K1157),L1157),M1157)="",IF(P1157="",IF(O1157="",IF(N1157="","",N1157),O1157),P1157)="")=TRUE,"","P")))</f>
        <v/>
      </c>
      <c r="R1157" s="100"/>
      <c r="S1157" s="101"/>
    </row>
    <row r="1158" spans="1:19" s="74" customFormat="1" ht="24.95" hidden="1" customHeight="1" outlineLevel="1">
      <c r="A1158" s="45" t="str">
        <f>IF(AND(D1158="",D1158=""),"",$D$3&amp;"_"&amp;ROW()-11-COUNTBLANK($D$12:D1158))</f>
        <v>CTKM_939</v>
      </c>
      <c r="B1158" s="93" t="s">
        <v>115</v>
      </c>
      <c r="C1158" s="92" t="s">
        <v>116</v>
      </c>
      <c r="D1158" s="92" t="s">
        <v>117</v>
      </c>
      <c r="E1158" s="80"/>
      <c r="F1158" s="100"/>
      <c r="G1158" s="100"/>
      <c r="H1158" s="100"/>
      <c r="I1158" s="100"/>
      <c r="J1158" s="100"/>
      <c r="K1158" s="100"/>
      <c r="L1158" s="80"/>
      <c r="M1158" s="100"/>
      <c r="N1158" s="80"/>
      <c r="O1158" s="100"/>
      <c r="P1158" s="100"/>
      <c r="Q1158" s="81" t="str">
        <f>IF(OR(IF(G1158="",IF(F1158="",IF(E1158="","",E1158),F1158),G1158)="F",IF(J1158="",IF(I1158="",IF(H1158="","",H1158),I1158),J1158)="F",IF(M1158="",IF(L1158="",IF(K1158="","",K1158),L1158),M1158)="F",IF(P1158="",IF(O1158="",IF(N1158="","",N1158),O1158),P1158)="F")=TRUE,"F",IF(OR(IF(G1158="",IF(F1158="",IF(E1158="","",E1158),F1158),G1158)="PE",IF(J1158="",IF(I1158="",IF(H1158="","",H1158),I1158),J1158)="PE",IF(M1158="",IF(L1158="",IF(K1158="","",K1158),L1158),M1158)="PE",IF(P1158="",IF(O1158="",IF(N1158="","",N1158),O1158),P1158)="PE")=TRUE,"PE",IF(AND(IF(G1158="",IF(F1158="",IF(E1158="","",E1158),F1158),G1158)="",IF(J1158="",IF(I1158="",IF(H1158="","",H1158),I1158),J1158)="",IF(M1158="",IF(L1158="",IF(K1158="","",K1158),L1158),M1158)="",IF(P1158="",IF(O1158="",IF(N1158="","",N1158),O1158),P1158)="")=TRUE,"","P")))</f>
        <v/>
      </c>
      <c r="R1158" s="100"/>
      <c r="S1158" s="101"/>
    </row>
    <row r="1159" spans="1:19" s="74" customFormat="1" ht="24.95" hidden="1" customHeight="1" outlineLevel="1">
      <c r="A1159" s="45" t="str">
        <f>IF(AND(D1159="",D1159=""),"",$D$3&amp;"_"&amp;ROW()-11-COUNTBLANK($D$12:D1159))</f>
        <v>CTKM_940</v>
      </c>
      <c r="B1159" s="92" t="s">
        <v>118</v>
      </c>
      <c r="C1159" s="92" t="s">
        <v>119</v>
      </c>
      <c r="D1159" s="92" t="s">
        <v>114</v>
      </c>
      <c r="E1159" s="80"/>
      <c r="F1159" s="100"/>
      <c r="G1159" s="100"/>
      <c r="H1159" s="100"/>
      <c r="I1159" s="100"/>
      <c r="J1159" s="100"/>
      <c r="K1159" s="100"/>
      <c r="L1159" s="80"/>
      <c r="M1159" s="100"/>
      <c r="N1159" s="80"/>
      <c r="O1159" s="100"/>
      <c r="P1159" s="100"/>
      <c r="Q1159" s="81" t="str">
        <f>IF(OR(IF(G1159="",IF(F1159="",IF(E1159="","",E1159),F1159),G1159)="F",IF(J1159="",IF(I1159="",IF(H1159="","",H1159),I1159),J1159)="F",IF(M1159="",IF(L1159="",IF(K1159="","",K1159),L1159),M1159)="F",IF(P1159="",IF(O1159="",IF(N1159="","",N1159),O1159),P1159)="F")=TRUE,"F",IF(OR(IF(G1159="",IF(F1159="",IF(E1159="","",E1159),F1159),G1159)="PE",IF(J1159="",IF(I1159="",IF(H1159="","",H1159),I1159),J1159)="PE",IF(M1159="",IF(L1159="",IF(K1159="","",K1159),L1159),M1159)="PE",IF(P1159="",IF(O1159="",IF(N1159="","",N1159),O1159),P1159)="PE")=TRUE,"PE",IF(AND(IF(G1159="",IF(F1159="",IF(E1159="","",E1159),F1159),G1159)="",IF(J1159="",IF(I1159="",IF(H1159="","",H1159),I1159),J1159)="",IF(M1159="",IF(L1159="",IF(K1159="","",K1159),L1159),M1159)="",IF(P1159="",IF(O1159="",IF(N1159="","",N1159),O1159),P1159)="")=TRUE,"","P")))</f>
        <v/>
      </c>
      <c r="R1159" s="100"/>
      <c r="S1159" s="101"/>
    </row>
    <row r="1160" spans="1:19" s="74" customFormat="1" ht="24.95" hidden="1" customHeight="1" outlineLevel="1">
      <c r="A1160" s="45" t="str">
        <f>IF(AND(D1160="",D1160=""),"",$D$3&amp;"_"&amp;ROW()-11-COUNTBLANK($D$12:D1160))</f>
        <v>CTKM_941</v>
      </c>
      <c r="B1160" s="92" t="s">
        <v>120</v>
      </c>
      <c r="C1160" s="92" t="s">
        <v>121</v>
      </c>
      <c r="D1160" s="92" t="s">
        <v>122</v>
      </c>
      <c r="E1160" s="80"/>
      <c r="F1160" s="100"/>
      <c r="G1160" s="100"/>
      <c r="H1160" s="100"/>
      <c r="I1160" s="100"/>
      <c r="J1160" s="100"/>
      <c r="K1160" s="100"/>
      <c r="L1160" s="80"/>
      <c r="M1160" s="100"/>
      <c r="N1160" s="80"/>
      <c r="O1160" s="100"/>
      <c r="P1160" s="100"/>
      <c r="Q1160" s="81" t="str">
        <f>IF(OR(IF(G1160="",IF(F1160="",IF(E1160="","",E1160),F1160),G1160)="F",IF(J1160="",IF(I1160="",IF(H1160="","",H1160),I1160),J1160)="F",IF(M1160="",IF(L1160="",IF(K1160="","",K1160),L1160),M1160)="F",IF(P1160="",IF(O1160="",IF(N1160="","",N1160),O1160),P1160)="F")=TRUE,"F",IF(OR(IF(G1160="",IF(F1160="",IF(E1160="","",E1160),F1160),G1160)="PE",IF(J1160="",IF(I1160="",IF(H1160="","",H1160),I1160),J1160)="PE",IF(M1160="",IF(L1160="",IF(K1160="","",K1160),L1160),M1160)="PE",IF(P1160="",IF(O1160="",IF(N1160="","",N1160),O1160),P1160)="PE")=TRUE,"PE",IF(AND(IF(G1160="",IF(F1160="",IF(E1160="","",E1160),F1160),G1160)="",IF(J1160="",IF(I1160="",IF(H1160="","",H1160),I1160),J1160)="",IF(M1160="",IF(L1160="",IF(K1160="","",K1160),L1160),M1160)="",IF(P1160="",IF(O1160="",IF(N1160="","",N1160),O1160),P1160)="")=TRUE,"","P")))</f>
        <v/>
      </c>
      <c r="R1160" s="100"/>
      <c r="S1160" s="101"/>
    </row>
    <row r="1161" spans="1:19" ht="24.95" hidden="1" customHeight="1" outlineLevel="1">
      <c r="A1161" s="45" t="str">
        <f>IF(AND(D1161="",D1161=""),"",$D$3&amp;"_"&amp;ROW()-11-COUNTBLANK($D$12:D1161))</f>
        <v/>
      </c>
      <c r="B1161" s="601" t="s">
        <v>227</v>
      </c>
      <c r="C1161" s="602"/>
      <c r="D1161" s="602"/>
      <c r="E1161" s="602"/>
      <c r="F1161" s="602"/>
      <c r="G1161" s="602"/>
      <c r="H1161" s="602"/>
      <c r="I1161" s="602"/>
      <c r="J1161" s="602"/>
      <c r="K1161" s="602"/>
      <c r="L1161" s="602"/>
      <c r="M1161" s="602"/>
      <c r="N1161" s="602"/>
      <c r="O1161" s="602"/>
      <c r="P1161" s="602"/>
      <c r="Q1161" s="602"/>
      <c r="R1161" s="602"/>
      <c r="S1161" s="603"/>
    </row>
    <row r="1162" spans="1:19" s="74" customFormat="1" ht="24.95" hidden="1" customHeight="1" outlineLevel="1">
      <c r="A1162" s="45" t="str">
        <f>IF(AND(D1162="",D1162=""),"",$D$3&amp;"_"&amp;ROW()-11-COUNTBLANK($D$12:D1162))</f>
        <v>CTKM_942</v>
      </c>
      <c r="B1162" s="92" t="s">
        <v>109</v>
      </c>
      <c r="C1162" s="92" t="s">
        <v>110</v>
      </c>
      <c r="D1162" s="92" t="s">
        <v>228</v>
      </c>
      <c r="E1162" s="80"/>
      <c r="F1162" s="100"/>
      <c r="G1162" s="100"/>
      <c r="H1162" s="100"/>
      <c r="I1162" s="100"/>
      <c r="J1162" s="100"/>
      <c r="K1162" s="100"/>
      <c r="L1162" s="80"/>
      <c r="M1162" s="80"/>
      <c r="N1162" s="80"/>
      <c r="O1162" s="80"/>
      <c r="P1162" s="100"/>
      <c r="Q1162" s="81" t="str">
        <f t="shared" ref="Q1162:Q1174" si="64">IF(OR(IF(G1162="",IF(F1162="",IF(E1162="","",E1162),F1162),G1162)="F",IF(J1162="",IF(I1162="",IF(H1162="","",H1162),I1162),J1162)="F",IF(M1162="",IF(L1162="",IF(K1162="","",K1162),L1162),M1162)="F",IF(P1162="",IF(O1162="",IF(N1162="","",N1162),O1162),P1162)="F")=TRUE,"F",IF(OR(IF(G1162="",IF(F1162="",IF(E1162="","",E1162),F1162),G1162)="PE",IF(J1162="",IF(I1162="",IF(H1162="","",H1162),I1162),J1162)="PE",IF(M1162="",IF(L1162="",IF(K1162="","",K1162),L1162),M1162)="PE",IF(P1162="",IF(O1162="",IF(N1162="","",N1162),O1162),P1162)="PE")=TRUE,"PE",IF(AND(IF(G1162="",IF(F1162="",IF(E1162="","",E1162),F1162),G1162)="",IF(J1162="",IF(I1162="",IF(H1162="","",H1162),I1162),J1162)="",IF(M1162="",IF(L1162="",IF(K1162="","",K1162),L1162),M1162)="",IF(P1162="",IF(O1162="",IF(N1162="","",N1162),O1162),P1162)="")=TRUE,"","P")))</f>
        <v/>
      </c>
      <c r="R1162" s="100"/>
      <c r="S1162" s="101"/>
    </row>
    <row r="1163" spans="1:19" s="74" customFormat="1" ht="24.95" hidden="1" customHeight="1" outlineLevel="1">
      <c r="A1163" s="45" t="str">
        <f>IF(AND(D1163="",D1163=""),"",$D$3&amp;"_"&amp;ROW()-11-COUNTBLANK($D$12:D1163))</f>
        <v>CTKM_943</v>
      </c>
      <c r="B1163" s="93" t="s">
        <v>229</v>
      </c>
      <c r="C1163" s="92" t="s">
        <v>230</v>
      </c>
      <c r="D1163" s="92" t="s">
        <v>231</v>
      </c>
      <c r="E1163" s="80"/>
      <c r="F1163" s="100"/>
      <c r="G1163" s="100"/>
      <c r="H1163" s="100"/>
      <c r="I1163" s="100"/>
      <c r="J1163" s="100"/>
      <c r="K1163" s="100"/>
      <c r="L1163" s="80"/>
      <c r="M1163" s="80"/>
      <c r="N1163" s="80"/>
      <c r="O1163" s="80"/>
      <c r="P1163" s="100"/>
      <c r="Q1163" s="81" t="str">
        <f t="shared" si="64"/>
        <v/>
      </c>
      <c r="R1163" s="100"/>
      <c r="S1163" s="101"/>
    </row>
    <row r="1164" spans="1:19" s="74" customFormat="1" ht="24.95" hidden="1" customHeight="1" outlineLevel="1">
      <c r="A1164" s="45" t="str">
        <f>IF(AND(D1164="",D1164=""),"",$D$3&amp;"_"&amp;ROW()-11-COUNTBLANK($D$12:D1164))</f>
        <v>CTKM_944</v>
      </c>
      <c r="B1164" s="93" t="s">
        <v>115</v>
      </c>
      <c r="C1164" s="92" t="s">
        <v>116</v>
      </c>
      <c r="D1164" s="92" t="s">
        <v>232</v>
      </c>
      <c r="E1164" s="80"/>
      <c r="F1164" s="100"/>
      <c r="G1164" s="100"/>
      <c r="H1164" s="100"/>
      <c r="I1164" s="100"/>
      <c r="J1164" s="100"/>
      <c r="K1164" s="100"/>
      <c r="L1164" s="80"/>
      <c r="M1164" s="80"/>
      <c r="N1164" s="80"/>
      <c r="O1164" s="80"/>
      <c r="P1164" s="100"/>
      <c r="Q1164" s="81" t="str">
        <f t="shared" si="64"/>
        <v/>
      </c>
      <c r="R1164" s="100"/>
      <c r="S1164" s="101"/>
    </row>
    <row r="1165" spans="1:19" s="74" customFormat="1" ht="24.95" hidden="1" customHeight="1" outlineLevel="1">
      <c r="A1165" s="45" t="str">
        <f>IF(AND(D1165="",D1165=""),"",$D$3&amp;"_"&amp;ROW()-11-COUNTBLANK($D$12:D1165))</f>
        <v>CTKM_945</v>
      </c>
      <c r="B1165" s="92" t="s">
        <v>233</v>
      </c>
      <c r="C1165" s="92" t="s">
        <v>234</v>
      </c>
      <c r="D1165" s="92" t="s">
        <v>235</v>
      </c>
      <c r="E1165" s="80"/>
      <c r="F1165" s="100"/>
      <c r="G1165" s="100"/>
      <c r="H1165" s="100"/>
      <c r="I1165" s="100"/>
      <c r="J1165" s="100"/>
      <c r="K1165" s="100"/>
      <c r="L1165" s="80"/>
      <c r="M1165" s="80"/>
      <c r="N1165" s="80"/>
      <c r="O1165" s="80"/>
      <c r="P1165" s="100"/>
      <c r="Q1165" s="81" t="str">
        <f t="shared" si="64"/>
        <v/>
      </c>
      <c r="R1165" s="100"/>
      <c r="S1165" s="101"/>
    </row>
    <row r="1166" spans="1:19" s="74" customFormat="1" ht="24.95" hidden="1" customHeight="1" outlineLevel="1">
      <c r="A1166" s="45" t="str">
        <f>IF(AND(D1166="",D1166=""),"",$D$3&amp;"_"&amp;ROW()-11-COUNTBLANK($D$12:D1166))</f>
        <v>CTKM_946</v>
      </c>
      <c r="B1166" s="93" t="s">
        <v>236</v>
      </c>
      <c r="C1166" s="92" t="s">
        <v>237</v>
      </c>
      <c r="D1166" s="92" t="s">
        <v>318</v>
      </c>
      <c r="E1166" s="80"/>
      <c r="F1166" s="100"/>
      <c r="G1166" s="100"/>
      <c r="H1166" s="100"/>
      <c r="I1166" s="100"/>
      <c r="J1166" s="100"/>
      <c r="K1166" s="100"/>
      <c r="L1166" s="80"/>
      <c r="M1166" s="100"/>
      <c r="N1166" s="80"/>
      <c r="O1166" s="100"/>
      <c r="P1166" s="100"/>
      <c r="Q1166" s="81" t="str">
        <f t="shared" si="64"/>
        <v/>
      </c>
      <c r="R1166" s="100"/>
      <c r="S1166" s="101"/>
    </row>
    <row r="1167" spans="1:19" s="74" customFormat="1" ht="24.95" hidden="1" customHeight="1" outlineLevel="1">
      <c r="A1167" s="45" t="str">
        <f>IF(AND(D1167="",D1167=""),"",$D$3&amp;"_"&amp;ROW()-11-COUNTBLANK($D$12:D1167))</f>
        <v>CTKM_947</v>
      </c>
      <c r="B1167" s="93" t="s">
        <v>239</v>
      </c>
      <c r="C1167" s="92" t="s">
        <v>240</v>
      </c>
      <c r="D1167" s="92" t="s">
        <v>318</v>
      </c>
      <c r="E1167" s="80"/>
      <c r="F1167" s="100"/>
      <c r="G1167" s="100"/>
      <c r="H1167" s="100"/>
      <c r="I1167" s="100"/>
      <c r="J1167" s="100"/>
      <c r="K1167" s="100"/>
      <c r="L1167" s="80"/>
      <c r="M1167" s="100"/>
      <c r="N1167" s="80"/>
      <c r="O1167" s="100"/>
      <c r="P1167" s="100"/>
      <c r="Q1167" s="81" t="str">
        <f t="shared" si="64"/>
        <v/>
      </c>
      <c r="R1167" s="100"/>
      <c r="S1167" s="101"/>
    </row>
    <row r="1168" spans="1:19" s="74" customFormat="1" ht="24.95" hidden="1" customHeight="1" outlineLevel="1">
      <c r="A1168" s="45" t="str">
        <f>IF(AND(D1168="",D1168=""),"",$D$3&amp;"_"&amp;ROW()-11-COUNTBLANK($D$12:D1168))</f>
        <v>CTKM_948</v>
      </c>
      <c r="B1168" s="139" t="s">
        <v>2065</v>
      </c>
      <c r="C1168" s="92" t="s">
        <v>2066</v>
      </c>
      <c r="D1168" s="92" t="s">
        <v>319</v>
      </c>
      <c r="E1168" s="80"/>
      <c r="F1168" s="100"/>
      <c r="G1168" s="100"/>
      <c r="H1168" s="100"/>
      <c r="I1168" s="100"/>
      <c r="J1168" s="100"/>
      <c r="K1168" s="100"/>
      <c r="L1168" s="80"/>
      <c r="M1168" s="100"/>
      <c r="N1168" s="80"/>
      <c r="O1168" s="100"/>
      <c r="P1168" s="100"/>
      <c r="Q1168" s="81" t="str">
        <f t="shared" si="64"/>
        <v/>
      </c>
      <c r="R1168" s="100"/>
      <c r="S1168" s="101"/>
    </row>
    <row r="1169" spans="1:19" s="74" customFormat="1" ht="24.95" hidden="1" customHeight="1" outlineLevel="1">
      <c r="A1169" s="45" t="str">
        <f>IF(AND(D1169="",D1169=""),"",$D$3&amp;"_"&amp;ROW()-11-COUNTBLANK($D$12:D1169))</f>
        <v/>
      </c>
      <c r="B1169" s="140" t="s">
        <v>320</v>
      </c>
      <c r="C1169" s="140"/>
      <c r="D1169" s="140"/>
      <c r="E1169" s="141"/>
      <c r="F1169" s="141"/>
      <c r="G1169" s="141"/>
      <c r="H1169" s="141"/>
      <c r="I1169" s="141"/>
      <c r="J1169" s="141"/>
      <c r="K1169" s="141"/>
      <c r="L1169" s="142"/>
      <c r="M1169" s="141"/>
      <c r="N1169" s="142"/>
      <c r="O1169" s="141"/>
      <c r="P1169" s="141"/>
      <c r="Q1169" s="142"/>
      <c r="R1169" s="141"/>
      <c r="S1169" s="143"/>
    </row>
    <row r="1170" spans="1:19" s="74" customFormat="1" ht="24.95" hidden="1" customHeight="1" outlineLevel="1">
      <c r="A1170" s="45" t="str">
        <f>IF(AND(D1170="",D1170=""),"",$D$3&amp;"_"&amp;ROW()-11-COUNTBLANK($D$12:D1170))</f>
        <v>CTKM_949</v>
      </c>
      <c r="B1170" s="655" t="s">
        <v>321</v>
      </c>
      <c r="C1170" s="92" t="s">
        <v>322</v>
      </c>
      <c r="D1170" s="92" t="s">
        <v>259</v>
      </c>
      <c r="E1170" s="80"/>
      <c r="F1170" s="100"/>
      <c r="G1170" s="100"/>
      <c r="H1170" s="100"/>
      <c r="I1170" s="100"/>
      <c r="J1170" s="100"/>
      <c r="K1170" s="100"/>
      <c r="L1170" s="80"/>
      <c r="M1170" s="100"/>
      <c r="N1170" s="80"/>
      <c r="O1170" s="100"/>
      <c r="P1170" s="100"/>
      <c r="Q1170" s="81" t="str">
        <f t="shared" si="64"/>
        <v/>
      </c>
      <c r="R1170" s="100"/>
      <c r="S1170" s="101"/>
    </row>
    <row r="1171" spans="1:19" s="74" customFormat="1" ht="24.95" hidden="1" customHeight="1" outlineLevel="1">
      <c r="A1171" s="45" t="str">
        <f>IF(AND(D1171="",D1171=""),"",$D$3&amp;"_"&amp;ROW()-11-COUNTBLANK($D$12:D1171))</f>
        <v>CTKM_950</v>
      </c>
      <c r="B1171" s="657"/>
      <c r="C1171" s="92" t="s">
        <v>323</v>
      </c>
      <c r="D1171" s="92" t="s">
        <v>324</v>
      </c>
      <c r="E1171" s="80"/>
      <c r="F1171" s="100"/>
      <c r="G1171" s="100"/>
      <c r="H1171" s="100"/>
      <c r="I1171" s="100"/>
      <c r="J1171" s="100"/>
      <c r="K1171" s="100"/>
      <c r="L1171" s="80"/>
      <c r="M1171" s="100"/>
      <c r="N1171" s="80"/>
      <c r="O1171" s="100"/>
      <c r="P1171" s="100"/>
      <c r="Q1171" s="81" t="str">
        <f t="shared" si="64"/>
        <v/>
      </c>
      <c r="R1171" s="100"/>
      <c r="S1171" s="101"/>
    </row>
    <row r="1172" spans="1:19" s="74" customFormat="1" ht="24.95" hidden="1" customHeight="1" outlineLevel="1">
      <c r="A1172" s="45" t="str">
        <f>IF(AND(D1172="",D1172=""),"",$D$3&amp;"_"&amp;ROW()-11-COUNTBLANK($D$12:D1172))</f>
        <v>CTKM_951</v>
      </c>
      <c r="B1172" s="655" t="s">
        <v>325</v>
      </c>
      <c r="C1172" s="92" t="s">
        <v>326</v>
      </c>
      <c r="D1172" s="92" t="s">
        <v>327</v>
      </c>
      <c r="E1172" s="80"/>
      <c r="F1172" s="100"/>
      <c r="G1172" s="100"/>
      <c r="H1172" s="100"/>
      <c r="I1172" s="100"/>
      <c r="J1172" s="100"/>
      <c r="K1172" s="100"/>
      <c r="L1172" s="80"/>
      <c r="M1172" s="100"/>
      <c r="N1172" s="80"/>
      <c r="O1172" s="100"/>
      <c r="P1172" s="100"/>
      <c r="Q1172" s="81" t="str">
        <f t="shared" si="64"/>
        <v/>
      </c>
      <c r="R1172" s="100"/>
      <c r="S1172" s="101"/>
    </row>
    <row r="1173" spans="1:19" s="74" customFormat="1" ht="24.95" hidden="1" customHeight="1" outlineLevel="1">
      <c r="A1173" s="45" t="str">
        <f>IF(AND(D1173="",D1173=""),"",$D$3&amp;"_"&amp;ROW()-11-COUNTBLANK($D$12:D1173))</f>
        <v>CTKM_952</v>
      </c>
      <c r="B1173" s="656"/>
      <c r="C1173" s="92" t="s">
        <v>328</v>
      </c>
      <c r="D1173" s="92" t="s">
        <v>329</v>
      </c>
      <c r="E1173" s="80"/>
      <c r="F1173" s="100"/>
      <c r="G1173" s="100"/>
      <c r="H1173" s="100"/>
      <c r="I1173" s="100"/>
      <c r="J1173" s="100"/>
      <c r="K1173" s="100"/>
      <c r="L1173" s="80"/>
      <c r="M1173" s="100"/>
      <c r="N1173" s="80"/>
      <c r="O1173" s="100"/>
      <c r="P1173" s="100"/>
      <c r="Q1173" s="81" t="str">
        <f t="shared" si="64"/>
        <v/>
      </c>
      <c r="R1173" s="100"/>
      <c r="S1173" s="101"/>
    </row>
    <row r="1174" spans="1:19" s="74" customFormat="1" ht="24.95" hidden="1" customHeight="1" outlineLevel="1">
      <c r="A1174" s="45" t="str">
        <f>IF(AND(D1174="",D1174=""),"",$D$3&amp;"_"&amp;ROW()-11-COUNTBLANK($D$12:D1174))</f>
        <v>CTKM_953</v>
      </c>
      <c r="B1174" s="657"/>
      <c r="C1174" s="92" t="s">
        <v>330</v>
      </c>
      <c r="D1174" s="92" t="s">
        <v>331</v>
      </c>
      <c r="E1174" s="80"/>
      <c r="F1174" s="100"/>
      <c r="G1174" s="100"/>
      <c r="H1174" s="100"/>
      <c r="I1174" s="100"/>
      <c r="J1174" s="100"/>
      <c r="K1174" s="100"/>
      <c r="L1174" s="80"/>
      <c r="M1174" s="100"/>
      <c r="N1174" s="80"/>
      <c r="O1174" s="100"/>
      <c r="P1174" s="100"/>
      <c r="Q1174" s="81" t="str">
        <f t="shared" si="64"/>
        <v/>
      </c>
      <c r="R1174" s="100"/>
      <c r="S1174" s="101"/>
    </row>
    <row r="1175" spans="1:19" ht="24.95" customHeight="1" collapsed="1">
      <c r="A1175" s="45" t="str">
        <f>IF(AND(D1175="",D1175=""),"",$D$3&amp;"_"&amp;ROW()-11-COUNTBLANK($D$12:D1175))</f>
        <v/>
      </c>
      <c r="B1175" s="49" t="s">
        <v>64</v>
      </c>
      <c r="C1175" s="50"/>
      <c r="D1175" s="50"/>
      <c r="E1175" s="50"/>
      <c r="F1175" s="50"/>
      <c r="G1175" s="50"/>
      <c r="H1175" s="50"/>
      <c r="I1175" s="50"/>
      <c r="J1175" s="50"/>
      <c r="K1175" s="50"/>
      <c r="L1175" s="50"/>
      <c r="M1175" s="50"/>
      <c r="N1175" s="50"/>
      <c r="O1175" s="50"/>
      <c r="P1175" s="50"/>
      <c r="Q1175" s="50"/>
      <c r="R1175" s="50"/>
      <c r="S1175" s="51"/>
    </row>
    <row r="1176" spans="1:19" s="75" customFormat="1" ht="24.95" hidden="1" customHeight="1" outlineLevel="1">
      <c r="A1176" s="45" t="str">
        <f>IF(AND(D1176="",D1176=""),"",$D$3&amp;"_"&amp;ROW()-11-COUNTBLANK($D$12:D1176))</f>
        <v>CTKM_954</v>
      </c>
      <c r="B1176" s="638" t="s">
        <v>332</v>
      </c>
      <c r="C1176" s="134" t="s">
        <v>333</v>
      </c>
      <c r="D1176" s="136" t="s">
        <v>1644</v>
      </c>
      <c r="E1176" s="80"/>
      <c r="F1176" s="80"/>
      <c r="G1176" s="80"/>
      <c r="H1176" s="80"/>
      <c r="I1176" s="80"/>
      <c r="J1176" s="80"/>
      <c r="K1176" s="80"/>
      <c r="L1176" s="80"/>
      <c r="M1176" s="80"/>
      <c r="N1176" s="80"/>
      <c r="O1176" s="80"/>
      <c r="P1176" s="80"/>
      <c r="Q1176" s="81" t="str">
        <f>IF(OR(IF(G1176="",IF(F1176="",IF(E1176="","",E1176),F1176),G1176)="F",IF(J1176="",IF(I1176="",IF(H1176="","",H1176),I1176),J1176)="F",IF(M1176="",IF(L1176="",IF(K1176="","",K1176),L1176),M1176)="F",IF(P1176="",IF(O1176="",IF(N1176="","",N1176),O1176),P1176)="F")=TRUE,"F",IF(OR(IF(G1176="",IF(F1176="",IF(E1176="","",E1176),F1176),G1176)="PE",IF(J1176="",IF(I1176="",IF(H1176="","",H1176),I1176),J1176)="PE",IF(M1176="",IF(L1176="",IF(K1176="","",K1176),L1176),M1176)="PE",IF(P1176="",IF(O1176="",IF(N1176="","",N1176),O1176),P1176)="PE")=TRUE,"PE",IF(AND(IF(G1176="",IF(F1176="",IF(E1176="","",E1176),F1176),G1176)="",IF(J1176="",IF(I1176="",IF(H1176="","",H1176),I1176),J1176)="",IF(M1176="",IF(L1176="",IF(K1176="","",K1176),L1176),M1176)="",IF(P1176="",IF(O1176="",IF(N1176="","",N1176),O1176),P1176)="")=TRUE,"","P")))</f>
        <v/>
      </c>
      <c r="R1176" s="82"/>
      <c r="S1176" s="82"/>
    </row>
    <row r="1177" spans="1:19" s="75" customFormat="1" ht="24.95" hidden="1" customHeight="1" outlineLevel="1">
      <c r="A1177" s="45" t="str">
        <f>IF(AND(D1177="",D1177=""),"",$D$3&amp;"_"&amp;ROW()-11-COUNTBLANK($D$12:D1177))</f>
        <v>CTKM_955</v>
      </c>
      <c r="B1177" s="639"/>
      <c r="C1177" s="134" t="s">
        <v>334</v>
      </c>
      <c r="D1177" s="136" t="s">
        <v>462</v>
      </c>
      <c r="E1177" s="80"/>
      <c r="F1177" s="80"/>
      <c r="G1177" s="80"/>
      <c r="H1177" s="80"/>
      <c r="I1177" s="80"/>
      <c r="J1177" s="80"/>
      <c r="K1177" s="80"/>
      <c r="L1177" s="80"/>
      <c r="M1177" s="80"/>
      <c r="N1177" s="80"/>
      <c r="O1177" s="80"/>
      <c r="P1177" s="80"/>
      <c r="Q1177" s="81" t="str">
        <f t="shared" ref="Q1177:Q1186" si="65">IF(OR(IF(G1177="",IF(F1177="",IF(E1177="","",E1177),F1177),G1177)="F",IF(J1177="",IF(I1177="",IF(H1177="","",H1177),I1177),J1177)="F",IF(M1177="",IF(L1177="",IF(K1177="","",K1177),L1177),M1177)="F",IF(P1177="",IF(O1177="",IF(N1177="","",N1177),O1177),P1177)="F")=TRUE,"F",IF(OR(IF(G1177="",IF(F1177="",IF(E1177="","",E1177),F1177),G1177)="PE",IF(J1177="",IF(I1177="",IF(H1177="","",H1177),I1177),J1177)="PE",IF(M1177="",IF(L1177="",IF(K1177="","",K1177),L1177),M1177)="PE",IF(P1177="",IF(O1177="",IF(N1177="","",N1177),O1177),P1177)="PE")=TRUE,"PE",IF(AND(IF(G1177="",IF(F1177="",IF(E1177="","",E1177),F1177),G1177)="",IF(J1177="",IF(I1177="",IF(H1177="","",H1177),I1177),J1177)="",IF(M1177="",IF(L1177="",IF(K1177="","",K1177),L1177),M1177)="",IF(P1177="",IF(O1177="",IF(N1177="","",N1177),O1177),P1177)="")=TRUE,"","P")))</f>
        <v/>
      </c>
      <c r="R1177" s="82"/>
      <c r="S1177" s="82"/>
    </row>
    <row r="1178" spans="1:19" s="75" customFormat="1" ht="24.95" hidden="1" customHeight="1" outlineLevel="1">
      <c r="A1178" s="45" t="str">
        <f>IF(AND(D1178="",D1178=""),"",$D$3&amp;"_"&amp;ROW()-11-COUNTBLANK($D$12:D1178))</f>
        <v>CTKM_956</v>
      </c>
      <c r="B1178" s="640"/>
      <c r="C1178" s="134" t="s">
        <v>335</v>
      </c>
      <c r="D1178" s="136" t="s">
        <v>1645</v>
      </c>
      <c r="E1178" s="80"/>
      <c r="F1178" s="80"/>
      <c r="G1178" s="80"/>
      <c r="H1178" s="80"/>
      <c r="I1178" s="80"/>
      <c r="J1178" s="80"/>
      <c r="K1178" s="80"/>
      <c r="L1178" s="80"/>
      <c r="M1178" s="80"/>
      <c r="N1178" s="80"/>
      <c r="O1178" s="80"/>
      <c r="P1178" s="80"/>
      <c r="Q1178" s="81" t="str">
        <f t="shared" si="65"/>
        <v/>
      </c>
      <c r="R1178" s="82"/>
      <c r="S1178" s="82"/>
    </row>
    <row r="1179" spans="1:19" s="75" customFormat="1" ht="24.95" hidden="1" customHeight="1" outlineLevel="1">
      <c r="A1179" s="45" t="str">
        <f>IF(AND(D1179="",D1179=""),"",$D$3&amp;"_"&amp;ROW()-11-COUNTBLANK($D$12:D1179))</f>
        <v>CTKM_957</v>
      </c>
      <c r="B1179" s="134" t="s">
        <v>336</v>
      </c>
      <c r="C1179" s="134" t="s">
        <v>337</v>
      </c>
      <c r="D1179" s="87" t="s">
        <v>338</v>
      </c>
      <c r="E1179" s="80"/>
      <c r="F1179" s="80"/>
      <c r="G1179" s="80"/>
      <c r="H1179" s="80"/>
      <c r="I1179" s="80"/>
      <c r="J1179" s="80"/>
      <c r="K1179" s="80"/>
      <c r="L1179" s="80"/>
      <c r="M1179" s="80"/>
      <c r="N1179" s="80"/>
      <c r="O1179" s="80"/>
      <c r="P1179" s="80"/>
      <c r="Q1179" s="81" t="str">
        <f t="shared" si="65"/>
        <v/>
      </c>
      <c r="R1179" s="82"/>
      <c r="S1179" s="82"/>
    </row>
    <row r="1180" spans="1:19" s="75" customFormat="1" ht="24.95" hidden="1" customHeight="1" outlineLevel="1">
      <c r="A1180" s="45" t="str">
        <f>IF(AND(D1180="",D1180=""),"",$D$3&amp;"_"&amp;ROW()-11-COUNTBLANK($D$12:D1180))</f>
        <v>CTKM_958</v>
      </c>
      <c r="B1180" s="681" t="s">
        <v>339</v>
      </c>
      <c r="C1180" s="132" t="s">
        <v>340</v>
      </c>
      <c r="D1180" s="132" t="s">
        <v>341</v>
      </c>
      <c r="E1180" s="80"/>
      <c r="F1180" s="80"/>
      <c r="G1180" s="80"/>
      <c r="H1180" s="80"/>
      <c r="I1180" s="80"/>
      <c r="J1180" s="80"/>
      <c r="K1180" s="80"/>
      <c r="L1180" s="80"/>
      <c r="M1180" s="80"/>
      <c r="N1180" s="80"/>
      <c r="O1180" s="80"/>
      <c r="P1180" s="80"/>
      <c r="Q1180" s="81" t="str">
        <f t="shared" si="65"/>
        <v/>
      </c>
      <c r="R1180" s="82"/>
      <c r="S1180" s="82"/>
    </row>
    <row r="1181" spans="1:19" s="75" customFormat="1" ht="24.95" hidden="1" customHeight="1" outlineLevel="1">
      <c r="A1181" s="45" t="str">
        <f>IF(AND(D1181="",D1181=""),"",$D$3&amp;"_"&amp;ROW()-11-COUNTBLANK($D$12:D1181))</f>
        <v>CTKM_959</v>
      </c>
      <c r="B1181" s="682"/>
      <c r="C1181" s="132" t="s">
        <v>342</v>
      </c>
      <c r="D1181" s="132" t="s">
        <v>341</v>
      </c>
      <c r="E1181" s="80"/>
      <c r="F1181" s="80"/>
      <c r="G1181" s="80"/>
      <c r="H1181" s="80"/>
      <c r="I1181" s="80"/>
      <c r="J1181" s="80"/>
      <c r="K1181" s="80"/>
      <c r="L1181" s="80"/>
      <c r="M1181" s="80"/>
      <c r="N1181" s="80"/>
      <c r="O1181" s="80"/>
      <c r="P1181" s="80"/>
      <c r="Q1181" s="81" t="str">
        <f t="shared" si="65"/>
        <v/>
      </c>
      <c r="R1181" s="82"/>
      <c r="S1181" s="82"/>
    </row>
    <row r="1182" spans="1:19" s="75" customFormat="1" ht="24.95" hidden="1" customHeight="1" outlineLevel="1">
      <c r="A1182" s="45" t="str">
        <f>IF(AND(D1182="",D1182=""),"",$D$3&amp;"_"&amp;ROW()-11-COUNTBLANK($D$12:D1182))</f>
        <v>CTKM_960</v>
      </c>
      <c r="B1182" s="682"/>
      <c r="C1182" s="132" t="s">
        <v>343</v>
      </c>
      <c r="D1182" s="132" t="s">
        <v>341</v>
      </c>
      <c r="E1182" s="80"/>
      <c r="F1182" s="80"/>
      <c r="G1182" s="80"/>
      <c r="H1182" s="80"/>
      <c r="I1182" s="80"/>
      <c r="J1182" s="80"/>
      <c r="K1182" s="80"/>
      <c r="L1182" s="80"/>
      <c r="M1182" s="80"/>
      <c r="N1182" s="80"/>
      <c r="O1182" s="80"/>
      <c r="P1182" s="80"/>
      <c r="Q1182" s="81" t="str">
        <f t="shared" si="65"/>
        <v/>
      </c>
      <c r="R1182" s="82"/>
      <c r="S1182" s="82"/>
    </row>
    <row r="1183" spans="1:19" s="75" customFormat="1" ht="24.95" hidden="1" customHeight="1" outlineLevel="1">
      <c r="A1183" s="45" t="str">
        <f>IF(AND(D1183="",D1183=""),"",$D$3&amp;"_"&amp;ROW()-11-COUNTBLANK($D$12:D1183))</f>
        <v>CTKM_961</v>
      </c>
      <c r="B1183" s="683"/>
      <c r="C1183" s="134" t="s">
        <v>2067</v>
      </c>
      <c r="D1183" s="87" t="s">
        <v>2068</v>
      </c>
      <c r="E1183" s="80"/>
      <c r="F1183" s="80"/>
      <c r="G1183" s="80"/>
      <c r="H1183" s="80"/>
      <c r="I1183" s="80"/>
      <c r="J1183" s="80"/>
      <c r="K1183" s="80"/>
      <c r="L1183" s="80"/>
      <c r="M1183" s="80"/>
      <c r="N1183" s="80"/>
      <c r="O1183" s="80"/>
      <c r="P1183" s="80"/>
      <c r="Q1183" s="81" t="str">
        <f t="shared" si="65"/>
        <v/>
      </c>
      <c r="R1183" s="82"/>
      <c r="S1183" s="82"/>
    </row>
    <row r="1184" spans="1:19" s="75" customFormat="1" ht="24.95" hidden="1" customHeight="1" outlineLevel="1">
      <c r="A1184" s="45" t="str">
        <f>IF(AND(D1184="",D1184=""),"",$D$3&amp;"_"&amp;ROW()-11-COUNTBLANK($D$12:D1184))</f>
        <v>CTKM_962</v>
      </c>
      <c r="B1184" s="681" t="s">
        <v>344</v>
      </c>
      <c r="C1184" s="87" t="s">
        <v>1646</v>
      </c>
      <c r="D1184" s="87" t="s">
        <v>1647</v>
      </c>
      <c r="E1184" s="80"/>
      <c r="F1184" s="80"/>
      <c r="G1184" s="80"/>
      <c r="H1184" s="80"/>
      <c r="I1184" s="80"/>
      <c r="J1184" s="80"/>
      <c r="K1184" s="80"/>
      <c r="L1184" s="80"/>
      <c r="M1184" s="80"/>
      <c r="N1184" s="80"/>
      <c r="O1184" s="80"/>
      <c r="P1184" s="80"/>
      <c r="Q1184" s="81" t="str">
        <f t="shared" si="65"/>
        <v/>
      </c>
      <c r="R1184" s="82"/>
      <c r="S1184" s="82"/>
    </row>
    <row r="1185" spans="1:19" s="75" customFormat="1" ht="24.95" hidden="1" customHeight="1" outlineLevel="1">
      <c r="A1185" s="45" t="str">
        <f>IF(AND(D1185="",D1185=""),"",$D$3&amp;"_"&amp;ROW()-11-COUNTBLANK($D$12:D1185))</f>
        <v>CTKM_963</v>
      </c>
      <c r="B1185" s="682"/>
      <c r="C1185" s="87" t="s">
        <v>1648</v>
      </c>
      <c r="D1185" s="87" t="s">
        <v>1649</v>
      </c>
      <c r="E1185" s="80"/>
      <c r="F1185" s="80"/>
      <c r="G1185" s="80"/>
      <c r="H1185" s="80"/>
      <c r="I1185" s="80"/>
      <c r="J1185" s="80"/>
      <c r="K1185" s="80"/>
      <c r="L1185" s="80"/>
      <c r="M1185" s="80"/>
      <c r="N1185" s="80"/>
      <c r="O1185" s="80"/>
      <c r="P1185" s="80"/>
      <c r="Q1185" s="81" t="str">
        <f t="shared" si="65"/>
        <v/>
      </c>
      <c r="R1185" s="82"/>
      <c r="S1185" s="82"/>
    </row>
    <row r="1186" spans="1:19" s="75" customFormat="1" ht="24.95" hidden="1" customHeight="1" outlineLevel="1">
      <c r="A1186" s="45" t="str">
        <f>IF(AND(D1186="",D1186=""),"",$D$3&amp;"_"&amp;ROW()-11-COUNTBLANK($D$12:D1186))</f>
        <v>CTKM_964</v>
      </c>
      <c r="B1186" s="683"/>
      <c r="C1186" s="87" t="s">
        <v>1650</v>
      </c>
      <c r="D1186" s="87" t="s">
        <v>1651</v>
      </c>
      <c r="E1186" s="80"/>
      <c r="F1186" s="80"/>
      <c r="G1186" s="80"/>
      <c r="H1186" s="80"/>
      <c r="I1186" s="80"/>
      <c r="J1186" s="80"/>
      <c r="K1186" s="80"/>
      <c r="L1186" s="80"/>
      <c r="M1186" s="80"/>
      <c r="N1186" s="80"/>
      <c r="O1186" s="80"/>
      <c r="P1186" s="80"/>
      <c r="Q1186" s="81" t="str">
        <f t="shared" si="65"/>
        <v/>
      </c>
      <c r="R1186" s="82"/>
      <c r="S1186" s="82"/>
    </row>
    <row r="1187" spans="1:19" s="75" customFormat="1" ht="24.95" hidden="1" customHeight="1" outlineLevel="1">
      <c r="A1187" s="45" t="str">
        <f>IF(AND(D1187="",D1187=""),"",$D$3&amp;"_"&amp;ROW()-11-COUNTBLANK($D$12:D1187))</f>
        <v/>
      </c>
      <c r="B1187" s="684" t="s">
        <v>137</v>
      </c>
      <c r="C1187" s="685"/>
      <c r="D1187" s="685"/>
      <c r="E1187" s="685"/>
      <c r="F1187" s="685"/>
      <c r="G1187" s="685"/>
      <c r="H1187" s="685"/>
      <c r="I1187" s="685"/>
      <c r="J1187" s="685"/>
      <c r="K1187" s="685"/>
      <c r="L1187" s="685"/>
      <c r="M1187" s="685"/>
      <c r="N1187" s="685"/>
      <c r="O1187" s="685"/>
      <c r="P1187" s="685"/>
      <c r="Q1187" s="685"/>
      <c r="R1187" s="685"/>
      <c r="S1187" s="686"/>
    </row>
    <row r="1188" spans="1:19" s="75" customFormat="1" ht="24.95" hidden="1" customHeight="1" outlineLevel="1">
      <c r="A1188" s="45" t="str">
        <f>IF(AND(D1188="",D1188=""),"",$D$3&amp;"_"&amp;ROW()-11-COUNTBLANK($D$12:D1188))</f>
        <v>CTKM_965</v>
      </c>
      <c r="B1188" s="87" t="s">
        <v>138</v>
      </c>
      <c r="C1188" s="87" t="s">
        <v>139</v>
      </c>
      <c r="D1188" s="87" t="s">
        <v>463</v>
      </c>
      <c r="E1188" s="80"/>
      <c r="F1188" s="80"/>
      <c r="G1188" s="80"/>
      <c r="H1188" s="80"/>
      <c r="I1188" s="80"/>
      <c r="J1188" s="80"/>
      <c r="K1188" s="80"/>
      <c r="L1188" s="80"/>
      <c r="M1188" s="80"/>
      <c r="N1188" s="80"/>
      <c r="O1188" s="80"/>
      <c r="P1188" s="80"/>
      <c r="Q1188" s="81" t="str">
        <f>IF(OR(IF(G1188="",IF(F1188="",IF(E1188="","",E1188),F1188),G1188)="F",IF(J1188="",IF(I1188="",IF(H1188="","",H1188),I1188),J1188)="F",IF(M1188="",IF(L1188="",IF(K1188="","",K1188),L1188),M1188)="F",IF(P1188="",IF(O1188="",IF(N1188="","",N1188),O1188),P1188)="F")=TRUE,"F",IF(OR(IF(G1188="",IF(F1188="",IF(E1188="","",E1188),F1188),G1188)="PE",IF(J1188="",IF(I1188="",IF(H1188="","",H1188),I1188),J1188)="PE",IF(M1188="",IF(L1188="",IF(K1188="","",K1188),L1188),M1188)="PE",IF(P1188="",IF(O1188="",IF(N1188="","",N1188),O1188),P1188)="PE")=TRUE,"PE",IF(AND(IF(G1188="",IF(F1188="",IF(E1188="","",E1188),F1188),G1188)="",IF(J1188="",IF(I1188="",IF(H1188="","",H1188),I1188),J1188)="",IF(M1188="",IF(L1188="",IF(K1188="","",K1188),L1188),M1188)="",IF(P1188="",IF(O1188="",IF(N1188="","",N1188),O1188),P1188)="")=TRUE,"","P")))</f>
        <v/>
      </c>
      <c r="R1188" s="137"/>
      <c r="S1188" s="82"/>
    </row>
    <row r="1189" spans="1:19" s="75" customFormat="1" ht="24.95" hidden="1" customHeight="1" outlineLevel="1">
      <c r="A1189" s="45" t="str">
        <f>IF(AND(D1189="",D1189=""),"",$D$3&amp;"_"&amp;ROW()-11-COUNTBLANK($D$12:D1189))</f>
        <v>CTKM_966</v>
      </c>
      <c r="B1189" s="87" t="s">
        <v>140</v>
      </c>
      <c r="C1189" s="87" t="s">
        <v>141</v>
      </c>
      <c r="D1189" s="87" t="s">
        <v>345</v>
      </c>
      <c r="E1189" s="80"/>
      <c r="F1189" s="80"/>
      <c r="G1189" s="80"/>
      <c r="H1189" s="80"/>
      <c r="I1189" s="80"/>
      <c r="J1189" s="80"/>
      <c r="K1189" s="80"/>
      <c r="L1189" s="80"/>
      <c r="M1189" s="80"/>
      <c r="N1189" s="80"/>
      <c r="O1189" s="80"/>
      <c r="P1189" s="80"/>
      <c r="Q1189" s="81" t="str">
        <f>IF(OR(IF(G1189="",IF(F1189="",IF(E1189="","",E1189),F1189),G1189)="F",IF(J1189="",IF(I1189="",IF(H1189="","",H1189),I1189),J1189)="F",IF(M1189="",IF(L1189="",IF(K1189="","",K1189),L1189),M1189)="F",IF(P1189="",IF(O1189="",IF(N1189="","",N1189),O1189),P1189)="F")=TRUE,"F",IF(OR(IF(G1189="",IF(F1189="",IF(E1189="","",E1189),F1189),G1189)="PE",IF(J1189="",IF(I1189="",IF(H1189="","",H1189),I1189),J1189)="PE",IF(M1189="",IF(L1189="",IF(K1189="","",K1189),L1189),M1189)="PE",IF(P1189="",IF(O1189="",IF(N1189="","",N1189),O1189),P1189)="PE")=TRUE,"PE",IF(AND(IF(G1189="",IF(F1189="",IF(E1189="","",E1189),F1189),G1189)="",IF(J1189="",IF(I1189="",IF(H1189="","",H1189),I1189),J1189)="",IF(M1189="",IF(L1189="",IF(K1189="","",K1189),L1189),M1189)="",IF(P1189="",IF(O1189="",IF(N1189="","",N1189),O1189),P1189)="")=TRUE,"","P")))</f>
        <v/>
      </c>
      <c r="R1189" s="137"/>
      <c r="S1189" s="82"/>
    </row>
    <row r="1190" spans="1:19" s="75" customFormat="1" ht="24.95" hidden="1" customHeight="1" outlineLevel="1">
      <c r="A1190" s="45" t="str">
        <f>IF(AND(D1190="",D1190=""),"",$D$3&amp;"_"&amp;ROW()-11-COUNTBLANK($D$12:D1190))</f>
        <v>CTKM_967</v>
      </c>
      <c r="B1190" s="95" t="s">
        <v>143</v>
      </c>
      <c r="C1190" s="96" t="s">
        <v>144</v>
      </c>
      <c r="D1190" s="97" t="s">
        <v>464</v>
      </c>
      <c r="E1190" s="80"/>
      <c r="F1190" s="80"/>
      <c r="G1190" s="80"/>
      <c r="H1190" s="80"/>
      <c r="I1190" s="80"/>
      <c r="J1190" s="80"/>
      <c r="K1190" s="80"/>
      <c r="L1190" s="80"/>
      <c r="M1190" s="80"/>
      <c r="N1190" s="80"/>
      <c r="O1190" s="80"/>
      <c r="P1190" s="80"/>
      <c r="Q1190" s="81" t="str">
        <f>IF(OR(IF(G1190="",IF(F1190="",IF(E1190="","",E1190),F1190),G1190)="F",IF(J1190="",IF(I1190="",IF(H1190="","",H1190),I1190),J1190)="F",IF(M1190="",IF(L1190="",IF(K1190="","",K1190),L1190),M1190)="F",IF(P1190="",IF(O1190="",IF(N1190="","",N1190),O1190),P1190)="F")=TRUE,"F",IF(OR(IF(G1190="",IF(F1190="",IF(E1190="","",E1190),F1190),G1190)="PE",IF(J1190="",IF(I1190="",IF(H1190="","",H1190),I1190),J1190)="PE",IF(M1190="",IF(L1190="",IF(K1190="","",K1190),L1190),M1190)="PE",IF(P1190="",IF(O1190="",IF(N1190="","",N1190),O1190),P1190)="PE")=TRUE,"PE",IF(AND(IF(G1190="",IF(F1190="",IF(E1190="","",E1190),F1190),G1190)="",IF(J1190="",IF(I1190="",IF(H1190="","",H1190),I1190),J1190)="",IF(M1190="",IF(L1190="",IF(K1190="","",K1190),L1190),M1190)="",IF(P1190="",IF(O1190="",IF(N1190="","",N1190),O1190),P1190)="")=TRUE,"","P")))</f>
        <v/>
      </c>
      <c r="R1190" s="137"/>
      <c r="S1190" s="82"/>
    </row>
    <row r="1191" spans="1:19" s="75" customFormat="1" ht="24.95" hidden="1" customHeight="1" outlineLevel="1">
      <c r="A1191" s="45" t="str">
        <f>IF(AND(D1191="",D1191=""),"",$D$3&amp;"_"&amp;ROW()-11-COUNTBLANK($D$12:D1191))</f>
        <v/>
      </c>
      <c r="B1191" s="684" t="s">
        <v>346</v>
      </c>
      <c r="C1191" s="685"/>
      <c r="D1191" s="685"/>
      <c r="E1191" s="685"/>
      <c r="F1191" s="685"/>
      <c r="G1191" s="685"/>
      <c r="H1191" s="685"/>
      <c r="I1191" s="685"/>
      <c r="J1191" s="685"/>
      <c r="K1191" s="685"/>
      <c r="L1191" s="685"/>
      <c r="M1191" s="685"/>
      <c r="N1191" s="685"/>
      <c r="O1191" s="685"/>
      <c r="P1191" s="685"/>
      <c r="Q1191" s="685"/>
      <c r="R1191" s="685"/>
      <c r="S1191" s="686"/>
    </row>
    <row r="1192" spans="1:19" s="75" customFormat="1" ht="24.95" hidden="1" customHeight="1" outlineLevel="1">
      <c r="A1192" s="45" t="str">
        <f>IF(AND(D1192="",D1192=""),"",$D$3&amp;"_"&amp;ROW()-11-COUNTBLANK($D$12:D1192))</f>
        <v/>
      </c>
      <c r="B1192" s="669" t="s">
        <v>347</v>
      </c>
      <c r="C1192" s="670"/>
      <c r="D1192" s="671"/>
      <c r="E1192" s="80"/>
      <c r="F1192" s="80"/>
      <c r="G1192" s="80"/>
      <c r="H1192" s="80"/>
      <c r="I1192" s="80"/>
      <c r="J1192" s="80"/>
      <c r="K1192" s="80"/>
      <c r="L1192" s="80"/>
      <c r="M1192" s="80"/>
      <c r="N1192" s="80"/>
      <c r="O1192" s="80"/>
      <c r="P1192" s="80"/>
      <c r="Q1192" s="81"/>
      <c r="R1192" s="82"/>
      <c r="S1192" s="82"/>
    </row>
    <row r="1193" spans="1:19" s="75" customFormat="1" ht="24.95" hidden="1" customHeight="1" outlineLevel="1">
      <c r="A1193" s="45" t="str">
        <f>IF(AND(D1193="",D1193=""),"",$D$3&amp;"_"&amp;ROW()-11-COUNTBLANK($D$12:D1193))</f>
        <v>CTKM_968</v>
      </c>
      <c r="B1193" s="203" t="s">
        <v>145</v>
      </c>
      <c r="C1193" s="88" t="s">
        <v>146</v>
      </c>
      <c r="D1193" s="87" t="s">
        <v>463</v>
      </c>
      <c r="E1193" s="80"/>
      <c r="F1193" s="80"/>
      <c r="G1193" s="80"/>
      <c r="H1193" s="80"/>
      <c r="I1193" s="80"/>
      <c r="J1193" s="80"/>
      <c r="K1193" s="80"/>
      <c r="L1193" s="80"/>
      <c r="M1193" s="80"/>
      <c r="N1193" s="80"/>
      <c r="O1193" s="80"/>
      <c r="P1193" s="80"/>
      <c r="Q1193" s="81" t="str">
        <f t="shared" ref="Q1193:Q1200" si="66">IF(OR(IF(G1193="",IF(F1193="",IF(E1193="","",E1193),F1193),G1193)="F",IF(J1193="",IF(I1193="",IF(H1193="","",H1193),I1193),J1193)="F",IF(M1193="",IF(L1193="",IF(K1193="","",K1193),L1193),M1193)="F",IF(P1193="",IF(O1193="",IF(N1193="","",N1193),O1193),P1193)="F")=TRUE,"F",IF(OR(IF(G1193="",IF(F1193="",IF(E1193="","",E1193),F1193),G1193)="PE",IF(J1193="",IF(I1193="",IF(H1193="","",H1193),I1193),J1193)="PE",IF(M1193="",IF(L1193="",IF(K1193="","",K1193),L1193),M1193)="PE",IF(P1193="",IF(O1193="",IF(N1193="","",N1193),O1193),P1193)="PE")=TRUE,"PE",IF(AND(IF(G1193="",IF(F1193="",IF(E1193="","",E1193),F1193),G1193)="",IF(J1193="",IF(I1193="",IF(H1193="","",H1193),I1193),J1193)="",IF(M1193="",IF(L1193="",IF(K1193="","",K1193),L1193),M1193)="",IF(P1193="",IF(O1193="",IF(N1193="","",N1193),O1193),P1193)="")=TRUE,"","P")))</f>
        <v/>
      </c>
      <c r="R1193" s="82"/>
      <c r="S1193" s="82"/>
    </row>
    <row r="1194" spans="1:19" s="75" customFormat="1" ht="24.95" hidden="1" customHeight="1" outlineLevel="1">
      <c r="A1194" s="45" t="str">
        <f>IF(AND(D1194="",D1194=""),"",$D$3&amp;"_"&amp;ROW()-11-COUNTBLANK($D$12:D1194))</f>
        <v>CTKM_969</v>
      </c>
      <c r="B1194" s="203" t="s">
        <v>147</v>
      </c>
      <c r="C1194" s="88" t="s">
        <v>148</v>
      </c>
      <c r="D1194" s="88" t="s">
        <v>465</v>
      </c>
      <c r="E1194" s="80"/>
      <c r="F1194" s="80"/>
      <c r="G1194" s="80"/>
      <c r="H1194" s="80"/>
      <c r="I1194" s="80"/>
      <c r="J1194" s="80"/>
      <c r="K1194" s="80"/>
      <c r="L1194" s="80"/>
      <c r="M1194" s="80"/>
      <c r="N1194" s="80"/>
      <c r="O1194" s="80"/>
      <c r="P1194" s="80"/>
      <c r="Q1194" s="81" t="str">
        <f t="shared" si="66"/>
        <v/>
      </c>
      <c r="R1194" s="82"/>
      <c r="S1194" s="82"/>
    </row>
    <row r="1195" spans="1:19" s="75" customFormat="1" ht="24.95" hidden="1" customHeight="1" outlineLevel="1">
      <c r="A1195" s="45" t="str">
        <f>IF(AND(D1195="",D1195=""),"",$D$3&amp;"_"&amp;ROW()-11-COUNTBLANK($D$12:D1195))</f>
        <v>CTKM_970</v>
      </c>
      <c r="B1195" s="203" t="s">
        <v>348</v>
      </c>
      <c r="C1195" s="88" t="s">
        <v>349</v>
      </c>
      <c r="D1195" s="88" t="s">
        <v>466</v>
      </c>
      <c r="E1195" s="80"/>
      <c r="F1195" s="80"/>
      <c r="G1195" s="80"/>
      <c r="H1195" s="80"/>
      <c r="I1195" s="80"/>
      <c r="J1195" s="80"/>
      <c r="K1195" s="80"/>
      <c r="L1195" s="80"/>
      <c r="M1195" s="80"/>
      <c r="N1195" s="80"/>
      <c r="O1195" s="80"/>
      <c r="P1195" s="80"/>
      <c r="Q1195" s="81" t="str">
        <f t="shared" si="66"/>
        <v/>
      </c>
      <c r="R1195" s="82"/>
      <c r="S1195" s="82"/>
    </row>
    <row r="1196" spans="1:19" s="75" customFormat="1" ht="24.95" hidden="1" customHeight="1" outlineLevel="1">
      <c r="A1196" s="45" t="str">
        <f>IF(AND(D1196="",D1196=""),"",$D$3&amp;"_"&amp;ROW()-11-COUNTBLANK($D$12:D1196))</f>
        <v>CTKM_971</v>
      </c>
      <c r="B1196" s="203" t="s">
        <v>149</v>
      </c>
      <c r="C1196" s="88" t="s">
        <v>150</v>
      </c>
      <c r="D1196" s="88" t="s">
        <v>467</v>
      </c>
      <c r="E1196" s="80"/>
      <c r="F1196" s="80"/>
      <c r="G1196" s="80"/>
      <c r="H1196" s="80"/>
      <c r="I1196" s="80"/>
      <c r="J1196" s="80"/>
      <c r="K1196" s="80"/>
      <c r="L1196" s="80"/>
      <c r="M1196" s="80"/>
      <c r="N1196" s="80"/>
      <c r="O1196" s="80"/>
      <c r="P1196" s="80"/>
      <c r="Q1196" s="81" t="str">
        <f t="shared" si="66"/>
        <v/>
      </c>
      <c r="R1196" s="82"/>
      <c r="S1196" s="82"/>
    </row>
    <row r="1197" spans="1:19" s="75" customFormat="1" ht="24.95" hidden="1" customHeight="1" outlineLevel="1">
      <c r="A1197" s="45" t="str">
        <f>IF(AND(D1197="",D1197=""),"",$D$3&amp;"_"&amp;ROW()-11-COUNTBLANK($D$12:D1197))</f>
        <v/>
      </c>
      <c r="B1197" s="669" t="s">
        <v>350</v>
      </c>
      <c r="C1197" s="670"/>
      <c r="D1197" s="671"/>
      <c r="E1197" s="80"/>
      <c r="F1197" s="80"/>
      <c r="G1197" s="80"/>
      <c r="H1197" s="80"/>
      <c r="I1197" s="80"/>
      <c r="J1197" s="80"/>
      <c r="K1197" s="80"/>
      <c r="L1197" s="80"/>
      <c r="M1197" s="80"/>
      <c r="N1197" s="80"/>
      <c r="O1197" s="80"/>
      <c r="P1197" s="80"/>
      <c r="Q1197" s="81" t="str">
        <f t="shared" si="66"/>
        <v/>
      </c>
      <c r="R1197" s="82"/>
      <c r="S1197" s="82"/>
    </row>
    <row r="1198" spans="1:19" s="75" customFormat="1" ht="24.95" hidden="1" customHeight="1" outlineLevel="1">
      <c r="A1198" s="45" t="str">
        <f>IF(AND(D1198="",D1198=""),"",$D$3&amp;"_"&amp;ROW()-11-COUNTBLANK($D$12:D1198))</f>
        <v>CTKM_972</v>
      </c>
      <c r="B1198" s="203" t="s">
        <v>145</v>
      </c>
      <c r="C1198" s="88" t="s">
        <v>146</v>
      </c>
      <c r="D1198" s="87" t="s">
        <v>463</v>
      </c>
      <c r="E1198" s="80"/>
      <c r="F1198" s="80"/>
      <c r="G1198" s="80"/>
      <c r="H1198" s="80"/>
      <c r="I1198" s="80"/>
      <c r="J1198" s="80"/>
      <c r="K1198" s="80"/>
      <c r="L1198" s="80"/>
      <c r="M1198" s="80"/>
      <c r="N1198" s="80"/>
      <c r="O1198" s="80"/>
      <c r="P1198" s="80"/>
      <c r="Q1198" s="81" t="str">
        <f t="shared" si="66"/>
        <v/>
      </c>
      <c r="R1198" s="82"/>
      <c r="S1198" s="82"/>
    </row>
    <row r="1199" spans="1:19" s="75" customFormat="1" ht="24.95" hidden="1" customHeight="1" outlineLevel="1">
      <c r="A1199" s="45" t="str">
        <f>IF(AND(D1199="",D1199=""),"",$D$3&amp;"_"&amp;ROW()-11-COUNTBLANK($D$12:D1199))</f>
        <v>CTKM_973</v>
      </c>
      <c r="B1199" s="203" t="s">
        <v>147</v>
      </c>
      <c r="C1199" s="88" t="s">
        <v>148</v>
      </c>
      <c r="D1199" s="88" t="s">
        <v>468</v>
      </c>
      <c r="E1199" s="80"/>
      <c r="F1199" s="80"/>
      <c r="G1199" s="80"/>
      <c r="H1199" s="80"/>
      <c r="I1199" s="80"/>
      <c r="J1199" s="80"/>
      <c r="K1199" s="80"/>
      <c r="L1199" s="80"/>
      <c r="M1199" s="80"/>
      <c r="N1199" s="80"/>
      <c r="O1199" s="80"/>
      <c r="P1199" s="80"/>
      <c r="Q1199" s="81" t="str">
        <f t="shared" si="66"/>
        <v/>
      </c>
      <c r="R1199" s="82"/>
      <c r="S1199" s="82"/>
    </row>
    <row r="1200" spans="1:19" s="75" customFormat="1" ht="24.95" hidden="1" customHeight="1" outlineLevel="1">
      <c r="A1200" s="45" t="str">
        <f>IF(AND(D1200="",D1200=""),"",$D$3&amp;"_"&amp;ROW()-11-COUNTBLANK($D$12:D1200))</f>
        <v>CTKM_974</v>
      </c>
      <c r="B1200" s="203" t="s">
        <v>348</v>
      </c>
      <c r="C1200" s="88" t="s">
        <v>349</v>
      </c>
      <c r="D1200" s="88" t="s">
        <v>469</v>
      </c>
      <c r="E1200" s="80"/>
      <c r="F1200" s="80"/>
      <c r="G1200" s="80"/>
      <c r="H1200" s="80"/>
      <c r="I1200" s="80"/>
      <c r="J1200" s="80"/>
      <c r="K1200" s="80"/>
      <c r="L1200" s="80"/>
      <c r="M1200" s="80"/>
      <c r="N1200" s="80"/>
      <c r="O1200" s="80"/>
      <c r="P1200" s="80"/>
      <c r="Q1200" s="81" t="str">
        <f t="shared" si="66"/>
        <v/>
      </c>
      <c r="R1200" s="82"/>
      <c r="S1200" s="82"/>
    </row>
    <row r="1201" spans="1:19" s="75" customFormat="1" ht="24.95" hidden="1" customHeight="1" outlineLevel="1">
      <c r="A1201" s="45" t="str">
        <f>IF(AND(D1201="",D1201=""),"",$D$3&amp;"_"&amp;ROW()-11-COUNTBLANK($D$12:D1201))</f>
        <v>CTKM_975</v>
      </c>
      <c r="B1201" s="203" t="s">
        <v>149</v>
      </c>
      <c r="C1201" s="88" t="s">
        <v>150</v>
      </c>
      <c r="D1201" s="88" t="s">
        <v>470</v>
      </c>
      <c r="E1201" s="80"/>
      <c r="F1201" s="80"/>
      <c r="G1201" s="80"/>
      <c r="H1201" s="80"/>
      <c r="I1201" s="80"/>
      <c r="J1201" s="80"/>
      <c r="K1201" s="80"/>
      <c r="L1201" s="80"/>
      <c r="M1201" s="80"/>
      <c r="N1201" s="80"/>
      <c r="O1201" s="80"/>
      <c r="P1201" s="80"/>
      <c r="Q1201" s="81" t="str">
        <f>IF(OR(IF(G1201="",IF(F1201="",IF(E1201="","",E1201),F1201),G1201)="F",IF(J1201="",IF(I1201="",IF(H1201="","",H1201),I1201),J1201)="F",IF(M1201="",IF(L1201="",IF(K1201="","",K1201),L1201),M1201)="F",IF(P1201="",IF(O1201="",IF(N1201="","",N1201),O1201),P1201)="F")=TRUE,"F",IF(OR(IF(G1201="",IF(F1201="",IF(E1201="","",E1201),F1201),G1201)="PE",IF(J1201="",IF(I1201="",IF(H1201="","",H1201),I1201),J1201)="PE",IF(M1201="",IF(L1201="",IF(K1201="","",K1201),L1201),M1201)="PE",IF(P1201="",IF(O1201="",IF(N1201="","",N1201),O1201),P1201)="PE")=TRUE,"PE",IF(AND(IF(G1201="",IF(F1201="",IF(E1201="","",E1201),F1201),G1201)="",IF(J1201="",IF(I1201="",IF(H1201="","",H1201),I1201),J1201)="",IF(M1201="",IF(L1201="",IF(K1201="","",K1201),L1201),M1201)="",IF(P1201="",IF(O1201="",IF(N1201="","",N1201),O1201),P1201)="")=TRUE,"","P")))</f>
        <v/>
      </c>
      <c r="R1201" s="82"/>
      <c r="S1201" s="82"/>
    </row>
    <row r="1202" spans="1:19" ht="24.95" hidden="1" customHeight="1" outlineLevel="1">
      <c r="A1202" s="45" t="str">
        <f>IF(AND(D1202="",D1202=""),"",$D$3&amp;"_"&amp;ROW()-11-COUNTBLANK($D$12:D1202))</f>
        <v/>
      </c>
      <c r="B1202" s="601" t="s">
        <v>351</v>
      </c>
      <c r="C1202" s="602"/>
      <c r="D1202" s="602"/>
      <c r="E1202" s="602"/>
      <c r="F1202" s="602"/>
      <c r="G1202" s="602"/>
      <c r="H1202" s="602"/>
      <c r="I1202" s="602"/>
      <c r="J1202" s="602"/>
      <c r="K1202" s="602"/>
      <c r="L1202" s="602"/>
      <c r="M1202" s="602"/>
      <c r="N1202" s="602"/>
      <c r="O1202" s="602"/>
      <c r="P1202" s="602"/>
      <c r="Q1202" s="602"/>
      <c r="R1202" s="602"/>
      <c r="S1202" s="603"/>
    </row>
    <row r="1203" spans="1:19" s="75" customFormat="1" ht="24.95" hidden="1" customHeight="1" outlineLevel="1">
      <c r="A1203" s="45" t="str">
        <f>IF(AND(D1203="",D1203=""),"",$D$3&amp;"_"&amp;ROW()-11-COUNTBLANK($D$12:D1203))</f>
        <v>CTKM_976</v>
      </c>
      <c r="B1203" s="675" t="s">
        <v>352</v>
      </c>
      <c r="C1203" s="135" t="s">
        <v>353</v>
      </c>
      <c r="D1203" s="87" t="s">
        <v>354</v>
      </c>
      <c r="E1203" s="80"/>
      <c r="F1203" s="80"/>
      <c r="G1203" s="80"/>
      <c r="H1203" s="80"/>
      <c r="I1203" s="80"/>
      <c r="J1203" s="80"/>
      <c r="K1203" s="80"/>
      <c r="L1203" s="80"/>
      <c r="M1203" s="80"/>
      <c r="N1203" s="80"/>
      <c r="O1203" s="80"/>
      <c r="P1203" s="80"/>
      <c r="Q1203" s="81" t="str">
        <f>IF(OR(IF(G1203="",IF(F1203="",IF(E1203="","",E1203),F1203),G1203)="F",IF(J1203="",IF(I1203="",IF(H1203="","",H1203),I1203),J1203)="F",IF(M1203="",IF(L1203="",IF(K1203="","",K1203),L1203),M1203)="F",IF(P1203="",IF(O1203="",IF(N1203="","",N1203),O1203),P1203)="F")=TRUE,"F",IF(OR(IF(G1203="",IF(F1203="",IF(E1203="","",E1203),F1203),G1203)="PE",IF(J1203="",IF(I1203="",IF(H1203="","",H1203),I1203),J1203)="PE",IF(M1203="",IF(L1203="",IF(K1203="","",K1203),L1203),M1203)="PE",IF(P1203="",IF(O1203="",IF(N1203="","",N1203),O1203),P1203)="PE")=TRUE,"PE",IF(AND(IF(G1203="",IF(F1203="",IF(E1203="","",E1203),F1203),G1203)="",IF(J1203="",IF(I1203="",IF(H1203="","",H1203),I1203),J1203)="",IF(M1203="",IF(L1203="",IF(K1203="","",K1203),L1203),M1203)="",IF(P1203="",IF(O1203="",IF(N1203="","",N1203),O1203),P1203)="")=TRUE,"","P")))</f>
        <v/>
      </c>
      <c r="R1203" s="82"/>
      <c r="S1203" s="82"/>
    </row>
    <row r="1204" spans="1:19" s="75" customFormat="1" ht="24.95" hidden="1" customHeight="1" outlineLevel="1">
      <c r="A1204" s="45" t="str">
        <f>IF(AND(D1204="",D1204=""),"",$D$3&amp;"_"&amp;ROW()-11-COUNTBLANK($D$12:D1204))</f>
        <v>CTKM_977</v>
      </c>
      <c r="B1204" s="680"/>
      <c r="C1204" s="135" t="s">
        <v>355</v>
      </c>
      <c r="D1204" s="87" t="s">
        <v>356</v>
      </c>
      <c r="E1204" s="80"/>
      <c r="F1204" s="80"/>
      <c r="G1204" s="80"/>
      <c r="H1204" s="80"/>
      <c r="I1204" s="80"/>
      <c r="J1204" s="80"/>
      <c r="K1204" s="80"/>
      <c r="L1204" s="80"/>
      <c r="M1204" s="80"/>
      <c r="N1204" s="80"/>
      <c r="O1204" s="80"/>
      <c r="P1204" s="80"/>
      <c r="Q1204" s="81" t="str">
        <f t="shared" ref="Q1204:Q1214" si="67">IF(OR(IF(G1204="",IF(F1204="",IF(E1204="","",E1204),F1204),G1204)="F",IF(J1204="",IF(I1204="",IF(H1204="","",H1204),I1204),J1204)="F",IF(M1204="",IF(L1204="",IF(K1204="","",K1204),L1204),M1204)="F",IF(P1204="",IF(O1204="",IF(N1204="","",N1204),O1204),P1204)="F")=TRUE,"F",IF(OR(IF(G1204="",IF(F1204="",IF(E1204="","",E1204),F1204),G1204)="PE",IF(J1204="",IF(I1204="",IF(H1204="","",H1204),I1204),J1204)="PE",IF(M1204="",IF(L1204="",IF(K1204="","",K1204),L1204),M1204)="PE",IF(P1204="",IF(O1204="",IF(N1204="","",N1204),O1204),P1204)="PE")=TRUE,"PE",IF(AND(IF(G1204="",IF(F1204="",IF(E1204="","",E1204),F1204),G1204)="",IF(J1204="",IF(I1204="",IF(H1204="","",H1204),I1204),J1204)="",IF(M1204="",IF(L1204="",IF(K1204="","",K1204),L1204),M1204)="",IF(P1204="",IF(O1204="",IF(N1204="","",N1204),O1204),P1204)="")=TRUE,"","P")))</f>
        <v/>
      </c>
      <c r="R1204" s="82"/>
      <c r="S1204" s="82"/>
    </row>
    <row r="1205" spans="1:19" s="75" customFormat="1" ht="24.95" hidden="1" customHeight="1" outlineLevel="1">
      <c r="A1205" s="45" t="str">
        <f>IF(AND(D1205="",D1205=""),"",$D$3&amp;"_"&amp;ROW()-11-COUNTBLANK($D$12:D1205))</f>
        <v>CTKM_978</v>
      </c>
      <c r="B1205" s="676"/>
      <c r="C1205" s="135" t="s">
        <v>357</v>
      </c>
      <c r="D1205" s="87" t="s">
        <v>358</v>
      </c>
      <c r="E1205" s="80"/>
      <c r="F1205" s="80"/>
      <c r="G1205" s="80"/>
      <c r="H1205" s="80"/>
      <c r="I1205" s="80"/>
      <c r="J1205" s="80"/>
      <c r="K1205" s="80"/>
      <c r="L1205" s="80"/>
      <c r="M1205" s="80"/>
      <c r="N1205" s="80"/>
      <c r="O1205" s="80"/>
      <c r="P1205" s="80"/>
      <c r="Q1205" s="81" t="str">
        <f t="shared" si="67"/>
        <v/>
      </c>
      <c r="R1205" s="82"/>
      <c r="S1205" s="82"/>
    </row>
    <row r="1206" spans="1:19" s="75" customFormat="1" ht="24.95" hidden="1" customHeight="1" outlineLevel="1">
      <c r="A1206" s="45" t="str">
        <f>IF(AND(D1206="",D1206=""),"",$D$3&amp;"_"&amp;ROW()-11-COUNTBLANK($D$12:D1206))</f>
        <v>CTKM_979</v>
      </c>
      <c r="B1206" s="675" t="s">
        <v>359</v>
      </c>
      <c r="C1206" s="135" t="s">
        <v>1652</v>
      </c>
      <c r="D1206" s="87" t="s">
        <v>1653</v>
      </c>
      <c r="E1206" s="80"/>
      <c r="F1206" s="80"/>
      <c r="G1206" s="80"/>
      <c r="H1206" s="80"/>
      <c r="I1206" s="80"/>
      <c r="J1206" s="80"/>
      <c r="K1206" s="80"/>
      <c r="L1206" s="80"/>
      <c r="M1206" s="80"/>
      <c r="N1206" s="80"/>
      <c r="O1206" s="80"/>
      <c r="P1206" s="80"/>
      <c r="Q1206" s="81" t="str">
        <f t="shared" si="67"/>
        <v/>
      </c>
      <c r="R1206" s="82"/>
      <c r="S1206" s="82"/>
    </row>
    <row r="1207" spans="1:19" s="75" customFormat="1" ht="24.95" hidden="1" customHeight="1" outlineLevel="1">
      <c r="A1207" s="45" t="str">
        <f>IF(AND(D1207="",D1207=""),"",$D$3&amp;"_"&amp;ROW()-11-COUNTBLANK($D$12:D1207))</f>
        <v>CTKM_980</v>
      </c>
      <c r="B1207" s="676"/>
      <c r="C1207" s="135" t="s">
        <v>1654</v>
      </c>
      <c r="D1207" s="87" t="s">
        <v>1655</v>
      </c>
      <c r="E1207" s="80"/>
      <c r="F1207" s="80"/>
      <c r="G1207" s="80"/>
      <c r="H1207" s="80"/>
      <c r="I1207" s="80"/>
      <c r="J1207" s="80"/>
      <c r="K1207" s="80"/>
      <c r="L1207" s="80"/>
      <c r="M1207" s="80"/>
      <c r="N1207" s="80"/>
      <c r="O1207" s="80"/>
      <c r="P1207" s="80"/>
      <c r="Q1207" s="81" t="str">
        <f t="shared" si="67"/>
        <v/>
      </c>
      <c r="R1207" s="82"/>
      <c r="S1207" s="82"/>
    </row>
    <row r="1208" spans="1:19" s="75" customFormat="1" ht="24.95" hidden="1" customHeight="1" outlineLevel="1">
      <c r="A1208" s="45" t="str">
        <f>IF(AND(D1208="",D1208=""),"",$D$3&amp;"_"&amp;ROW()-11-COUNTBLANK($D$12:D1208))</f>
        <v>CTKM_981</v>
      </c>
      <c r="B1208" s="675" t="s">
        <v>360</v>
      </c>
      <c r="C1208" s="135" t="s">
        <v>1656</v>
      </c>
      <c r="D1208" s="87" t="s">
        <v>1657</v>
      </c>
      <c r="E1208" s="80"/>
      <c r="F1208" s="80"/>
      <c r="G1208" s="80"/>
      <c r="H1208" s="80"/>
      <c r="I1208" s="80"/>
      <c r="J1208" s="80"/>
      <c r="K1208" s="80"/>
      <c r="L1208" s="80"/>
      <c r="M1208" s="80"/>
      <c r="N1208" s="80"/>
      <c r="O1208" s="80"/>
      <c r="P1208" s="80"/>
      <c r="Q1208" s="81" t="str">
        <f t="shared" si="67"/>
        <v/>
      </c>
      <c r="R1208" s="82"/>
      <c r="S1208" s="82"/>
    </row>
    <row r="1209" spans="1:19" s="75" customFormat="1" ht="24.95" hidden="1" customHeight="1" outlineLevel="1">
      <c r="A1209" s="45" t="str">
        <f>IF(AND(D1209="",D1209=""),"",$D$3&amp;"_"&amp;ROW()-11-COUNTBLANK($D$12:D1209))</f>
        <v>CTKM_982</v>
      </c>
      <c r="B1209" s="680"/>
      <c r="C1209" s="135" t="s">
        <v>1658</v>
      </c>
      <c r="D1209" s="87" t="s">
        <v>1659</v>
      </c>
      <c r="E1209" s="80"/>
      <c r="F1209" s="80"/>
      <c r="G1209" s="80"/>
      <c r="H1209" s="80"/>
      <c r="I1209" s="80"/>
      <c r="J1209" s="80"/>
      <c r="K1209" s="80"/>
      <c r="L1209" s="80"/>
      <c r="M1209" s="80"/>
      <c r="N1209" s="80"/>
      <c r="O1209" s="80"/>
      <c r="P1209" s="80"/>
      <c r="Q1209" s="81" t="str">
        <f t="shared" si="67"/>
        <v/>
      </c>
      <c r="R1209" s="82"/>
      <c r="S1209" s="82"/>
    </row>
    <row r="1210" spans="1:19" s="75" customFormat="1" ht="24.95" hidden="1" customHeight="1" outlineLevel="1">
      <c r="A1210" s="45" t="str">
        <f>IF(AND(D1210="",D1210=""),"",$D$3&amp;"_"&amp;ROW()-11-COUNTBLANK($D$12:D1210))</f>
        <v>CTKM_983</v>
      </c>
      <c r="B1210" s="676"/>
      <c r="C1210" s="135" t="s">
        <v>1660</v>
      </c>
      <c r="D1210" s="87" t="s">
        <v>1661</v>
      </c>
      <c r="E1210" s="80"/>
      <c r="F1210" s="80"/>
      <c r="G1210" s="80"/>
      <c r="H1210" s="80"/>
      <c r="I1210" s="80"/>
      <c r="J1210" s="80"/>
      <c r="K1210" s="80"/>
      <c r="L1210" s="80"/>
      <c r="M1210" s="80"/>
      <c r="N1210" s="80"/>
      <c r="O1210" s="80"/>
      <c r="P1210" s="80"/>
      <c r="Q1210" s="81" t="str">
        <f t="shared" si="67"/>
        <v/>
      </c>
      <c r="R1210" s="82"/>
      <c r="S1210" s="82"/>
    </row>
    <row r="1211" spans="1:19" s="75" customFormat="1" ht="24.95" hidden="1" customHeight="1" outlineLevel="1">
      <c r="A1211" s="45" t="str">
        <f>IF(AND(D1211="",D1211=""),"",$D$3&amp;"_"&amp;ROW()-11-COUNTBLANK($D$12:D1211))</f>
        <v>CTKM_984</v>
      </c>
      <c r="B1211" s="638" t="s">
        <v>361</v>
      </c>
      <c r="C1211" s="135" t="s">
        <v>1662</v>
      </c>
      <c r="D1211" s="87" t="s">
        <v>1663</v>
      </c>
      <c r="E1211" s="80"/>
      <c r="F1211" s="80"/>
      <c r="G1211" s="80"/>
      <c r="H1211" s="80"/>
      <c r="I1211" s="80"/>
      <c r="J1211" s="80"/>
      <c r="K1211" s="80"/>
      <c r="L1211" s="80"/>
      <c r="M1211" s="80"/>
      <c r="N1211" s="80"/>
      <c r="O1211" s="80"/>
      <c r="P1211" s="80"/>
      <c r="Q1211" s="81" t="str">
        <f t="shared" si="67"/>
        <v/>
      </c>
      <c r="R1211" s="82"/>
      <c r="S1211" s="82"/>
    </row>
    <row r="1212" spans="1:19" s="75" customFormat="1" ht="24.95" hidden="1" customHeight="1" outlineLevel="1">
      <c r="A1212" s="45" t="str">
        <f>IF(AND(D1212="",D1212=""),"",$D$3&amp;"_"&amp;ROW()-11-COUNTBLANK($D$12:D1212))</f>
        <v>CTKM_985</v>
      </c>
      <c r="B1212" s="639"/>
      <c r="C1212" s="135" t="s">
        <v>1664</v>
      </c>
      <c r="D1212" s="87" t="s">
        <v>1665</v>
      </c>
      <c r="E1212" s="80"/>
      <c r="F1212" s="80"/>
      <c r="G1212" s="80"/>
      <c r="H1212" s="80"/>
      <c r="I1212" s="80"/>
      <c r="J1212" s="80"/>
      <c r="K1212" s="80"/>
      <c r="L1212" s="80"/>
      <c r="M1212" s="80"/>
      <c r="N1212" s="80"/>
      <c r="O1212" s="80"/>
      <c r="P1212" s="80"/>
      <c r="Q1212" s="81" t="str">
        <f t="shared" si="67"/>
        <v/>
      </c>
      <c r="R1212" s="82"/>
      <c r="S1212" s="82"/>
    </row>
    <row r="1213" spans="1:19" s="75" customFormat="1" ht="24.95" hidden="1" customHeight="1" outlineLevel="1">
      <c r="A1213" s="45" t="str">
        <f>IF(AND(D1213="",D1213=""),"",$D$3&amp;"_"&amp;ROW()-11-COUNTBLANK($D$12:D1213))</f>
        <v>CTKM_986</v>
      </c>
      <c r="B1213" s="640"/>
      <c r="C1213" s="135" t="s">
        <v>1666</v>
      </c>
      <c r="D1213" s="87" t="s">
        <v>1667</v>
      </c>
      <c r="E1213" s="80"/>
      <c r="F1213" s="80"/>
      <c r="G1213" s="80"/>
      <c r="H1213" s="80"/>
      <c r="I1213" s="80"/>
      <c r="J1213" s="80"/>
      <c r="K1213" s="80"/>
      <c r="L1213" s="80"/>
      <c r="M1213" s="80"/>
      <c r="N1213" s="80"/>
      <c r="O1213" s="80"/>
      <c r="P1213" s="80"/>
      <c r="Q1213" s="81" t="str">
        <f t="shared" si="67"/>
        <v/>
      </c>
      <c r="R1213" s="82"/>
      <c r="S1213" s="82"/>
    </row>
    <row r="1214" spans="1:19" s="75" customFormat="1" ht="24.95" hidden="1" customHeight="1" outlineLevel="1">
      <c r="A1214" s="45" t="str">
        <f>IF(AND(D1214="",D1214=""),"",$D$3&amp;"_"&amp;ROW()-11-COUNTBLANK($D$12:D1214))</f>
        <v>CTKM_987</v>
      </c>
      <c r="B1214" s="135" t="s">
        <v>2069</v>
      </c>
      <c r="C1214" s="135" t="s">
        <v>2070</v>
      </c>
      <c r="D1214" s="87" t="s">
        <v>1668</v>
      </c>
      <c r="E1214" s="80"/>
      <c r="F1214" s="80"/>
      <c r="G1214" s="80"/>
      <c r="H1214" s="80"/>
      <c r="I1214" s="80"/>
      <c r="J1214" s="80"/>
      <c r="K1214" s="80"/>
      <c r="L1214" s="80"/>
      <c r="M1214" s="80"/>
      <c r="N1214" s="80"/>
      <c r="O1214" s="80"/>
      <c r="P1214" s="80"/>
      <c r="Q1214" s="81" t="str">
        <f t="shared" si="67"/>
        <v/>
      </c>
      <c r="R1214" s="82"/>
      <c r="S1214" s="82"/>
    </row>
    <row r="1215" spans="1:19" s="75" customFormat="1" ht="24.95" hidden="1" customHeight="1" outlineLevel="1">
      <c r="A1215" s="45" t="str">
        <f>IF(AND(D1215="",D1215=""),"",$D$3&amp;"_"&amp;ROW()-11-COUNTBLANK($D$12:D1215))</f>
        <v>CTKM_988</v>
      </c>
      <c r="B1215" s="144" t="s">
        <v>362</v>
      </c>
      <c r="C1215" s="144" t="s">
        <v>363</v>
      </c>
      <c r="D1215" s="145" t="s">
        <v>364</v>
      </c>
      <c r="E1215" s="80"/>
      <c r="F1215" s="80"/>
      <c r="G1215" s="80"/>
      <c r="H1215" s="80"/>
      <c r="I1215" s="80"/>
      <c r="J1215" s="80"/>
      <c r="K1215" s="80"/>
      <c r="L1215" s="80"/>
      <c r="M1215" s="80"/>
      <c r="N1215" s="80"/>
      <c r="O1215" s="80"/>
      <c r="P1215" s="80"/>
      <c r="Q1215" s="81" t="str">
        <f>IF(OR(IF(G1215="",IF(F1215="",IF(E1215="","",E1215),F1215),G1215)="F",IF(J1215="",IF(I1215="",IF(H1215="","",H1215),I1215),J1215)="F",IF(M1215="",IF(L1215="",IF(K1215="","",K1215),L1215),M1215)="F",IF(P1215="",IF(O1215="",IF(N1215="","",N1215),O1215),P1215)="F")=TRUE,"F",IF(OR(IF(G1215="",IF(F1215="",IF(E1215="","",E1215),F1215),G1215)="PE",IF(J1215="",IF(I1215="",IF(H1215="","",H1215),I1215),J1215)="PE",IF(M1215="",IF(L1215="",IF(K1215="","",K1215),L1215),M1215)="PE",IF(P1215="",IF(O1215="",IF(N1215="","",N1215),O1215),P1215)="PE")=TRUE,"PE",IF(AND(IF(G1215="",IF(F1215="",IF(E1215="","",E1215),F1215),G1215)="",IF(J1215="",IF(I1215="",IF(H1215="","",H1215),I1215),J1215)="",IF(M1215="",IF(L1215="",IF(K1215="","",K1215),L1215),M1215)="",IF(P1215="",IF(O1215="",IF(N1215="","",N1215),O1215),P1215)="")=TRUE,"","P")))</f>
        <v/>
      </c>
      <c r="R1215" s="82"/>
      <c r="S1215" s="82"/>
    </row>
    <row r="1216" spans="1:19" ht="24.95" customHeight="1" collapsed="1">
      <c r="A1216" s="45" t="str">
        <f>IF(AND(D1216="",D1216=""),"",$D$3&amp;"_"&amp;ROW()-11-COUNTBLANK($D$12:D1216))</f>
        <v/>
      </c>
      <c r="B1216" s="49" t="s">
        <v>49</v>
      </c>
      <c r="C1216" s="50"/>
      <c r="D1216" s="50"/>
      <c r="E1216" s="50"/>
      <c r="F1216" s="50"/>
      <c r="G1216" s="50"/>
      <c r="H1216" s="50"/>
      <c r="I1216" s="50"/>
      <c r="J1216" s="50"/>
      <c r="K1216" s="50"/>
      <c r="L1216" s="50"/>
      <c r="M1216" s="50"/>
      <c r="N1216" s="50"/>
      <c r="O1216" s="50"/>
      <c r="P1216" s="50"/>
      <c r="Q1216" s="50" t="str">
        <f>IF(OR(IF(G1216="",IF(F1216="",IF(E1216="","",E1216),F1216),G1216)="F",IF(J1216="",IF(I1216="",IF(H1216="","",H1216),I1216),J1216)="F",IF(M1216="",IF(L1216="",IF(K1216="","",K1216),L1216),M1216)="F",IF(P1216="",IF(O1216="",IF(N1216="","",N1216),O1216),P1216)="F")=TRUE,"F",IF(OR(IF(G1216="",IF(F1216="",IF(E1216="","",E1216),F1216),G1216)="PE",IF(J1216="",IF(I1216="",IF(H1216="","",H1216),I1216),J1216)="PE",IF(M1216="",IF(L1216="",IF(K1216="","",K1216),L1216),M1216)="PE",IF(P1216="",IF(O1216="",IF(N1216="","",N1216),O1216),P1216)="PE")=TRUE,"PE",IF(AND(IF(G1216="",IF(F1216="",IF(E1216="","",E1216),F1216),G1216)="",IF(J1216="",IF(I1216="",IF(H1216="","",H1216),I1216),J1216)="",IF(M1216="",IF(L1216="",IF(K1216="","",K1216),L1216),M1216)="",IF(P1216="",IF(O1216="",IF(N1216="","",N1216),O1216),P1216)="")=TRUE,"","P")))</f>
        <v/>
      </c>
      <c r="R1216" s="50"/>
      <c r="S1216" s="51"/>
    </row>
    <row r="1217" spans="1:21" s="75" customFormat="1" ht="24.95" hidden="1" customHeight="1" outlineLevel="1">
      <c r="A1217" s="45" t="str">
        <f>IF(AND(D1217="",D1217=""),"",$D$3&amp;"_"&amp;ROW()-11-COUNTBLANK($D$12:D1217))</f>
        <v/>
      </c>
      <c r="B1217" s="114" t="s">
        <v>260</v>
      </c>
      <c r="C1217" s="115"/>
      <c r="D1217" s="115"/>
      <c r="E1217" s="115"/>
      <c r="F1217" s="115"/>
      <c r="G1217" s="115"/>
      <c r="H1217" s="115"/>
      <c r="I1217" s="115"/>
      <c r="J1217" s="115"/>
      <c r="K1217" s="115"/>
      <c r="L1217" s="115"/>
      <c r="M1217" s="115"/>
      <c r="N1217" s="115"/>
      <c r="O1217" s="115"/>
      <c r="P1217" s="115"/>
      <c r="Q1217" s="115"/>
      <c r="R1217" s="115"/>
      <c r="S1217" s="116"/>
    </row>
    <row r="1218" spans="1:21" s="127" customFormat="1" ht="24.95" hidden="1" customHeight="1" outlineLevel="1">
      <c r="A1218" s="45" t="str">
        <f>IF(AND(D1218="",D1218=""),"",$D$3&amp;"_"&amp;ROW()-11-COUNTBLANK($D$12:D1218))</f>
        <v/>
      </c>
      <c r="B1218" s="117" t="s">
        <v>365</v>
      </c>
      <c r="C1218" s="118"/>
      <c r="D1218" s="118"/>
      <c r="E1218" s="118"/>
      <c r="F1218" s="118"/>
      <c r="G1218" s="118"/>
      <c r="H1218" s="118"/>
      <c r="I1218" s="118"/>
      <c r="J1218" s="118"/>
      <c r="K1218" s="118"/>
      <c r="L1218" s="118"/>
      <c r="M1218" s="118"/>
      <c r="N1218" s="118"/>
      <c r="O1218" s="118"/>
      <c r="P1218" s="118"/>
      <c r="Q1218" s="118"/>
      <c r="R1218" s="118"/>
      <c r="S1218" s="119"/>
    </row>
    <row r="1219" spans="1:21" s="108" customFormat="1" ht="24.95" hidden="1" customHeight="1" outlineLevel="1">
      <c r="A1219" s="45" t="str">
        <f>IF(AND(D1219="",D1219=""),"",$D$3&amp;"_"&amp;ROW()-11-COUNTBLANK($D$12:D1219))</f>
        <v>CTKM_989</v>
      </c>
      <c r="B1219" s="632" t="s">
        <v>262</v>
      </c>
      <c r="C1219" s="121" t="s">
        <v>263</v>
      </c>
      <c r="D1219" s="121" t="s">
        <v>264</v>
      </c>
      <c r="E1219" s="110"/>
      <c r="F1219" s="110"/>
      <c r="G1219" s="110"/>
      <c r="H1219" s="110"/>
      <c r="I1219" s="110"/>
      <c r="J1219" s="110"/>
      <c r="K1219" s="110"/>
      <c r="L1219" s="110"/>
      <c r="M1219" s="110"/>
      <c r="N1219" s="110"/>
      <c r="O1219" s="110"/>
      <c r="P1219" s="110"/>
      <c r="Q1219" s="112" t="str">
        <f t="shared" ref="Q1219:Q1225" si="68">IF(OR(IF(G1219="",IF(F1219="",IF(E1219="","",E1219),F1219),G1219)="F",IF(J1219="",IF(I1219="",IF(H1219="","",H1219),I1219),J1219)="F",IF(M1219="",IF(L1219="",IF(K1219="","",K1219),L1219),M1219)="F",IF(P1219="",IF(O1219="",IF(N1219="","",N1219),O1219),P1219)="F")=TRUE,"F",IF(OR(IF(G1219="",IF(F1219="",IF(E1219="","",E1219),F1219),G1219)="PE",IF(J1219="",IF(I1219="",IF(H1219="","",H1219),I1219),J1219)="PE",IF(M1219="",IF(L1219="",IF(K1219="","",K1219),L1219),M1219)="PE",IF(P1219="",IF(O1219="",IF(N1219="","",N1219),O1219),P1219)="PE")=TRUE,"PE",IF(AND(IF(G1219="",IF(F1219="",IF(E1219="","",E1219),F1219),G1219)="",IF(J1219="",IF(I1219="",IF(H1219="","",H1219),I1219),J1219)="",IF(M1219="",IF(L1219="",IF(K1219="","",K1219),L1219),M1219)="",IF(P1219="",IF(O1219="",IF(N1219="","",N1219),O1219),P1219)="")=TRUE,"","P")))</f>
        <v/>
      </c>
      <c r="R1219" s="111"/>
      <c r="S1219" s="111"/>
    </row>
    <row r="1220" spans="1:21" s="108" customFormat="1" ht="24.95" hidden="1" customHeight="1" outlineLevel="1">
      <c r="A1220" s="45" t="str">
        <f>IF(AND(D1220="",D1220=""),"",$D$3&amp;"_"&amp;ROW()-11-COUNTBLANK($D$12:D1220))</f>
        <v>CTKM_990</v>
      </c>
      <c r="B1220" s="637"/>
      <c r="C1220" s="121" t="s">
        <v>265</v>
      </c>
      <c r="D1220" s="121" t="s">
        <v>266</v>
      </c>
      <c r="E1220" s="110"/>
      <c r="F1220" s="110"/>
      <c r="G1220" s="110"/>
      <c r="H1220" s="110"/>
      <c r="I1220" s="110"/>
      <c r="J1220" s="110"/>
      <c r="K1220" s="110"/>
      <c r="L1220" s="110"/>
      <c r="M1220" s="110"/>
      <c r="N1220" s="110"/>
      <c r="O1220" s="110"/>
      <c r="P1220" s="110"/>
      <c r="Q1220" s="112" t="str">
        <f t="shared" si="68"/>
        <v/>
      </c>
      <c r="R1220" s="111"/>
      <c r="S1220" s="111"/>
    </row>
    <row r="1221" spans="1:21" s="108" customFormat="1" ht="24.95" hidden="1" customHeight="1" outlineLevel="1">
      <c r="A1221" s="45" t="str">
        <f>IF(AND(D1221="",D1221=""),"",$D$3&amp;"_"&amp;ROW()-11-COUNTBLANK($D$12:D1221))</f>
        <v>CTKM_991</v>
      </c>
      <c r="B1221" s="637"/>
      <c r="C1221" s="122" t="s">
        <v>267</v>
      </c>
      <c r="D1221" s="121" t="s">
        <v>266</v>
      </c>
      <c r="E1221" s="110"/>
      <c r="F1221" s="110"/>
      <c r="G1221" s="110"/>
      <c r="H1221" s="110"/>
      <c r="I1221" s="110"/>
      <c r="J1221" s="110"/>
      <c r="K1221" s="110"/>
      <c r="L1221" s="110"/>
      <c r="M1221" s="110"/>
      <c r="N1221" s="110"/>
      <c r="O1221" s="110"/>
      <c r="P1221" s="110"/>
      <c r="Q1221" s="112" t="str">
        <f t="shared" si="68"/>
        <v/>
      </c>
      <c r="R1221" s="111"/>
      <c r="S1221" s="111"/>
    </row>
    <row r="1222" spans="1:21" s="108" customFormat="1" ht="24.95" hidden="1" customHeight="1" outlineLevel="1">
      <c r="A1222" s="45" t="str">
        <f>IF(AND(D1222="",D1222=""),"",$D$3&amp;"_"&amp;ROW()-11-COUNTBLANK($D$12:D1222))</f>
        <v>CTKM_992</v>
      </c>
      <c r="B1222" s="633"/>
      <c r="C1222" s="121" t="s">
        <v>268</v>
      </c>
      <c r="D1222" s="121" t="s">
        <v>266</v>
      </c>
      <c r="E1222" s="110"/>
      <c r="F1222" s="110"/>
      <c r="G1222" s="110"/>
      <c r="H1222" s="110"/>
      <c r="I1222" s="110"/>
      <c r="J1222" s="110"/>
      <c r="K1222" s="110"/>
      <c r="L1222" s="110"/>
      <c r="M1222" s="110"/>
      <c r="N1222" s="110"/>
      <c r="O1222" s="110"/>
      <c r="P1222" s="110"/>
      <c r="Q1222" s="112" t="str">
        <f t="shared" si="68"/>
        <v/>
      </c>
      <c r="R1222" s="111"/>
      <c r="S1222" s="111"/>
    </row>
    <row r="1223" spans="1:21" s="108" customFormat="1" ht="24.95" hidden="1" customHeight="1" outlineLevel="1">
      <c r="A1223" s="45" t="str">
        <f>IF(AND(D1223="",D1223=""),"",$D$3&amp;"_"&amp;ROW()-11-COUNTBLANK($D$12:D1223))</f>
        <v>CTKM_993</v>
      </c>
      <c r="B1223" s="123" t="s">
        <v>269</v>
      </c>
      <c r="C1223" s="121" t="s">
        <v>270</v>
      </c>
      <c r="D1223" s="121" t="s">
        <v>271</v>
      </c>
      <c r="E1223" s="110"/>
      <c r="F1223" s="110"/>
      <c r="G1223" s="110"/>
      <c r="H1223" s="110"/>
      <c r="I1223" s="110"/>
      <c r="J1223" s="110"/>
      <c r="K1223" s="110"/>
      <c r="L1223" s="110"/>
      <c r="M1223" s="110"/>
      <c r="N1223" s="110"/>
      <c r="O1223" s="110"/>
      <c r="P1223" s="110"/>
      <c r="Q1223" s="112" t="str">
        <f t="shared" si="68"/>
        <v/>
      </c>
      <c r="R1223" s="111"/>
      <c r="S1223" s="111"/>
    </row>
    <row r="1224" spans="1:21" s="75" customFormat="1" ht="24.95" hidden="1" customHeight="1" outlineLevel="1">
      <c r="A1224" s="45" t="str">
        <f>IF(AND(D1224="",D1224=""),"",$D$3&amp;"_"&amp;ROW()-11-COUNTBLANK($D$12:D1224))</f>
        <v/>
      </c>
      <c r="B1224" s="146" t="s">
        <v>79</v>
      </c>
      <c r="C1224" s="147"/>
      <c r="D1224" s="148"/>
      <c r="E1224" s="149"/>
      <c r="F1224" s="149"/>
      <c r="G1224" s="149"/>
      <c r="H1224" s="149"/>
      <c r="I1224" s="149"/>
      <c r="J1224" s="149"/>
      <c r="K1224" s="149"/>
      <c r="L1224" s="149"/>
      <c r="M1224" s="149"/>
      <c r="N1224" s="149"/>
      <c r="O1224" s="149"/>
      <c r="P1224" s="149"/>
      <c r="Q1224" s="149" t="str">
        <f t="shared" si="68"/>
        <v/>
      </c>
      <c r="R1224" s="150"/>
      <c r="S1224" s="151"/>
    </row>
    <row r="1225" spans="1:21" s="75" customFormat="1" ht="24.95" hidden="1" customHeight="1" outlineLevel="1">
      <c r="A1225" s="45" t="str">
        <f>IF(AND(D1225="",D1225=""),"",$D$3&amp;"_"&amp;ROW()-11-COUNTBLANK($D$12:D1225))</f>
        <v>CTKM_994</v>
      </c>
      <c r="B1225" s="203" t="s">
        <v>366</v>
      </c>
      <c r="C1225" s="88" t="s">
        <v>367</v>
      </c>
      <c r="D1225" s="88" t="s">
        <v>170</v>
      </c>
      <c r="E1225" s="80"/>
      <c r="F1225" s="80"/>
      <c r="G1225" s="80"/>
      <c r="H1225" s="80"/>
      <c r="I1225" s="80"/>
      <c r="J1225" s="80"/>
      <c r="K1225" s="80"/>
      <c r="L1225" s="80"/>
      <c r="M1225" s="80"/>
      <c r="N1225" s="80"/>
      <c r="O1225" s="80"/>
      <c r="P1225" s="80"/>
      <c r="Q1225" s="81" t="str">
        <f t="shared" si="68"/>
        <v/>
      </c>
      <c r="R1225" s="82"/>
      <c r="S1225" s="82"/>
    </row>
    <row r="1226" spans="1:21" s="44" customFormat="1" ht="24.95" customHeight="1" collapsed="1">
      <c r="A1226" s="45" t="str">
        <f>IF(AND(D1226="",D1226=""),"",$D$3&amp;"_"&amp;ROW()-11-COUNTBLANK($D$12:D1226))</f>
        <v/>
      </c>
      <c r="B1226" s="607" t="s">
        <v>2071</v>
      </c>
      <c r="C1226" s="608"/>
      <c r="D1226" s="608"/>
      <c r="E1226" s="608"/>
      <c r="F1226" s="608"/>
      <c r="G1226" s="608"/>
      <c r="H1226" s="608"/>
      <c r="I1226" s="608"/>
      <c r="J1226" s="608"/>
      <c r="K1226" s="608"/>
      <c r="L1226" s="608"/>
      <c r="M1226" s="608"/>
      <c r="N1226" s="608"/>
      <c r="O1226" s="608"/>
      <c r="P1226" s="608"/>
      <c r="Q1226" s="608"/>
      <c r="R1226" s="608"/>
      <c r="S1226" s="609"/>
      <c r="T1226" s="38"/>
      <c r="U1226" s="38"/>
    </row>
    <row r="1227" spans="1:21" s="44" customFormat="1" ht="24.95" customHeight="1">
      <c r="A1227" s="45" t="str">
        <f>IF(AND(D1227="",D1227=""),"",$D$3&amp;"_"&amp;ROW()-11-COUNTBLANK($D$12:D1227))</f>
        <v/>
      </c>
      <c r="B1227" s="687" t="s">
        <v>1669</v>
      </c>
      <c r="C1227" s="688"/>
      <c r="D1227" s="688"/>
      <c r="E1227" s="688"/>
      <c r="F1227" s="688"/>
      <c r="G1227" s="688"/>
      <c r="H1227" s="688"/>
      <c r="I1227" s="688"/>
      <c r="J1227" s="688"/>
      <c r="K1227" s="688"/>
      <c r="L1227" s="688"/>
      <c r="M1227" s="688"/>
      <c r="N1227" s="688"/>
      <c r="O1227" s="688"/>
      <c r="P1227" s="688"/>
      <c r="Q1227" s="688"/>
      <c r="R1227" s="688"/>
      <c r="S1227" s="689"/>
      <c r="T1227" s="38"/>
      <c r="U1227" s="38"/>
    </row>
    <row r="1228" spans="1:21" ht="24.95" customHeight="1" collapsed="1">
      <c r="A1228" s="45" t="str">
        <f>IF(AND(D1228="",D1228=""),"",$D$3&amp;"_"&amp;ROW()-11-COUNTBLANK($D$12:D1228))</f>
        <v/>
      </c>
      <c r="B1228" s="49" t="s">
        <v>48</v>
      </c>
      <c r="C1228" s="50"/>
      <c r="D1228" s="50"/>
      <c r="E1228" s="50"/>
      <c r="F1228" s="50"/>
      <c r="G1228" s="50"/>
      <c r="H1228" s="50"/>
      <c r="I1228" s="50"/>
      <c r="J1228" s="50"/>
      <c r="K1228" s="50"/>
      <c r="L1228" s="50"/>
      <c r="M1228" s="50"/>
      <c r="N1228" s="50"/>
      <c r="O1228" s="50"/>
      <c r="P1228" s="50"/>
      <c r="Q1228" s="50"/>
      <c r="R1228" s="50"/>
      <c r="S1228" s="51"/>
    </row>
    <row r="1229" spans="1:21" ht="24.95" hidden="1" customHeight="1" outlineLevel="1" collapsed="1">
      <c r="A1229" s="45" t="str">
        <f>IF(AND(D1229="",D1229=""),"",$D$3&amp;"_"&amp;ROW()-11-COUNTBLANK($D$12:D1229))</f>
        <v/>
      </c>
      <c r="B1229" s="601" t="s">
        <v>65</v>
      </c>
      <c r="C1229" s="602"/>
      <c r="D1229" s="602"/>
      <c r="E1229" s="602"/>
      <c r="F1229" s="602"/>
      <c r="G1229" s="602"/>
      <c r="H1229" s="602"/>
      <c r="I1229" s="602"/>
      <c r="J1229" s="602"/>
      <c r="K1229" s="602"/>
      <c r="L1229" s="602"/>
      <c r="M1229" s="602"/>
      <c r="N1229" s="602"/>
      <c r="O1229" s="602"/>
      <c r="P1229" s="602"/>
      <c r="Q1229" s="602"/>
      <c r="R1229" s="602"/>
      <c r="S1229" s="603"/>
    </row>
    <row r="1230" spans="1:21" s="75" customFormat="1" ht="24.95" hidden="1" customHeight="1" outlineLevel="1">
      <c r="A1230" s="45" t="str">
        <f>IF(AND(D1230="",D1230=""),"",$D$3&amp;"_"&amp;ROW()-11-COUNTBLANK($D$12:D1230))</f>
        <v>CTKM_995</v>
      </c>
      <c r="B1230" s="152" t="s">
        <v>309</v>
      </c>
      <c r="C1230" s="85" t="s">
        <v>471</v>
      </c>
      <c r="D1230" s="87" t="s">
        <v>2072</v>
      </c>
      <c r="E1230" s="80"/>
      <c r="F1230" s="80"/>
      <c r="G1230" s="80"/>
      <c r="H1230" s="80"/>
      <c r="I1230" s="80"/>
      <c r="J1230" s="80"/>
      <c r="K1230" s="80"/>
      <c r="L1230" s="80"/>
      <c r="M1230" s="80"/>
      <c r="N1230" s="80"/>
      <c r="O1230" s="80"/>
      <c r="P1230" s="80"/>
      <c r="Q1230" s="81" t="str">
        <f t="shared" ref="Q1230:Q1235" si="69">IF(OR(IF(G1230="",IF(F1230="",IF(E1230="","",E1230),F1230),G1230)="F",IF(J1230="",IF(I1230="",IF(H1230="","",H1230),I1230),J1230)="F",IF(M1230="",IF(L1230="",IF(K1230="","",K1230),L1230),M1230)="F",IF(P1230="",IF(O1230="",IF(N1230="","",N1230),O1230),P1230)="F")=TRUE,"F",IF(OR(IF(G1230="",IF(F1230="",IF(E1230="","",E1230),F1230),G1230)="PE",IF(J1230="",IF(I1230="",IF(H1230="","",H1230),I1230),J1230)="PE",IF(M1230="",IF(L1230="",IF(K1230="","",K1230),L1230),M1230)="PE",IF(P1230="",IF(O1230="",IF(N1230="","",N1230),O1230),P1230)="PE")=TRUE,"PE",IF(AND(IF(G1230="",IF(F1230="",IF(E1230="","",E1230),F1230),G1230)="",IF(J1230="",IF(I1230="",IF(H1230="","",H1230),I1230),J1230)="",IF(M1230="",IF(L1230="",IF(K1230="","",K1230),L1230),M1230)="",IF(P1230="",IF(O1230="",IF(N1230="","",N1230),O1230),P1230)="")=TRUE,"","P")))</f>
        <v/>
      </c>
      <c r="R1230" s="222">
        <v>2363</v>
      </c>
      <c r="S1230" s="82"/>
    </row>
    <row r="1231" spans="1:21" s="75" customFormat="1" ht="24.95" hidden="1" customHeight="1" outlineLevel="1">
      <c r="A1231" s="45" t="str">
        <f>IF(AND(D1231="",D1231=""),"",$D$3&amp;"_"&amp;ROW()-11-COUNTBLANK($D$12:D1231))</f>
        <v>CTKM_996</v>
      </c>
      <c r="B1231" s="85" t="s">
        <v>66</v>
      </c>
      <c r="C1231" s="85" t="s">
        <v>171</v>
      </c>
      <c r="D1231" s="85" t="s">
        <v>172</v>
      </c>
      <c r="E1231" s="80"/>
      <c r="F1231" s="80"/>
      <c r="G1231" s="80"/>
      <c r="H1231" s="80"/>
      <c r="I1231" s="80"/>
      <c r="J1231" s="80"/>
      <c r="K1231" s="80"/>
      <c r="L1231" s="80"/>
      <c r="M1231" s="80"/>
      <c r="N1231" s="80"/>
      <c r="O1231" s="80"/>
      <c r="P1231" s="80"/>
      <c r="Q1231" s="81" t="str">
        <f t="shared" si="69"/>
        <v/>
      </c>
      <c r="R1231" s="82"/>
      <c r="S1231" s="82"/>
    </row>
    <row r="1232" spans="1:21" s="75" customFormat="1" ht="24.95" hidden="1" customHeight="1" outlineLevel="1">
      <c r="A1232" s="45" t="str">
        <f>IF(AND(D1232="",D1232=""),"",$D$3&amp;"_"&amp;ROW()-11-COUNTBLANK($D$12:D1232))</f>
        <v>CTKM_997</v>
      </c>
      <c r="B1232" s="85" t="s">
        <v>67</v>
      </c>
      <c r="C1232" s="85" t="s">
        <v>311</v>
      </c>
      <c r="D1232" s="88" t="s">
        <v>312</v>
      </c>
      <c r="E1232" s="80"/>
      <c r="F1232" s="80"/>
      <c r="G1232" s="80"/>
      <c r="H1232" s="80"/>
      <c r="I1232" s="80"/>
      <c r="J1232" s="80"/>
      <c r="K1232" s="80"/>
      <c r="L1232" s="80"/>
      <c r="M1232" s="80"/>
      <c r="N1232" s="80"/>
      <c r="O1232" s="80"/>
      <c r="P1232" s="80"/>
      <c r="Q1232" s="81" t="str">
        <f t="shared" si="69"/>
        <v/>
      </c>
      <c r="R1232" s="82"/>
      <c r="S1232" s="82"/>
    </row>
    <row r="1233" spans="1:19" s="75" customFormat="1" ht="24.95" hidden="1" customHeight="1" outlineLevel="1">
      <c r="A1233" s="45" t="str">
        <f>IF(AND(D1233="",D1233=""),"",$D$3&amp;"_"&amp;ROW()-11-COUNTBLANK($D$12:D1233))</f>
        <v>CTKM_998</v>
      </c>
      <c r="B1233" s="89" t="s">
        <v>68</v>
      </c>
      <c r="C1233" s="90" t="s">
        <v>69</v>
      </c>
      <c r="D1233" s="89" t="s">
        <v>70</v>
      </c>
      <c r="E1233" s="80"/>
      <c r="F1233" s="80"/>
      <c r="G1233" s="80"/>
      <c r="H1233" s="80"/>
      <c r="I1233" s="80"/>
      <c r="J1233" s="80"/>
      <c r="K1233" s="80"/>
      <c r="L1233" s="80"/>
      <c r="M1233" s="80"/>
      <c r="N1233" s="80"/>
      <c r="O1233" s="80"/>
      <c r="P1233" s="80"/>
      <c r="Q1233" s="81" t="str">
        <f t="shared" si="69"/>
        <v/>
      </c>
      <c r="R1233" s="82"/>
      <c r="S1233" s="82"/>
    </row>
    <row r="1234" spans="1:19" s="75" customFormat="1" ht="24.95" hidden="1" customHeight="1" outlineLevel="1">
      <c r="A1234" s="45" t="str">
        <f>IF(AND(D1234="",D1234=""),"",$D$3&amp;"_"&amp;ROW()-11-COUNTBLANK($D$12:D1234))</f>
        <v>CTKM_999</v>
      </c>
      <c r="B1234" s="85" t="s">
        <v>71</v>
      </c>
      <c r="C1234" s="90" t="s">
        <v>72</v>
      </c>
      <c r="D1234" s="85" t="s">
        <v>73</v>
      </c>
      <c r="E1234" s="80"/>
      <c r="F1234" s="80"/>
      <c r="G1234" s="80"/>
      <c r="H1234" s="80"/>
      <c r="I1234" s="80"/>
      <c r="J1234" s="80"/>
      <c r="K1234" s="80"/>
      <c r="L1234" s="80"/>
      <c r="M1234" s="80"/>
      <c r="N1234" s="80"/>
      <c r="O1234" s="80"/>
      <c r="P1234" s="80"/>
      <c r="Q1234" s="81" t="str">
        <f t="shared" si="69"/>
        <v/>
      </c>
      <c r="R1234" s="82"/>
      <c r="S1234" s="82"/>
    </row>
    <row r="1235" spans="1:19" s="75" customFormat="1" ht="24.95" hidden="1" customHeight="1" outlineLevel="1">
      <c r="A1235" s="45" t="str">
        <f>IF(AND(D1235="",D1235=""),"",$D$3&amp;"_"&amp;ROW()-11-COUNTBLANK($D$12:D1235))</f>
        <v>CTKM_1000</v>
      </c>
      <c r="B1235" s="85" t="s">
        <v>74</v>
      </c>
      <c r="C1235" s="90" t="s">
        <v>313</v>
      </c>
      <c r="D1235" s="85" t="s">
        <v>314</v>
      </c>
      <c r="E1235" s="80"/>
      <c r="F1235" s="80"/>
      <c r="G1235" s="80"/>
      <c r="H1235" s="80"/>
      <c r="I1235" s="80"/>
      <c r="J1235" s="80"/>
      <c r="K1235" s="80"/>
      <c r="L1235" s="80"/>
      <c r="M1235" s="80"/>
      <c r="N1235" s="80"/>
      <c r="O1235" s="80"/>
      <c r="P1235" s="80"/>
      <c r="Q1235" s="81" t="str">
        <f t="shared" si="69"/>
        <v/>
      </c>
      <c r="R1235" s="82"/>
      <c r="S1235" s="82"/>
    </row>
    <row r="1236" spans="1:19" ht="24.95" hidden="1" customHeight="1" outlineLevel="1" collapsed="1">
      <c r="A1236" s="45" t="str">
        <f>IF(AND(D1236="",D1236=""),"",$D$3&amp;"_"&amp;ROW()-11-COUNTBLANK($D$12:D1236))</f>
        <v/>
      </c>
      <c r="B1236" s="601" t="s">
        <v>227</v>
      </c>
      <c r="C1236" s="602"/>
      <c r="D1236" s="602"/>
      <c r="E1236" s="602"/>
      <c r="F1236" s="602"/>
      <c r="G1236" s="602"/>
      <c r="H1236" s="602"/>
      <c r="I1236" s="602"/>
      <c r="J1236" s="602"/>
      <c r="K1236" s="602"/>
      <c r="L1236" s="602"/>
      <c r="M1236" s="602"/>
      <c r="N1236" s="602"/>
      <c r="O1236" s="602"/>
      <c r="P1236" s="602"/>
      <c r="Q1236" s="602"/>
      <c r="R1236" s="602"/>
      <c r="S1236" s="603"/>
    </row>
    <row r="1237" spans="1:19" s="74" customFormat="1" ht="24.95" hidden="1" customHeight="1" outlineLevel="1">
      <c r="A1237" s="45" t="str">
        <f>IF(AND(D1237="",D1237=""),"",$D$3&amp;"_"&amp;ROW()-11-COUNTBLANK($D$12:D1237))</f>
        <v>CTKM_1001</v>
      </c>
      <c r="B1237" s="92" t="s">
        <v>109</v>
      </c>
      <c r="C1237" s="92" t="s">
        <v>110</v>
      </c>
      <c r="D1237" s="92" t="s">
        <v>228</v>
      </c>
      <c r="E1237" s="80"/>
      <c r="F1237" s="100"/>
      <c r="G1237" s="100"/>
      <c r="H1237" s="100"/>
      <c r="I1237" s="100"/>
      <c r="J1237" s="100"/>
      <c r="K1237" s="100"/>
      <c r="L1237" s="80"/>
      <c r="M1237" s="80"/>
      <c r="N1237" s="80"/>
      <c r="O1237" s="80"/>
      <c r="P1237" s="100"/>
      <c r="Q1237" s="81" t="str">
        <f t="shared" ref="Q1237:Q1242" si="70">IF(OR(IF(G1237="",IF(F1237="",IF(E1237="","",E1237),F1237),G1237)="F",IF(J1237="",IF(I1237="",IF(H1237="","",H1237),I1237),J1237)="F",IF(M1237="",IF(L1237="",IF(K1237="","",K1237),L1237),M1237)="F",IF(P1237="",IF(O1237="",IF(N1237="","",N1237),O1237),P1237)="F")=TRUE,"F",IF(OR(IF(G1237="",IF(F1237="",IF(E1237="","",E1237),F1237),G1237)="PE",IF(J1237="",IF(I1237="",IF(H1237="","",H1237),I1237),J1237)="PE",IF(M1237="",IF(L1237="",IF(K1237="","",K1237),L1237),M1237)="PE",IF(P1237="",IF(O1237="",IF(N1237="","",N1237),O1237),P1237)="PE")=TRUE,"PE",IF(AND(IF(G1237="",IF(F1237="",IF(E1237="","",E1237),F1237),G1237)="",IF(J1237="",IF(I1237="",IF(H1237="","",H1237),I1237),J1237)="",IF(M1237="",IF(L1237="",IF(K1237="","",K1237),L1237),M1237)="",IF(P1237="",IF(O1237="",IF(N1237="","",N1237),O1237),P1237)="")=TRUE,"","P")))</f>
        <v/>
      </c>
      <c r="R1237" s="100"/>
      <c r="S1237" s="101"/>
    </row>
    <row r="1238" spans="1:19" s="74" customFormat="1" ht="24.95" hidden="1" customHeight="1" outlineLevel="1">
      <c r="A1238" s="45" t="str">
        <f>IF(AND(D1238="",D1238=""),"",$D$3&amp;"_"&amp;ROW()-11-COUNTBLANK($D$12:D1238))</f>
        <v>CTKM_1002</v>
      </c>
      <c r="B1238" s="93" t="s">
        <v>229</v>
      </c>
      <c r="C1238" s="92" t="s">
        <v>230</v>
      </c>
      <c r="D1238" s="92" t="s">
        <v>231</v>
      </c>
      <c r="E1238" s="80"/>
      <c r="F1238" s="100"/>
      <c r="G1238" s="100"/>
      <c r="H1238" s="100"/>
      <c r="I1238" s="100"/>
      <c r="J1238" s="100"/>
      <c r="K1238" s="100"/>
      <c r="L1238" s="80"/>
      <c r="M1238" s="80"/>
      <c r="N1238" s="80"/>
      <c r="O1238" s="80"/>
      <c r="P1238" s="100"/>
      <c r="Q1238" s="81" t="str">
        <f t="shared" si="70"/>
        <v/>
      </c>
      <c r="R1238" s="100"/>
      <c r="S1238" s="101"/>
    </row>
    <row r="1239" spans="1:19" s="74" customFormat="1" ht="24.95" hidden="1" customHeight="1" outlineLevel="1">
      <c r="A1239" s="45" t="str">
        <f>IF(AND(D1239="",D1239=""),"",$D$3&amp;"_"&amp;ROW()-11-COUNTBLANK($D$12:D1239))</f>
        <v>CTKM_1003</v>
      </c>
      <c r="B1239" s="93" t="s">
        <v>115</v>
      </c>
      <c r="C1239" s="92" t="s">
        <v>116</v>
      </c>
      <c r="D1239" s="92" t="s">
        <v>232</v>
      </c>
      <c r="E1239" s="80"/>
      <c r="F1239" s="100"/>
      <c r="G1239" s="100"/>
      <c r="H1239" s="100"/>
      <c r="I1239" s="100"/>
      <c r="J1239" s="100"/>
      <c r="K1239" s="100"/>
      <c r="L1239" s="80"/>
      <c r="M1239" s="80"/>
      <c r="N1239" s="80"/>
      <c r="O1239" s="80"/>
      <c r="P1239" s="100"/>
      <c r="Q1239" s="81" t="str">
        <f t="shared" si="70"/>
        <v/>
      </c>
      <c r="R1239" s="100"/>
      <c r="S1239" s="101"/>
    </row>
    <row r="1240" spans="1:19" s="74" customFormat="1" ht="24.95" hidden="1" customHeight="1" outlineLevel="1">
      <c r="A1240" s="45" t="str">
        <f>IF(AND(D1240="",D1240=""),"",$D$3&amp;"_"&amp;ROW()-11-COUNTBLANK($D$12:D1240))</f>
        <v>CTKM_1004</v>
      </c>
      <c r="B1240" s="92" t="s">
        <v>233</v>
      </c>
      <c r="C1240" s="92" t="s">
        <v>234</v>
      </c>
      <c r="D1240" s="92" t="s">
        <v>368</v>
      </c>
      <c r="E1240" s="80"/>
      <c r="F1240" s="100"/>
      <c r="G1240" s="100"/>
      <c r="H1240" s="100"/>
      <c r="I1240" s="100"/>
      <c r="J1240" s="100"/>
      <c r="K1240" s="100"/>
      <c r="L1240" s="80"/>
      <c r="M1240" s="80"/>
      <c r="N1240" s="80"/>
      <c r="O1240" s="80"/>
      <c r="P1240" s="100"/>
      <c r="Q1240" s="81" t="str">
        <f t="shared" si="70"/>
        <v/>
      </c>
      <c r="R1240" s="100"/>
      <c r="S1240" s="101"/>
    </row>
    <row r="1241" spans="1:19" s="74" customFormat="1" ht="24.95" hidden="1" customHeight="1" outlineLevel="1">
      <c r="A1241" s="45" t="str">
        <f>IF(AND(D1241="",D1241=""),"",$D$3&amp;"_"&amp;ROW()-11-COUNTBLANK($D$12:D1241))</f>
        <v>CTKM_1005</v>
      </c>
      <c r="B1241" s="93" t="s">
        <v>236</v>
      </c>
      <c r="C1241" s="92" t="s">
        <v>237</v>
      </c>
      <c r="D1241" s="92" t="s">
        <v>318</v>
      </c>
      <c r="E1241" s="80"/>
      <c r="F1241" s="100"/>
      <c r="G1241" s="100"/>
      <c r="H1241" s="100"/>
      <c r="I1241" s="100"/>
      <c r="J1241" s="100"/>
      <c r="K1241" s="100"/>
      <c r="L1241" s="80"/>
      <c r="M1241" s="100"/>
      <c r="N1241" s="80"/>
      <c r="O1241" s="100"/>
      <c r="P1241" s="100"/>
      <c r="Q1241" s="81" t="str">
        <f t="shared" si="70"/>
        <v/>
      </c>
      <c r="R1241" s="100"/>
      <c r="S1241" s="101"/>
    </row>
    <row r="1242" spans="1:19" s="74" customFormat="1" ht="24.95" hidden="1" customHeight="1" outlineLevel="1">
      <c r="A1242" s="45" t="str">
        <f>IF(AND(D1242="",D1242=""),"",$D$3&amp;"_"&amp;ROW()-11-COUNTBLANK($D$12:D1242))</f>
        <v>CTKM_1006</v>
      </c>
      <c r="B1242" s="93" t="s">
        <v>239</v>
      </c>
      <c r="C1242" s="92" t="s">
        <v>240</v>
      </c>
      <c r="D1242" s="92" t="s">
        <v>318</v>
      </c>
      <c r="E1242" s="80"/>
      <c r="F1242" s="100"/>
      <c r="G1242" s="100"/>
      <c r="H1242" s="100"/>
      <c r="I1242" s="100"/>
      <c r="J1242" s="100"/>
      <c r="K1242" s="100"/>
      <c r="L1242" s="80"/>
      <c r="M1242" s="100"/>
      <c r="N1242" s="80"/>
      <c r="O1242" s="100"/>
      <c r="P1242" s="100"/>
      <c r="Q1242" s="81" t="str">
        <f t="shared" si="70"/>
        <v/>
      </c>
      <c r="R1242" s="100"/>
      <c r="S1242" s="101"/>
    </row>
    <row r="1243" spans="1:19" ht="24.95" customHeight="1" collapsed="1">
      <c r="A1243" s="45" t="str">
        <f>IF(AND(D1243="",D1243=""),"",$D$3&amp;"_"&amp;ROW()-11-COUNTBLANK($D$12:D1243))</f>
        <v/>
      </c>
      <c r="B1243" s="49" t="s">
        <v>64</v>
      </c>
      <c r="C1243" s="50"/>
      <c r="D1243" s="50"/>
      <c r="E1243" s="50"/>
      <c r="F1243" s="50"/>
      <c r="G1243" s="50"/>
      <c r="H1243" s="50"/>
      <c r="I1243" s="50"/>
      <c r="J1243" s="50"/>
      <c r="K1243" s="50"/>
      <c r="L1243" s="50"/>
      <c r="M1243" s="50"/>
      <c r="N1243" s="50"/>
      <c r="O1243" s="50"/>
      <c r="P1243" s="50"/>
      <c r="Q1243" s="50"/>
      <c r="R1243" s="50"/>
      <c r="S1243" s="51"/>
    </row>
    <row r="1244" spans="1:19" s="74" customFormat="1" ht="24.95" hidden="1" customHeight="1" outlineLevel="1">
      <c r="A1244" s="45" t="str">
        <f>IF(AND(D1244="",D1244=""),"",$D$3&amp;"_"&amp;ROW()-11-COUNTBLANK($D$12:D1244))</f>
        <v>CTKM_1007</v>
      </c>
      <c r="B1244" s="132" t="s">
        <v>670</v>
      </c>
      <c r="C1244" s="132" t="s">
        <v>683</v>
      </c>
      <c r="D1244" s="132" t="s">
        <v>684</v>
      </c>
      <c r="E1244" s="220"/>
      <c r="F1244" s="88"/>
      <c r="G1244" s="88"/>
      <c r="H1244" s="88"/>
      <c r="I1244" s="88"/>
      <c r="J1244" s="88"/>
      <c r="K1244" s="88"/>
      <c r="L1244" s="88"/>
      <c r="M1244" s="88"/>
      <c r="N1244" s="88"/>
      <c r="O1244" s="88"/>
      <c r="P1244" s="88"/>
      <c r="Q1244" s="81" t="str">
        <f>IF(OR(IF(G1244="",IF(F1244="",IF(E1244="","",E1244),F1244),G1244)="F",IF(J1244="",IF(I1244="",IF(H1244="","",H1244),I1244),J1244)="F",IF(M1244="",IF(L1244="",IF(K1244="","",K1244),L1244),M1244)="F",IF(P1244="",IF(O1244="",IF(N1244="","",N1244),O1244),P1244)="F")=TRUE,"F",IF(OR(IF(G1244="",IF(F1244="",IF(E1244="","",E1244),F1244),G1244)="PE",IF(J1244="",IF(I1244="",IF(H1244="","",H1244),I1244),J1244)="PE",IF(M1244="",IF(L1244="",IF(K1244="","",K1244),L1244),M1244)="PE",IF(P1244="",IF(O1244="",IF(N1244="","",N1244),O1244),P1244)="PE")=TRUE,"PE",IF(AND(IF(G1244="",IF(F1244="",IF(E1244="","",E1244),F1244),G1244)="",IF(J1244="",IF(I1244="",IF(H1244="","",H1244),I1244),J1244)="",IF(M1244="",IF(L1244="",IF(K1244="","",K1244),L1244),M1244)="",IF(P1244="",IF(O1244="",IF(N1244="","",N1244),O1244),P1244)="")=TRUE,"","P")))</f>
        <v/>
      </c>
      <c r="R1244" s="88"/>
      <c r="S1244" s="101"/>
    </row>
    <row r="1245" spans="1:19" s="75" customFormat="1" ht="24.95" hidden="1" customHeight="1" outlineLevel="1">
      <c r="A1245" s="45" t="str">
        <f>IF(AND(D1245="",D1245=""),"",$D$3&amp;"_"&amp;ROW()-11-COUNTBLANK($D$12:D1245))</f>
        <v>CTKM_1008</v>
      </c>
      <c r="B1245" s="87" t="s">
        <v>2073</v>
      </c>
      <c r="C1245" s="134" t="s">
        <v>2074</v>
      </c>
      <c r="D1245" s="87" t="s">
        <v>2075</v>
      </c>
      <c r="E1245" s="220"/>
      <c r="F1245" s="80"/>
      <c r="G1245" s="80"/>
      <c r="H1245" s="80"/>
      <c r="I1245" s="80"/>
      <c r="J1245" s="80"/>
      <c r="K1245" s="80"/>
      <c r="L1245" s="80"/>
      <c r="M1245" s="80"/>
      <c r="N1245" s="80"/>
      <c r="O1245" s="80"/>
      <c r="P1245" s="80"/>
      <c r="Q1245" s="81" t="str">
        <f>IF(OR(IF(G1245="",IF(F1245="",IF(E1245="","",E1245),F1245),G1245)="F",IF(J1245="",IF(I1245="",IF(H1245="","",H1245),I1245),J1245)="F",IF(M1245="",IF(L1245="",IF(K1245="","",K1245),L1245),M1245)="F",IF(P1245="",IF(O1245="",IF(N1245="","",N1245),O1245),P1245)="F")=TRUE,"F",IF(OR(IF(G1245="",IF(F1245="",IF(E1245="","",E1245),F1245),G1245)="PE",IF(J1245="",IF(I1245="",IF(H1245="","",H1245),I1245),J1245)="PE",IF(M1245="",IF(L1245="",IF(K1245="","",K1245),L1245),M1245)="PE",IF(P1245="",IF(O1245="",IF(N1245="","",N1245),O1245),P1245)="PE")=TRUE,"PE",IF(AND(IF(G1245="",IF(F1245="",IF(E1245="","",E1245),F1245),G1245)="",IF(J1245="",IF(I1245="",IF(H1245="","",H1245),I1245),J1245)="",IF(M1245="",IF(L1245="",IF(K1245="","",K1245),L1245),M1245)="",IF(P1245="",IF(O1245="",IF(N1245="","",N1245),O1245),P1245)="")=TRUE,"","P")))</f>
        <v/>
      </c>
      <c r="R1245" s="82"/>
      <c r="S1245" s="82"/>
    </row>
    <row r="1246" spans="1:19" s="75" customFormat="1" ht="24.95" hidden="1" customHeight="1" outlineLevel="1">
      <c r="A1246" s="45" t="str">
        <f>IF(AND(D1246="",D1246=""),"",$D$3&amp;"_"&amp;ROW()-11-COUNTBLANK($D$12:D1246))</f>
        <v>CTKM_1009</v>
      </c>
      <c r="B1246" s="87" t="s">
        <v>472</v>
      </c>
      <c r="C1246" s="134" t="s">
        <v>473</v>
      </c>
      <c r="D1246" s="87" t="s">
        <v>474</v>
      </c>
      <c r="E1246" s="220"/>
      <c r="F1246" s="80"/>
      <c r="G1246" s="80"/>
      <c r="H1246" s="80"/>
      <c r="I1246" s="80"/>
      <c r="J1246" s="80"/>
      <c r="K1246" s="80"/>
      <c r="L1246" s="80"/>
      <c r="M1246" s="80"/>
      <c r="N1246" s="80"/>
      <c r="O1246" s="80"/>
      <c r="P1246" s="80"/>
      <c r="Q1246" s="81" t="str">
        <f t="shared" ref="Q1246:Q1257" si="71">IF(OR(IF(G1246="",IF(F1246="",IF(E1246="","",E1246),F1246),G1246)="F",IF(J1246="",IF(I1246="",IF(H1246="","",H1246),I1246),J1246)="F",IF(M1246="",IF(L1246="",IF(K1246="","",K1246),L1246),M1246)="F",IF(P1246="",IF(O1246="",IF(N1246="","",N1246),O1246),P1246)="F")=TRUE,"F",IF(OR(IF(G1246="",IF(F1246="",IF(E1246="","",E1246),F1246),G1246)="PE",IF(J1246="",IF(I1246="",IF(H1246="","",H1246),I1246),J1246)="PE",IF(M1246="",IF(L1246="",IF(K1246="","",K1246),L1246),M1246)="PE",IF(P1246="",IF(O1246="",IF(N1246="","",N1246),O1246),P1246)="PE")=TRUE,"PE",IF(AND(IF(G1246="",IF(F1246="",IF(E1246="","",E1246),F1246),G1246)="",IF(J1246="",IF(I1246="",IF(H1246="","",H1246),I1246),J1246)="",IF(M1246="",IF(L1246="",IF(K1246="","",K1246),L1246),M1246)="",IF(P1246="",IF(O1246="",IF(N1246="","",N1246),O1246),P1246)="")=TRUE,"","P")))</f>
        <v/>
      </c>
      <c r="R1246" s="82"/>
      <c r="S1246" s="82"/>
    </row>
    <row r="1247" spans="1:19" s="75" customFormat="1" ht="24.95" hidden="1" customHeight="1" outlineLevel="1">
      <c r="A1247" s="45" t="str">
        <f>IF(AND(D1247="",D1247=""),"",$D$3&amp;"_"&amp;ROW()-11-COUNTBLANK($D$12:D1247))</f>
        <v>CTKM_1010</v>
      </c>
      <c r="B1247" s="87" t="s">
        <v>2076</v>
      </c>
      <c r="C1247" s="134" t="s">
        <v>2077</v>
      </c>
      <c r="D1247" s="87" t="s">
        <v>2078</v>
      </c>
      <c r="E1247" s="220"/>
      <c r="F1247" s="80"/>
      <c r="G1247" s="80"/>
      <c r="H1247" s="80"/>
      <c r="I1247" s="80"/>
      <c r="J1247" s="80"/>
      <c r="K1247" s="80"/>
      <c r="L1247" s="80"/>
      <c r="M1247" s="80"/>
      <c r="N1247" s="80"/>
      <c r="O1247" s="80"/>
      <c r="P1247" s="80"/>
      <c r="Q1247" s="81" t="str">
        <f t="shared" si="71"/>
        <v/>
      </c>
      <c r="R1247" s="82"/>
      <c r="S1247" s="82"/>
    </row>
    <row r="1248" spans="1:19" s="75" customFormat="1" ht="24.95" hidden="1" customHeight="1" outlineLevel="1">
      <c r="A1248" s="45" t="str">
        <f>IF(AND(D1248="",D1248=""),"",$D$3&amp;"_"&amp;ROW()-11-COUNTBLANK($D$12:D1248))</f>
        <v>CTKM_1011</v>
      </c>
      <c r="B1248" s="202" t="s">
        <v>680</v>
      </c>
      <c r="C1248" s="135" t="s">
        <v>681</v>
      </c>
      <c r="D1248" s="87" t="s">
        <v>682</v>
      </c>
      <c r="E1248" s="220"/>
      <c r="F1248" s="80"/>
      <c r="G1248" s="80"/>
      <c r="H1248" s="80"/>
      <c r="I1248" s="80"/>
      <c r="J1248" s="80"/>
      <c r="K1248" s="80"/>
      <c r="L1248" s="80"/>
      <c r="M1248" s="80"/>
      <c r="N1248" s="80"/>
      <c r="O1248" s="80"/>
      <c r="P1248" s="80"/>
      <c r="Q1248" s="81" t="str">
        <f t="shared" si="71"/>
        <v/>
      </c>
      <c r="R1248" s="82"/>
      <c r="S1248" s="82"/>
    </row>
    <row r="1249" spans="1:19" s="75" customFormat="1" ht="24.95" hidden="1" customHeight="1" outlineLevel="1">
      <c r="A1249" s="45" t="str">
        <f>IF(AND(D1249="",D1249=""),"",$D$3&amp;"_"&amp;ROW()-11-COUNTBLANK($D$12:D1249))</f>
        <v>CTKM_1012</v>
      </c>
      <c r="B1249" s="675" t="s">
        <v>352</v>
      </c>
      <c r="C1249" s="135" t="s">
        <v>475</v>
      </c>
      <c r="D1249" s="87" t="s">
        <v>370</v>
      </c>
      <c r="E1249" s="220"/>
      <c r="F1249" s="80"/>
      <c r="G1249" s="80"/>
      <c r="H1249" s="80"/>
      <c r="I1249" s="80"/>
      <c r="J1249" s="80"/>
      <c r="K1249" s="80"/>
      <c r="L1249" s="80"/>
      <c r="M1249" s="80"/>
      <c r="N1249" s="80"/>
      <c r="O1249" s="80"/>
      <c r="P1249" s="80"/>
      <c r="Q1249" s="81" t="str">
        <f t="shared" si="71"/>
        <v/>
      </c>
      <c r="R1249" s="82"/>
      <c r="S1249" s="82"/>
    </row>
    <row r="1250" spans="1:19" s="75" customFormat="1" ht="24.95" hidden="1" customHeight="1" outlineLevel="1">
      <c r="A1250" s="45" t="str">
        <f>IF(AND(D1250="",D1250=""),"",$D$3&amp;"_"&amp;ROW()-11-COUNTBLANK($D$12:D1250))</f>
        <v>CTKM_1013</v>
      </c>
      <c r="B1250" s="680"/>
      <c r="C1250" s="135" t="s">
        <v>355</v>
      </c>
      <c r="D1250" s="87" t="s">
        <v>356</v>
      </c>
      <c r="E1250" s="220"/>
      <c r="F1250" s="80"/>
      <c r="G1250" s="80"/>
      <c r="H1250" s="80"/>
      <c r="I1250" s="80"/>
      <c r="J1250" s="80"/>
      <c r="K1250" s="80"/>
      <c r="L1250" s="80"/>
      <c r="M1250" s="80"/>
      <c r="N1250" s="80"/>
      <c r="O1250" s="80"/>
      <c r="P1250" s="80"/>
      <c r="Q1250" s="81" t="str">
        <f t="shared" si="71"/>
        <v/>
      </c>
      <c r="R1250" s="82"/>
      <c r="S1250" s="82"/>
    </row>
    <row r="1251" spans="1:19" s="75" customFormat="1" ht="24.95" hidden="1" customHeight="1" outlineLevel="1">
      <c r="A1251" s="45" t="str">
        <f>IF(AND(D1251="",D1251=""),"",$D$3&amp;"_"&amp;ROW()-11-COUNTBLANK($D$12:D1251))</f>
        <v>CTKM_1014</v>
      </c>
      <c r="B1251" s="676"/>
      <c r="C1251" s="135" t="s">
        <v>357</v>
      </c>
      <c r="D1251" s="87" t="s">
        <v>358</v>
      </c>
      <c r="E1251" s="220"/>
      <c r="F1251" s="80"/>
      <c r="G1251" s="80"/>
      <c r="H1251" s="80"/>
      <c r="I1251" s="80"/>
      <c r="J1251" s="80"/>
      <c r="K1251" s="80"/>
      <c r="L1251" s="80"/>
      <c r="M1251" s="80"/>
      <c r="N1251" s="80"/>
      <c r="O1251" s="80"/>
      <c r="P1251" s="80"/>
      <c r="Q1251" s="81" t="str">
        <f t="shared" si="71"/>
        <v/>
      </c>
      <c r="R1251" s="82"/>
      <c r="S1251" s="82"/>
    </row>
    <row r="1252" spans="1:19" s="75" customFormat="1" ht="24.95" hidden="1" customHeight="1" outlineLevel="1">
      <c r="A1252" s="45" t="str">
        <f>IF(AND(D1252="",D1252=""),"",$D$3&amp;"_"&amp;ROW()-11-COUNTBLANK($D$12:D1252))</f>
        <v>CTKM_1015</v>
      </c>
      <c r="B1252" s="677" t="s">
        <v>371</v>
      </c>
      <c r="C1252" s="94" t="s">
        <v>2079</v>
      </c>
      <c r="D1252" s="104" t="s">
        <v>2080</v>
      </c>
      <c r="E1252" s="220"/>
      <c r="F1252" s="80"/>
      <c r="G1252" s="80"/>
      <c r="H1252" s="80"/>
      <c r="I1252" s="80"/>
      <c r="J1252" s="80"/>
      <c r="K1252" s="80"/>
      <c r="L1252" s="80"/>
      <c r="M1252" s="80"/>
      <c r="N1252" s="80"/>
      <c r="O1252" s="80"/>
      <c r="P1252" s="80"/>
      <c r="Q1252" s="81" t="str">
        <f t="shared" si="71"/>
        <v/>
      </c>
      <c r="R1252" s="222">
        <v>2363</v>
      </c>
      <c r="S1252" s="82"/>
    </row>
    <row r="1253" spans="1:19" s="75" customFormat="1" ht="24.95" hidden="1" customHeight="1" outlineLevel="1">
      <c r="A1253" s="45" t="str">
        <f>IF(AND(D1253="",D1253=""),"",$D$3&amp;"_"&amp;ROW()-11-COUNTBLANK($D$12:D1253))</f>
        <v>CTKM_1016</v>
      </c>
      <c r="B1253" s="678"/>
      <c r="C1253" s="94" t="s">
        <v>2081</v>
      </c>
      <c r="D1253" s="104" t="s">
        <v>2082</v>
      </c>
      <c r="E1253" s="225"/>
      <c r="F1253" s="80"/>
      <c r="G1253" s="80"/>
      <c r="H1253" s="80"/>
      <c r="I1253" s="80"/>
      <c r="J1253" s="80"/>
      <c r="K1253" s="80"/>
      <c r="L1253" s="80"/>
      <c r="M1253" s="80"/>
      <c r="N1253" s="80"/>
      <c r="O1253" s="80"/>
      <c r="P1253" s="80"/>
      <c r="Q1253" s="81" t="str">
        <f>IF(OR(IF(G1253="",IF(F1253="",IF(E1253="","",E1253),F1253),G1253)="F",IF(J1253="",IF(I1253="",IF(H1253="","",H1253),I1253),J1253)="F",IF(M1253="",IF(L1253="",IF(K1253="","",K1253),L1253),M1253)="F",IF(P1253="",IF(O1253="",IF(N1253="","",N1253),O1253),P1253)="F")=TRUE,"F",IF(OR(IF(G1253="",IF(F1253="",IF(E1253="","",E1253),F1253),G1253)="PE",IF(J1253="",IF(I1253="",IF(H1253="","",H1253),I1253),J1253)="PE",IF(M1253="",IF(L1253="",IF(K1253="","",K1253),L1253),M1253)="PE",IF(P1253="",IF(O1253="",IF(N1253="","",N1253),O1253),P1253)="PE")=TRUE,"PE",IF(AND(IF(G1253="",IF(F1253="",IF(E1253="","",E1253),F1253),G1253)="",IF(J1253="",IF(I1253="",IF(H1253="","",H1253),I1253),J1253)="",IF(M1253="",IF(L1253="",IF(K1253="","",K1253),L1253),M1253)="",IF(P1253="",IF(O1253="",IF(N1253="","",N1253),O1253),P1253)="")=TRUE,"","P")))</f>
        <v/>
      </c>
      <c r="R1253" s="82"/>
      <c r="S1253" s="82"/>
    </row>
    <row r="1254" spans="1:19" s="75" customFormat="1" ht="24.95" hidden="1" customHeight="1" outlineLevel="1">
      <c r="A1254" s="45" t="str">
        <f>IF(AND(D1254="",D1254=""),"",$D$3&amp;"_"&amp;ROW()-11-COUNTBLANK($D$12:D1254))</f>
        <v>CTKM_1017</v>
      </c>
      <c r="B1254" s="638" t="s">
        <v>372</v>
      </c>
      <c r="C1254" s="135" t="s">
        <v>2083</v>
      </c>
      <c r="D1254" s="87" t="s">
        <v>2084</v>
      </c>
      <c r="E1254" s="220"/>
      <c r="F1254" s="80"/>
      <c r="G1254" s="80"/>
      <c r="H1254" s="80"/>
      <c r="I1254" s="80"/>
      <c r="J1254" s="80"/>
      <c r="K1254" s="80"/>
      <c r="L1254" s="80"/>
      <c r="M1254" s="80"/>
      <c r="N1254" s="80"/>
      <c r="O1254" s="80"/>
      <c r="P1254" s="80"/>
      <c r="Q1254" s="81" t="str">
        <f t="shared" si="71"/>
        <v/>
      </c>
      <c r="R1254" s="82"/>
      <c r="S1254" s="82"/>
    </row>
    <row r="1255" spans="1:19" s="75" customFormat="1" ht="24.95" hidden="1" customHeight="1" outlineLevel="1">
      <c r="A1255" s="45" t="str">
        <f>IF(AND(D1255="",D1255=""),"",$D$3&amp;"_"&amp;ROW()-11-COUNTBLANK($D$12:D1255))</f>
        <v>CTKM_1018</v>
      </c>
      <c r="B1255" s="640"/>
      <c r="C1255" s="135" t="s">
        <v>2085</v>
      </c>
      <c r="D1255" s="87" t="s">
        <v>1670</v>
      </c>
      <c r="E1255" s="220"/>
      <c r="F1255" s="80"/>
      <c r="G1255" s="80"/>
      <c r="H1255" s="80"/>
      <c r="I1255" s="80"/>
      <c r="J1255" s="80"/>
      <c r="K1255" s="80"/>
      <c r="L1255" s="80"/>
      <c r="M1255" s="80"/>
      <c r="N1255" s="80"/>
      <c r="O1255" s="80"/>
      <c r="P1255" s="80"/>
      <c r="Q1255" s="81" t="str">
        <f t="shared" si="71"/>
        <v/>
      </c>
      <c r="R1255" s="82"/>
      <c r="S1255" s="82"/>
    </row>
    <row r="1256" spans="1:19" s="75" customFormat="1" ht="24.95" hidden="1" customHeight="1" outlineLevel="1">
      <c r="A1256" s="45" t="str">
        <f>IF(AND(D1256="",D1256=""),"",$D$3&amp;"_"&amp;ROW()-11-COUNTBLANK($D$12:D1256))</f>
        <v>CTKM_1019</v>
      </c>
      <c r="B1256" s="230" t="s">
        <v>2048</v>
      </c>
      <c r="C1256" s="229" t="s">
        <v>2086</v>
      </c>
      <c r="D1256" s="229" t="s">
        <v>2087</v>
      </c>
      <c r="E1256" s="225"/>
      <c r="F1256" s="80"/>
      <c r="G1256" s="80"/>
      <c r="H1256" s="80"/>
      <c r="I1256" s="80"/>
      <c r="J1256" s="80"/>
      <c r="K1256" s="80"/>
      <c r="L1256" s="80"/>
      <c r="M1256" s="80"/>
      <c r="N1256" s="80"/>
      <c r="O1256" s="80"/>
      <c r="P1256" s="80"/>
      <c r="Q1256" s="81" t="str">
        <f>IF(OR(IF(G1256="",IF(F1256="",IF(E1256="","",E1256),F1256),G1256)="F",IF(J1256="",IF(I1256="",IF(H1256="","",H1256),I1256),J1256)="F",IF(M1256="",IF(L1256="",IF(K1256="","",K1256),L1256),M1256)="F",IF(P1256="",IF(O1256="",IF(N1256="","",N1256),O1256),P1256)="F")=TRUE,"F",IF(OR(IF(G1256="",IF(F1256="",IF(E1256="","",E1256),F1256),G1256)="PE",IF(J1256="",IF(I1256="",IF(H1256="","",H1256),I1256),J1256)="PE",IF(M1256="",IF(L1256="",IF(K1256="","",K1256),L1256),M1256)="PE",IF(P1256="",IF(O1256="",IF(N1256="","",N1256),O1256),P1256)="PE")=TRUE,"PE",IF(AND(IF(G1256="",IF(F1256="",IF(E1256="","",E1256),F1256),G1256)="",IF(J1256="",IF(I1256="",IF(H1256="","",H1256),I1256),J1256)="",IF(M1256="",IF(L1256="",IF(K1256="","",K1256),L1256),M1256)="",IF(P1256="",IF(O1256="",IF(N1256="","",N1256),O1256),P1256)="")=TRUE,"","P")))</f>
        <v/>
      </c>
      <c r="R1256" s="82"/>
      <c r="S1256" s="82"/>
    </row>
    <row r="1257" spans="1:19" s="75" customFormat="1" ht="24.95" hidden="1" customHeight="1" outlineLevel="1">
      <c r="A1257" s="45" t="str">
        <f>IF(AND(D1257="",D1257=""),"",$D$3&amp;"_"&amp;ROW()-11-COUNTBLANK($D$12:D1257))</f>
        <v>CTKM_1020</v>
      </c>
      <c r="B1257" s="153" t="s">
        <v>373</v>
      </c>
      <c r="C1257" s="87" t="s">
        <v>374</v>
      </c>
      <c r="D1257" s="87" t="s">
        <v>476</v>
      </c>
      <c r="E1257" s="220"/>
      <c r="F1257" s="80"/>
      <c r="G1257" s="80"/>
      <c r="H1257" s="80"/>
      <c r="I1257" s="80"/>
      <c r="J1257" s="80"/>
      <c r="K1257" s="80"/>
      <c r="L1257" s="80"/>
      <c r="M1257" s="80"/>
      <c r="N1257" s="80"/>
      <c r="O1257" s="80"/>
      <c r="P1257" s="80"/>
      <c r="Q1257" s="81" t="str">
        <f t="shared" si="71"/>
        <v/>
      </c>
      <c r="R1257" s="82"/>
      <c r="S1257" s="82"/>
    </row>
    <row r="1258" spans="1:19" ht="24.95" customHeight="1" collapsed="1">
      <c r="A1258" s="45" t="str">
        <f>IF(AND(D1258="",D1258=""),"",$D$3&amp;"_"&amp;ROW()-11-COUNTBLANK($D$12:D1258))</f>
        <v/>
      </c>
      <c r="B1258" s="49" t="s">
        <v>49</v>
      </c>
      <c r="C1258" s="50"/>
      <c r="D1258" s="50"/>
      <c r="E1258" s="50"/>
      <c r="F1258" s="50"/>
      <c r="G1258" s="50"/>
      <c r="H1258" s="50"/>
      <c r="I1258" s="50"/>
      <c r="J1258" s="50"/>
      <c r="K1258" s="50"/>
      <c r="L1258" s="50"/>
      <c r="M1258" s="50"/>
      <c r="N1258" s="50"/>
      <c r="O1258" s="50"/>
      <c r="P1258" s="50"/>
      <c r="Q1258" s="50" t="str">
        <f>IF(OR(IF(G1258="",IF(F1258="",IF(E1258="","",E1258),F1258),G1258)="F",IF(J1258="",IF(I1258="",IF(H1258="","",H1258),I1258),J1258)="F",IF(M1258="",IF(L1258="",IF(K1258="","",K1258),L1258),M1258)="F",IF(P1258="",IF(O1258="",IF(N1258="","",N1258),O1258),P1258)="F")=TRUE,"F",IF(OR(IF(G1258="",IF(F1258="",IF(E1258="","",E1258),F1258),G1258)="PE",IF(J1258="",IF(I1258="",IF(H1258="","",H1258),I1258),J1258)="PE",IF(M1258="",IF(L1258="",IF(K1258="","",K1258),L1258),M1258)="PE",IF(P1258="",IF(O1258="",IF(N1258="","",N1258),O1258),P1258)="PE")=TRUE,"PE",IF(AND(IF(G1258="",IF(F1258="",IF(E1258="","",E1258),F1258),G1258)="",IF(J1258="",IF(I1258="",IF(H1258="","",H1258),I1258),J1258)="",IF(M1258="",IF(L1258="",IF(K1258="","",K1258),L1258),M1258)="",IF(P1258="",IF(O1258="",IF(N1258="","",N1258),O1258),P1258)="")=TRUE,"","P")))</f>
        <v/>
      </c>
      <c r="R1258" s="50"/>
      <c r="S1258" s="51"/>
    </row>
    <row r="1259" spans="1:19" s="75" customFormat="1" ht="24.95" hidden="1" customHeight="1" outlineLevel="1">
      <c r="A1259" s="45" t="str">
        <f>IF(AND(D1259="",D1259=""),"",$D$3&amp;"_"&amp;ROW()-11-COUNTBLANK($D$12:D1259))</f>
        <v/>
      </c>
      <c r="B1259" s="114" t="s">
        <v>260</v>
      </c>
      <c r="C1259" s="115"/>
      <c r="D1259" s="115"/>
      <c r="E1259" s="115"/>
      <c r="F1259" s="115"/>
      <c r="G1259" s="115"/>
      <c r="H1259" s="115"/>
      <c r="I1259" s="115"/>
      <c r="J1259" s="115"/>
      <c r="K1259" s="115"/>
      <c r="L1259" s="115"/>
      <c r="M1259" s="115"/>
      <c r="N1259" s="115"/>
      <c r="O1259" s="115"/>
      <c r="P1259" s="115"/>
      <c r="Q1259" s="115"/>
      <c r="R1259" s="115"/>
      <c r="S1259" s="116"/>
    </row>
    <row r="1260" spans="1:19" s="127" customFormat="1" ht="24.95" hidden="1" customHeight="1" outlineLevel="1">
      <c r="A1260" s="45" t="str">
        <f>IF(AND(D1260="",D1260=""),"",$D$3&amp;"_"&amp;ROW()-11-COUNTBLANK($D$12:D1260))</f>
        <v/>
      </c>
      <c r="B1260" s="117" t="s">
        <v>365</v>
      </c>
      <c r="C1260" s="118"/>
      <c r="D1260" s="118"/>
      <c r="E1260" s="118"/>
      <c r="F1260" s="118"/>
      <c r="G1260" s="118"/>
      <c r="H1260" s="118"/>
      <c r="I1260" s="118"/>
      <c r="J1260" s="118"/>
      <c r="K1260" s="118"/>
      <c r="L1260" s="118"/>
      <c r="M1260" s="118"/>
      <c r="N1260" s="118"/>
      <c r="O1260" s="118"/>
      <c r="P1260" s="118"/>
      <c r="Q1260" s="118"/>
      <c r="R1260" s="118"/>
      <c r="S1260" s="119"/>
    </row>
    <row r="1261" spans="1:19" s="108" customFormat="1" ht="24.95" hidden="1" customHeight="1" outlineLevel="1">
      <c r="A1261" s="45" t="str">
        <f>IF(AND(D1261="",D1261=""),"",$D$3&amp;"_"&amp;ROW()-11-COUNTBLANK($D$12:D1261))</f>
        <v>CTKM_1021</v>
      </c>
      <c r="B1261" s="120" t="s">
        <v>262</v>
      </c>
      <c r="C1261" s="121" t="s">
        <v>263</v>
      </c>
      <c r="D1261" s="121" t="s">
        <v>264</v>
      </c>
      <c r="E1261" s="110"/>
      <c r="F1261" s="110"/>
      <c r="G1261" s="110"/>
      <c r="H1261" s="110"/>
      <c r="I1261" s="110"/>
      <c r="J1261" s="110"/>
      <c r="K1261" s="110"/>
      <c r="L1261" s="110"/>
      <c r="M1261" s="110"/>
      <c r="N1261" s="110"/>
      <c r="O1261" s="110"/>
      <c r="P1261" s="110"/>
      <c r="Q1261" s="112" t="str">
        <f t="shared" ref="Q1261:Q1266" si="72">IF(OR(IF(G1261="",IF(F1261="",IF(E1261="","",E1261),F1261),G1261)="F",IF(J1261="",IF(I1261="",IF(H1261="","",H1261),I1261),J1261)="F",IF(M1261="",IF(L1261="",IF(K1261="","",K1261),L1261),M1261)="F",IF(P1261="",IF(O1261="",IF(N1261="","",N1261),O1261),P1261)="F")=TRUE,"F",IF(OR(IF(G1261="",IF(F1261="",IF(E1261="","",E1261),F1261),G1261)="PE",IF(J1261="",IF(I1261="",IF(H1261="","",H1261),I1261),J1261)="PE",IF(M1261="",IF(L1261="",IF(K1261="","",K1261),L1261),M1261)="PE",IF(P1261="",IF(O1261="",IF(N1261="","",N1261),O1261),P1261)="PE")=TRUE,"PE",IF(AND(IF(G1261="",IF(F1261="",IF(E1261="","",E1261),F1261),G1261)="",IF(J1261="",IF(I1261="",IF(H1261="","",H1261),I1261),J1261)="",IF(M1261="",IF(L1261="",IF(K1261="","",K1261),L1261),M1261)="",IF(P1261="",IF(O1261="",IF(N1261="","",N1261),O1261),P1261)="")=TRUE,"","P")))</f>
        <v/>
      </c>
      <c r="R1261" s="111"/>
      <c r="S1261" s="111"/>
    </row>
    <row r="1262" spans="1:19" s="108" customFormat="1" ht="24.95" hidden="1" customHeight="1" outlineLevel="1">
      <c r="A1262" s="45" t="str">
        <f>IF(AND(D1262="",D1262=""),"",$D$3&amp;"_"&amp;ROW()-11-COUNTBLANK($D$12:D1262))</f>
        <v>CTKM_1022</v>
      </c>
      <c r="B1262" s="224"/>
      <c r="C1262" s="121" t="s">
        <v>265</v>
      </c>
      <c r="D1262" s="121" t="s">
        <v>266</v>
      </c>
      <c r="E1262" s="110"/>
      <c r="F1262" s="110"/>
      <c r="G1262" s="110"/>
      <c r="H1262" s="110"/>
      <c r="I1262" s="110"/>
      <c r="J1262" s="110"/>
      <c r="K1262" s="110"/>
      <c r="L1262" s="110"/>
      <c r="M1262" s="110"/>
      <c r="N1262" s="110"/>
      <c r="O1262" s="110"/>
      <c r="P1262" s="110"/>
      <c r="Q1262" s="112" t="str">
        <f t="shared" si="72"/>
        <v/>
      </c>
      <c r="R1262" s="111"/>
      <c r="S1262" s="111"/>
    </row>
    <row r="1263" spans="1:19" s="108" customFormat="1" ht="24.95" hidden="1" customHeight="1" outlineLevel="1">
      <c r="A1263" s="45" t="str">
        <f>IF(AND(D1263="",D1263=""),"",$D$3&amp;"_"&amp;ROW()-11-COUNTBLANK($D$12:D1263))</f>
        <v>CTKM_1023</v>
      </c>
      <c r="B1263" s="224"/>
      <c r="C1263" s="122" t="s">
        <v>267</v>
      </c>
      <c r="D1263" s="121" t="s">
        <v>266</v>
      </c>
      <c r="E1263" s="110"/>
      <c r="F1263" s="110"/>
      <c r="G1263" s="110"/>
      <c r="H1263" s="110"/>
      <c r="I1263" s="110"/>
      <c r="J1263" s="110"/>
      <c r="K1263" s="110"/>
      <c r="L1263" s="110"/>
      <c r="M1263" s="110"/>
      <c r="N1263" s="110"/>
      <c r="O1263" s="110"/>
      <c r="P1263" s="110"/>
      <c r="Q1263" s="112" t="str">
        <f t="shared" si="72"/>
        <v/>
      </c>
      <c r="R1263" s="111"/>
      <c r="S1263" s="111"/>
    </row>
    <row r="1264" spans="1:19" s="108" customFormat="1" ht="24.95" hidden="1" customHeight="1" outlineLevel="1">
      <c r="A1264" s="45" t="str">
        <f>IF(AND(D1264="",D1264=""),"",$D$3&amp;"_"&amp;ROW()-11-COUNTBLANK($D$12:D1264))</f>
        <v>CTKM_1024</v>
      </c>
      <c r="B1264" s="227"/>
      <c r="C1264" s="121" t="s">
        <v>268</v>
      </c>
      <c r="D1264" s="121" t="s">
        <v>266</v>
      </c>
      <c r="E1264" s="110"/>
      <c r="F1264" s="110"/>
      <c r="G1264" s="110"/>
      <c r="H1264" s="110"/>
      <c r="I1264" s="110"/>
      <c r="J1264" s="110"/>
      <c r="K1264" s="110"/>
      <c r="L1264" s="110"/>
      <c r="M1264" s="110"/>
      <c r="N1264" s="110"/>
      <c r="O1264" s="110"/>
      <c r="P1264" s="110"/>
      <c r="Q1264" s="112" t="str">
        <f t="shared" si="72"/>
        <v/>
      </c>
      <c r="R1264" s="111"/>
      <c r="S1264" s="111"/>
    </row>
    <row r="1265" spans="1:21" s="108" customFormat="1" ht="24.95" hidden="1" customHeight="1" outlineLevel="1">
      <c r="A1265" s="45" t="str">
        <f>IF(AND(D1265="",D1265=""),"",$D$3&amp;"_"&amp;ROW()-11-COUNTBLANK($D$12:D1265))</f>
        <v>CTKM_1025</v>
      </c>
      <c r="B1265" s="123" t="s">
        <v>269</v>
      </c>
      <c r="C1265" s="121" t="s">
        <v>270</v>
      </c>
      <c r="D1265" s="121" t="s">
        <v>271</v>
      </c>
      <c r="E1265" s="110"/>
      <c r="F1265" s="110"/>
      <c r="G1265" s="110"/>
      <c r="H1265" s="110"/>
      <c r="I1265" s="110"/>
      <c r="J1265" s="110"/>
      <c r="K1265" s="110"/>
      <c r="L1265" s="110"/>
      <c r="M1265" s="110"/>
      <c r="N1265" s="110"/>
      <c r="O1265" s="110"/>
      <c r="P1265" s="110"/>
      <c r="Q1265" s="112" t="str">
        <f t="shared" si="72"/>
        <v/>
      </c>
      <c r="R1265" s="111"/>
      <c r="S1265" s="111"/>
    </row>
    <row r="1266" spans="1:21" s="75" customFormat="1" ht="24.95" hidden="1" customHeight="1" outlineLevel="1">
      <c r="A1266" s="45" t="str">
        <f>IF(AND(D1266="",D1266=""),"",$D$3&amp;"_"&amp;ROW()-11-COUNTBLANK($D$12:D1266))</f>
        <v>CTKM_1026</v>
      </c>
      <c r="B1266" s="203" t="s">
        <v>375</v>
      </c>
      <c r="C1266" s="88" t="s">
        <v>1671</v>
      </c>
      <c r="D1266" s="88" t="s">
        <v>376</v>
      </c>
      <c r="E1266" s="80"/>
      <c r="F1266" s="80"/>
      <c r="G1266" s="80"/>
      <c r="H1266" s="80"/>
      <c r="I1266" s="80"/>
      <c r="J1266" s="80"/>
      <c r="K1266" s="80"/>
      <c r="L1266" s="80"/>
      <c r="M1266" s="80"/>
      <c r="N1266" s="80"/>
      <c r="O1266" s="80"/>
      <c r="P1266" s="80"/>
      <c r="Q1266" s="81" t="str">
        <f t="shared" si="72"/>
        <v/>
      </c>
      <c r="R1266" s="82"/>
      <c r="S1266" s="82"/>
    </row>
    <row r="1267" spans="1:21" s="44" customFormat="1" ht="24.95" customHeight="1" collapsed="1">
      <c r="A1267" s="45" t="str">
        <f>IF(AND(D1267="",D1267=""),"",$D$3&amp;"_"&amp;ROW()-11-COUNTBLANK($D$12:D1267))</f>
        <v/>
      </c>
      <c r="B1267" s="189" t="s">
        <v>1687</v>
      </c>
      <c r="C1267" s="190"/>
      <c r="D1267" s="190"/>
      <c r="E1267" s="190"/>
      <c r="F1267" s="190"/>
      <c r="G1267" s="190"/>
      <c r="H1267" s="190"/>
      <c r="I1267" s="190"/>
      <c r="J1267" s="190"/>
      <c r="K1267" s="190"/>
      <c r="L1267" s="190"/>
      <c r="M1267" s="190"/>
      <c r="N1267" s="190"/>
      <c r="O1267" s="190"/>
      <c r="P1267" s="190"/>
      <c r="Q1267" s="190"/>
      <c r="R1267" s="190"/>
      <c r="S1267" s="191"/>
      <c r="T1267" s="38"/>
      <c r="U1267" s="38"/>
    </row>
    <row r="1268" spans="1:21" s="44" customFormat="1" ht="24.95" customHeight="1">
      <c r="A1268" s="45" t="str">
        <f>IF(AND(D1268="",D1268=""),"",$D$3&amp;"_"&amp;ROW()-11-COUNTBLANK($D$12:D1268))</f>
        <v/>
      </c>
      <c r="B1268" s="634" t="s">
        <v>1980</v>
      </c>
      <c r="C1268" s="635"/>
      <c r="D1268" s="635"/>
      <c r="E1268" s="635"/>
      <c r="F1268" s="635"/>
      <c r="G1268" s="635"/>
      <c r="H1268" s="635"/>
      <c r="I1268" s="635"/>
      <c r="J1268" s="635"/>
      <c r="K1268" s="635"/>
      <c r="L1268" s="635"/>
      <c r="M1268" s="635"/>
      <c r="N1268" s="635"/>
      <c r="O1268" s="635"/>
      <c r="P1268" s="635"/>
      <c r="Q1268" s="635"/>
      <c r="R1268" s="635"/>
      <c r="S1268" s="636"/>
      <c r="T1268" s="38"/>
      <c r="U1268" s="38"/>
    </row>
    <row r="1269" spans="1:21" ht="24.95" customHeight="1" collapsed="1">
      <c r="A1269" s="45" t="str">
        <f>IF(AND(D1269="",D1269=""),"",$D$3&amp;"_"&amp;ROW()-11-COUNTBLANK($D$12:D1269))</f>
        <v/>
      </c>
      <c r="B1269" s="49" t="s">
        <v>48</v>
      </c>
      <c r="C1269" s="50"/>
      <c r="D1269" s="50"/>
      <c r="E1269" s="50"/>
      <c r="F1269" s="50"/>
      <c r="G1269" s="50"/>
      <c r="H1269" s="50"/>
      <c r="I1269" s="50"/>
      <c r="J1269" s="50"/>
      <c r="K1269" s="50"/>
      <c r="L1269" s="50"/>
      <c r="M1269" s="50"/>
      <c r="N1269" s="50"/>
      <c r="O1269" s="50"/>
      <c r="P1269" s="50"/>
      <c r="Q1269" s="50"/>
      <c r="R1269" s="50"/>
      <c r="S1269" s="51"/>
    </row>
    <row r="1270" spans="1:21" ht="24.95" hidden="1" customHeight="1" outlineLevel="1">
      <c r="A1270" s="45" t="str">
        <f>IF(AND(D1270="",D1270=""),"",$D$3&amp;"_"&amp;ROW()-11-COUNTBLANK($D$12:D1270))</f>
        <v>CTKM_1027</v>
      </c>
      <c r="B1270" s="35" t="s">
        <v>174</v>
      </c>
      <c r="C1270" s="35" t="s">
        <v>175</v>
      </c>
      <c r="D1270" s="35" t="s">
        <v>176</v>
      </c>
      <c r="E1270" s="46"/>
      <c r="F1270" s="46"/>
      <c r="G1270" s="46"/>
      <c r="H1270" s="46"/>
      <c r="I1270" s="46"/>
      <c r="J1270" s="46"/>
      <c r="K1270" s="46"/>
      <c r="L1270" s="46"/>
      <c r="M1270" s="46"/>
      <c r="N1270" s="46"/>
      <c r="O1270" s="46"/>
      <c r="P1270" s="46"/>
      <c r="Q1270" s="47" t="str">
        <f>IF(OR(IF(G1270="",IF(F1270="",IF(E1270="","",E1270),F1270),G1270)="F",IF(J1270="",IF(I1270="",IF(H1270="","",H1270),I1270),J1270)="F",IF(M1270="",IF(L1270="",IF(K1270="","",K1270),L1270),M1270)="F",IF(P1270="",IF(O1270="",IF(N1270="","",N1270),O1270),P1270)="F")=TRUE,"F",IF(OR(IF(G1270="",IF(F1270="",IF(E1270="","",E1270),F1270),G1270)="PE",IF(J1270="",IF(I1270="",IF(H1270="","",H1270),I1270),J1270)="PE",IF(M1270="",IF(L1270="",IF(K1270="","",K1270),L1270),M1270)="PE",IF(P1270="",IF(O1270="",IF(N1270="","",N1270),O1270),P1270)="PE")=TRUE,"PE",IF(AND(IF(G1270="",IF(F1270="",IF(E1270="","",E1270),F1270),G1270)="",IF(J1270="",IF(I1270="",IF(H1270="","",H1270),I1270),J1270)="",IF(M1270="",IF(L1270="",IF(K1270="","",K1270),L1270),M1270)="",IF(P1270="",IF(O1270="",IF(N1270="","",N1270),O1270),P1270)="")=TRUE,"","P")))</f>
        <v/>
      </c>
      <c r="R1270" s="48"/>
      <c r="S1270" s="48"/>
    </row>
    <row r="1271" spans="1:21" ht="24.95" hidden="1" customHeight="1" outlineLevel="1">
      <c r="A1271" s="45" t="str">
        <f>IF(AND(D1271="",D1271=""),"",$D$3&amp;"_"&amp;ROW()-11-COUNTBLANK($D$12:D1271))</f>
        <v>CTKM_1028</v>
      </c>
      <c r="B1271" s="35" t="s">
        <v>177</v>
      </c>
      <c r="C1271" s="35" t="s">
        <v>178</v>
      </c>
      <c r="D1271" s="192" t="s">
        <v>179</v>
      </c>
      <c r="E1271" s="46"/>
      <c r="F1271" s="46"/>
      <c r="G1271" s="46"/>
      <c r="H1271" s="46"/>
      <c r="I1271" s="46"/>
      <c r="J1271" s="46"/>
      <c r="K1271" s="46"/>
      <c r="L1271" s="46"/>
      <c r="M1271" s="46"/>
      <c r="N1271" s="46"/>
      <c r="O1271" s="46"/>
      <c r="P1271" s="46"/>
      <c r="Q1271" s="47"/>
      <c r="R1271" s="48"/>
      <c r="S1271" s="48"/>
    </row>
    <row r="1272" spans="1:21" ht="24.95" hidden="1" customHeight="1" outlineLevel="1">
      <c r="A1272" s="45" t="str">
        <f>IF(AND(D1272="",D1272=""),"",$D$3&amp;"_"&amp;ROW()-11-COUNTBLANK($D$12:D1272))</f>
        <v>CTKM_1029</v>
      </c>
      <c r="B1272" s="35" t="s">
        <v>180</v>
      </c>
      <c r="C1272" s="35" t="s">
        <v>173</v>
      </c>
      <c r="D1272" s="192" t="s">
        <v>181</v>
      </c>
      <c r="E1272" s="46"/>
      <c r="F1272" s="46"/>
      <c r="G1272" s="46"/>
      <c r="H1272" s="46"/>
      <c r="I1272" s="46"/>
      <c r="J1272" s="46"/>
      <c r="K1272" s="46"/>
      <c r="L1272" s="46"/>
      <c r="M1272" s="46"/>
      <c r="N1272" s="46"/>
      <c r="O1272" s="46"/>
      <c r="P1272" s="46"/>
      <c r="Q1272" s="47"/>
      <c r="R1272" s="48"/>
      <c r="S1272" s="48"/>
    </row>
    <row r="1273" spans="1:21" ht="24.95" hidden="1" customHeight="1" outlineLevel="1">
      <c r="A1273" s="45" t="str">
        <f>IF(AND(D1273="",D1273=""),"",$D$3&amp;"_"&amp;ROW()-11-COUNTBLANK($D$12:D1273))</f>
        <v>CTKM_1030</v>
      </c>
      <c r="B1273" s="35" t="s">
        <v>182</v>
      </c>
      <c r="C1273" s="35" t="s">
        <v>183</v>
      </c>
      <c r="D1273" s="192" t="s">
        <v>184</v>
      </c>
      <c r="E1273" s="46"/>
      <c r="F1273" s="46"/>
      <c r="G1273" s="46"/>
      <c r="H1273" s="46"/>
      <c r="I1273" s="46"/>
      <c r="J1273" s="46"/>
      <c r="K1273" s="46"/>
      <c r="L1273" s="46"/>
      <c r="M1273" s="46"/>
      <c r="N1273" s="46"/>
      <c r="O1273" s="46"/>
      <c r="P1273" s="46"/>
      <c r="Q1273" s="47"/>
      <c r="R1273" s="48"/>
      <c r="S1273" s="48"/>
    </row>
    <row r="1274" spans="1:21" ht="24.95" hidden="1" customHeight="1" outlineLevel="1">
      <c r="A1274" s="45" t="str">
        <f>IF(AND(D1274="",D1274=""),"",$D$3&amp;"_"&amp;ROW()-11-COUNTBLANK($D$12:D1274))</f>
        <v>CTKM_1031</v>
      </c>
      <c r="B1274" s="35" t="s">
        <v>185</v>
      </c>
      <c r="C1274" s="35" t="s">
        <v>186</v>
      </c>
      <c r="D1274" s="192" t="s">
        <v>187</v>
      </c>
      <c r="E1274" s="46"/>
      <c r="F1274" s="46"/>
      <c r="G1274" s="46"/>
      <c r="H1274" s="46"/>
      <c r="I1274" s="46"/>
      <c r="J1274" s="46"/>
      <c r="K1274" s="46"/>
      <c r="L1274" s="46"/>
      <c r="M1274" s="46"/>
      <c r="N1274" s="46"/>
      <c r="O1274" s="46"/>
      <c r="P1274" s="46"/>
      <c r="Q1274" s="47"/>
      <c r="R1274" s="48"/>
      <c r="S1274" s="48"/>
    </row>
    <row r="1275" spans="1:21" ht="24.95" customHeight="1" collapsed="1">
      <c r="A1275" s="45" t="str">
        <f>IF(AND(D1275="",D1275=""),"",$D$3&amp;"_"&amp;ROW()-11-COUNTBLANK($D$12:D1275))</f>
        <v/>
      </c>
      <c r="B1275" s="49" t="s">
        <v>64</v>
      </c>
      <c r="C1275" s="50"/>
      <c r="D1275" s="50"/>
      <c r="E1275" s="50"/>
      <c r="F1275" s="50"/>
      <c r="G1275" s="50"/>
      <c r="H1275" s="50"/>
      <c r="I1275" s="50"/>
      <c r="J1275" s="50"/>
      <c r="K1275" s="50"/>
      <c r="L1275" s="50"/>
      <c r="M1275" s="50"/>
      <c r="N1275" s="50"/>
      <c r="O1275" s="50"/>
      <c r="P1275" s="50"/>
      <c r="Q1275" s="50"/>
      <c r="R1275" s="50"/>
      <c r="S1275" s="51"/>
    </row>
    <row r="1276" spans="1:21" ht="24.95" hidden="1" customHeight="1" outlineLevel="1">
      <c r="A1276" s="45" t="str">
        <f>IF(AND(D1276="",D1276=""),"",$D$3&amp;"_"&amp;ROW()-11-COUNTBLANK($D$12:D1276))</f>
        <v/>
      </c>
      <c r="B1276" s="613" t="s">
        <v>1688</v>
      </c>
      <c r="C1276" s="614"/>
      <c r="D1276" s="614"/>
      <c r="E1276" s="614"/>
      <c r="F1276" s="614"/>
      <c r="G1276" s="614"/>
      <c r="H1276" s="614"/>
      <c r="I1276" s="614"/>
      <c r="J1276" s="614"/>
      <c r="K1276" s="614"/>
      <c r="L1276" s="614"/>
      <c r="M1276" s="614"/>
      <c r="N1276" s="614"/>
      <c r="O1276" s="614"/>
      <c r="P1276" s="614"/>
      <c r="Q1276" s="614"/>
      <c r="R1276" s="614"/>
      <c r="S1276" s="615"/>
    </row>
    <row r="1277" spans="1:21" ht="24.95" hidden="1" customHeight="1" outlineLevel="3">
      <c r="A1277" s="45" t="str">
        <f>IF(AND(D1277="",D1277=""),"",$D$3&amp;"_"&amp;ROW()-11-COUNTBLANK($D$12:D1277))</f>
        <v>CTKM_1032</v>
      </c>
      <c r="B1277" s="626" t="s">
        <v>188</v>
      </c>
      <c r="C1277" s="35" t="s">
        <v>189</v>
      </c>
      <c r="D1277" s="192" t="s">
        <v>190</v>
      </c>
      <c r="E1277" s="46"/>
      <c r="F1277" s="46"/>
      <c r="G1277" s="46"/>
      <c r="H1277" s="46"/>
      <c r="I1277" s="46"/>
      <c r="J1277" s="46"/>
      <c r="K1277" s="46"/>
      <c r="L1277" s="46"/>
      <c r="M1277" s="46"/>
      <c r="N1277" s="46"/>
      <c r="O1277" s="46"/>
      <c r="P1277" s="46"/>
      <c r="Q1277" s="47" t="str">
        <f>IF(OR(IF(G1277="",IF(F1277="",IF(E1277="","",E1277),F1277),G1277)="F",IF(J1277="",IF(I1277="",IF(H1277="","",H1277),I1277),J1277)="F",IF(M1277="",IF(L1277="",IF(K1277="","",K1277),L1277),M1277)="F",IF(P1277="",IF(O1277="",IF(N1277="","",N1277),O1277),P1277)="F")=TRUE,"F",IF(OR(IF(G1277="",IF(F1277="",IF(E1277="","",E1277),F1277),G1277)="PE",IF(J1277="",IF(I1277="",IF(H1277="","",H1277),I1277),J1277)="PE",IF(M1277="",IF(L1277="",IF(K1277="","",K1277),L1277),M1277)="PE",IF(P1277="",IF(O1277="",IF(N1277="","",N1277),O1277),P1277)="PE")=TRUE,"PE",IF(AND(IF(G1277="",IF(F1277="",IF(E1277="","",E1277),F1277),G1277)="",IF(J1277="",IF(I1277="",IF(H1277="","",H1277),I1277),J1277)="",IF(M1277="",IF(L1277="",IF(K1277="","",K1277),L1277),M1277)="",IF(P1277="",IF(O1277="",IF(N1277="","",N1277),O1277),P1277)="")=TRUE,"","P")))</f>
        <v/>
      </c>
      <c r="R1277" s="48"/>
      <c r="S1277" s="48"/>
    </row>
    <row r="1278" spans="1:21" ht="24.95" hidden="1" customHeight="1" outlineLevel="3">
      <c r="A1278" s="45" t="str">
        <f>IF(AND(D1278="",D1278=""),"",$D$3&amp;"_"&amp;ROW()-11-COUNTBLANK($D$12:D1278))</f>
        <v>CTKM_1033</v>
      </c>
      <c r="B1278" s="627"/>
      <c r="C1278" s="35" t="s">
        <v>169</v>
      </c>
      <c r="D1278" s="192" t="s">
        <v>191</v>
      </c>
      <c r="E1278" s="46"/>
      <c r="F1278" s="46"/>
      <c r="G1278" s="46"/>
      <c r="H1278" s="46"/>
      <c r="I1278" s="46"/>
      <c r="J1278" s="46"/>
      <c r="K1278" s="46"/>
      <c r="L1278" s="46"/>
      <c r="M1278" s="46"/>
      <c r="N1278" s="46"/>
      <c r="O1278" s="46"/>
      <c r="P1278" s="46"/>
      <c r="Q1278" s="47"/>
      <c r="R1278" s="48"/>
      <c r="S1278" s="48"/>
    </row>
    <row r="1279" spans="1:21" ht="24.95" hidden="1" customHeight="1" outlineLevel="3">
      <c r="A1279" s="45" t="str">
        <f>IF(AND(D1279="",D1279=""),"",$D$3&amp;"_"&amp;ROW()-11-COUNTBLANK($D$12:D1279))</f>
        <v>CTKM_1034</v>
      </c>
      <c r="B1279" s="628"/>
      <c r="C1279" s="35" t="s">
        <v>192</v>
      </c>
      <c r="D1279" s="192" t="s">
        <v>193</v>
      </c>
      <c r="E1279" s="46"/>
      <c r="F1279" s="46"/>
      <c r="G1279" s="46"/>
      <c r="H1279" s="46"/>
      <c r="I1279" s="46"/>
      <c r="J1279" s="46"/>
      <c r="K1279" s="46"/>
      <c r="L1279" s="46"/>
      <c r="M1279" s="46"/>
      <c r="N1279" s="46"/>
      <c r="O1279" s="46"/>
      <c r="P1279" s="46"/>
      <c r="Q1279" s="47"/>
      <c r="R1279" s="48"/>
      <c r="S1279" s="48"/>
    </row>
    <row r="1280" spans="1:21" ht="24.95" hidden="1" customHeight="1" outlineLevel="3">
      <c r="A1280" s="45" t="str">
        <f>IF(AND(D1280="",D1280=""),"",$D$3&amp;"_"&amp;ROW()-11-COUNTBLANK($D$12:D1280))</f>
        <v>CTKM_1035</v>
      </c>
      <c r="B1280" s="171" t="s">
        <v>194</v>
      </c>
      <c r="C1280" s="35" t="s">
        <v>195</v>
      </c>
      <c r="D1280" s="192" t="s">
        <v>198</v>
      </c>
      <c r="E1280" s="46"/>
      <c r="F1280" s="46"/>
      <c r="G1280" s="46"/>
      <c r="H1280" s="46"/>
      <c r="I1280" s="46"/>
      <c r="J1280" s="46"/>
      <c r="K1280" s="46"/>
      <c r="L1280" s="46"/>
      <c r="M1280" s="46"/>
      <c r="N1280" s="46"/>
      <c r="O1280" s="46"/>
      <c r="P1280" s="46"/>
      <c r="Q1280" s="47"/>
      <c r="R1280" s="48"/>
      <c r="S1280" s="48"/>
    </row>
    <row r="1281" spans="1:19" ht="24.95" hidden="1" customHeight="1" outlineLevel="3">
      <c r="A1281" s="45" t="str">
        <f>IF(AND(D1281="",D1281=""),"",$D$3&amp;"_"&amp;ROW()-11-COUNTBLANK($D$12:D1281))</f>
        <v>CTKM_1036</v>
      </c>
      <c r="B1281" s="35" t="s">
        <v>196</v>
      </c>
      <c r="C1281" s="192" t="s">
        <v>199</v>
      </c>
      <c r="D1281" s="35" t="s">
        <v>197</v>
      </c>
      <c r="E1281" s="46"/>
      <c r="F1281" s="46"/>
      <c r="G1281" s="46"/>
      <c r="H1281" s="46"/>
      <c r="I1281" s="46"/>
      <c r="J1281" s="46"/>
      <c r="K1281" s="46"/>
      <c r="L1281" s="46"/>
      <c r="M1281" s="46"/>
      <c r="N1281" s="46"/>
      <c r="O1281" s="46"/>
      <c r="P1281" s="46"/>
      <c r="Q1281" s="47"/>
      <c r="R1281" s="48"/>
      <c r="S1281" s="48"/>
    </row>
    <row r="1282" spans="1:19" s="75" customFormat="1" ht="24.95" hidden="1" customHeight="1" outlineLevel="3">
      <c r="A1282" s="45" t="str">
        <f>IF(AND(D1282="",D1282=""),"",$D$3&amp;"_"&amp;ROW()-11-COUNTBLANK($D$12:D1282))</f>
        <v>CTKM_1037</v>
      </c>
      <c r="B1282" s="675" t="s">
        <v>377</v>
      </c>
      <c r="C1282" s="135" t="s">
        <v>1689</v>
      </c>
      <c r="D1282" s="87" t="s">
        <v>1690</v>
      </c>
      <c r="E1282" s="80"/>
      <c r="F1282" s="80"/>
      <c r="G1282" s="80"/>
      <c r="H1282" s="80"/>
      <c r="I1282" s="80"/>
      <c r="J1282" s="80"/>
      <c r="K1282" s="80"/>
      <c r="L1282" s="80"/>
      <c r="M1282" s="80"/>
      <c r="N1282" s="80"/>
      <c r="O1282" s="80"/>
      <c r="P1282" s="80"/>
      <c r="Q1282" s="81"/>
      <c r="R1282" s="82"/>
      <c r="S1282" s="82"/>
    </row>
    <row r="1283" spans="1:19" s="75" customFormat="1" ht="24.95" hidden="1" customHeight="1" outlineLevel="3">
      <c r="A1283" s="45" t="str">
        <f>IF(AND(D1283="",D1283=""),"",$D$3&amp;"_"&amp;ROW()-11-COUNTBLANK($D$12:D1283))</f>
        <v>CTKM_1038</v>
      </c>
      <c r="B1283" s="676"/>
      <c r="C1283" s="135" t="s">
        <v>1691</v>
      </c>
      <c r="D1283" s="87" t="s">
        <v>1692</v>
      </c>
      <c r="E1283" s="80"/>
      <c r="F1283" s="80"/>
      <c r="G1283" s="80"/>
      <c r="H1283" s="80"/>
      <c r="I1283" s="80"/>
      <c r="J1283" s="80"/>
      <c r="K1283" s="80"/>
      <c r="L1283" s="80"/>
      <c r="M1283" s="80"/>
      <c r="N1283" s="80"/>
      <c r="O1283" s="80"/>
      <c r="P1283" s="80"/>
      <c r="Q1283" s="81"/>
      <c r="R1283" s="82"/>
      <c r="S1283" s="82"/>
    </row>
    <row r="1284" spans="1:19" s="75" customFormat="1" ht="24.95" hidden="1" customHeight="1" outlineLevel="3">
      <c r="A1284" s="45" t="str">
        <f>IF(AND(D1284="",D1284=""),"",$D$3&amp;"_"&amp;ROW()-11-COUNTBLANK($D$12:D1284))</f>
        <v>CTKM_1039</v>
      </c>
      <c r="B1284" s="638" t="s">
        <v>378</v>
      </c>
      <c r="C1284" s="135" t="s">
        <v>2088</v>
      </c>
      <c r="D1284" s="87" t="s">
        <v>1693</v>
      </c>
      <c r="E1284" s="80"/>
      <c r="F1284" s="80"/>
      <c r="G1284" s="80"/>
      <c r="H1284" s="80"/>
      <c r="I1284" s="80"/>
      <c r="J1284" s="80"/>
      <c r="K1284" s="80"/>
      <c r="L1284" s="80"/>
      <c r="M1284" s="80"/>
      <c r="N1284" s="80"/>
      <c r="O1284" s="80"/>
      <c r="P1284" s="80"/>
      <c r="Q1284" s="81"/>
      <c r="R1284" s="82"/>
      <c r="S1284" s="82"/>
    </row>
    <row r="1285" spans="1:19" s="75" customFormat="1" ht="24.95" hidden="1" customHeight="1" outlineLevel="3">
      <c r="A1285" s="45" t="str">
        <f>IF(AND(D1285="",D1285=""),"",$D$3&amp;"_"&amp;ROW()-11-COUNTBLANK($D$12:D1285))</f>
        <v>CTKM_1040</v>
      </c>
      <c r="B1285" s="639"/>
      <c r="C1285" s="135" t="s">
        <v>2089</v>
      </c>
      <c r="D1285" s="87" t="s">
        <v>1694</v>
      </c>
      <c r="E1285" s="80"/>
      <c r="F1285" s="80"/>
      <c r="G1285" s="80"/>
      <c r="H1285" s="80"/>
      <c r="I1285" s="80"/>
      <c r="J1285" s="80"/>
      <c r="K1285" s="80"/>
      <c r="L1285" s="80"/>
      <c r="M1285" s="80"/>
      <c r="N1285" s="80"/>
      <c r="O1285" s="80"/>
      <c r="P1285" s="80"/>
      <c r="Q1285" s="81"/>
      <c r="R1285" s="82"/>
      <c r="S1285" s="82"/>
    </row>
    <row r="1286" spans="1:19" s="75" customFormat="1" ht="24.95" hidden="1" customHeight="1" outlineLevel="3">
      <c r="A1286" s="45" t="str">
        <f>IF(AND(D1286="",D1286=""),"",$D$3&amp;"_"&amp;ROW()-11-COUNTBLANK($D$12:D1286))</f>
        <v>CTKM_1041</v>
      </c>
      <c r="B1286" s="639"/>
      <c r="C1286" s="135" t="s">
        <v>2090</v>
      </c>
      <c r="D1286" s="87" t="s">
        <v>1661</v>
      </c>
      <c r="E1286" s="80"/>
      <c r="F1286" s="80"/>
      <c r="G1286" s="80"/>
      <c r="H1286" s="80"/>
      <c r="I1286" s="80"/>
      <c r="J1286" s="80"/>
      <c r="K1286" s="80"/>
      <c r="L1286" s="80"/>
      <c r="M1286" s="80"/>
      <c r="N1286" s="80"/>
      <c r="O1286" s="80"/>
      <c r="P1286" s="80"/>
      <c r="Q1286" s="81"/>
      <c r="R1286" s="82"/>
      <c r="S1286" s="82"/>
    </row>
    <row r="1287" spans="1:19" s="75" customFormat="1" ht="24.95" hidden="1" customHeight="1" outlineLevel="3">
      <c r="A1287" s="45" t="str">
        <f>IF(AND(D1287="",D1287=""),"",$D$3&amp;"_"&amp;ROW()-11-COUNTBLANK($D$12:D1287))</f>
        <v>CTKM_1042</v>
      </c>
      <c r="B1287" s="640"/>
      <c r="C1287" s="135" t="s">
        <v>2091</v>
      </c>
      <c r="D1287" s="87" t="s">
        <v>2092</v>
      </c>
      <c r="E1287" s="80"/>
      <c r="F1287" s="80"/>
      <c r="G1287" s="80"/>
      <c r="H1287" s="80"/>
      <c r="I1287" s="80"/>
      <c r="J1287" s="80"/>
      <c r="K1287" s="80"/>
      <c r="L1287" s="80"/>
      <c r="M1287" s="80"/>
      <c r="N1287" s="80"/>
      <c r="O1287" s="80"/>
      <c r="P1287" s="80"/>
      <c r="Q1287" s="81"/>
      <c r="R1287" s="82"/>
      <c r="S1287" s="82"/>
    </row>
    <row r="1288" spans="1:19" s="75" customFormat="1" ht="24.95" hidden="1" customHeight="1" outlineLevel="3">
      <c r="A1288" s="45" t="str">
        <f>IF(AND(D1288="",D1288=""),"",$D$3&amp;"_"&amp;ROW()-11-COUNTBLANK($D$12:D1288))</f>
        <v>CTKM_1043</v>
      </c>
      <c r="B1288" s="638" t="s">
        <v>379</v>
      </c>
      <c r="C1288" s="135" t="s">
        <v>2093</v>
      </c>
      <c r="D1288" s="87" t="s">
        <v>1695</v>
      </c>
      <c r="E1288" s="80"/>
      <c r="F1288" s="80"/>
      <c r="G1288" s="80"/>
      <c r="H1288" s="80"/>
      <c r="I1288" s="80"/>
      <c r="J1288" s="80"/>
      <c r="K1288" s="80"/>
      <c r="L1288" s="80"/>
      <c r="M1288" s="80"/>
      <c r="N1288" s="80"/>
      <c r="O1288" s="80"/>
      <c r="P1288" s="80"/>
      <c r="Q1288" s="81"/>
      <c r="R1288" s="82"/>
      <c r="S1288" s="82"/>
    </row>
    <row r="1289" spans="1:19" s="75" customFormat="1" ht="24.95" hidden="1" customHeight="1" outlineLevel="3">
      <c r="A1289" s="45" t="str">
        <f>IF(AND(D1289="",D1289=""),"",$D$3&amp;"_"&amp;ROW()-11-COUNTBLANK($D$12:D1289))</f>
        <v>CTKM_1044</v>
      </c>
      <c r="B1289" s="639"/>
      <c r="C1289" s="135" t="s">
        <v>2094</v>
      </c>
      <c r="D1289" s="87" t="s">
        <v>1696</v>
      </c>
      <c r="E1289" s="80"/>
      <c r="F1289" s="80"/>
      <c r="G1289" s="80"/>
      <c r="H1289" s="80"/>
      <c r="I1289" s="80"/>
      <c r="J1289" s="80"/>
      <c r="K1289" s="80"/>
      <c r="L1289" s="80"/>
      <c r="M1289" s="80"/>
      <c r="N1289" s="80"/>
      <c r="O1289" s="80"/>
      <c r="P1289" s="80"/>
      <c r="Q1289" s="81"/>
      <c r="R1289" s="82"/>
      <c r="S1289" s="82"/>
    </row>
    <row r="1290" spans="1:19" s="75" customFormat="1" ht="24.95" hidden="1" customHeight="1" outlineLevel="3">
      <c r="A1290" s="45" t="str">
        <f>IF(AND(D1290="",D1290=""),"",$D$3&amp;"_"&amp;ROW()-11-COUNTBLANK($D$12:D1290))</f>
        <v>CTKM_1045</v>
      </c>
      <c r="B1290" s="639"/>
      <c r="C1290" s="135" t="s">
        <v>2095</v>
      </c>
      <c r="D1290" s="87" t="s">
        <v>1667</v>
      </c>
      <c r="E1290" s="80"/>
      <c r="F1290" s="80"/>
      <c r="G1290" s="80"/>
      <c r="H1290" s="80"/>
      <c r="I1290" s="80"/>
      <c r="J1290" s="80"/>
      <c r="K1290" s="80"/>
      <c r="L1290" s="80"/>
      <c r="M1290" s="80"/>
      <c r="N1290" s="80"/>
      <c r="O1290" s="80"/>
      <c r="P1290" s="80"/>
      <c r="Q1290" s="81"/>
      <c r="R1290" s="82"/>
      <c r="S1290" s="82"/>
    </row>
    <row r="1291" spans="1:19" s="75" customFormat="1" ht="24.95" hidden="1" customHeight="1" outlineLevel="3">
      <c r="A1291" s="45" t="str">
        <f>IF(AND(D1291="",D1291=""),"",$D$3&amp;"_"&amp;ROW()-11-COUNTBLANK($D$12:D1291))</f>
        <v>CTKM_1046</v>
      </c>
      <c r="B1291" s="640"/>
      <c r="C1291" s="135" t="s">
        <v>2096</v>
      </c>
      <c r="D1291" s="87" t="s">
        <v>2097</v>
      </c>
      <c r="E1291" s="80"/>
      <c r="F1291" s="80"/>
      <c r="G1291" s="80"/>
      <c r="H1291" s="80"/>
      <c r="I1291" s="80"/>
      <c r="J1291" s="80"/>
      <c r="K1291" s="80"/>
      <c r="L1291" s="80"/>
      <c r="M1291" s="80"/>
      <c r="N1291" s="80"/>
      <c r="O1291" s="80"/>
      <c r="P1291" s="80"/>
      <c r="Q1291" s="81"/>
      <c r="R1291" s="82"/>
      <c r="S1291" s="82"/>
    </row>
    <row r="1292" spans="1:19" s="75" customFormat="1" ht="24.95" hidden="1" customHeight="1" outlineLevel="3">
      <c r="A1292" s="45" t="str">
        <f>IF(AND(D1292="",D1292=""),"",$D$3&amp;"_"&amp;ROW()-11-COUNTBLANK($D$12:D1292))</f>
        <v>CTKM_1047</v>
      </c>
      <c r="B1292" s="638" t="s">
        <v>380</v>
      </c>
      <c r="C1292" s="135" t="s">
        <v>2098</v>
      </c>
      <c r="D1292" s="87" t="s">
        <v>1697</v>
      </c>
      <c r="E1292" s="80"/>
      <c r="F1292" s="80"/>
      <c r="G1292" s="80"/>
      <c r="H1292" s="80"/>
      <c r="I1292" s="80"/>
      <c r="J1292" s="80"/>
      <c r="K1292" s="80"/>
      <c r="L1292" s="80"/>
      <c r="M1292" s="80"/>
      <c r="N1292" s="80"/>
      <c r="O1292" s="80"/>
      <c r="P1292" s="80"/>
      <c r="Q1292" s="81"/>
      <c r="R1292" s="82"/>
      <c r="S1292" s="82"/>
    </row>
    <row r="1293" spans="1:19" s="75" customFormat="1" ht="24.95" hidden="1" customHeight="1" outlineLevel="3">
      <c r="A1293" s="45" t="str">
        <f>IF(AND(D1293="",D1293=""),"",$D$3&amp;"_"&amp;ROW()-11-COUNTBLANK($D$12:D1293))</f>
        <v>CTKM_1048</v>
      </c>
      <c r="B1293" s="639"/>
      <c r="C1293" s="135" t="s">
        <v>2099</v>
      </c>
      <c r="D1293" s="87" t="s">
        <v>2100</v>
      </c>
      <c r="E1293" s="80"/>
      <c r="F1293" s="80"/>
      <c r="G1293" s="80"/>
      <c r="H1293" s="80"/>
      <c r="I1293" s="80"/>
      <c r="J1293" s="80"/>
      <c r="K1293" s="80"/>
      <c r="L1293" s="80"/>
      <c r="M1293" s="80"/>
      <c r="N1293" s="80"/>
      <c r="O1293" s="80"/>
      <c r="P1293" s="80"/>
      <c r="Q1293" s="81"/>
      <c r="R1293" s="82"/>
      <c r="S1293" s="82"/>
    </row>
    <row r="1294" spans="1:19" s="75" customFormat="1" ht="24.95" hidden="1" customHeight="1" outlineLevel="3">
      <c r="A1294" s="45" t="str">
        <f>IF(AND(D1294="",D1294=""),"",$D$3&amp;"_"&amp;ROW()-11-COUNTBLANK($D$12:D1294))</f>
        <v>CTKM_1049</v>
      </c>
      <c r="B1294" s="639"/>
      <c r="C1294" s="135" t="s">
        <v>2101</v>
      </c>
      <c r="D1294" s="87" t="s">
        <v>2082</v>
      </c>
      <c r="E1294" s="80"/>
      <c r="F1294" s="80"/>
      <c r="G1294" s="80"/>
      <c r="H1294" s="80"/>
      <c r="I1294" s="80"/>
      <c r="J1294" s="80"/>
      <c r="K1294" s="80"/>
      <c r="L1294" s="80"/>
      <c r="M1294" s="80"/>
      <c r="N1294" s="80"/>
      <c r="O1294" s="80"/>
      <c r="P1294" s="80"/>
      <c r="Q1294" s="81"/>
      <c r="R1294" s="82"/>
      <c r="S1294" s="82"/>
    </row>
    <row r="1295" spans="1:19" s="75" customFormat="1" ht="24.95" hidden="1" customHeight="1" outlineLevel="3">
      <c r="A1295" s="45" t="str">
        <f>IF(AND(D1295="",D1295=""),"",$D$3&amp;"_"&amp;ROW()-11-COUNTBLANK($D$12:D1295))</f>
        <v>CTKM_1050</v>
      </c>
      <c r="B1295" s="639"/>
      <c r="C1295" s="135" t="s">
        <v>2102</v>
      </c>
      <c r="D1295" s="87" t="s">
        <v>2084</v>
      </c>
      <c r="E1295" s="80"/>
      <c r="F1295" s="80"/>
      <c r="G1295" s="80"/>
      <c r="H1295" s="80"/>
      <c r="I1295" s="80"/>
      <c r="J1295" s="80"/>
      <c r="K1295" s="80"/>
      <c r="L1295" s="80"/>
      <c r="M1295" s="80"/>
      <c r="N1295" s="80"/>
      <c r="O1295" s="80"/>
      <c r="P1295" s="80"/>
      <c r="Q1295" s="81"/>
      <c r="R1295" s="82"/>
      <c r="S1295" s="82"/>
    </row>
    <row r="1296" spans="1:19" s="75" customFormat="1" ht="24.95" hidden="1" customHeight="1" outlineLevel="3">
      <c r="A1296" s="45" t="str">
        <f>IF(AND(D1296="",D1296=""),"",$D$3&amp;"_"&amp;ROW()-11-COUNTBLANK($D$12:D1296))</f>
        <v>CTKM_1051</v>
      </c>
      <c r="B1296" s="640"/>
      <c r="C1296" s="135" t="s">
        <v>2103</v>
      </c>
      <c r="D1296" s="87" t="s">
        <v>1670</v>
      </c>
      <c r="E1296" s="80"/>
      <c r="F1296" s="80"/>
      <c r="G1296" s="80"/>
      <c r="H1296" s="80"/>
      <c r="I1296" s="80"/>
      <c r="J1296" s="80"/>
      <c r="K1296" s="80"/>
      <c r="L1296" s="80"/>
      <c r="M1296" s="80"/>
      <c r="N1296" s="80"/>
      <c r="O1296" s="80"/>
      <c r="P1296" s="80"/>
      <c r="Q1296" s="81"/>
      <c r="R1296" s="82"/>
      <c r="S1296" s="82"/>
    </row>
    <row r="1297" spans="1:19" ht="24.95" hidden="1" customHeight="1" outlineLevel="3">
      <c r="A1297" s="45" t="str">
        <f>IF(AND(D1297="",D1297=""),"",$D$3&amp;"_"&amp;ROW()-11-COUNTBLANK($D$12:D1297))</f>
        <v>CTKM_1052</v>
      </c>
      <c r="B1297" s="35" t="s">
        <v>200</v>
      </c>
      <c r="C1297" s="35" t="s">
        <v>201</v>
      </c>
      <c r="D1297" s="35" t="s">
        <v>202</v>
      </c>
      <c r="E1297" s="46"/>
      <c r="F1297" s="46"/>
      <c r="G1297" s="46"/>
      <c r="H1297" s="46"/>
      <c r="I1297" s="46"/>
      <c r="J1297" s="46"/>
      <c r="K1297" s="46"/>
      <c r="L1297" s="46"/>
      <c r="M1297" s="46"/>
      <c r="N1297" s="46"/>
      <c r="O1297" s="46"/>
      <c r="P1297" s="46"/>
      <c r="Q1297" s="47"/>
      <c r="R1297" s="48"/>
      <c r="S1297" s="48"/>
    </row>
    <row r="1298" spans="1:19" ht="24.95" hidden="1" customHeight="1" outlineLevel="3">
      <c r="A1298" s="45" t="str">
        <f>IF(AND(D1298="",D1298=""),"",$D$3&amp;"_"&amp;ROW()-11-COUNTBLANK($D$12:D1298))</f>
        <v>CTKM_1053</v>
      </c>
      <c r="B1298" s="35" t="s">
        <v>203</v>
      </c>
      <c r="C1298" s="35" t="s">
        <v>221</v>
      </c>
      <c r="D1298" s="35" t="s">
        <v>204</v>
      </c>
      <c r="E1298" s="46"/>
      <c r="F1298" s="46"/>
      <c r="G1298" s="46"/>
      <c r="H1298" s="46"/>
      <c r="I1298" s="46"/>
      <c r="J1298" s="46"/>
      <c r="K1298" s="46"/>
      <c r="L1298" s="46"/>
      <c r="M1298" s="46"/>
      <c r="N1298" s="46"/>
      <c r="O1298" s="46"/>
      <c r="P1298" s="46"/>
      <c r="Q1298" s="47"/>
      <c r="R1298" s="48"/>
      <c r="S1298" s="48"/>
    </row>
    <row r="1299" spans="1:19" ht="24.95" hidden="1" customHeight="1" outlineLevel="3">
      <c r="A1299" s="45" t="str">
        <f>IF(AND(D1299="",D1299=""),"",$D$3&amp;"_"&amp;ROW()-11-COUNTBLANK($D$12:D1299))</f>
        <v>CTKM_1054</v>
      </c>
      <c r="B1299" s="35" t="s">
        <v>205</v>
      </c>
      <c r="C1299" s="35" t="s">
        <v>220</v>
      </c>
      <c r="D1299" s="192" t="s">
        <v>206</v>
      </c>
      <c r="E1299" s="46"/>
      <c r="F1299" s="46"/>
      <c r="G1299" s="46"/>
      <c r="H1299" s="46"/>
      <c r="I1299" s="46"/>
      <c r="J1299" s="46"/>
      <c r="K1299" s="46"/>
      <c r="L1299" s="46"/>
      <c r="M1299" s="46"/>
      <c r="N1299" s="46"/>
      <c r="O1299" s="46"/>
      <c r="P1299" s="46"/>
      <c r="Q1299" s="47"/>
      <c r="R1299" s="48"/>
      <c r="S1299" s="48"/>
    </row>
    <row r="1300" spans="1:19" ht="24.95" hidden="1" customHeight="1" outlineLevel="3">
      <c r="A1300" s="45" t="str">
        <f>IF(AND(D1300="",D1300=""),"",$D$3&amp;"_"&amp;ROW()-11-COUNTBLANK($D$12:D1300))</f>
        <v>CTKM_1055</v>
      </c>
      <c r="B1300" s="35" t="s">
        <v>207</v>
      </c>
      <c r="C1300" s="35" t="s">
        <v>219</v>
      </c>
      <c r="D1300" s="192" t="s">
        <v>208</v>
      </c>
      <c r="E1300" s="46"/>
      <c r="F1300" s="46"/>
      <c r="G1300" s="46"/>
      <c r="H1300" s="46"/>
      <c r="I1300" s="46"/>
      <c r="J1300" s="46"/>
      <c r="K1300" s="46"/>
      <c r="L1300" s="46"/>
      <c r="M1300" s="46"/>
      <c r="N1300" s="46"/>
      <c r="O1300" s="46"/>
      <c r="P1300" s="46"/>
      <c r="Q1300" s="47"/>
      <c r="R1300" s="48"/>
      <c r="S1300" s="48"/>
    </row>
    <row r="1301" spans="1:19" ht="24.95" hidden="1" customHeight="1" outlineLevel="3">
      <c r="A1301" s="45" t="str">
        <f>IF(AND(D1301="",D1301=""),"",$D$3&amp;"_"&amp;ROW()-11-COUNTBLANK($D$12:D1301))</f>
        <v>CTKM_1056</v>
      </c>
      <c r="B1301" s="35" t="s">
        <v>209</v>
      </c>
      <c r="C1301" s="35" t="s">
        <v>218</v>
      </c>
      <c r="D1301" s="192" t="s">
        <v>2104</v>
      </c>
      <c r="E1301" s="46"/>
      <c r="F1301" s="46"/>
      <c r="G1301" s="46"/>
      <c r="H1301" s="46"/>
      <c r="I1301" s="46"/>
      <c r="J1301" s="46"/>
      <c r="K1301" s="46"/>
      <c r="L1301" s="46"/>
      <c r="M1301" s="46"/>
      <c r="N1301" s="46"/>
      <c r="O1301" s="46"/>
      <c r="P1301" s="46"/>
      <c r="Q1301" s="47"/>
      <c r="R1301" s="48"/>
      <c r="S1301" s="48"/>
    </row>
    <row r="1302" spans="1:19" ht="24.95" hidden="1" customHeight="1" outlineLevel="3">
      <c r="A1302" s="45" t="str">
        <f>IF(AND(D1302="",D1302=""),"",$D$3&amp;"_"&amp;ROW()-11-COUNTBLANK($D$12:D1302))</f>
        <v>CTKM_1057</v>
      </c>
      <c r="B1302" s="35" t="s">
        <v>210</v>
      </c>
      <c r="C1302" s="35" t="s">
        <v>217</v>
      </c>
      <c r="D1302" s="192" t="s">
        <v>381</v>
      </c>
      <c r="E1302" s="46"/>
      <c r="F1302" s="46"/>
      <c r="G1302" s="46"/>
      <c r="H1302" s="46"/>
      <c r="I1302" s="46"/>
      <c r="J1302" s="46"/>
      <c r="K1302" s="46"/>
      <c r="L1302" s="46"/>
      <c r="M1302" s="46"/>
      <c r="N1302" s="46"/>
      <c r="O1302" s="46"/>
      <c r="P1302" s="46"/>
      <c r="Q1302" s="47" t="str">
        <f>IF(OR(IF(G1302="",IF(F1302="",IF(E1302="","",E1302),F1302),G1302)="F",IF(J1302="",IF(I1302="",IF(H1302="","",H1302),I1302),J1302)="F",IF(M1302="",IF(L1302="",IF(K1302="","",K1302),L1302),M1302)="F",IF(P1302="",IF(O1302="",IF(N1302="","",N1302),O1302),P1302)="F")=TRUE,"F",IF(OR(IF(G1302="",IF(F1302="",IF(E1302="","",E1302),F1302),G1302)="PE",IF(J1302="",IF(I1302="",IF(H1302="","",H1302),I1302),J1302)="PE",IF(M1302="",IF(L1302="",IF(K1302="","",K1302),L1302),M1302)="PE",IF(P1302="",IF(O1302="",IF(N1302="","",N1302),O1302),P1302)="PE")=TRUE,"PE",IF(AND(IF(G1302="",IF(F1302="",IF(E1302="","",E1302),F1302),G1302)="",IF(J1302="",IF(I1302="",IF(H1302="","",H1302),I1302),J1302)="",IF(M1302="",IF(L1302="",IF(K1302="","",K1302),L1302),M1302)="",IF(P1302="",IF(O1302="",IF(N1302="","",N1302),O1302),P1302)="")=TRUE,"","P")))</f>
        <v/>
      </c>
      <c r="R1302" s="48"/>
      <c r="S1302" s="48"/>
    </row>
    <row r="1303" spans="1:19" ht="24.95" hidden="1" customHeight="1" outlineLevel="3">
      <c r="A1303" s="45" t="str">
        <f>IF(AND(D1303="",D1303=""),"",$D$3&amp;"_"&amp;ROW()-11-COUNTBLANK($D$12:D1303))</f>
        <v>CTKM_1058</v>
      </c>
      <c r="B1303" s="35" t="s">
        <v>211</v>
      </c>
      <c r="C1303" s="192" t="s">
        <v>216</v>
      </c>
      <c r="D1303" s="192" t="s">
        <v>212</v>
      </c>
      <c r="E1303" s="46"/>
      <c r="F1303" s="46"/>
      <c r="G1303" s="46"/>
      <c r="H1303" s="46"/>
      <c r="I1303" s="46"/>
      <c r="J1303" s="46"/>
      <c r="K1303" s="46"/>
      <c r="L1303" s="46"/>
      <c r="M1303" s="46"/>
      <c r="N1303" s="46"/>
      <c r="O1303" s="46"/>
      <c r="P1303" s="46"/>
      <c r="Q1303" s="47"/>
      <c r="R1303" s="48"/>
      <c r="S1303" s="48"/>
    </row>
    <row r="1304" spans="1:19" ht="24.95" hidden="1" customHeight="1" outlineLevel="3">
      <c r="A1304" s="45" t="str">
        <f>IF(AND(D1304="",D1304=""),"",$D$3&amp;"_"&amp;ROW()-11-COUNTBLANK($D$12:D1304))</f>
        <v>CTKM_1059</v>
      </c>
      <c r="B1304" s="35" t="s">
        <v>213</v>
      </c>
      <c r="C1304" s="35" t="s">
        <v>215</v>
      </c>
      <c r="D1304" s="192" t="s">
        <v>214</v>
      </c>
      <c r="E1304" s="46"/>
      <c r="F1304" s="46"/>
      <c r="G1304" s="46"/>
      <c r="H1304" s="46"/>
      <c r="I1304" s="46"/>
      <c r="J1304" s="46"/>
      <c r="K1304" s="46"/>
      <c r="L1304" s="46"/>
      <c r="M1304" s="46"/>
      <c r="N1304" s="46"/>
      <c r="O1304" s="46"/>
      <c r="P1304" s="46"/>
      <c r="Q1304" s="47"/>
      <c r="R1304" s="48"/>
      <c r="S1304" s="48"/>
    </row>
    <row r="1305" spans="1:19" ht="24.95" hidden="1" customHeight="1" outlineLevel="3">
      <c r="A1305" s="45" t="str">
        <f>IF(AND(D1305="",D1305=""),"",$D$3&amp;"_"&amp;ROW()-11-COUNTBLANK($D$12:D1305))</f>
        <v/>
      </c>
      <c r="B1305" s="76" t="s">
        <v>222</v>
      </c>
      <c r="C1305" s="77"/>
      <c r="D1305" s="77"/>
      <c r="E1305" s="77"/>
      <c r="F1305" s="77"/>
      <c r="G1305" s="77"/>
      <c r="H1305" s="77"/>
      <c r="I1305" s="77"/>
      <c r="J1305" s="77"/>
      <c r="K1305" s="77"/>
      <c r="L1305" s="77"/>
      <c r="M1305" s="77"/>
      <c r="N1305" s="77"/>
      <c r="O1305" s="77"/>
      <c r="P1305" s="77"/>
      <c r="Q1305" s="77"/>
      <c r="R1305" s="77"/>
      <c r="S1305" s="78"/>
    </row>
    <row r="1306" spans="1:19" ht="24.95" hidden="1" customHeight="1" outlineLevel="3">
      <c r="A1306" s="45" t="str">
        <f>IF(AND(D1306="",D1306=""),"",$D$3&amp;"_"&amp;ROW()-11-COUNTBLANK($D$12:D1306))</f>
        <v>CTKM_1060</v>
      </c>
      <c r="B1306" s="168" t="s">
        <v>694</v>
      </c>
      <c r="C1306" s="168" t="s">
        <v>695</v>
      </c>
      <c r="D1306" s="168" t="s">
        <v>696</v>
      </c>
      <c r="E1306" s="168"/>
      <c r="F1306" s="168"/>
      <c r="G1306" s="168"/>
      <c r="H1306" s="168"/>
      <c r="I1306" s="168"/>
      <c r="J1306" s="168"/>
      <c r="K1306" s="168"/>
      <c r="L1306" s="168"/>
      <c r="M1306" s="168"/>
      <c r="N1306" s="168"/>
      <c r="O1306" s="168"/>
      <c r="P1306" s="168"/>
      <c r="Q1306" s="81" t="str">
        <f>IF(OR(IF(G1306="",IF(F1306="",IF(E1306="","",E1306),F1306),G1306)="F",IF(J1306="",IF(I1306="",IF(H1306="","",H1306),I1306),J1306)="F",IF(M1306="",IF(L1306="",IF(K1306="","",K1306),L1306),M1306)="F",IF(P1306="",IF(O1306="",IF(N1306="","",N1306),O1306),P1306)="F")=TRUE,"F",IF(OR(IF(G1306="",IF(F1306="",IF(E1306="","",E1306),F1306),G1306)="PE",IF(J1306="",IF(I1306="",IF(H1306="","",H1306),I1306),J1306)="PE",IF(M1306="",IF(L1306="",IF(K1306="","",K1306),L1306),M1306)="PE",IF(P1306="",IF(O1306="",IF(N1306="","",N1306),O1306),P1306)="PE")=TRUE,"PE",IF(AND(IF(G1306="",IF(F1306="",IF(E1306="","",E1306),F1306),G1306)="",IF(J1306="",IF(I1306="",IF(H1306="","",H1306),I1306),J1306)="",IF(M1306="",IF(L1306="",IF(K1306="","",K1306),L1306),M1306)="",IF(P1306="",IF(O1306="",IF(N1306="","",N1306),O1306),P1306)="")=TRUE,"","P")))</f>
        <v/>
      </c>
      <c r="R1306" s="168"/>
      <c r="S1306" s="168"/>
    </row>
    <row r="1307" spans="1:19" ht="24.95" hidden="1" customHeight="1" outlineLevel="3">
      <c r="A1307" s="45" t="str">
        <f>IF(AND(D1307="",D1307=""),"",$D$3&amp;"_"&amp;ROW()-11-COUNTBLANK($D$12:D1307))</f>
        <v>CTKM_1061</v>
      </c>
      <c r="B1307" s="35" t="s">
        <v>223</v>
      </c>
      <c r="C1307" s="35" t="s">
        <v>224</v>
      </c>
      <c r="D1307" s="192" t="s">
        <v>225</v>
      </c>
      <c r="E1307" s="46"/>
      <c r="F1307" s="46"/>
      <c r="G1307" s="46"/>
      <c r="H1307" s="46"/>
      <c r="I1307" s="46"/>
      <c r="J1307" s="46"/>
      <c r="K1307" s="46"/>
      <c r="L1307" s="46"/>
      <c r="M1307" s="46"/>
      <c r="N1307" s="46"/>
      <c r="O1307" s="46"/>
      <c r="P1307" s="46"/>
      <c r="Q1307" s="47"/>
      <c r="R1307" s="48"/>
      <c r="S1307" s="48"/>
    </row>
    <row r="1308" spans="1:19" s="105" customFormat="1" ht="24.95" hidden="1" customHeight="1" outlineLevel="3">
      <c r="A1308" s="45" t="str">
        <f>IF(AND(D1308="",D1308=""),"",$D$3&amp;"_"&amp;ROW()-11-COUNTBLANK($D$12:D1308))</f>
        <v>CTKM_1062</v>
      </c>
      <c r="B1308" s="87" t="s">
        <v>256</v>
      </c>
      <c r="C1308" s="87" t="s">
        <v>257</v>
      </c>
      <c r="D1308" s="104" t="s">
        <v>226</v>
      </c>
      <c r="E1308" s="80"/>
      <c r="F1308" s="80"/>
      <c r="G1308" s="80"/>
      <c r="H1308" s="80"/>
      <c r="I1308" s="80"/>
      <c r="J1308" s="80"/>
      <c r="K1308" s="80"/>
      <c r="L1308" s="80"/>
      <c r="M1308" s="80"/>
      <c r="N1308" s="80"/>
      <c r="O1308" s="80"/>
      <c r="P1308" s="80"/>
      <c r="Q1308" s="81" t="str">
        <f>IF(OR(IF(G1308="",IF(F1308="",IF(E1308="","",E1308),F1308),G1308)="F",IF(J1308="",IF(I1308="",IF(H1308="","",H1308),I1308),J1308)="F",IF(M1308="",IF(L1308="",IF(K1308="","",K1308),L1308),M1308)="F",IF(P1308="",IF(O1308="",IF(N1308="","",N1308),O1308),P1308)="F")=TRUE,"F",IF(OR(IF(G1308="",IF(F1308="",IF(E1308="","",E1308),F1308),G1308)="PE",IF(J1308="",IF(I1308="",IF(H1308="","",H1308),I1308),J1308)="PE",IF(M1308="",IF(L1308="",IF(K1308="","",K1308),L1308),M1308)="PE",IF(P1308="",IF(O1308="",IF(N1308="","",N1308),O1308),P1308)="PE")=TRUE,"PE",IF(AND(IF(G1308="",IF(F1308="",IF(E1308="","",E1308),F1308),G1308)="",IF(J1308="",IF(I1308="",IF(H1308="","",H1308),I1308),J1308)="",IF(M1308="",IF(L1308="",IF(K1308="","",K1308),L1308),M1308)="",IF(P1308="",IF(O1308="",IF(N1308="","",N1308),O1308),P1308)="")=TRUE,"","P")))</f>
        <v/>
      </c>
      <c r="R1308" s="82"/>
      <c r="S1308" s="82"/>
    </row>
    <row r="1309" spans="1:19" s="105" customFormat="1" ht="24.95" hidden="1" customHeight="1" outlineLevel="3">
      <c r="A1309" s="45" t="str">
        <f>IF(AND(D1309="",D1309=""),"",$D$3&amp;"_"&amp;ROW()-11-COUNTBLANK($D$12:D1309))</f>
        <v>CTKM_1063</v>
      </c>
      <c r="B1309" s="87" t="s">
        <v>382</v>
      </c>
      <c r="C1309" s="87" t="s">
        <v>383</v>
      </c>
      <c r="D1309" s="128" t="s">
        <v>384</v>
      </c>
      <c r="E1309" s="80"/>
      <c r="F1309" s="80"/>
      <c r="G1309" s="80"/>
      <c r="H1309" s="80"/>
      <c r="I1309" s="80"/>
      <c r="J1309" s="80"/>
      <c r="K1309" s="80"/>
      <c r="L1309" s="80"/>
      <c r="M1309" s="80"/>
      <c r="N1309" s="80"/>
      <c r="O1309" s="80"/>
      <c r="P1309" s="80"/>
      <c r="Q1309" s="81"/>
      <c r="R1309" s="82"/>
      <c r="S1309" s="82"/>
    </row>
    <row r="1310" spans="1:19" ht="24.95" hidden="1" customHeight="1" outlineLevel="3">
      <c r="A1310" s="45" t="str">
        <f>IF(AND(D1310="",D1310=""),"",$D$3&amp;"_"&amp;ROW()-11-COUNTBLANK($D$12:D1310))</f>
        <v/>
      </c>
      <c r="B1310" s="76" t="s">
        <v>227</v>
      </c>
      <c r="C1310" s="77"/>
      <c r="D1310" s="77"/>
      <c r="E1310" s="77"/>
      <c r="F1310" s="77"/>
      <c r="G1310" s="77"/>
      <c r="H1310" s="77"/>
      <c r="I1310" s="77"/>
      <c r="J1310" s="77"/>
      <c r="K1310" s="77"/>
      <c r="L1310" s="77"/>
      <c r="M1310" s="77"/>
      <c r="N1310" s="77"/>
      <c r="O1310" s="77"/>
      <c r="P1310" s="77"/>
      <c r="Q1310" s="77"/>
      <c r="R1310" s="77"/>
      <c r="S1310" s="78"/>
    </row>
    <row r="1311" spans="1:19" s="98" customFormat="1" ht="24.95" hidden="1" customHeight="1" outlineLevel="3">
      <c r="A1311" s="45" t="str">
        <f>IF(AND(D1311="",D1311=""),"",$D$3&amp;"_"&amp;ROW()-11-COUNTBLANK($D$12:D1311))</f>
        <v>CTKM_1064</v>
      </c>
      <c r="B1311" s="92" t="s">
        <v>109</v>
      </c>
      <c r="C1311" s="92" t="s">
        <v>110</v>
      </c>
      <c r="D1311" s="92" t="s">
        <v>228</v>
      </c>
      <c r="E1311" s="100"/>
      <c r="F1311" s="100"/>
      <c r="G1311" s="100"/>
      <c r="H1311" s="100"/>
      <c r="I1311" s="100"/>
      <c r="J1311" s="100"/>
      <c r="K1311" s="80"/>
      <c r="L1311" s="80"/>
      <c r="M1311" s="100"/>
      <c r="N1311" s="80"/>
      <c r="O1311" s="80"/>
      <c r="P1311" s="100"/>
      <c r="Q1311" s="81" t="str">
        <f t="shared" ref="Q1311:Q1316" si="73">IF(OR(IF(G1311="",IF(F1311="",IF(E1311="","",E1311),F1311),G1311)="F",IF(J1311="",IF(I1311="",IF(H1311="","",H1311),I1311),J1311)="F",IF(M1311="",IF(L1311="",IF(K1311="","",K1311),L1311),M1311)="F",IF(P1311="",IF(O1311="",IF(N1311="","",N1311),O1311),P1311)="F")=TRUE,"F",IF(OR(IF(G1311="",IF(F1311="",IF(E1311="","",E1311),F1311),G1311)="PE",IF(J1311="",IF(I1311="",IF(H1311="","",H1311),I1311),J1311)="PE",IF(M1311="",IF(L1311="",IF(K1311="","",K1311),L1311),M1311)="PE",IF(P1311="",IF(O1311="",IF(N1311="","",N1311),O1311),P1311)="PE")=TRUE,"PE",IF(AND(IF(G1311="",IF(F1311="",IF(E1311="","",E1311),F1311),G1311)="",IF(J1311="",IF(I1311="",IF(H1311="","",H1311),I1311),J1311)="",IF(M1311="",IF(L1311="",IF(K1311="","",K1311),L1311),M1311)="",IF(P1311="",IF(O1311="",IF(N1311="","",N1311),O1311),P1311)="")=TRUE,"","P")))</f>
        <v/>
      </c>
      <c r="R1311" s="100"/>
      <c r="S1311" s="101"/>
    </row>
    <row r="1312" spans="1:19" s="98" customFormat="1" ht="24.95" hidden="1" customHeight="1" outlineLevel="3">
      <c r="A1312" s="45" t="str">
        <f>IF(AND(D1312="",D1312=""),"",$D$3&amp;"_"&amp;ROW()-11-COUNTBLANK($D$12:D1312))</f>
        <v>CTKM_1065</v>
      </c>
      <c r="B1312" s="93" t="s">
        <v>229</v>
      </c>
      <c r="C1312" s="92" t="s">
        <v>230</v>
      </c>
      <c r="D1312" s="92" t="s">
        <v>231</v>
      </c>
      <c r="E1312" s="100"/>
      <c r="F1312" s="100"/>
      <c r="G1312" s="100"/>
      <c r="H1312" s="100"/>
      <c r="I1312" s="100"/>
      <c r="J1312" s="100"/>
      <c r="K1312" s="80"/>
      <c r="L1312" s="80"/>
      <c r="M1312" s="100"/>
      <c r="N1312" s="80"/>
      <c r="O1312" s="80"/>
      <c r="P1312" s="100"/>
      <c r="Q1312" s="81" t="str">
        <f t="shared" si="73"/>
        <v/>
      </c>
      <c r="R1312" s="100"/>
      <c r="S1312" s="101"/>
    </row>
    <row r="1313" spans="1:19" s="98" customFormat="1" ht="24.95" hidden="1" customHeight="1" outlineLevel="3">
      <c r="A1313" s="45" t="str">
        <f>IF(AND(D1313="",D1313=""),"",$D$3&amp;"_"&amp;ROW()-11-COUNTBLANK($D$12:D1313))</f>
        <v>CTKM_1066</v>
      </c>
      <c r="B1313" s="93" t="s">
        <v>115</v>
      </c>
      <c r="C1313" s="92" t="s">
        <v>116</v>
      </c>
      <c r="D1313" s="92" t="s">
        <v>1698</v>
      </c>
      <c r="E1313" s="100"/>
      <c r="F1313" s="100"/>
      <c r="G1313" s="100"/>
      <c r="H1313" s="100"/>
      <c r="I1313" s="100"/>
      <c r="J1313" s="100"/>
      <c r="K1313" s="80"/>
      <c r="L1313" s="80"/>
      <c r="M1313" s="100"/>
      <c r="N1313" s="80"/>
      <c r="O1313" s="80"/>
      <c r="P1313" s="100"/>
      <c r="Q1313" s="81" t="str">
        <f t="shared" si="73"/>
        <v/>
      </c>
      <c r="R1313" s="100"/>
      <c r="S1313" s="101"/>
    </row>
    <row r="1314" spans="1:19" s="98" customFormat="1" ht="24.95" hidden="1" customHeight="1" outlineLevel="3">
      <c r="A1314" s="45" t="str">
        <f>IF(AND(D1314="",D1314=""),"",$D$3&amp;"_"&amp;ROW()-11-COUNTBLANK($D$12:D1314))</f>
        <v>CTKM_1067</v>
      </c>
      <c r="B1314" s="92" t="s">
        <v>233</v>
      </c>
      <c r="C1314" s="92" t="s">
        <v>234</v>
      </c>
      <c r="D1314" s="92" t="s">
        <v>235</v>
      </c>
      <c r="E1314" s="100"/>
      <c r="F1314" s="100"/>
      <c r="G1314" s="100"/>
      <c r="H1314" s="100"/>
      <c r="I1314" s="100"/>
      <c r="J1314" s="100"/>
      <c r="K1314" s="80"/>
      <c r="L1314" s="80"/>
      <c r="M1314" s="100"/>
      <c r="N1314" s="80"/>
      <c r="O1314" s="80"/>
      <c r="P1314" s="100"/>
      <c r="Q1314" s="81" t="str">
        <f t="shared" si="73"/>
        <v/>
      </c>
      <c r="R1314" s="100"/>
      <c r="S1314" s="101"/>
    </row>
    <row r="1315" spans="1:19" s="98" customFormat="1" ht="24.95" hidden="1" customHeight="1" outlineLevel="3">
      <c r="A1315" s="45" t="str">
        <f>IF(AND(D1315="",D1315=""),"",$D$3&amp;"_"&amp;ROW()-11-COUNTBLANK($D$12:D1315))</f>
        <v>CTKM_1068</v>
      </c>
      <c r="B1315" s="93" t="s">
        <v>236</v>
      </c>
      <c r="C1315" s="92" t="s">
        <v>237</v>
      </c>
      <c r="D1315" s="92" t="s">
        <v>238</v>
      </c>
      <c r="E1315" s="100"/>
      <c r="F1315" s="100"/>
      <c r="G1315" s="100"/>
      <c r="H1315" s="100"/>
      <c r="I1315" s="100"/>
      <c r="J1315" s="100"/>
      <c r="K1315" s="80"/>
      <c r="L1315" s="80"/>
      <c r="M1315" s="100"/>
      <c r="N1315" s="80"/>
      <c r="O1315" s="80"/>
      <c r="P1315" s="100"/>
      <c r="Q1315" s="81" t="str">
        <f t="shared" si="73"/>
        <v/>
      </c>
      <c r="R1315" s="100"/>
      <c r="S1315" s="101"/>
    </row>
    <row r="1316" spans="1:19" s="98" customFormat="1" ht="24.95" hidden="1" customHeight="1" outlineLevel="3">
      <c r="A1316" s="45" t="str">
        <f>IF(AND(D1316="",D1316=""),"",$D$3&amp;"_"&amp;ROW()-11-COUNTBLANK($D$12:D1316))</f>
        <v>CTKM_1069</v>
      </c>
      <c r="B1316" s="93" t="s">
        <v>239</v>
      </c>
      <c r="C1316" s="92" t="s">
        <v>240</v>
      </c>
      <c r="D1316" s="92" t="s">
        <v>241</v>
      </c>
      <c r="E1316" s="100"/>
      <c r="F1316" s="100"/>
      <c r="G1316" s="100"/>
      <c r="H1316" s="100"/>
      <c r="I1316" s="100"/>
      <c r="J1316" s="100"/>
      <c r="K1316" s="80"/>
      <c r="L1316" s="80"/>
      <c r="M1316" s="100"/>
      <c r="N1316" s="80"/>
      <c r="O1316" s="80"/>
      <c r="P1316" s="100"/>
      <c r="Q1316" s="81" t="str">
        <f t="shared" si="73"/>
        <v/>
      </c>
      <c r="R1316" s="100"/>
      <c r="S1316" s="101"/>
    </row>
    <row r="1317" spans="1:19" s="98" customFormat="1" ht="24.95" hidden="1" customHeight="1" outlineLevel="3">
      <c r="A1317" s="45" t="str">
        <f>IF(AND(D1317="",D1317=""),"",$D$3&amp;"_"&amp;ROW()-11-COUNTBLANK($D$12:D1317))</f>
        <v>CTKM_1070</v>
      </c>
      <c r="B1317" s="100" t="s">
        <v>2105</v>
      </c>
      <c r="C1317" s="193" t="s">
        <v>2106</v>
      </c>
      <c r="D1317" s="193" t="s">
        <v>1699</v>
      </c>
      <c r="E1317" s="100"/>
      <c r="F1317" s="100"/>
      <c r="G1317" s="100"/>
      <c r="H1317" s="100"/>
      <c r="I1317" s="100"/>
      <c r="J1317" s="100"/>
      <c r="K1317" s="80"/>
      <c r="L1317" s="80"/>
      <c r="M1317" s="100"/>
      <c r="N1317" s="80"/>
      <c r="O1317" s="80"/>
      <c r="P1317" s="100"/>
      <c r="Q1317" s="81"/>
      <c r="R1317" s="100"/>
      <c r="S1317" s="101"/>
    </row>
    <row r="1318" spans="1:19" ht="24.95" hidden="1" customHeight="1" outlineLevel="1">
      <c r="A1318" s="45" t="str">
        <f>IF(AND(D1318="",D1318=""),"",$D$3&amp;"_"&amp;ROW()-11-COUNTBLANK($D$12:D1318))</f>
        <v/>
      </c>
      <c r="B1318" s="613" t="s">
        <v>1700</v>
      </c>
      <c r="C1318" s="614"/>
      <c r="D1318" s="614"/>
      <c r="E1318" s="614"/>
      <c r="F1318" s="614"/>
      <c r="G1318" s="614"/>
      <c r="H1318" s="614"/>
      <c r="I1318" s="614"/>
      <c r="J1318" s="614"/>
      <c r="K1318" s="614"/>
      <c r="L1318" s="614"/>
      <c r="M1318" s="614"/>
      <c r="N1318" s="614"/>
      <c r="O1318" s="614"/>
      <c r="P1318" s="614"/>
      <c r="Q1318" s="614"/>
      <c r="R1318" s="614"/>
      <c r="S1318" s="615"/>
    </row>
    <row r="1319" spans="1:19" s="74" customFormat="1" ht="24.95" hidden="1" customHeight="1" outlineLevel="2">
      <c r="A1319" s="45" t="str">
        <f>IF(AND(D1319="",D1319=""),"",$D$3&amp;"_"&amp;ROW()-11-COUNTBLANK($D$12:D1319))</f>
        <v>CTKM_1071</v>
      </c>
      <c r="B1319" s="693" t="s">
        <v>1701</v>
      </c>
      <c r="C1319" s="92" t="s">
        <v>1702</v>
      </c>
      <c r="D1319" s="92" t="s">
        <v>1703</v>
      </c>
      <c r="E1319" s="80"/>
      <c r="F1319" s="100"/>
      <c r="G1319" s="100"/>
      <c r="H1319" s="100"/>
      <c r="I1319" s="100"/>
      <c r="J1319" s="100"/>
      <c r="K1319" s="100"/>
      <c r="L1319" s="80"/>
      <c r="M1319" s="100"/>
      <c r="N1319" s="80"/>
      <c r="O1319" s="100"/>
      <c r="P1319" s="100"/>
      <c r="Q1319" s="47" t="str">
        <f t="shared" ref="Q1319:Q1350" si="74">IF(OR(IF(G1319="",IF(F1319="",IF(E1319="","",E1319),F1319),G1319)="F",IF(J1319="",IF(I1319="",IF(H1319="","",H1319),I1319),J1319)="F",IF(M1319="",IF(L1319="",IF(K1319="","",K1319),L1319),M1319)="F",IF(P1319="",IF(O1319="",IF(N1319="","",N1319),O1319),P1319)="F")=TRUE,"F",IF(OR(IF(G1319="",IF(F1319="",IF(E1319="","",E1319),F1319),G1319)="PE",IF(J1319="",IF(I1319="",IF(H1319="","",H1319),I1319),J1319)="PE",IF(M1319="",IF(L1319="",IF(K1319="","",K1319),L1319),M1319)="PE",IF(P1319="",IF(O1319="",IF(N1319="","",N1319),O1319),P1319)="PE")=TRUE,"PE",IF(AND(IF(G1319="",IF(F1319="",IF(E1319="","",E1319),F1319),G1319)="",IF(J1319="",IF(I1319="",IF(H1319="","",H1319),I1319),J1319)="",IF(M1319="",IF(L1319="",IF(K1319="","",K1319),L1319),M1319)="",IF(P1319="",IF(O1319="",IF(N1319="","",N1319),O1319),P1319)="")=TRUE,"","P")))</f>
        <v/>
      </c>
      <c r="R1319" s="100"/>
      <c r="S1319" s="101"/>
    </row>
    <row r="1320" spans="1:19" s="74" customFormat="1" ht="24.95" hidden="1" customHeight="1" outlineLevel="2">
      <c r="A1320" s="45" t="str">
        <f>IF(AND(D1320="",D1320=""),"",$D$3&amp;"_"&amp;ROW()-11-COUNTBLANK($D$12:D1320))</f>
        <v>CTKM_1072</v>
      </c>
      <c r="B1320" s="694"/>
      <c r="C1320" s="92" t="s">
        <v>1704</v>
      </c>
      <c r="D1320" s="92" t="s">
        <v>1703</v>
      </c>
      <c r="E1320" s="80"/>
      <c r="F1320" s="100"/>
      <c r="G1320" s="100"/>
      <c r="H1320" s="100"/>
      <c r="I1320" s="100"/>
      <c r="J1320" s="100"/>
      <c r="K1320" s="100"/>
      <c r="L1320" s="80"/>
      <c r="M1320" s="100"/>
      <c r="N1320" s="80"/>
      <c r="O1320" s="100"/>
      <c r="P1320" s="100"/>
      <c r="Q1320" s="47" t="str">
        <f t="shared" si="74"/>
        <v/>
      </c>
      <c r="R1320" s="100"/>
      <c r="S1320" s="101"/>
    </row>
    <row r="1321" spans="1:19" s="74" customFormat="1" ht="24.95" hidden="1" customHeight="1" outlineLevel="2">
      <c r="A1321" s="45" t="str">
        <f>IF(AND(D1321="",D1321=""),"",$D$3&amp;"_"&amp;ROW()-11-COUNTBLANK($D$12:D1321))</f>
        <v>CTKM_1073</v>
      </c>
      <c r="B1321" s="695"/>
      <c r="C1321" s="92" t="s">
        <v>1705</v>
      </c>
      <c r="D1321" s="92" t="s">
        <v>1706</v>
      </c>
      <c r="E1321" s="80"/>
      <c r="F1321" s="100"/>
      <c r="G1321" s="100"/>
      <c r="H1321" s="100"/>
      <c r="I1321" s="100"/>
      <c r="J1321" s="100"/>
      <c r="K1321" s="100"/>
      <c r="L1321" s="80"/>
      <c r="M1321" s="100"/>
      <c r="N1321" s="80"/>
      <c r="O1321" s="100"/>
      <c r="P1321" s="100"/>
      <c r="Q1321" s="47" t="str">
        <f t="shared" si="74"/>
        <v/>
      </c>
      <c r="R1321" s="100"/>
      <c r="S1321" s="101"/>
    </row>
    <row r="1322" spans="1:19" s="74" customFormat="1" ht="24.95" hidden="1" customHeight="1" outlineLevel="2">
      <c r="A1322" s="45" t="str">
        <f>IF(AND(D1322="",D1322=""),"",$D$3&amp;"_"&amp;ROW()-11-COUNTBLANK($D$12:D1322))</f>
        <v>CTKM_1074</v>
      </c>
      <c r="B1322" s="93" t="s">
        <v>1707</v>
      </c>
      <c r="C1322" s="92" t="s">
        <v>1708</v>
      </c>
      <c r="D1322" s="92" t="s">
        <v>1709</v>
      </c>
      <c r="E1322" s="80"/>
      <c r="F1322" s="100"/>
      <c r="G1322" s="100"/>
      <c r="H1322" s="100"/>
      <c r="I1322" s="100"/>
      <c r="J1322" s="100"/>
      <c r="K1322" s="100"/>
      <c r="L1322" s="80"/>
      <c r="M1322" s="100"/>
      <c r="N1322" s="80"/>
      <c r="O1322" s="100"/>
      <c r="P1322" s="100"/>
      <c r="Q1322" s="47" t="str">
        <f t="shared" si="74"/>
        <v/>
      </c>
      <c r="R1322" s="100"/>
      <c r="S1322" s="101"/>
    </row>
    <row r="1323" spans="1:19" s="74" customFormat="1" ht="24.95" hidden="1" customHeight="1" outlineLevel="2">
      <c r="A1323" s="45" t="str">
        <f>IF(AND(D1323="",D1323=""),"",$D$3&amp;"_"&amp;ROW()-11-COUNTBLANK($D$12:D1323))</f>
        <v>CTKM_1075</v>
      </c>
      <c r="B1323" s="93" t="s">
        <v>1710</v>
      </c>
      <c r="C1323" s="92" t="s">
        <v>1708</v>
      </c>
      <c r="D1323" s="92" t="s">
        <v>1711</v>
      </c>
      <c r="E1323" s="80"/>
      <c r="F1323" s="100"/>
      <c r="G1323" s="100"/>
      <c r="H1323" s="100"/>
      <c r="I1323" s="100"/>
      <c r="J1323" s="100"/>
      <c r="K1323" s="100"/>
      <c r="L1323" s="80"/>
      <c r="M1323" s="100"/>
      <c r="N1323" s="80"/>
      <c r="O1323" s="100"/>
      <c r="P1323" s="100"/>
      <c r="Q1323" s="47" t="str">
        <f t="shared" si="74"/>
        <v/>
      </c>
      <c r="R1323" s="100"/>
      <c r="S1323" s="101"/>
    </row>
    <row r="1324" spans="1:19" s="74" customFormat="1" ht="24.95" hidden="1" customHeight="1" outlineLevel="2">
      <c r="A1324" s="45" t="str">
        <f>IF(AND(D1324="",D1324=""),"",$D$3&amp;"_"&amp;ROW()-11-COUNTBLANK($D$12:D1324))</f>
        <v>CTKM_1076</v>
      </c>
      <c r="B1324" s="93" t="s">
        <v>1712</v>
      </c>
      <c r="C1324" s="92" t="s">
        <v>1713</v>
      </c>
      <c r="D1324" s="92" t="s">
        <v>1714</v>
      </c>
      <c r="E1324" s="80"/>
      <c r="F1324" s="100"/>
      <c r="G1324" s="100"/>
      <c r="H1324" s="100"/>
      <c r="I1324" s="100"/>
      <c r="J1324" s="100"/>
      <c r="K1324" s="100"/>
      <c r="L1324" s="80"/>
      <c r="M1324" s="100"/>
      <c r="N1324" s="80"/>
      <c r="O1324" s="100"/>
      <c r="P1324" s="100"/>
      <c r="Q1324" s="47" t="str">
        <f t="shared" si="74"/>
        <v/>
      </c>
      <c r="R1324" s="100"/>
      <c r="S1324" s="101"/>
    </row>
    <row r="1325" spans="1:19" s="74" customFormat="1" ht="24.95" hidden="1" customHeight="1" outlineLevel="2">
      <c r="A1325" s="45" t="str">
        <f>IF(AND(D1325="",D1325=""),"",$D$3&amp;"_"&amp;ROW()-11-COUNTBLANK($D$12:D1325))</f>
        <v>CTKM_1077</v>
      </c>
      <c r="B1325" s="93" t="s">
        <v>1715</v>
      </c>
      <c r="C1325" s="92" t="s">
        <v>1716</v>
      </c>
      <c r="D1325" s="92" t="s">
        <v>1717</v>
      </c>
      <c r="E1325" s="80"/>
      <c r="F1325" s="100"/>
      <c r="G1325" s="100"/>
      <c r="H1325" s="100"/>
      <c r="I1325" s="100"/>
      <c r="J1325" s="100"/>
      <c r="K1325" s="100"/>
      <c r="L1325" s="80"/>
      <c r="M1325" s="100"/>
      <c r="N1325" s="80"/>
      <c r="O1325" s="100"/>
      <c r="P1325" s="100"/>
      <c r="Q1325" s="47" t="str">
        <f t="shared" si="74"/>
        <v/>
      </c>
      <c r="R1325" s="100"/>
      <c r="S1325" s="101"/>
    </row>
    <row r="1326" spans="1:19" s="74" customFormat="1" ht="24.95" hidden="1" customHeight="1" outlineLevel="2">
      <c r="A1326" s="45" t="str">
        <f>IF(AND(D1326="",D1326=""),"",$D$3&amp;"_"&amp;ROW()-11-COUNTBLANK($D$12:D1326))</f>
        <v>CTKM_1078</v>
      </c>
      <c r="B1326" s="693" t="s">
        <v>1718</v>
      </c>
      <c r="C1326" s="92" t="s">
        <v>1719</v>
      </c>
      <c r="D1326" s="92" t="s">
        <v>1720</v>
      </c>
      <c r="E1326" s="80"/>
      <c r="F1326" s="100"/>
      <c r="G1326" s="100"/>
      <c r="H1326" s="100"/>
      <c r="I1326" s="100"/>
      <c r="J1326" s="100"/>
      <c r="K1326" s="100"/>
      <c r="L1326" s="80"/>
      <c r="M1326" s="100"/>
      <c r="N1326" s="80"/>
      <c r="O1326" s="100"/>
      <c r="P1326" s="100"/>
      <c r="Q1326" s="47" t="str">
        <f t="shared" si="74"/>
        <v/>
      </c>
      <c r="R1326" s="100"/>
      <c r="S1326" s="101"/>
    </row>
    <row r="1327" spans="1:19" s="74" customFormat="1" ht="24.95" hidden="1" customHeight="1" outlineLevel="2">
      <c r="A1327" s="45" t="str">
        <f>IF(AND(D1327="",D1327=""),"",$D$3&amp;"_"&amp;ROW()-11-COUNTBLANK($D$12:D1327))</f>
        <v>CTKM_1079</v>
      </c>
      <c r="B1327" s="694"/>
      <c r="C1327" s="92" t="s">
        <v>1721</v>
      </c>
      <c r="D1327" s="92" t="s">
        <v>1720</v>
      </c>
      <c r="E1327" s="80"/>
      <c r="F1327" s="100"/>
      <c r="G1327" s="100"/>
      <c r="H1327" s="100"/>
      <c r="I1327" s="100"/>
      <c r="J1327" s="100"/>
      <c r="K1327" s="100"/>
      <c r="L1327" s="80"/>
      <c r="M1327" s="100"/>
      <c r="N1327" s="80"/>
      <c r="O1327" s="100"/>
      <c r="P1327" s="100"/>
      <c r="Q1327" s="47" t="str">
        <f t="shared" si="74"/>
        <v/>
      </c>
      <c r="R1327" s="100"/>
      <c r="S1327" s="101"/>
    </row>
    <row r="1328" spans="1:19" s="74" customFormat="1" ht="24.95" hidden="1" customHeight="1" outlineLevel="2">
      <c r="A1328" s="45" t="str">
        <f>IF(AND(D1328="",D1328=""),"",$D$3&amp;"_"&amp;ROW()-11-COUNTBLANK($D$12:D1328))</f>
        <v>CTKM_1080</v>
      </c>
      <c r="B1328" s="694"/>
      <c r="C1328" s="92" t="s">
        <v>1722</v>
      </c>
      <c r="D1328" s="92" t="s">
        <v>1720</v>
      </c>
      <c r="E1328" s="80"/>
      <c r="F1328" s="100"/>
      <c r="G1328" s="100"/>
      <c r="H1328" s="100"/>
      <c r="I1328" s="100"/>
      <c r="J1328" s="100"/>
      <c r="K1328" s="100"/>
      <c r="L1328" s="80"/>
      <c r="M1328" s="100"/>
      <c r="N1328" s="80"/>
      <c r="O1328" s="100"/>
      <c r="P1328" s="100"/>
      <c r="Q1328" s="47" t="str">
        <f t="shared" si="74"/>
        <v/>
      </c>
      <c r="R1328" s="100"/>
      <c r="S1328" s="101"/>
    </row>
    <row r="1329" spans="1:19" s="74" customFormat="1" ht="24.95" hidden="1" customHeight="1" outlineLevel="2">
      <c r="A1329" s="45" t="str">
        <f>IF(AND(D1329="",D1329=""),"",$D$3&amp;"_"&amp;ROW()-11-COUNTBLANK($D$12:D1329))</f>
        <v>CTKM_1081</v>
      </c>
      <c r="B1329" s="694"/>
      <c r="C1329" s="92" t="s">
        <v>1723</v>
      </c>
      <c r="D1329" s="92" t="s">
        <v>1720</v>
      </c>
      <c r="E1329" s="80"/>
      <c r="F1329" s="100"/>
      <c r="G1329" s="100"/>
      <c r="H1329" s="100"/>
      <c r="I1329" s="100"/>
      <c r="J1329" s="100"/>
      <c r="K1329" s="100"/>
      <c r="L1329" s="80"/>
      <c r="M1329" s="100"/>
      <c r="N1329" s="80"/>
      <c r="O1329" s="100"/>
      <c r="P1329" s="100"/>
      <c r="Q1329" s="47" t="str">
        <f t="shared" si="74"/>
        <v/>
      </c>
      <c r="R1329" s="100"/>
      <c r="S1329" s="101"/>
    </row>
    <row r="1330" spans="1:19" s="74" customFormat="1" ht="24.95" hidden="1" customHeight="1" outlineLevel="2">
      <c r="A1330" s="45" t="str">
        <f>IF(AND(D1330="",D1330=""),"",$D$3&amp;"_"&amp;ROW()-11-COUNTBLANK($D$12:D1330))</f>
        <v>CTKM_1082</v>
      </c>
      <c r="B1330" s="694"/>
      <c r="C1330" s="92" t="s">
        <v>1724</v>
      </c>
      <c r="D1330" s="92" t="s">
        <v>1720</v>
      </c>
      <c r="E1330" s="80"/>
      <c r="F1330" s="100"/>
      <c r="G1330" s="100"/>
      <c r="H1330" s="100"/>
      <c r="I1330" s="100"/>
      <c r="J1330" s="100"/>
      <c r="K1330" s="100"/>
      <c r="L1330" s="80"/>
      <c r="M1330" s="100"/>
      <c r="N1330" s="80"/>
      <c r="O1330" s="100"/>
      <c r="P1330" s="100"/>
      <c r="Q1330" s="47" t="str">
        <f t="shared" si="74"/>
        <v/>
      </c>
      <c r="R1330" s="100"/>
      <c r="S1330" s="101"/>
    </row>
    <row r="1331" spans="1:19" s="74" customFormat="1" ht="24.95" hidden="1" customHeight="1" outlineLevel="2">
      <c r="A1331" s="45" t="str">
        <f>IF(AND(D1331="",D1331=""),"",$D$3&amp;"_"&amp;ROW()-11-COUNTBLANK($D$12:D1331))</f>
        <v>CTKM_1083</v>
      </c>
      <c r="B1331" s="694"/>
      <c r="C1331" s="92" t="s">
        <v>1725</v>
      </c>
      <c r="D1331" s="92" t="s">
        <v>1720</v>
      </c>
      <c r="E1331" s="80"/>
      <c r="F1331" s="100"/>
      <c r="G1331" s="100"/>
      <c r="H1331" s="100"/>
      <c r="I1331" s="100"/>
      <c r="J1331" s="100"/>
      <c r="K1331" s="100"/>
      <c r="L1331" s="80"/>
      <c r="M1331" s="100"/>
      <c r="N1331" s="80"/>
      <c r="O1331" s="100"/>
      <c r="P1331" s="100"/>
      <c r="Q1331" s="47" t="str">
        <f t="shared" si="74"/>
        <v/>
      </c>
      <c r="R1331" s="100"/>
      <c r="S1331" s="101"/>
    </row>
    <row r="1332" spans="1:19" s="74" customFormat="1" ht="24.95" hidden="1" customHeight="1" outlineLevel="2">
      <c r="A1332" s="45" t="str">
        <f>IF(AND(D1332="",D1332=""),"",$D$3&amp;"_"&amp;ROW()-11-COUNTBLANK($D$12:D1332))</f>
        <v>CTKM_1084</v>
      </c>
      <c r="B1332" s="694"/>
      <c r="C1332" s="92" t="s">
        <v>1726</v>
      </c>
      <c r="D1332" s="92" t="s">
        <v>1720</v>
      </c>
      <c r="E1332" s="80"/>
      <c r="F1332" s="100"/>
      <c r="G1332" s="100"/>
      <c r="H1332" s="100"/>
      <c r="I1332" s="100"/>
      <c r="J1332" s="100"/>
      <c r="K1332" s="100"/>
      <c r="L1332" s="80"/>
      <c r="M1332" s="100"/>
      <c r="N1332" s="80"/>
      <c r="O1332" s="100"/>
      <c r="P1332" s="100"/>
      <c r="Q1332" s="47" t="str">
        <f t="shared" si="74"/>
        <v/>
      </c>
      <c r="R1332" s="100"/>
      <c r="S1332" s="101"/>
    </row>
    <row r="1333" spans="1:19" s="74" customFormat="1" ht="24.95" hidden="1" customHeight="1" outlineLevel="2">
      <c r="A1333" s="45" t="str">
        <f>IF(AND(D1333="",D1333=""),"",$D$3&amp;"_"&amp;ROW()-11-COUNTBLANK($D$12:D1333))</f>
        <v>CTKM_1085</v>
      </c>
      <c r="B1333" s="694"/>
      <c r="C1333" s="92" t="s">
        <v>1727</v>
      </c>
      <c r="D1333" s="92" t="s">
        <v>1720</v>
      </c>
      <c r="E1333" s="80"/>
      <c r="F1333" s="100"/>
      <c r="G1333" s="100"/>
      <c r="H1333" s="100"/>
      <c r="I1333" s="100"/>
      <c r="J1333" s="100"/>
      <c r="K1333" s="100"/>
      <c r="L1333" s="80"/>
      <c r="M1333" s="100"/>
      <c r="N1333" s="80"/>
      <c r="O1333" s="100"/>
      <c r="P1333" s="100"/>
      <c r="Q1333" s="47" t="str">
        <f t="shared" si="74"/>
        <v/>
      </c>
      <c r="R1333" s="100"/>
      <c r="S1333" s="101"/>
    </row>
    <row r="1334" spans="1:19" s="74" customFormat="1" ht="24.95" hidden="1" customHeight="1" outlineLevel="2">
      <c r="A1334" s="45" t="str">
        <f>IF(AND(D1334="",D1334=""),"",$D$3&amp;"_"&amp;ROW()-11-COUNTBLANK($D$12:D1334))</f>
        <v>CTKM_1086</v>
      </c>
      <c r="B1334" s="694"/>
      <c r="C1334" s="92" t="s">
        <v>1728</v>
      </c>
      <c r="D1334" s="92" t="s">
        <v>1720</v>
      </c>
      <c r="E1334" s="80"/>
      <c r="F1334" s="100"/>
      <c r="G1334" s="100"/>
      <c r="H1334" s="100"/>
      <c r="I1334" s="100"/>
      <c r="J1334" s="100"/>
      <c r="K1334" s="100"/>
      <c r="L1334" s="80"/>
      <c r="M1334" s="100"/>
      <c r="N1334" s="80"/>
      <c r="O1334" s="100"/>
      <c r="P1334" s="100"/>
      <c r="Q1334" s="47" t="str">
        <f t="shared" si="74"/>
        <v/>
      </c>
      <c r="R1334" s="100"/>
      <c r="S1334" s="101"/>
    </row>
    <row r="1335" spans="1:19" s="74" customFormat="1" ht="24.95" hidden="1" customHeight="1" outlineLevel="2">
      <c r="A1335" s="45" t="str">
        <f>IF(AND(D1335="",D1335=""),"",$D$3&amp;"_"&amp;ROW()-11-COUNTBLANK($D$12:D1335))</f>
        <v>CTKM_1087</v>
      </c>
      <c r="B1335" s="694"/>
      <c r="C1335" s="92" t="s">
        <v>1729</v>
      </c>
      <c r="D1335" s="92" t="s">
        <v>1720</v>
      </c>
      <c r="E1335" s="80"/>
      <c r="F1335" s="100"/>
      <c r="G1335" s="100"/>
      <c r="H1335" s="100"/>
      <c r="I1335" s="100"/>
      <c r="J1335" s="100"/>
      <c r="K1335" s="100"/>
      <c r="L1335" s="80"/>
      <c r="M1335" s="100"/>
      <c r="N1335" s="80"/>
      <c r="O1335" s="100"/>
      <c r="P1335" s="100"/>
      <c r="Q1335" s="47" t="str">
        <f t="shared" si="74"/>
        <v/>
      </c>
      <c r="R1335" s="100"/>
      <c r="S1335" s="101"/>
    </row>
    <row r="1336" spans="1:19" s="74" customFormat="1" ht="24.95" hidden="1" customHeight="1" outlineLevel="2">
      <c r="A1336" s="45" t="str">
        <f>IF(AND(D1336="",D1336=""),"",$D$3&amp;"_"&amp;ROW()-11-COUNTBLANK($D$12:D1336))</f>
        <v>CTKM_1088</v>
      </c>
      <c r="B1336" s="694"/>
      <c r="C1336" s="92" t="s">
        <v>1730</v>
      </c>
      <c r="D1336" s="92" t="s">
        <v>1720</v>
      </c>
      <c r="E1336" s="80"/>
      <c r="F1336" s="100"/>
      <c r="G1336" s="100"/>
      <c r="H1336" s="100"/>
      <c r="I1336" s="100"/>
      <c r="J1336" s="100"/>
      <c r="K1336" s="100"/>
      <c r="L1336" s="80"/>
      <c r="M1336" s="100"/>
      <c r="N1336" s="80"/>
      <c r="O1336" s="100"/>
      <c r="P1336" s="100"/>
      <c r="Q1336" s="47" t="str">
        <f t="shared" si="74"/>
        <v/>
      </c>
      <c r="R1336" s="100"/>
      <c r="S1336" s="101"/>
    </row>
    <row r="1337" spans="1:19" s="74" customFormat="1" ht="24.95" hidden="1" customHeight="1" outlineLevel="2">
      <c r="A1337" s="45" t="str">
        <f>IF(AND(D1337="",D1337=""),"",$D$3&amp;"_"&amp;ROW()-11-COUNTBLANK($D$12:D1337))</f>
        <v>CTKM_1089</v>
      </c>
      <c r="B1337" s="694"/>
      <c r="C1337" s="92" t="s">
        <v>1731</v>
      </c>
      <c r="D1337" s="92" t="s">
        <v>1720</v>
      </c>
      <c r="E1337" s="80"/>
      <c r="F1337" s="100"/>
      <c r="G1337" s="100"/>
      <c r="H1337" s="100"/>
      <c r="I1337" s="100"/>
      <c r="J1337" s="100"/>
      <c r="K1337" s="100"/>
      <c r="L1337" s="80"/>
      <c r="M1337" s="100"/>
      <c r="N1337" s="80"/>
      <c r="O1337" s="100"/>
      <c r="P1337" s="100"/>
      <c r="Q1337" s="47" t="str">
        <f t="shared" si="74"/>
        <v/>
      </c>
      <c r="R1337" s="100"/>
      <c r="S1337" s="101"/>
    </row>
    <row r="1338" spans="1:19" s="74" customFormat="1" ht="24.95" hidden="1" customHeight="1" outlineLevel="2">
      <c r="A1338" s="45" t="str">
        <f>IF(AND(D1338="",D1338=""),"",$D$3&amp;"_"&amp;ROW()-11-COUNTBLANK($D$12:D1338))</f>
        <v>CTKM_1090</v>
      </c>
      <c r="B1338" s="694"/>
      <c r="C1338" s="92" t="s">
        <v>1732</v>
      </c>
      <c r="D1338" s="92" t="s">
        <v>1720</v>
      </c>
      <c r="E1338" s="80"/>
      <c r="F1338" s="100"/>
      <c r="G1338" s="100"/>
      <c r="H1338" s="100"/>
      <c r="I1338" s="100"/>
      <c r="J1338" s="100"/>
      <c r="K1338" s="100"/>
      <c r="L1338" s="80"/>
      <c r="M1338" s="100"/>
      <c r="N1338" s="80"/>
      <c r="O1338" s="100"/>
      <c r="P1338" s="100"/>
      <c r="Q1338" s="47" t="str">
        <f t="shared" si="74"/>
        <v/>
      </c>
      <c r="R1338" s="100"/>
      <c r="S1338" s="101"/>
    </row>
    <row r="1339" spans="1:19" s="74" customFormat="1" ht="24.95" hidden="1" customHeight="1" outlineLevel="2">
      <c r="A1339" s="45" t="str">
        <f>IF(AND(D1339="",D1339=""),"",$D$3&amp;"_"&amp;ROW()-11-COUNTBLANK($D$12:D1339))</f>
        <v>CTKM_1091</v>
      </c>
      <c r="B1339" s="694"/>
      <c r="C1339" s="92" t="s">
        <v>1733</v>
      </c>
      <c r="D1339" s="92" t="s">
        <v>1720</v>
      </c>
      <c r="E1339" s="80"/>
      <c r="F1339" s="100"/>
      <c r="G1339" s="100"/>
      <c r="H1339" s="100"/>
      <c r="I1339" s="100"/>
      <c r="J1339" s="100"/>
      <c r="K1339" s="100"/>
      <c r="L1339" s="80"/>
      <c r="M1339" s="100"/>
      <c r="N1339" s="80"/>
      <c r="O1339" s="100"/>
      <c r="P1339" s="100"/>
      <c r="Q1339" s="47" t="str">
        <f t="shared" si="74"/>
        <v/>
      </c>
      <c r="R1339" s="100"/>
      <c r="S1339" s="101"/>
    </row>
    <row r="1340" spans="1:19" s="74" customFormat="1" ht="24.95" hidden="1" customHeight="1" outlineLevel="2">
      <c r="A1340" s="45" t="str">
        <f>IF(AND(D1340="",D1340=""),"",$D$3&amp;"_"&amp;ROW()-11-COUNTBLANK($D$12:D1340))</f>
        <v>CTKM_1092</v>
      </c>
      <c r="B1340" s="694"/>
      <c r="C1340" s="92" t="s">
        <v>1734</v>
      </c>
      <c r="D1340" s="92" t="s">
        <v>1720</v>
      </c>
      <c r="E1340" s="80"/>
      <c r="F1340" s="100"/>
      <c r="G1340" s="100"/>
      <c r="H1340" s="100"/>
      <c r="I1340" s="100"/>
      <c r="J1340" s="100"/>
      <c r="K1340" s="100"/>
      <c r="L1340" s="80"/>
      <c r="M1340" s="100"/>
      <c r="N1340" s="80"/>
      <c r="O1340" s="100"/>
      <c r="P1340" s="100"/>
      <c r="Q1340" s="47" t="str">
        <f t="shared" si="74"/>
        <v/>
      </c>
      <c r="R1340" s="100"/>
      <c r="S1340" s="101"/>
    </row>
    <row r="1341" spans="1:19" ht="24.95" hidden="1" customHeight="1" outlineLevel="2">
      <c r="A1341" s="45" t="str">
        <f>IF(AND(D1341="",D1341=""),"",$D$3&amp;"_"&amp;ROW()-11-COUNTBLANK($D$12:D1341))</f>
        <v>CTKM_1093</v>
      </c>
      <c r="B1341" s="626" t="s">
        <v>1735</v>
      </c>
      <c r="C1341" s="35" t="s">
        <v>1736</v>
      </c>
      <c r="D1341" s="192" t="s">
        <v>190</v>
      </c>
      <c r="E1341" s="80"/>
      <c r="F1341" s="46"/>
      <c r="G1341" s="46"/>
      <c r="H1341" s="46"/>
      <c r="I1341" s="46"/>
      <c r="J1341" s="46"/>
      <c r="K1341" s="46"/>
      <c r="L1341" s="46"/>
      <c r="M1341" s="46"/>
      <c r="N1341" s="46"/>
      <c r="O1341" s="46"/>
      <c r="P1341" s="46"/>
      <c r="Q1341" s="47" t="str">
        <f t="shared" si="74"/>
        <v/>
      </c>
      <c r="R1341" s="48"/>
      <c r="S1341" s="48"/>
    </row>
    <row r="1342" spans="1:19" ht="24.95" hidden="1" customHeight="1" outlineLevel="2">
      <c r="A1342" s="45" t="str">
        <f>IF(AND(D1342="",D1342=""),"",$D$3&amp;"_"&amp;ROW()-11-COUNTBLANK($D$12:D1342))</f>
        <v>CTKM_1094</v>
      </c>
      <c r="B1342" s="627"/>
      <c r="C1342" s="35" t="s">
        <v>169</v>
      </c>
      <c r="D1342" s="192" t="s">
        <v>191</v>
      </c>
      <c r="E1342" s="80"/>
      <c r="F1342" s="46"/>
      <c r="G1342" s="46"/>
      <c r="H1342" s="46"/>
      <c r="I1342" s="46"/>
      <c r="J1342" s="46"/>
      <c r="K1342" s="46"/>
      <c r="L1342" s="46"/>
      <c r="M1342" s="46"/>
      <c r="N1342" s="46"/>
      <c r="O1342" s="46"/>
      <c r="P1342" s="46"/>
      <c r="Q1342" s="47" t="str">
        <f t="shared" si="74"/>
        <v/>
      </c>
      <c r="R1342" s="48"/>
      <c r="S1342" s="48"/>
    </row>
    <row r="1343" spans="1:19" ht="24.95" hidden="1" customHeight="1" outlineLevel="2">
      <c r="A1343" s="45" t="str">
        <f>IF(AND(D1343="",D1343=""),"",$D$3&amp;"_"&amp;ROW()-11-COUNTBLANK($D$12:D1343))</f>
        <v>CTKM_1095</v>
      </c>
      <c r="B1343" s="628"/>
      <c r="C1343" s="35" t="s">
        <v>192</v>
      </c>
      <c r="D1343" s="192" t="s">
        <v>193</v>
      </c>
      <c r="E1343" s="80"/>
      <c r="F1343" s="46"/>
      <c r="G1343" s="46"/>
      <c r="H1343" s="46"/>
      <c r="I1343" s="46"/>
      <c r="J1343" s="46"/>
      <c r="K1343" s="46"/>
      <c r="L1343" s="46"/>
      <c r="M1343" s="46"/>
      <c r="N1343" s="46"/>
      <c r="O1343" s="46"/>
      <c r="P1343" s="46"/>
      <c r="Q1343" s="47" t="str">
        <f t="shared" si="74"/>
        <v/>
      </c>
      <c r="R1343" s="48"/>
      <c r="S1343" s="48"/>
    </row>
    <row r="1344" spans="1:19" s="74" customFormat="1" ht="24.95" hidden="1" customHeight="1" outlineLevel="2">
      <c r="A1344" s="45" t="str">
        <f>IF(AND(D1344="",D1344=""),"",$D$3&amp;"_"&amp;ROW()-11-COUNTBLANK($D$12:D1344))</f>
        <v>CTKM_1096</v>
      </c>
      <c r="B1344" s="693" t="s">
        <v>1737</v>
      </c>
      <c r="C1344" s="92" t="s">
        <v>1738</v>
      </c>
      <c r="D1344" s="92" t="s">
        <v>1739</v>
      </c>
      <c r="E1344" s="80"/>
      <c r="F1344" s="100"/>
      <c r="G1344" s="100"/>
      <c r="H1344" s="100"/>
      <c r="I1344" s="100"/>
      <c r="J1344" s="100"/>
      <c r="K1344" s="100"/>
      <c r="L1344" s="80"/>
      <c r="M1344" s="100"/>
      <c r="N1344" s="80"/>
      <c r="O1344" s="100"/>
      <c r="P1344" s="100"/>
      <c r="Q1344" s="47" t="str">
        <f t="shared" si="74"/>
        <v/>
      </c>
      <c r="R1344" s="100"/>
      <c r="S1344" s="101"/>
    </row>
    <row r="1345" spans="1:19" s="74" customFormat="1" ht="24.95" hidden="1" customHeight="1" outlineLevel="2">
      <c r="A1345" s="45" t="str">
        <f>IF(AND(D1345="",D1345=""),"",$D$3&amp;"_"&amp;ROW()-11-COUNTBLANK($D$12:D1345))</f>
        <v>CTKM_1097</v>
      </c>
      <c r="B1345" s="694"/>
      <c r="C1345" s="92" t="s">
        <v>1740</v>
      </c>
      <c r="D1345" s="92" t="s">
        <v>1741</v>
      </c>
      <c r="E1345" s="80"/>
      <c r="F1345" s="100"/>
      <c r="G1345" s="100"/>
      <c r="H1345" s="100"/>
      <c r="I1345" s="100"/>
      <c r="J1345" s="100"/>
      <c r="K1345" s="100"/>
      <c r="L1345" s="80"/>
      <c r="M1345" s="100"/>
      <c r="N1345" s="80"/>
      <c r="O1345" s="100"/>
      <c r="P1345" s="100"/>
      <c r="Q1345" s="47" t="str">
        <f t="shared" si="74"/>
        <v/>
      </c>
      <c r="R1345" s="100"/>
      <c r="S1345" s="101"/>
    </row>
    <row r="1346" spans="1:19" s="74" customFormat="1" ht="24.95" hidden="1" customHeight="1" outlineLevel="2">
      <c r="A1346" s="45" t="str">
        <f>IF(AND(D1346="",D1346=""),"",$D$3&amp;"_"&amp;ROW()-11-COUNTBLANK($D$12:D1346))</f>
        <v>CTKM_1098</v>
      </c>
      <c r="B1346" s="694"/>
      <c r="C1346" s="92" t="s">
        <v>1742</v>
      </c>
      <c r="D1346" s="92" t="s">
        <v>1743</v>
      </c>
      <c r="E1346" s="80"/>
      <c r="F1346" s="100"/>
      <c r="G1346" s="100"/>
      <c r="H1346" s="100"/>
      <c r="I1346" s="100"/>
      <c r="J1346" s="100"/>
      <c r="K1346" s="100"/>
      <c r="L1346" s="80"/>
      <c r="M1346" s="100"/>
      <c r="N1346" s="80"/>
      <c r="O1346" s="100"/>
      <c r="P1346" s="100"/>
      <c r="Q1346" s="47" t="str">
        <f t="shared" si="74"/>
        <v/>
      </c>
      <c r="R1346" s="100"/>
      <c r="S1346" s="101"/>
    </row>
    <row r="1347" spans="1:19" s="74" customFormat="1" ht="24.95" hidden="1" customHeight="1" outlineLevel="2">
      <c r="A1347" s="45" t="str">
        <f>IF(AND(D1347="",D1347=""),"",$D$3&amp;"_"&amp;ROW()-11-COUNTBLANK($D$12:D1347))</f>
        <v>CTKM_1099</v>
      </c>
      <c r="B1347" s="694"/>
      <c r="C1347" s="92" t="s">
        <v>1744</v>
      </c>
      <c r="D1347" s="92" t="s">
        <v>1745</v>
      </c>
      <c r="E1347" s="80"/>
      <c r="F1347" s="100"/>
      <c r="G1347" s="100"/>
      <c r="H1347" s="100"/>
      <c r="I1347" s="100"/>
      <c r="J1347" s="100"/>
      <c r="K1347" s="100"/>
      <c r="L1347" s="80"/>
      <c r="M1347" s="100"/>
      <c r="N1347" s="80"/>
      <c r="O1347" s="100"/>
      <c r="P1347" s="100"/>
      <c r="Q1347" s="47" t="str">
        <f t="shared" si="74"/>
        <v/>
      </c>
      <c r="R1347" s="100"/>
      <c r="S1347" s="101"/>
    </row>
    <row r="1348" spans="1:19" s="74" customFormat="1" ht="24.95" hidden="1" customHeight="1" outlineLevel="2">
      <c r="A1348" s="45" t="str">
        <f>IF(AND(D1348="",D1348=""),"",$D$3&amp;"_"&amp;ROW()-11-COUNTBLANK($D$12:D1348))</f>
        <v>CTKM_1100</v>
      </c>
      <c r="B1348" s="694"/>
      <c r="C1348" s="92" t="s">
        <v>1746</v>
      </c>
      <c r="D1348" s="92" t="s">
        <v>1747</v>
      </c>
      <c r="E1348" s="80"/>
      <c r="F1348" s="100"/>
      <c r="G1348" s="100"/>
      <c r="H1348" s="100"/>
      <c r="I1348" s="100"/>
      <c r="J1348" s="100"/>
      <c r="K1348" s="100"/>
      <c r="L1348" s="80"/>
      <c r="M1348" s="100"/>
      <c r="N1348" s="80"/>
      <c r="O1348" s="100"/>
      <c r="P1348" s="100"/>
      <c r="Q1348" s="47" t="str">
        <f t="shared" si="74"/>
        <v/>
      </c>
      <c r="R1348" s="100"/>
      <c r="S1348" s="101"/>
    </row>
    <row r="1349" spans="1:19" s="74" customFormat="1" ht="24.95" hidden="1" customHeight="1" outlineLevel="2">
      <c r="A1349" s="45" t="str">
        <f>IF(AND(D1349="",D1349=""),"",$D$3&amp;"_"&amp;ROW()-11-COUNTBLANK($D$12:D1349))</f>
        <v>CTKM_1101</v>
      </c>
      <c r="B1349" s="694"/>
      <c r="C1349" s="92" t="s">
        <v>1748</v>
      </c>
      <c r="D1349" s="92" t="s">
        <v>1749</v>
      </c>
      <c r="E1349" s="80"/>
      <c r="F1349" s="100"/>
      <c r="G1349" s="100"/>
      <c r="H1349" s="100"/>
      <c r="I1349" s="100"/>
      <c r="J1349" s="100"/>
      <c r="K1349" s="100"/>
      <c r="L1349" s="80"/>
      <c r="M1349" s="100"/>
      <c r="N1349" s="80"/>
      <c r="O1349" s="100"/>
      <c r="P1349" s="100"/>
      <c r="Q1349" s="47" t="str">
        <f t="shared" si="74"/>
        <v/>
      </c>
      <c r="R1349" s="100"/>
      <c r="S1349" s="101"/>
    </row>
    <row r="1350" spans="1:19" s="74" customFormat="1" ht="24.95" hidden="1" customHeight="1" outlineLevel="2">
      <c r="A1350" s="45" t="str">
        <f>IF(AND(D1350="",D1350=""),"",$D$3&amp;"_"&amp;ROW()-11-COUNTBLANK($D$12:D1350))</f>
        <v>CTKM_1102</v>
      </c>
      <c r="B1350" s="694"/>
      <c r="C1350" s="92" t="s">
        <v>1750</v>
      </c>
      <c r="D1350" s="92" t="s">
        <v>1751</v>
      </c>
      <c r="E1350" s="80"/>
      <c r="F1350" s="100"/>
      <c r="G1350" s="100"/>
      <c r="H1350" s="100"/>
      <c r="I1350" s="100"/>
      <c r="J1350" s="100"/>
      <c r="K1350" s="100"/>
      <c r="L1350" s="80"/>
      <c r="M1350" s="100"/>
      <c r="N1350" s="80"/>
      <c r="O1350" s="100"/>
      <c r="P1350" s="100"/>
      <c r="Q1350" s="47" t="str">
        <f t="shared" si="74"/>
        <v/>
      </c>
      <c r="R1350" s="100"/>
      <c r="S1350" s="101"/>
    </row>
    <row r="1351" spans="1:19" s="74" customFormat="1" ht="24.95" hidden="1" customHeight="1" outlineLevel="2">
      <c r="A1351" s="45" t="str">
        <f>IF(AND(D1351="",D1351=""),"",$D$3&amp;"_"&amp;ROW()-11-COUNTBLANK($D$12:D1351))</f>
        <v>CTKM_1103</v>
      </c>
      <c r="B1351" s="694"/>
      <c r="C1351" s="92" t="s">
        <v>1752</v>
      </c>
      <c r="D1351" s="92" t="s">
        <v>1753</v>
      </c>
      <c r="E1351" s="80"/>
      <c r="F1351" s="100"/>
      <c r="G1351" s="100"/>
      <c r="H1351" s="100"/>
      <c r="I1351" s="100"/>
      <c r="J1351" s="100"/>
      <c r="K1351" s="100"/>
      <c r="L1351" s="80"/>
      <c r="M1351" s="100"/>
      <c r="N1351" s="80"/>
      <c r="O1351" s="100"/>
      <c r="P1351" s="100"/>
      <c r="Q1351" s="47" t="str">
        <f t="shared" ref="Q1351:Q1380" si="75">IF(OR(IF(G1351="",IF(F1351="",IF(E1351="","",E1351),F1351),G1351)="F",IF(J1351="",IF(I1351="",IF(H1351="","",H1351),I1351),J1351)="F",IF(M1351="",IF(L1351="",IF(K1351="","",K1351),L1351),M1351)="F",IF(P1351="",IF(O1351="",IF(N1351="","",N1351),O1351),P1351)="F")=TRUE,"F",IF(OR(IF(G1351="",IF(F1351="",IF(E1351="","",E1351),F1351),G1351)="PE",IF(J1351="",IF(I1351="",IF(H1351="","",H1351),I1351),J1351)="PE",IF(M1351="",IF(L1351="",IF(K1351="","",K1351),L1351),M1351)="PE",IF(P1351="",IF(O1351="",IF(N1351="","",N1351),O1351),P1351)="PE")=TRUE,"PE",IF(AND(IF(G1351="",IF(F1351="",IF(E1351="","",E1351),F1351),G1351)="",IF(J1351="",IF(I1351="",IF(H1351="","",H1351),I1351),J1351)="",IF(M1351="",IF(L1351="",IF(K1351="","",K1351),L1351),M1351)="",IF(P1351="",IF(O1351="",IF(N1351="","",N1351),O1351),P1351)="")=TRUE,"","P")))</f>
        <v/>
      </c>
      <c r="R1351" s="100"/>
      <c r="S1351" s="101"/>
    </row>
    <row r="1352" spans="1:19" s="74" customFormat="1" ht="24.95" hidden="1" customHeight="1" outlineLevel="2">
      <c r="A1352" s="45" t="str">
        <f>IF(AND(D1352="",D1352=""),"",$D$3&amp;"_"&amp;ROW()-11-COUNTBLANK($D$12:D1352))</f>
        <v>CTKM_1104</v>
      </c>
      <c r="B1352" s="694"/>
      <c r="C1352" s="92" t="s">
        <v>1754</v>
      </c>
      <c r="D1352" s="92" t="s">
        <v>1755</v>
      </c>
      <c r="E1352" s="80"/>
      <c r="F1352" s="100"/>
      <c r="G1352" s="100"/>
      <c r="H1352" s="100"/>
      <c r="I1352" s="100"/>
      <c r="J1352" s="100"/>
      <c r="K1352" s="100"/>
      <c r="L1352" s="80"/>
      <c r="M1352" s="100"/>
      <c r="N1352" s="80"/>
      <c r="O1352" s="100"/>
      <c r="P1352" s="100"/>
      <c r="Q1352" s="47" t="str">
        <f t="shared" si="75"/>
        <v/>
      </c>
      <c r="R1352" s="100"/>
      <c r="S1352" s="101"/>
    </row>
    <row r="1353" spans="1:19" s="74" customFormat="1" ht="24.95" hidden="1" customHeight="1" outlineLevel="2">
      <c r="A1353" s="45" t="str">
        <f>IF(AND(D1353="",D1353=""),"",$D$3&amp;"_"&amp;ROW()-11-COUNTBLANK($D$12:D1353))</f>
        <v>CTKM_1105</v>
      </c>
      <c r="B1353" s="694"/>
      <c r="C1353" s="92" t="s">
        <v>1756</v>
      </c>
      <c r="D1353" s="92" t="s">
        <v>1757</v>
      </c>
      <c r="E1353" s="80"/>
      <c r="F1353" s="100"/>
      <c r="G1353" s="100"/>
      <c r="H1353" s="100"/>
      <c r="I1353" s="100"/>
      <c r="J1353" s="100"/>
      <c r="K1353" s="100"/>
      <c r="L1353" s="80"/>
      <c r="M1353" s="100"/>
      <c r="N1353" s="80"/>
      <c r="O1353" s="100"/>
      <c r="P1353" s="100"/>
      <c r="Q1353" s="47" t="str">
        <f t="shared" si="75"/>
        <v/>
      </c>
      <c r="R1353" s="100"/>
      <c r="S1353" s="101"/>
    </row>
    <row r="1354" spans="1:19" s="74" customFormat="1" ht="24.95" hidden="1" customHeight="1" outlineLevel="2">
      <c r="A1354" s="45" t="str">
        <f>IF(AND(D1354="",D1354=""),"",$D$3&amp;"_"&amp;ROW()-11-COUNTBLANK($D$12:D1354))</f>
        <v>CTKM_1106</v>
      </c>
      <c r="B1354" s="694"/>
      <c r="C1354" s="92" t="s">
        <v>1758</v>
      </c>
      <c r="D1354" s="92" t="s">
        <v>1759</v>
      </c>
      <c r="E1354" s="80"/>
      <c r="F1354" s="100"/>
      <c r="G1354" s="100"/>
      <c r="H1354" s="100"/>
      <c r="I1354" s="100"/>
      <c r="J1354" s="100"/>
      <c r="K1354" s="100"/>
      <c r="L1354" s="80"/>
      <c r="M1354" s="100"/>
      <c r="N1354" s="80"/>
      <c r="O1354" s="100"/>
      <c r="P1354" s="100"/>
      <c r="Q1354" s="47" t="str">
        <f t="shared" si="75"/>
        <v/>
      </c>
      <c r="R1354" s="100"/>
      <c r="S1354" s="101"/>
    </row>
    <row r="1355" spans="1:19" s="74" customFormat="1" ht="24.95" hidden="1" customHeight="1" outlineLevel="2">
      <c r="A1355" s="45" t="str">
        <f>IF(AND(D1355="",D1355=""),"",$D$3&amp;"_"&amp;ROW()-11-COUNTBLANK($D$12:D1355))</f>
        <v>CTKM_1107</v>
      </c>
      <c r="B1355" s="694"/>
      <c r="C1355" s="92" t="s">
        <v>1760</v>
      </c>
      <c r="D1355" s="92" t="s">
        <v>1761</v>
      </c>
      <c r="E1355" s="80"/>
      <c r="F1355" s="100"/>
      <c r="G1355" s="100"/>
      <c r="H1355" s="100"/>
      <c r="I1355" s="100"/>
      <c r="J1355" s="100"/>
      <c r="K1355" s="100"/>
      <c r="L1355" s="80"/>
      <c r="M1355" s="100"/>
      <c r="N1355" s="80"/>
      <c r="O1355" s="100"/>
      <c r="P1355" s="100"/>
      <c r="Q1355" s="47" t="str">
        <f t="shared" si="75"/>
        <v/>
      </c>
      <c r="R1355" s="100"/>
      <c r="S1355" s="101"/>
    </row>
    <row r="1356" spans="1:19" s="74" customFormat="1" ht="24.95" hidden="1" customHeight="1" outlineLevel="2">
      <c r="A1356" s="45" t="str">
        <f>IF(AND(D1356="",D1356=""),"",$D$3&amp;"_"&amp;ROW()-11-COUNTBLANK($D$12:D1356))</f>
        <v>CTKM_1108</v>
      </c>
      <c r="B1356" s="694"/>
      <c r="C1356" s="92" t="s">
        <v>1762</v>
      </c>
      <c r="D1356" s="92" t="s">
        <v>1763</v>
      </c>
      <c r="E1356" s="80"/>
      <c r="F1356" s="100"/>
      <c r="G1356" s="100"/>
      <c r="H1356" s="100"/>
      <c r="I1356" s="100"/>
      <c r="J1356" s="100"/>
      <c r="K1356" s="100"/>
      <c r="L1356" s="80"/>
      <c r="M1356" s="100"/>
      <c r="N1356" s="80"/>
      <c r="O1356" s="100"/>
      <c r="P1356" s="100"/>
      <c r="Q1356" s="47" t="str">
        <f t="shared" si="75"/>
        <v/>
      </c>
      <c r="R1356" s="100"/>
      <c r="S1356" s="101"/>
    </row>
    <row r="1357" spans="1:19" s="74" customFormat="1" ht="24.95" hidden="1" customHeight="1" outlineLevel="2">
      <c r="A1357" s="45" t="str">
        <f>IF(AND(D1357="",D1357=""),"",$D$3&amp;"_"&amp;ROW()-11-COUNTBLANK($D$12:D1357))</f>
        <v>CTKM_1109</v>
      </c>
      <c r="B1357" s="694"/>
      <c r="C1357" s="92" t="s">
        <v>1764</v>
      </c>
      <c r="D1357" s="92" t="s">
        <v>1765</v>
      </c>
      <c r="E1357" s="80"/>
      <c r="F1357" s="100"/>
      <c r="G1357" s="100"/>
      <c r="H1357" s="100"/>
      <c r="I1357" s="100"/>
      <c r="J1357" s="100"/>
      <c r="K1357" s="100"/>
      <c r="L1357" s="80"/>
      <c r="M1357" s="100"/>
      <c r="N1357" s="80"/>
      <c r="O1357" s="100"/>
      <c r="P1357" s="100"/>
      <c r="Q1357" s="47" t="str">
        <f t="shared" si="75"/>
        <v/>
      </c>
      <c r="R1357" s="100"/>
      <c r="S1357" s="101"/>
    </row>
    <row r="1358" spans="1:19" s="74" customFormat="1" ht="24.95" hidden="1" customHeight="1" outlineLevel="2">
      <c r="A1358" s="45" t="str">
        <f>IF(AND(D1358="",D1358=""),"",$D$3&amp;"_"&amp;ROW()-11-COUNTBLANK($D$12:D1358))</f>
        <v>CTKM_1110</v>
      </c>
      <c r="B1358" s="694"/>
      <c r="C1358" s="92" t="s">
        <v>1766</v>
      </c>
      <c r="D1358" s="92" t="s">
        <v>1767</v>
      </c>
      <c r="E1358" s="80"/>
      <c r="F1358" s="100"/>
      <c r="G1358" s="100"/>
      <c r="H1358" s="100"/>
      <c r="I1358" s="100"/>
      <c r="J1358" s="100"/>
      <c r="K1358" s="100"/>
      <c r="L1358" s="80"/>
      <c r="M1358" s="100"/>
      <c r="N1358" s="80"/>
      <c r="O1358" s="100"/>
      <c r="P1358" s="100"/>
      <c r="Q1358" s="47" t="str">
        <f t="shared" si="75"/>
        <v/>
      </c>
      <c r="R1358" s="100"/>
      <c r="S1358" s="101"/>
    </row>
    <row r="1359" spans="1:19" s="74" customFormat="1" ht="24.95" hidden="1" customHeight="1" outlineLevel="2">
      <c r="A1359" s="45" t="str">
        <f>IF(AND(D1359="",D1359=""),"",$D$3&amp;"_"&amp;ROW()-11-COUNTBLANK($D$12:D1359))</f>
        <v>CTKM_1111</v>
      </c>
      <c r="B1359" s="693" t="s">
        <v>1768</v>
      </c>
      <c r="C1359" s="92" t="s">
        <v>1982</v>
      </c>
      <c r="D1359" s="92" t="s">
        <v>1769</v>
      </c>
      <c r="E1359" s="80"/>
      <c r="F1359" s="100"/>
      <c r="G1359" s="100"/>
      <c r="H1359" s="100"/>
      <c r="I1359" s="100"/>
      <c r="J1359" s="100"/>
      <c r="K1359" s="100"/>
      <c r="L1359" s="80"/>
      <c r="M1359" s="100"/>
      <c r="N1359" s="80"/>
      <c r="O1359" s="100"/>
      <c r="P1359" s="100"/>
      <c r="Q1359" s="47" t="str">
        <f t="shared" si="75"/>
        <v/>
      </c>
      <c r="R1359" s="100"/>
      <c r="S1359" s="101"/>
    </row>
    <row r="1360" spans="1:19" s="74" customFormat="1" ht="24.95" hidden="1" customHeight="1" outlineLevel="2">
      <c r="A1360" s="45" t="str">
        <f>IF(AND(D1360="",D1360=""),"",$D$3&amp;"_"&amp;ROW()-11-COUNTBLANK($D$12:D1360))</f>
        <v>CTKM_1112</v>
      </c>
      <c r="B1360" s="694"/>
      <c r="C1360" s="92" t="s">
        <v>1983</v>
      </c>
      <c r="D1360" s="92" t="s">
        <v>1770</v>
      </c>
      <c r="E1360" s="80"/>
      <c r="F1360" s="100"/>
      <c r="G1360" s="100"/>
      <c r="H1360" s="100"/>
      <c r="I1360" s="100"/>
      <c r="J1360" s="100"/>
      <c r="K1360" s="100"/>
      <c r="L1360" s="80"/>
      <c r="M1360" s="100"/>
      <c r="N1360" s="80"/>
      <c r="O1360" s="100"/>
      <c r="P1360" s="100"/>
      <c r="Q1360" s="47" t="str">
        <f t="shared" si="75"/>
        <v/>
      </c>
      <c r="R1360" s="100"/>
      <c r="S1360" s="101"/>
    </row>
    <row r="1361" spans="1:19" s="74" customFormat="1" ht="24.95" hidden="1" customHeight="1" outlineLevel="2">
      <c r="A1361" s="45" t="str">
        <f>IF(AND(D1361="",D1361=""),"",$D$3&amp;"_"&amp;ROW()-11-COUNTBLANK($D$12:D1361))</f>
        <v>CTKM_1113</v>
      </c>
      <c r="B1361" s="694"/>
      <c r="C1361" s="92" t="s">
        <v>1771</v>
      </c>
      <c r="D1361" s="92" t="s">
        <v>1772</v>
      </c>
      <c r="E1361" s="80"/>
      <c r="F1361" s="100"/>
      <c r="G1361" s="100"/>
      <c r="H1361" s="100"/>
      <c r="I1361" s="100"/>
      <c r="J1361" s="100"/>
      <c r="K1361" s="100"/>
      <c r="L1361" s="80"/>
      <c r="M1361" s="100"/>
      <c r="N1361" s="80"/>
      <c r="O1361" s="100"/>
      <c r="P1361" s="100"/>
      <c r="Q1361" s="47" t="str">
        <f t="shared" si="75"/>
        <v/>
      </c>
      <c r="R1361" s="100"/>
      <c r="S1361" s="101"/>
    </row>
    <row r="1362" spans="1:19" s="74" customFormat="1" ht="24.95" hidden="1" customHeight="1" outlineLevel="2">
      <c r="A1362" s="45" t="str">
        <f>IF(AND(D1362="",D1362=""),"",$D$3&amp;"_"&amp;ROW()-11-COUNTBLANK($D$12:D1362))</f>
        <v>CTKM_1114</v>
      </c>
      <c r="B1362" s="695"/>
      <c r="C1362" s="92" t="s">
        <v>1984</v>
      </c>
      <c r="D1362" s="92" t="s">
        <v>1773</v>
      </c>
      <c r="E1362" s="80"/>
      <c r="F1362" s="100"/>
      <c r="G1362" s="100"/>
      <c r="H1362" s="100"/>
      <c r="I1362" s="100"/>
      <c r="J1362" s="100"/>
      <c r="K1362" s="100"/>
      <c r="L1362" s="80"/>
      <c r="M1362" s="100"/>
      <c r="N1362" s="80"/>
      <c r="O1362" s="100"/>
      <c r="P1362" s="100"/>
      <c r="Q1362" s="47" t="str">
        <f t="shared" si="75"/>
        <v/>
      </c>
      <c r="R1362" s="100"/>
      <c r="S1362" s="101"/>
    </row>
    <row r="1363" spans="1:19" s="74" customFormat="1" ht="24.95" hidden="1" customHeight="1" outlineLevel="2">
      <c r="A1363" s="45" t="str">
        <f>IF(AND(D1363="",D1363=""),"",$D$3&amp;"_"&amp;ROW()-11-COUNTBLANK($D$12:D1363))</f>
        <v>CTKM_1115</v>
      </c>
      <c r="B1363" s="693" t="s">
        <v>1774</v>
      </c>
      <c r="C1363" s="92" t="s">
        <v>1775</v>
      </c>
      <c r="D1363" s="92" t="s">
        <v>1776</v>
      </c>
      <c r="E1363" s="80"/>
      <c r="F1363" s="100"/>
      <c r="G1363" s="100"/>
      <c r="H1363" s="100"/>
      <c r="I1363" s="100"/>
      <c r="J1363" s="100"/>
      <c r="K1363" s="100"/>
      <c r="L1363" s="80"/>
      <c r="M1363" s="100"/>
      <c r="N1363" s="80"/>
      <c r="O1363" s="100"/>
      <c r="P1363" s="100"/>
      <c r="Q1363" s="47" t="str">
        <f t="shared" si="75"/>
        <v/>
      </c>
      <c r="R1363" s="100"/>
      <c r="S1363" s="101"/>
    </row>
    <row r="1364" spans="1:19" s="74" customFormat="1" ht="24.95" hidden="1" customHeight="1" outlineLevel="2">
      <c r="A1364" s="45" t="str">
        <f>IF(AND(D1364="",D1364=""),"",$D$3&amp;"_"&amp;ROW()-11-COUNTBLANK($D$12:D1364))</f>
        <v>CTKM_1116</v>
      </c>
      <c r="B1364" s="694"/>
      <c r="C1364" s="92" t="s">
        <v>1777</v>
      </c>
      <c r="D1364" s="92" t="s">
        <v>1778</v>
      </c>
      <c r="E1364" s="80"/>
      <c r="F1364" s="100"/>
      <c r="G1364" s="100"/>
      <c r="H1364" s="100"/>
      <c r="I1364" s="100"/>
      <c r="J1364" s="100"/>
      <c r="K1364" s="100"/>
      <c r="L1364" s="80"/>
      <c r="M1364" s="100"/>
      <c r="N1364" s="80"/>
      <c r="O1364" s="100"/>
      <c r="P1364" s="100"/>
      <c r="Q1364" s="47" t="str">
        <f t="shared" si="75"/>
        <v/>
      </c>
      <c r="R1364" s="100"/>
      <c r="S1364" s="101"/>
    </row>
    <row r="1365" spans="1:19" s="74" customFormat="1" ht="24.95" hidden="1" customHeight="1" outlineLevel="2">
      <c r="A1365" s="45" t="str">
        <f>IF(AND(D1365="",D1365=""),"",$D$3&amp;"_"&amp;ROW()-11-COUNTBLANK($D$12:D1365))</f>
        <v>CTKM_1117</v>
      </c>
      <c r="B1365" s="695"/>
      <c r="C1365" s="92" t="s">
        <v>1779</v>
      </c>
      <c r="D1365" s="92" t="s">
        <v>1773</v>
      </c>
      <c r="E1365" s="80"/>
      <c r="F1365" s="100"/>
      <c r="G1365" s="100"/>
      <c r="H1365" s="100"/>
      <c r="I1365" s="100"/>
      <c r="J1365" s="100"/>
      <c r="K1365" s="100"/>
      <c r="L1365" s="80"/>
      <c r="M1365" s="100"/>
      <c r="N1365" s="80"/>
      <c r="O1365" s="100"/>
      <c r="P1365" s="100"/>
      <c r="Q1365" s="47" t="str">
        <f t="shared" si="75"/>
        <v/>
      </c>
      <c r="R1365" s="100"/>
      <c r="S1365" s="101"/>
    </row>
    <row r="1366" spans="1:19" s="74" customFormat="1" ht="24.95" hidden="1" customHeight="1" outlineLevel="2">
      <c r="A1366" s="45" t="str">
        <f>IF(AND(D1366="",D1366=""),"",$D$3&amp;"_"&amp;ROW()-11-COUNTBLANK($D$12:D1366))</f>
        <v>CTKM_1118</v>
      </c>
      <c r="B1366" s="693" t="s">
        <v>1780</v>
      </c>
      <c r="C1366" s="92" t="s">
        <v>1775</v>
      </c>
      <c r="D1366" s="92" t="s">
        <v>1781</v>
      </c>
      <c r="E1366" s="80"/>
      <c r="F1366" s="100"/>
      <c r="G1366" s="100"/>
      <c r="H1366" s="100"/>
      <c r="I1366" s="100"/>
      <c r="J1366" s="100"/>
      <c r="K1366" s="100"/>
      <c r="L1366" s="80"/>
      <c r="M1366" s="100"/>
      <c r="N1366" s="80"/>
      <c r="O1366" s="100"/>
      <c r="P1366" s="100"/>
      <c r="Q1366" s="47" t="str">
        <f t="shared" si="75"/>
        <v/>
      </c>
      <c r="R1366" s="100"/>
      <c r="S1366" s="101"/>
    </row>
    <row r="1367" spans="1:19" s="74" customFormat="1" ht="24.95" hidden="1" customHeight="1" outlineLevel="2">
      <c r="A1367" s="45" t="str">
        <f>IF(AND(D1367="",D1367=""),"",$D$3&amp;"_"&amp;ROW()-11-COUNTBLANK($D$12:D1367))</f>
        <v>CTKM_1119</v>
      </c>
      <c r="B1367" s="694"/>
      <c r="C1367" s="92" t="s">
        <v>1777</v>
      </c>
      <c r="D1367" s="92" t="s">
        <v>1782</v>
      </c>
      <c r="E1367" s="80"/>
      <c r="F1367" s="100"/>
      <c r="G1367" s="100"/>
      <c r="H1367" s="100"/>
      <c r="I1367" s="100"/>
      <c r="J1367" s="100"/>
      <c r="K1367" s="100"/>
      <c r="L1367" s="80"/>
      <c r="M1367" s="100"/>
      <c r="N1367" s="80"/>
      <c r="O1367" s="100"/>
      <c r="P1367" s="100"/>
      <c r="Q1367" s="47" t="str">
        <f t="shared" si="75"/>
        <v/>
      </c>
      <c r="R1367" s="100"/>
      <c r="S1367" s="101"/>
    </row>
    <row r="1368" spans="1:19" s="74" customFormat="1" ht="24.95" hidden="1" customHeight="1" outlineLevel="2">
      <c r="A1368" s="45" t="str">
        <f>IF(AND(D1368="",D1368=""),"",$D$3&amp;"_"&amp;ROW()-11-COUNTBLANK($D$12:D1368))</f>
        <v>CTKM_1120</v>
      </c>
      <c r="B1368" s="694"/>
      <c r="C1368" s="92" t="s">
        <v>1783</v>
      </c>
      <c r="D1368" s="92" t="s">
        <v>1784</v>
      </c>
      <c r="E1368" s="80"/>
      <c r="F1368" s="100"/>
      <c r="G1368" s="100"/>
      <c r="H1368" s="100"/>
      <c r="I1368" s="100"/>
      <c r="J1368" s="100"/>
      <c r="K1368" s="100"/>
      <c r="L1368" s="80"/>
      <c r="M1368" s="100"/>
      <c r="N1368" s="80"/>
      <c r="O1368" s="100"/>
      <c r="P1368" s="100"/>
      <c r="Q1368" s="47" t="str">
        <f t="shared" si="75"/>
        <v/>
      </c>
      <c r="R1368" s="100"/>
      <c r="S1368" s="101"/>
    </row>
    <row r="1369" spans="1:19" s="74" customFormat="1" ht="24.95" hidden="1" customHeight="1" outlineLevel="2">
      <c r="A1369" s="45" t="str">
        <f>IF(AND(D1369="",D1369=""),"",$D$3&amp;"_"&amp;ROW()-11-COUNTBLANK($D$12:D1369))</f>
        <v>CTKM_1121</v>
      </c>
      <c r="B1369" s="695"/>
      <c r="C1369" s="92" t="s">
        <v>1785</v>
      </c>
      <c r="D1369" s="92" t="s">
        <v>1773</v>
      </c>
      <c r="E1369" s="80"/>
      <c r="F1369" s="100"/>
      <c r="G1369" s="100"/>
      <c r="H1369" s="100"/>
      <c r="I1369" s="100"/>
      <c r="J1369" s="100"/>
      <c r="K1369" s="100"/>
      <c r="L1369" s="80"/>
      <c r="M1369" s="100"/>
      <c r="N1369" s="80"/>
      <c r="O1369" s="100"/>
      <c r="P1369" s="100"/>
      <c r="Q1369" s="47" t="str">
        <f t="shared" si="75"/>
        <v/>
      </c>
      <c r="R1369" s="100"/>
      <c r="S1369" s="101"/>
    </row>
    <row r="1370" spans="1:19" s="74" customFormat="1" ht="24.95" hidden="1" customHeight="1" outlineLevel="2">
      <c r="A1370" s="45" t="str">
        <f>IF(AND(D1370="",D1370=""),"",$D$3&amp;"_"&amp;ROW()-11-COUNTBLANK($D$12:D1370))</f>
        <v>CTKM_1122</v>
      </c>
      <c r="B1370" s="693" t="s">
        <v>1786</v>
      </c>
      <c r="C1370" s="92" t="s">
        <v>1787</v>
      </c>
      <c r="D1370" s="92" t="s">
        <v>1788</v>
      </c>
      <c r="E1370" s="80"/>
      <c r="F1370" s="100"/>
      <c r="G1370" s="100"/>
      <c r="H1370" s="100"/>
      <c r="I1370" s="100"/>
      <c r="J1370" s="100"/>
      <c r="K1370" s="100"/>
      <c r="L1370" s="80"/>
      <c r="M1370" s="100"/>
      <c r="N1370" s="80"/>
      <c r="O1370" s="100"/>
      <c r="P1370" s="100"/>
      <c r="Q1370" s="47" t="str">
        <f t="shared" si="75"/>
        <v/>
      </c>
      <c r="R1370" s="100"/>
      <c r="S1370" s="101"/>
    </row>
    <row r="1371" spans="1:19" s="74" customFormat="1" ht="24.95" hidden="1" customHeight="1" outlineLevel="2">
      <c r="A1371" s="45" t="str">
        <f>IF(AND(D1371="",D1371=""),"",$D$3&amp;"_"&amp;ROW()-11-COUNTBLANK($D$12:D1371))</f>
        <v>CTKM_1123</v>
      </c>
      <c r="B1371" s="694"/>
      <c r="C1371" s="92" t="s">
        <v>1789</v>
      </c>
      <c r="D1371" s="92" t="s">
        <v>1790</v>
      </c>
      <c r="E1371" s="80"/>
      <c r="F1371" s="100"/>
      <c r="G1371" s="100"/>
      <c r="H1371" s="100"/>
      <c r="I1371" s="100"/>
      <c r="J1371" s="100"/>
      <c r="K1371" s="100"/>
      <c r="L1371" s="80"/>
      <c r="M1371" s="100"/>
      <c r="N1371" s="80"/>
      <c r="O1371" s="100"/>
      <c r="P1371" s="100"/>
      <c r="Q1371" s="47" t="str">
        <f t="shared" si="75"/>
        <v/>
      </c>
      <c r="R1371" s="100"/>
      <c r="S1371" s="101"/>
    </row>
    <row r="1372" spans="1:19" s="74" customFormat="1" ht="24.95" hidden="1" customHeight="1" outlineLevel="2">
      <c r="A1372" s="45" t="str">
        <f>IF(AND(D1372="",D1372=""),"",$D$3&amp;"_"&amp;ROW()-11-COUNTBLANK($D$12:D1372))</f>
        <v>CTKM_1124</v>
      </c>
      <c r="B1372" s="694"/>
      <c r="C1372" s="92" t="s">
        <v>1791</v>
      </c>
      <c r="D1372" s="92" t="s">
        <v>1792</v>
      </c>
      <c r="E1372" s="80"/>
      <c r="F1372" s="100"/>
      <c r="G1372" s="100"/>
      <c r="H1372" s="100"/>
      <c r="I1372" s="100"/>
      <c r="J1372" s="100"/>
      <c r="K1372" s="100"/>
      <c r="L1372" s="80"/>
      <c r="M1372" s="100"/>
      <c r="N1372" s="80"/>
      <c r="O1372" s="100"/>
      <c r="P1372" s="100"/>
      <c r="Q1372" s="47" t="str">
        <f t="shared" si="75"/>
        <v/>
      </c>
      <c r="R1372" s="100"/>
      <c r="S1372" s="101"/>
    </row>
    <row r="1373" spans="1:19" s="74" customFormat="1" ht="24.95" hidden="1" customHeight="1" outlineLevel="2">
      <c r="A1373" s="45" t="str">
        <f>IF(AND(D1373="",D1373=""),"",$D$3&amp;"_"&amp;ROW()-11-COUNTBLANK($D$12:D1373))</f>
        <v>CTKM_1125</v>
      </c>
      <c r="B1373" s="695"/>
      <c r="C1373" s="92" t="s">
        <v>1793</v>
      </c>
      <c r="D1373" s="92" t="s">
        <v>1773</v>
      </c>
      <c r="E1373" s="80"/>
      <c r="F1373" s="100"/>
      <c r="G1373" s="100"/>
      <c r="H1373" s="100"/>
      <c r="I1373" s="100"/>
      <c r="J1373" s="100"/>
      <c r="K1373" s="100"/>
      <c r="L1373" s="80"/>
      <c r="M1373" s="100"/>
      <c r="N1373" s="80"/>
      <c r="O1373" s="100"/>
      <c r="P1373" s="100"/>
      <c r="Q1373" s="47" t="str">
        <f t="shared" si="75"/>
        <v/>
      </c>
      <c r="R1373" s="100"/>
      <c r="S1373" s="101"/>
    </row>
    <row r="1374" spans="1:19" s="74" customFormat="1" ht="24.95" hidden="1" customHeight="1" outlineLevel="2">
      <c r="A1374" s="45" t="str">
        <f>IF(AND(D1374="",D1374=""),"",$D$3&amp;"_"&amp;ROW()-11-COUNTBLANK($D$12:D1374))</f>
        <v>CTKM_1126</v>
      </c>
      <c r="B1374" s="212" t="s">
        <v>1794</v>
      </c>
      <c r="C1374" s="92" t="s">
        <v>1795</v>
      </c>
      <c r="D1374" s="92" t="s">
        <v>1796</v>
      </c>
      <c r="E1374" s="80"/>
      <c r="F1374" s="100"/>
      <c r="G1374" s="100"/>
      <c r="H1374" s="100"/>
      <c r="I1374" s="100"/>
      <c r="J1374" s="100"/>
      <c r="K1374" s="100"/>
      <c r="L1374" s="80"/>
      <c r="M1374" s="100"/>
      <c r="N1374" s="80"/>
      <c r="O1374" s="100"/>
      <c r="P1374" s="100"/>
      <c r="Q1374" s="47" t="str">
        <f t="shared" si="75"/>
        <v/>
      </c>
      <c r="R1374" s="100"/>
      <c r="S1374" s="101"/>
    </row>
    <row r="1375" spans="1:19" s="74" customFormat="1" ht="24.95" hidden="1" customHeight="1" outlineLevel="2">
      <c r="A1375" s="45" t="str">
        <f>IF(AND(D1375="",D1375=""),"",$D$3&amp;"_"&amp;ROW()-11-COUNTBLANK($D$12:D1375))</f>
        <v>CTKM_1127</v>
      </c>
      <c r="B1375" s="212"/>
      <c r="C1375" s="92" t="s">
        <v>1797</v>
      </c>
      <c r="D1375" s="92" t="s">
        <v>1773</v>
      </c>
      <c r="E1375" s="80"/>
      <c r="F1375" s="100"/>
      <c r="G1375" s="100"/>
      <c r="H1375" s="100"/>
      <c r="I1375" s="100"/>
      <c r="J1375" s="100"/>
      <c r="K1375" s="100"/>
      <c r="L1375" s="80"/>
      <c r="M1375" s="100"/>
      <c r="N1375" s="80"/>
      <c r="O1375" s="100"/>
      <c r="P1375" s="100"/>
      <c r="Q1375" s="47" t="str">
        <f t="shared" si="75"/>
        <v/>
      </c>
      <c r="R1375" s="100"/>
      <c r="S1375" s="101"/>
    </row>
    <row r="1376" spans="1:19" s="74" customFormat="1" ht="24.95" hidden="1" customHeight="1" outlineLevel="2">
      <c r="A1376" s="45" t="str">
        <f>IF(AND(D1376="",D1376=""),"",$D$3&amp;"_"&amp;ROW()-11-COUNTBLANK($D$12:D1376))</f>
        <v>CTKM_1128</v>
      </c>
      <c r="B1376" s="87" t="s">
        <v>1798</v>
      </c>
      <c r="C1376" s="87" t="s">
        <v>1799</v>
      </c>
      <c r="D1376" s="87" t="s">
        <v>1800</v>
      </c>
      <c r="E1376" s="80"/>
      <c r="F1376" s="100"/>
      <c r="G1376" s="100"/>
      <c r="H1376" s="100"/>
      <c r="I1376" s="100"/>
      <c r="J1376" s="100"/>
      <c r="K1376" s="100"/>
      <c r="L1376" s="80"/>
      <c r="M1376" s="100"/>
      <c r="N1376" s="80"/>
      <c r="O1376" s="100"/>
      <c r="P1376" s="100"/>
      <c r="Q1376" s="47" t="str">
        <f t="shared" si="75"/>
        <v/>
      </c>
      <c r="R1376" s="100"/>
      <c r="S1376" s="101"/>
    </row>
    <row r="1377" spans="1:19" s="74" customFormat="1" ht="24.95" hidden="1" customHeight="1" outlineLevel="2">
      <c r="A1377" s="45" t="str">
        <f>IF(AND(D1377="",D1377=""),"",$D$3&amp;"_"&amp;ROW()-11-COUNTBLANK($D$12:D1377))</f>
        <v>CTKM_1129</v>
      </c>
      <c r="B1377" s="88" t="s">
        <v>1801</v>
      </c>
      <c r="C1377" s="88" t="s">
        <v>1802</v>
      </c>
      <c r="D1377" s="88" t="s">
        <v>1803</v>
      </c>
      <c r="E1377" s="80"/>
      <c r="F1377" s="100"/>
      <c r="G1377" s="100"/>
      <c r="H1377" s="100"/>
      <c r="I1377" s="100"/>
      <c r="J1377" s="100"/>
      <c r="K1377" s="100"/>
      <c r="L1377" s="80"/>
      <c r="M1377" s="100"/>
      <c r="N1377" s="80"/>
      <c r="O1377" s="100"/>
      <c r="P1377" s="100"/>
      <c r="Q1377" s="47" t="str">
        <f t="shared" si="75"/>
        <v/>
      </c>
      <c r="R1377" s="100"/>
      <c r="S1377" s="101"/>
    </row>
    <row r="1378" spans="1:19" s="74" customFormat="1" ht="24.95" hidden="1" customHeight="1" outlineLevel="2">
      <c r="A1378" s="45" t="str">
        <f>IF(AND(D1378="",D1378=""),"",$D$3&amp;"_"&amp;ROW()-11-COUNTBLANK($D$12:D1378))</f>
        <v>CTKM_1130</v>
      </c>
      <c r="B1378" s="213" t="s">
        <v>1804</v>
      </c>
      <c r="C1378" s="87" t="s">
        <v>1805</v>
      </c>
      <c r="D1378" s="85" t="s">
        <v>1806</v>
      </c>
      <c r="E1378" s="80"/>
      <c r="F1378" s="100"/>
      <c r="G1378" s="100"/>
      <c r="H1378" s="100"/>
      <c r="I1378" s="100"/>
      <c r="J1378" s="100"/>
      <c r="K1378" s="100"/>
      <c r="L1378" s="80"/>
      <c r="M1378" s="100"/>
      <c r="N1378" s="80"/>
      <c r="O1378" s="100"/>
      <c r="P1378" s="100"/>
      <c r="Q1378" s="47" t="str">
        <f t="shared" si="75"/>
        <v/>
      </c>
      <c r="R1378" s="100"/>
      <c r="S1378" s="101"/>
    </row>
    <row r="1379" spans="1:19" s="74" customFormat="1" ht="24.95" hidden="1" customHeight="1" outlineLevel="2">
      <c r="A1379" s="45" t="str">
        <f>IF(AND(D1379="",D1379=""),"",$D$3&amp;"_"&amp;ROW()-11-COUNTBLANK($D$12:D1379))</f>
        <v>CTKM_1131</v>
      </c>
      <c r="B1379" s="213" t="s">
        <v>1807</v>
      </c>
      <c r="C1379" s="87" t="s">
        <v>1808</v>
      </c>
      <c r="D1379" s="214" t="s">
        <v>1809</v>
      </c>
      <c r="E1379" s="80"/>
      <c r="F1379" s="100"/>
      <c r="G1379" s="100"/>
      <c r="H1379" s="100"/>
      <c r="I1379" s="100"/>
      <c r="J1379" s="100"/>
      <c r="K1379" s="100"/>
      <c r="L1379" s="80"/>
      <c r="M1379" s="100"/>
      <c r="N1379" s="80"/>
      <c r="O1379" s="100"/>
      <c r="P1379" s="100"/>
      <c r="Q1379" s="47" t="str">
        <f t="shared" si="75"/>
        <v/>
      </c>
      <c r="R1379" s="100"/>
      <c r="S1379" s="101"/>
    </row>
    <row r="1380" spans="1:19" s="74" customFormat="1" ht="24.95" hidden="1" customHeight="1" outlineLevel="2">
      <c r="A1380" s="45" t="str">
        <f>IF(AND(D1380="",D1380=""),"",$D$3&amp;"_"&amp;ROW()-11-COUNTBLANK($D$12:D1380))</f>
        <v>CTKM_1132</v>
      </c>
      <c r="B1380" s="218" t="s">
        <v>1998</v>
      </c>
      <c r="C1380" s="199" t="s">
        <v>1996</v>
      </c>
      <c r="D1380" s="219" t="s">
        <v>1997</v>
      </c>
      <c r="E1380" s="80"/>
      <c r="F1380" s="100"/>
      <c r="G1380" s="100"/>
      <c r="H1380" s="100"/>
      <c r="I1380" s="100"/>
      <c r="J1380" s="100"/>
      <c r="K1380" s="100"/>
      <c r="L1380" s="80"/>
      <c r="M1380" s="100"/>
      <c r="N1380" s="80"/>
      <c r="O1380" s="100"/>
      <c r="P1380" s="100"/>
      <c r="Q1380" s="47" t="str">
        <f t="shared" si="75"/>
        <v/>
      </c>
      <c r="R1380" s="100"/>
      <c r="S1380" s="101"/>
    </row>
    <row r="1381" spans="1:19" ht="24.95" hidden="1" customHeight="1" outlineLevel="2" collapsed="1">
      <c r="A1381" s="45" t="str">
        <f>IF(AND(D1381="",D1381=""),"",$D$3&amp;"_"&amp;ROW()-11-COUNTBLANK($D$12:D1381))</f>
        <v/>
      </c>
      <c r="B1381" s="641" t="s">
        <v>1810</v>
      </c>
      <c r="C1381" s="642"/>
      <c r="D1381" s="642"/>
      <c r="E1381" s="642"/>
      <c r="F1381" s="642"/>
      <c r="G1381" s="642"/>
      <c r="H1381" s="642"/>
      <c r="I1381" s="642"/>
      <c r="J1381" s="642"/>
      <c r="K1381" s="642"/>
      <c r="L1381" s="642"/>
      <c r="M1381" s="642"/>
      <c r="N1381" s="642"/>
      <c r="O1381" s="642"/>
      <c r="P1381" s="642"/>
      <c r="Q1381" s="642"/>
      <c r="R1381" s="642"/>
      <c r="S1381" s="643"/>
    </row>
    <row r="1382" spans="1:19" s="74" customFormat="1" ht="24.95" hidden="1" customHeight="1" outlineLevel="2">
      <c r="A1382" s="45" t="str">
        <f>IF(AND(D1382="",D1382=""),"",$D$3&amp;"_"&amp;ROW()-11-COUNTBLANK($D$12:D1382))</f>
        <v>CTKM_1133</v>
      </c>
      <c r="B1382" s="693" t="s">
        <v>1811</v>
      </c>
      <c r="C1382" s="92" t="s">
        <v>1812</v>
      </c>
      <c r="D1382" s="92" t="s">
        <v>1813</v>
      </c>
      <c r="E1382" s="80"/>
      <c r="F1382" s="100"/>
      <c r="G1382" s="100"/>
      <c r="H1382" s="100"/>
      <c r="I1382" s="100"/>
      <c r="J1382" s="100"/>
      <c r="K1382" s="100"/>
      <c r="L1382" s="80"/>
      <c r="M1382" s="100"/>
      <c r="N1382" s="80"/>
      <c r="O1382" s="100"/>
      <c r="P1382" s="100"/>
      <c r="Q1382" s="81"/>
      <c r="R1382" s="100">
        <v>10625</v>
      </c>
      <c r="S1382" s="101"/>
    </row>
    <row r="1383" spans="1:19" s="74" customFormat="1" ht="24.95" hidden="1" customHeight="1" outlineLevel="2">
      <c r="A1383" s="45" t="str">
        <f>IF(AND(D1383="",D1383=""),"",$D$3&amp;"_"&amp;ROW()-11-COUNTBLANK($D$12:D1383))</f>
        <v>CTKM_1134</v>
      </c>
      <c r="B1383" s="695"/>
      <c r="C1383" s="92" t="s">
        <v>1814</v>
      </c>
      <c r="D1383" s="92" t="s">
        <v>1773</v>
      </c>
      <c r="E1383" s="80"/>
      <c r="F1383" s="100"/>
      <c r="G1383" s="100"/>
      <c r="H1383" s="100"/>
      <c r="I1383" s="100"/>
      <c r="J1383" s="100"/>
      <c r="K1383" s="100"/>
      <c r="L1383" s="80"/>
      <c r="M1383" s="100"/>
      <c r="N1383" s="80"/>
      <c r="O1383" s="100"/>
      <c r="P1383" s="100"/>
      <c r="Q1383" s="81"/>
      <c r="R1383" s="100">
        <v>10625</v>
      </c>
      <c r="S1383" s="101"/>
    </row>
    <row r="1384" spans="1:19" s="74" customFormat="1" ht="24.95" hidden="1" customHeight="1" outlineLevel="2">
      <c r="A1384" s="45" t="str">
        <f>IF(AND(D1384="",D1384=""),"",$D$3&amp;"_"&amp;ROW()-11-COUNTBLANK($D$12:D1384))</f>
        <v>CTKM_1135</v>
      </c>
      <c r="B1384" s="212" t="s">
        <v>1815</v>
      </c>
      <c r="C1384" s="92" t="s">
        <v>1816</v>
      </c>
      <c r="D1384" s="92" t="s">
        <v>1817</v>
      </c>
      <c r="E1384" s="80"/>
      <c r="F1384" s="100"/>
      <c r="G1384" s="100"/>
      <c r="H1384" s="100"/>
      <c r="I1384" s="100"/>
      <c r="J1384" s="100"/>
      <c r="K1384" s="100"/>
      <c r="L1384" s="80"/>
      <c r="M1384" s="100"/>
      <c r="N1384" s="80"/>
      <c r="O1384" s="100"/>
      <c r="P1384" s="100"/>
      <c r="Q1384" s="81"/>
      <c r="R1384" s="100">
        <v>10626</v>
      </c>
      <c r="S1384" s="101"/>
    </row>
    <row r="1385" spans="1:19" ht="24.95" hidden="1" customHeight="1" outlineLevel="2" collapsed="1">
      <c r="A1385" s="45" t="str">
        <f>IF(AND(D1385="",D1385=""),"",$D$3&amp;"_"&amp;ROW()-11-COUNTBLANK($D$12:D1385))</f>
        <v/>
      </c>
      <c r="B1385" s="641" t="s">
        <v>1818</v>
      </c>
      <c r="C1385" s="642"/>
      <c r="D1385" s="642"/>
      <c r="E1385" s="642"/>
      <c r="F1385" s="642"/>
      <c r="G1385" s="642"/>
      <c r="H1385" s="642"/>
      <c r="I1385" s="642"/>
      <c r="J1385" s="642"/>
      <c r="K1385" s="642"/>
      <c r="L1385" s="642"/>
      <c r="M1385" s="642"/>
      <c r="N1385" s="642"/>
      <c r="O1385" s="642"/>
      <c r="P1385" s="642"/>
      <c r="Q1385" s="642"/>
      <c r="R1385" s="642"/>
      <c r="S1385" s="643"/>
    </row>
    <row r="1386" spans="1:19" s="74" customFormat="1" ht="24.95" hidden="1" customHeight="1" outlineLevel="2">
      <c r="A1386" s="45" t="str">
        <f>IF(AND(D1386="",D1386=""),"",$D$3&amp;"_"&amp;ROW()-11-COUNTBLANK($D$12:D1386))</f>
        <v>CTKM_1136</v>
      </c>
      <c r="B1386" s="693" t="s">
        <v>1811</v>
      </c>
      <c r="C1386" s="92" t="s">
        <v>1819</v>
      </c>
      <c r="D1386" s="92" t="s">
        <v>1820</v>
      </c>
      <c r="E1386" s="80"/>
      <c r="F1386" s="100"/>
      <c r="G1386" s="100"/>
      <c r="H1386" s="100"/>
      <c r="I1386" s="100"/>
      <c r="J1386" s="100"/>
      <c r="K1386" s="100"/>
      <c r="L1386" s="80"/>
      <c r="M1386" s="100"/>
      <c r="N1386" s="80"/>
      <c r="O1386" s="100"/>
      <c r="P1386" s="100"/>
      <c r="Q1386" s="81"/>
      <c r="R1386" s="100">
        <v>10627</v>
      </c>
      <c r="S1386" s="101"/>
    </row>
    <row r="1387" spans="1:19" s="74" customFormat="1" ht="24.95" hidden="1" customHeight="1" outlineLevel="2">
      <c r="A1387" s="45" t="str">
        <f>IF(AND(D1387="",D1387=""),"",$D$3&amp;"_"&amp;ROW()-11-COUNTBLANK($D$12:D1387))</f>
        <v>CTKM_1137</v>
      </c>
      <c r="B1387" s="695"/>
      <c r="C1387" s="92" t="s">
        <v>1821</v>
      </c>
      <c r="D1387" s="92" t="s">
        <v>1773</v>
      </c>
      <c r="E1387" s="80"/>
      <c r="F1387" s="100"/>
      <c r="G1387" s="100"/>
      <c r="H1387" s="100"/>
      <c r="I1387" s="100"/>
      <c r="J1387" s="100"/>
      <c r="K1387" s="100"/>
      <c r="L1387" s="80"/>
      <c r="M1387" s="100"/>
      <c r="N1387" s="80"/>
      <c r="O1387" s="100"/>
      <c r="P1387" s="100"/>
      <c r="Q1387" s="81"/>
      <c r="R1387" s="100">
        <v>10627</v>
      </c>
      <c r="S1387" s="101"/>
    </row>
    <row r="1388" spans="1:19" s="74" customFormat="1" ht="24.95" hidden="1" customHeight="1" outlineLevel="2">
      <c r="A1388" s="45" t="str">
        <f>IF(AND(D1388="",D1388=""),"",$D$3&amp;"_"&amp;ROW()-11-COUNTBLANK($D$12:D1388))</f>
        <v>CTKM_1138</v>
      </c>
      <c r="B1388" s="212" t="s">
        <v>1815</v>
      </c>
      <c r="C1388" s="92" t="s">
        <v>1822</v>
      </c>
      <c r="D1388" s="92" t="s">
        <v>1817</v>
      </c>
      <c r="E1388" s="80"/>
      <c r="F1388" s="100"/>
      <c r="G1388" s="100"/>
      <c r="H1388" s="100"/>
      <c r="I1388" s="100"/>
      <c r="J1388" s="100"/>
      <c r="K1388" s="100"/>
      <c r="L1388" s="80"/>
      <c r="M1388" s="100"/>
      <c r="N1388" s="80"/>
      <c r="O1388" s="100"/>
      <c r="P1388" s="100"/>
      <c r="Q1388" s="81"/>
      <c r="R1388" s="100">
        <v>10628</v>
      </c>
      <c r="S1388" s="101"/>
    </row>
    <row r="1389" spans="1:19" ht="24.95" hidden="1" customHeight="1" outlineLevel="2" collapsed="1">
      <c r="A1389" s="45" t="str">
        <f>IF(AND(D1389="",D1389=""),"",$D$3&amp;"_"&amp;ROW()-11-COUNTBLANK($D$12:D1389))</f>
        <v/>
      </c>
      <c r="B1389" s="641" t="s">
        <v>1823</v>
      </c>
      <c r="C1389" s="642"/>
      <c r="D1389" s="642"/>
      <c r="E1389" s="642"/>
      <c r="F1389" s="642"/>
      <c r="G1389" s="642"/>
      <c r="H1389" s="642"/>
      <c r="I1389" s="642"/>
      <c r="J1389" s="642"/>
      <c r="K1389" s="642"/>
      <c r="L1389" s="642"/>
      <c r="M1389" s="642"/>
      <c r="N1389" s="642"/>
      <c r="O1389" s="642"/>
      <c r="P1389" s="642"/>
      <c r="Q1389" s="642"/>
      <c r="R1389" s="642"/>
      <c r="S1389" s="643"/>
    </row>
    <row r="1390" spans="1:19" s="74" customFormat="1" ht="24.95" hidden="1" customHeight="1" outlineLevel="2">
      <c r="A1390" s="45" t="str">
        <f>IF(AND(D1390="",D1390=""),"",$D$3&amp;"_"&amp;ROW()-11-COUNTBLANK($D$12:D1390))</f>
        <v>CTKM_1139</v>
      </c>
      <c r="B1390" s="693" t="s">
        <v>1824</v>
      </c>
      <c r="C1390" s="92" t="s">
        <v>1960</v>
      </c>
      <c r="D1390" s="92" t="s">
        <v>1825</v>
      </c>
      <c r="E1390" s="80"/>
      <c r="F1390" s="100"/>
      <c r="G1390" s="100"/>
      <c r="H1390" s="100"/>
      <c r="I1390" s="100"/>
      <c r="J1390" s="100"/>
      <c r="K1390" s="100"/>
      <c r="L1390" s="80"/>
      <c r="M1390" s="100"/>
      <c r="N1390" s="80"/>
      <c r="O1390" s="100"/>
      <c r="P1390" s="100"/>
      <c r="Q1390" s="81"/>
      <c r="R1390" s="100"/>
      <c r="S1390" s="101"/>
    </row>
    <row r="1391" spans="1:19" s="74" customFormat="1" ht="24.95" hidden="1" customHeight="1" outlineLevel="2">
      <c r="A1391" s="45" t="str">
        <f>IF(AND(D1391="",D1391=""),"",$D$3&amp;"_"&amp;ROW()-11-COUNTBLANK($D$12:D1391))</f>
        <v>CTKM_1140</v>
      </c>
      <c r="B1391" s="694"/>
      <c r="C1391" s="92" t="s">
        <v>1826</v>
      </c>
      <c r="D1391" s="92" t="s">
        <v>1825</v>
      </c>
      <c r="E1391" s="80"/>
      <c r="F1391" s="100"/>
      <c r="G1391" s="100"/>
      <c r="H1391" s="100"/>
      <c r="I1391" s="100"/>
      <c r="J1391" s="100"/>
      <c r="K1391" s="100"/>
      <c r="L1391" s="80"/>
      <c r="M1391" s="100"/>
      <c r="N1391" s="80"/>
      <c r="O1391" s="100"/>
      <c r="P1391" s="100"/>
      <c r="Q1391" s="81"/>
      <c r="R1391" s="100"/>
      <c r="S1391" s="101"/>
    </row>
    <row r="1392" spans="1:19" s="74" customFormat="1" ht="24.95" hidden="1" customHeight="1" outlineLevel="2">
      <c r="A1392" s="45" t="str">
        <f>IF(AND(D1392="",D1392=""),"",$D$3&amp;"_"&amp;ROW()-11-COUNTBLANK($D$12:D1392))</f>
        <v>CTKM_1141</v>
      </c>
      <c r="B1392" s="694"/>
      <c r="C1392" s="92" t="s">
        <v>1827</v>
      </c>
      <c r="D1392" s="92" t="s">
        <v>1828</v>
      </c>
      <c r="E1392" s="80"/>
      <c r="F1392" s="100"/>
      <c r="G1392" s="100"/>
      <c r="H1392" s="100"/>
      <c r="I1392" s="100"/>
      <c r="J1392" s="100"/>
      <c r="K1392" s="100"/>
      <c r="L1392" s="80"/>
      <c r="M1392" s="100"/>
      <c r="N1392" s="80"/>
      <c r="O1392" s="100"/>
      <c r="P1392" s="100"/>
      <c r="Q1392" s="81"/>
      <c r="R1392" s="100"/>
      <c r="S1392" s="101"/>
    </row>
    <row r="1393" spans="1:19" s="74" customFormat="1" ht="24.95" hidden="1" customHeight="1" outlineLevel="2">
      <c r="A1393" s="45" t="str">
        <f>IF(AND(D1393="",D1393=""),"",$D$3&amp;"_"&amp;ROW()-11-COUNTBLANK($D$12:D1393))</f>
        <v>CTKM_1142</v>
      </c>
      <c r="B1393" s="694"/>
      <c r="C1393" s="92" t="s">
        <v>1829</v>
      </c>
      <c r="D1393" s="92" t="s">
        <v>1773</v>
      </c>
      <c r="E1393" s="80"/>
      <c r="F1393" s="100"/>
      <c r="G1393" s="100"/>
      <c r="H1393" s="100"/>
      <c r="I1393" s="100"/>
      <c r="J1393" s="100"/>
      <c r="K1393" s="100"/>
      <c r="L1393" s="80"/>
      <c r="M1393" s="100"/>
      <c r="N1393" s="80"/>
      <c r="O1393" s="100"/>
      <c r="P1393" s="100"/>
      <c r="Q1393" s="81"/>
      <c r="R1393" s="100"/>
      <c r="S1393" s="101"/>
    </row>
    <row r="1394" spans="1:19" s="74" customFormat="1" ht="24.95" hidden="1" customHeight="1" outlineLevel="2">
      <c r="A1394" s="45" t="str">
        <f>IF(AND(D1394="",D1394=""),"",$D$3&amp;"_"&amp;ROW()-11-COUNTBLANK($D$12:D1394))</f>
        <v>CTKM_1143</v>
      </c>
      <c r="B1394" s="695"/>
      <c r="C1394" s="92" t="s">
        <v>1830</v>
      </c>
      <c r="D1394" s="92" t="s">
        <v>1773</v>
      </c>
      <c r="E1394" s="80"/>
      <c r="F1394" s="100"/>
      <c r="G1394" s="100"/>
      <c r="H1394" s="100"/>
      <c r="I1394" s="100"/>
      <c r="J1394" s="100"/>
      <c r="K1394" s="100"/>
      <c r="L1394" s="80"/>
      <c r="M1394" s="100"/>
      <c r="N1394" s="80"/>
      <c r="O1394" s="100"/>
      <c r="P1394" s="100"/>
      <c r="Q1394" s="81"/>
      <c r="R1394" s="100"/>
      <c r="S1394" s="101"/>
    </row>
    <row r="1395" spans="1:19" s="74" customFormat="1" ht="24.95" hidden="1" customHeight="1" outlineLevel="2">
      <c r="A1395" s="45" t="str">
        <f>IF(AND(D1395="",D1395=""),"",$D$3&amp;"_"&amp;ROW()-11-COUNTBLANK($D$12:D1395))</f>
        <v>CTKM_1144</v>
      </c>
      <c r="B1395" s="693" t="s">
        <v>1831</v>
      </c>
      <c r="C1395" s="92" t="s">
        <v>1832</v>
      </c>
      <c r="D1395" s="92" t="s">
        <v>1833</v>
      </c>
      <c r="E1395" s="80"/>
      <c r="F1395" s="100"/>
      <c r="G1395" s="100"/>
      <c r="H1395" s="100"/>
      <c r="I1395" s="100"/>
      <c r="J1395" s="100"/>
      <c r="K1395" s="100"/>
      <c r="L1395" s="80"/>
      <c r="M1395" s="100"/>
      <c r="N1395" s="80"/>
      <c r="O1395" s="100"/>
      <c r="P1395" s="100"/>
      <c r="Q1395" s="81"/>
      <c r="R1395" s="100"/>
      <c r="S1395" s="101"/>
    </row>
    <row r="1396" spans="1:19" s="74" customFormat="1" ht="24.95" hidden="1" customHeight="1" outlineLevel="2">
      <c r="A1396" s="45" t="str">
        <f>IF(AND(D1396="",D1396=""),"",$D$3&amp;"_"&amp;ROW()-11-COUNTBLANK($D$12:D1396))</f>
        <v>CTKM_1145</v>
      </c>
      <c r="B1396" s="695"/>
      <c r="C1396" s="92" t="s">
        <v>1834</v>
      </c>
      <c r="D1396" s="92" t="s">
        <v>1835</v>
      </c>
      <c r="E1396" s="80"/>
      <c r="F1396" s="100"/>
      <c r="G1396" s="100"/>
      <c r="H1396" s="100"/>
      <c r="I1396" s="100"/>
      <c r="J1396" s="100"/>
      <c r="K1396" s="100"/>
      <c r="L1396" s="80"/>
      <c r="M1396" s="100"/>
      <c r="N1396" s="80"/>
      <c r="O1396" s="100"/>
      <c r="P1396" s="100"/>
      <c r="Q1396" s="81"/>
      <c r="R1396" s="100"/>
      <c r="S1396" s="101"/>
    </row>
    <row r="1397" spans="1:19" s="74" customFormat="1" ht="24.95" hidden="1" customHeight="1" outlineLevel="2">
      <c r="A1397" s="45" t="str">
        <f>IF(AND(D1397="",D1397=""),"",$D$3&amp;"_"&amp;ROW()-11-COUNTBLANK($D$12:D1397))</f>
        <v>CTKM_1146</v>
      </c>
      <c r="B1397" s="693" t="s">
        <v>1836</v>
      </c>
      <c r="C1397" s="92" t="s">
        <v>1837</v>
      </c>
      <c r="D1397" s="92" t="s">
        <v>1838</v>
      </c>
      <c r="E1397" s="80"/>
      <c r="F1397" s="100"/>
      <c r="G1397" s="100"/>
      <c r="H1397" s="100"/>
      <c r="I1397" s="100"/>
      <c r="J1397" s="100"/>
      <c r="K1397" s="100"/>
      <c r="L1397" s="80"/>
      <c r="M1397" s="100"/>
      <c r="N1397" s="80"/>
      <c r="O1397" s="100"/>
      <c r="P1397" s="100"/>
      <c r="Q1397" s="81"/>
      <c r="R1397" s="100"/>
      <c r="S1397" s="101"/>
    </row>
    <row r="1398" spans="1:19" s="74" customFormat="1" ht="24.95" hidden="1" customHeight="1" outlineLevel="2">
      <c r="A1398" s="45" t="str">
        <f>IF(AND(D1398="",D1398=""),"",$D$3&amp;"_"&amp;ROW()-11-COUNTBLANK($D$12:D1398))</f>
        <v>CTKM_1147</v>
      </c>
      <c r="B1398" s="695"/>
      <c r="C1398" s="92" t="s">
        <v>1839</v>
      </c>
      <c r="D1398" s="92" t="s">
        <v>1835</v>
      </c>
      <c r="E1398" s="80"/>
      <c r="F1398" s="100"/>
      <c r="G1398" s="100"/>
      <c r="H1398" s="100"/>
      <c r="I1398" s="100"/>
      <c r="J1398" s="100"/>
      <c r="K1398" s="100"/>
      <c r="L1398" s="80"/>
      <c r="M1398" s="100"/>
      <c r="N1398" s="80"/>
      <c r="O1398" s="100"/>
      <c r="P1398" s="100"/>
      <c r="Q1398" s="81"/>
      <c r="R1398" s="100"/>
      <c r="S1398" s="101"/>
    </row>
    <row r="1399" spans="1:19" s="74" customFormat="1" ht="24.95" hidden="1" customHeight="1" outlineLevel="2">
      <c r="A1399" s="45" t="str">
        <f>IF(AND(D1399="",D1399=""),"",$D$3&amp;"_"&amp;ROW()-11-COUNTBLANK($D$12:D1399))</f>
        <v>CTKM_1148</v>
      </c>
      <c r="B1399" s="693" t="s">
        <v>1840</v>
      </c>
      <c r="C1399" s="92" t="s">
        <v>1841</v>
      </c>
      <c r="D1399" s="92" t="s">
        <v>1842</v>
      </c>
      <c r="E1399" s="80"/>
      <c r="F1399" s="100"/>
      <c r="G1399" s="100"/>
      <c r="H1399" s="100"/>
      <c r="I1399" s="100"/>
      <c r="J1399" s="100"/>
      <c r="K1399" s="100"/>
      <c r="L1399" s="80"/>
      <c r="M1399" s="100"/>
      <c r="N1399" s="80"/>
      <c r="O1399" s="100"/>
      <c r="P1399" s="100"/>
      <c r="Q1399" s="81"/>
      <c r="R1399" s="100"/>
      <c r="S1399" s="101"/>
    </row>
    <row r="1400" spans="1:19" s="74" customFormat="1" ht="24.95" hidden="1" customHeight="1" outlineLevel="2">
      <c r="A1400" s="45" t="str">
        <f>IF(AND(D1400="",D1400=""),"",$D$3&amp;"_"&amp;ROW()-11-COUNTBLANK($D$12:D1400))</f>
        <v>CTKM_1149</v>
      </c>
      <c r="B1400" s="695"/>
      <c r="C1400" s="92" t="s">
        <v>1843</v>
      </c>
      <c r="D1400" s="92" t="s">
        <v>1773</v>
      </c>
      <c r="E1400" s="80"/>
      <c r="F1400" s="100"/>
      <c r="G1400" s="100"/>
      <c r="H1400" s="100"/>
      <c r="I1400" s="100"/>
      <c r="J1400" s="100"/>
      <c r="K1400" s="100"/>
      <c r="L1400" s="80"/>
      <c r="M1400" s="100"/>
      <c r="N1400" s="80"/>
      <c r="O1400" s="100"/>
      <c r="P1400" s="100"/>
      <c r="Q1400" s="81"/>
      <c r="R1400" s="100"/>
      <c r="S1400" s="101"/>
    </row>
    <row r="1401" spans="1:19" ht="24.95" hidden="1" customHeight="1" outlineLevel="2" collapsed="1">
      <c r="A1401" s="45" t="str">
        <f>IF(AND(D1401="",D1401=""),"",$D$3&amp;"_"&amp;ROW()-11-COUNTBLANK($D$12:D1401))</f>
        <v/>
      </c>
      <c r="B1401" s="641" t="s">
        <v>1844</v>
      </c>
      <c r="C1401" s="642"/>
      <c r="D1401" s="642"/>
      <c r="E1401" s="642"/>
      <c r="F1401" s="642"/>
      <c r="G1401" s="642"/>
      <c r="H1401" s="642"/>
      <c r="I1401" s="642"/>
      <c r="J1401" s="642"/>
      <c r="K1401" s="642"/>
      <c r="L1401" s="642"/>
      <c r="M1401" s="642"/>
      <c r="N1401" s="642"/>
      <c r="O1401" s="642"/>
      <c r="P1401" s="642"/>
      <c r="Q1401" s="642"/>
      <c r="R1401" s="642"/>
      <c r="S1401" s="643"/>
    </row>
    <row r="1402" spans="1:19" s="74" customFormat="1" ht="24.95" hidden="1" customHeight="1" outlineLevel="2">
      <c r="A1402" s="45" t="str">
        <f>IF(AND(D1402="",D1402=""),"",$D$3&amp;"_"&amp;ROW()-11-COUNTBLANK($D$12:D1402))</f>
        <v>CTKM_1150</v>
      </c>
      <c r="B1402" s="693" t="s">
        <v>1845</v>
      </c>
      <c r="C1402" s="92" t="s">
        <v>1846</v>
      </c>
      <c r="D1402" s="92" t="s">
        <v>1847</v>
      </c>
      <c r="E1402" s="80"/>
      <c r="F1402" s="100"/>
      <c r="G1402" s="100"/>
      <c r="H1402" s="100"/>
      <c r="I1402" s="100"/>
      <c r="J1402" s="100"/>
      <c r="K1402" s="100"/>
      <c r="L1402" s="80"/>
      <c r="M1402" s="100"/>
      <c r="N1402" s="80"/>
      <c r="O1402" s="100"/>
      <c r="P1402" s="100"/>
      <c r="Q1402" s="81"/>
      <c r="R1402" s="100"/>
      <c r="S1402" s="101"/>
    </row>
    <row r="1403" spans="1:19" s="74" customFormat="1" ht="24.95" hidden="1" customHeight="1" outlineLevel="2">
      <c r="A1403" s="45" t="str">
        <f>IF(AND(D1403="",D1403=""),"",$D$3&amp;"_"&amp;ROW()-11-COUNTBLANK($D$12:D1403))</f>
        <v>CTKM_1151</v>
      </c>
      <c r="B1403" s="695"/>
      <c r="C1403" s="92" t="s">
        <v>1848</v>
      </c>
      <c r="D1403" s="92" t="s">
        <v>1849</v>
      </c>
      <c r="E1403" s="80"/>
      <c r="F1403" s="100"/>
      <c r="G1403" s="100"/>
      <c r="H1403" s="100"/>
      <c r="I1403" s="100"/>
      <c r="J1403" s="100"/>
      <c r="K1403" s="100"/>
      <c r="L1403" s="80"/>
      <c r="M1403" s="100"/>
      <c r="N1403" s="80"/>
      <c r="O1403" s="100"/>
      <c r="P1403" s="100"/>
      <c r="Q1403" s="81"/>
      <c r="R1403" s="100"/>
      <c r="S1403" s="101"/>
    </row>
    <row r="1404" spans="1:19" s="74" customFormat="1" ht="24.95" hidden="1" customHeight="1" outlineLevel="2">
      <c r="A1404" s="45" t="str">
        <f>IF(AND(D1404="",D1404=""),"",$D$3&amp;"_"&amp;ROW()-11-COUNTBLANK($D$12:D1404))</f>
        <v>CTKM_1152</v>
      </c>
      <c r="B1404" s="693" t="s">
        <v>1850</v>
      </c>
      <c r="C1404" s="92" t="s">
        <v>1851</v>
      </c>
      <c r="D1404" s="92" t="s">
        <v>1833</v>
      </c>
      <c r="E1404" s="80"/>
      <c r="F1404" s="100"/>
      <c r="G1404" s="100"/>
      <c r="H1404" s="100"/>
      <c r="I1404" s="100"/>
      <c r="J1404" s="100"/>
      <c r="K1404" s="100"/>
      <c r="L1404" s="80"/>
      <c r="M1404" s="100"/>
      <c r="N1404" s="80"/>
      <c r="O1404" s="100"/>
      <c r="P1404" s="100"/>
      <c r="Q1404" s="81"/>
      <c r="R1404" s="100"/>
      <c r="S1404" s="101"/>
    </row>
    <row r="1405" spans="1:19" s="74" customFormat="1" ht="24.95" hidden="1" customHeight="1" outlineLevel="2">
      <c r="A1405" s="45" t="str">
        <f>IF(AND(D1405="",D1405=""),"",$D$3&amp;"_"&amp;ROW()-11-COUNTBLANK($D$12:D1405))</f>
        <v>CTKM_1153</v>
      </c>
      <c r="B1405" s="695"/>
      <c r="C1405" s="92" t="s">
        <v>1852</v>
      </c>
      <c r="D1405" s="92" t="s">
        <v>1835</v>
      </c>
      <c r="E1405" s="80"/>
      <c r="F1405" s="100"/>
      <c r="G1405" s="100"/>
      <c r="H1405" s="100"/>
      <c r="I1405" s="100"/>
      <c r="J1405" s="100"/>
      <c r="K1405" s="100"/>
      <c r="L1405" s="80"/>
      <c r="M1405" s="100"/>
      <c r="N1405" s="80"/>
      <c r="O1405" s="100"/>
      <c r="P1405" s="100"/>
      <c r="Q1405" s="81"/>
      <c r="R1405" s="100"/>
      <c r="S1405" s="101"/>
    </row>
    <row r="1406" spans="1:19" s="74" customFormat="1" ht="24.95" hidden="1" customHeight="1" outlineLevel="2">
      <c r="A1406" s="45" t="str">
        <f>IF(AND(D1406="",D1406=""),"",$D$3&amp;"_"&amp;ROW()-11-COUNTBLANK($D$12:D1406))</f>
        <v>CTKM_1154</v>
      </c>
      <c r="B1406" s="693" t="s">
        <v>1853</v>
      </c>
      <c r="C1406" s="92" t="s">
        <v>1854</v>
      </c>
      <c r="D1406" s="92" t="s">
        <v>1838</v>
      </c>
      <c r="E1406" s="80"/>
      <c r="F1406" s="100"/>
      <c r="G1406" s="100"/>
      <c r="H1406" s="100"/>
      <c r="I1406" s="100"/>
      <c r="J1406" s="100"/>
      <c r="K1406" s="100"/>
      <c r="L1406" s="80"/>
      <c r="M1406" s="100"/>
      <c r="N1406" s="80"/>
      <c r="O1406" s="100"/>
      <c r="P1406" s="100"/>
      <c r="Q1406" s="81"/>
      <c r="R1406" s="100"/>
      <c r="S1406" s="101"/>
    </row>
    <row r="1407" spans="1:19" s="74" customFormat="1" ht="24.95" hidden="1" customHeight="1" outlineLevel="2">
      <c r="A1407" s="45" t="str">
        <f>IF(AND(D1407="",D1407=""),"",$D$3&amp;"_"&amp;ROW()-11-COUNTBLANK($D$12:D1407))</f>
        <v>CTKM_1155</v>
      </c>
      <c r="B1407" s="695"/>
      <c r="C1407" s="92" t="s">
        <v>1855</v>
      </c>
      <c r="D1407" s="92" t="s">
        <v>1835</v>
      </c>
      <c r="E1407" s="80"/>
      <c r="F1407" s="100"/>
      <c r="G1407" s="100"/>
      <c r="H1407" s="100"/>
      <c r="I1407" s="100"/>
      <c r="J1407" s="100"/>
      <c r="K1407" s="100"/>
      <c r="L1407" s="80"/>
      <c r="M1407" s="100"/>
      <c r="N1407" s="80"/>
      <c r="O1407" s="100"/>
      <c r="P1407" s="100"/>
      <c r="Q1407" s="81"/>
      <c r="R1407" s="100"/>
      <c r="S1407" s="101"/>
    </row>
    <row r="1408" spans="1:19" s="74" customFormat="1" ht="24.95" hidden="1" customHeight="1" outlineLevel="2">
      <c r="A1408" s="45" t="str">
        <f>IF(AND(D1408="",D1408=""),"",$D$3&amp;"_"&amp;ROW()-11-COUNTBLANK($D$12:D1408))</f>
        <v>CTKM_1156</v>
      </c>
      <c r="B1408" s="644" t="s">
        <v>1856</v>
      </c>
      <c r="C1408" s="35" t="s">
        <v>1857</v>
      </c>
      <c r="D1408" s="35" t="s">
        <v>1773</v>
      </c>
      <c r="E1408" s="80"/>
      <c r="F1408" s="100"/>
      <c r="G1408" s="100"/>
      <c r="H1408" s="100"/>
      <c r="I1408" s="100"/>
      <c r="J1408" s="100"/>
      <c r="K1408" s="100"/>
      <c r="L1408" s="80"/>
      <c r="M1408" s="100"/>
      <c r="N1408" s="80"/>
      <c r="O1408" s="100"/>
      <c r="P1408" s="100"/>
      <c r="Q1408" s="81"/>
      <c r="R1408" s="100"/>
      <c r="S1408" s="101"/>
    </row>
    <row r="1409" spans="1:19" s="74" customFormat="1" ht="24.95" hidden="1" customHeight="1" outlineLevel="2">
      <c r="A1409" s="45" t="str">
        <f>IF(AND(D1409="",D1409=""),"",$D$3&amp;"_"&amp;ROW()-11-COUNTBLANK($D$12:D1409))</f>
        <v>CTKM_1157</v>
      </c>
      <c r="B1409" s="645"/>
      <c r="C1409" s="35" t="s">
        <v>1858</v>
      </c>
      <c r="D1409" s="35" t="s">
        <v>1423</v>
      </c>
      <c r="E1409" s="80"/>
      <c r="F1409" s="100"/>
      <c r="G1409" s="100"/>
      <c r="H1409" s="100"/>
      <c r="I1409" s="100"/>
      <c r="J1409" s="100"/>
      <c r="K1409" s="100"/>
      <c r="L1409" s="80"/>
      <c r="M1409" s="100"/>
      <c r="N1409" s="80"/>
      <c r="O1409" s="100"/>
      <c r="P1409" s="100"/>
      <c r="Q1409" s="81"/>
      <c r="R1409" s="100"/>
      <c r="S1409" s="101"/>
    </row>
    <row r="1410" spans="1:19" s="74" customFormat="1" ht="24.95" hidden="1" customHeight="1" outlineLevel="2">
      <c r="A1410" s="45" t="str">
        <f>IF(AND(D1410="",D1410=""),"",$D$3&amp;"_"&amp;ROW()-11-COUNTBLANK($D$12:D1410))</f>
        <v>CTKM_1158</v>
      </c>
      <c r="B1410" s="644" t="s">
        <v>1859</v>
      </c>
      <c r="C1410" s="35" t="s">
        <v>1860</v>
      </c>
      <c r="D1410" s="35" t="s">
        <v>1773</v>
      </c>
      <c r="E1410" s="80"/>
      <c r="F1410" s="100"/>
      <c r="G1410" s="100"/>
      <c r="H1410" s="100"/>
      <c r="I1410" s="100"/>
      <c r="J1410" s="100"/>
      <c r="K1410" s="100"/>
      <c r="L1410" s="80"/>
      <c r="M1410" s="100"/>
      <c r="N1410" s="80"/>
      <c r="O1410" s="100"/>
      <c r="P1410" s="100"/>
      <c r="Q1410" s="81"/>
      <c r="R1410" s="100"/>
      <c r="S1410" s="101"/>
    </row>
    <row r="1411" spans="1:19" s="74" customFormat="1" ht="24.95" hidden="1" customHeight="1" outlineLevel="2">
      <c r="A1411" s="45" t="str">
        <f>IF(AND(D1411="",D1411=""),"",$D$3&amp;"_"&amp;ROW()-11-COUNTBLANK($D$12:D1411))</f>
        <v>CTKM_1159</v>
      </c>
      <c r="B1411" s="645"/>
      <c r="C1411" s="35" t="s">
        <v>1861</v>
      </c>
      <c r="D1411" s="35" t="s">
        <v>1862</v>
      </c>
      <c r="E1411" s="80"/>
      <c r="F1411" s="100"/>
      <c r="G1411" s="100"/>
      <c r="H1411" s="100"/>
      <c r="I1411" s="100"/>
      <c r="J1411" s="100"/>
      <c r="K1411" s="100"/>
      <c r="L1411" s="80"/>
      <c r="M1411" s="100"/>
      <c r="N1411" s="80"/>
      <c r="O1411" s="100"/>
      <c r="P1411" s="100"/>
      <c r="Q1411" s="81"/>
      <c r="R1411" s="100"/>
      <c r="S1411" s="101"/>
    </row>
    <row r="1412" spans="1:19" s="74" customFormat="1" ht="24.95" hidden="1" customHeight="1" outlineLevel="2">
      <c r="A1412" s="45" t="str">
        <f>IF(AND(D1412="",D1412=""),"",$D$3&amp;"_"&amp;ROW()-11-COUNTBLANK($D$12:D1412))</f>
        <v>CTKM_1160</v>
      </c>
      <c r="B1412" s="693" t="s">
        <v>1863</v>
      </c>
      <c r="C1412" s="92" t="s">
        <v>1841</v>
      </c>
      <c r="D1412" s="92" t="s">
        <v>1842</v>
      </c>
      <c r="E1412" s="80"/>
      <c r="F1412" s="100"/>
      <c r="G1412" s="100"/>
      <c r="H1412" s="100"/>
      <c r="I1412" s="100"/>
      <c r="J1412" s="100"/>
      <c r="K1412" s="100"/>
      <c r="L1412" s="80"/>
      <c r="M1412" s="100"/>
      <c r="N1412" s="80"/>
      <c r="O1412" s="100"/>
      <c r="P1412" s="100"/>
      <c r="Q1412" s="81"/>
      <c r="R1412" s="100"/>
      <c r="S1412" s="101"/>
    </row>
    <row r="1413" spans="1:19" s="74" customFormat="1" ht="24.95" hidden="1" customHeight="1" outlineLevel="2">
      <c r="A1413" s="45" t="str">
        <f>IF(AND(D1413="",D1413=""),"",$D$3&amp;"_"&amp;ROW()-11-COUNTBLANK($D$12:D1413))</f>
        <v>CTKM_1161</v>
      </c>
      <c r="B1413" s="695"/>
      <c r="C1413" s="92" t="s">
        <v>1843</v>
      </c>
      <c r="D1413" s="92" t="s">
        <v>1773</v>
      </c>
      <c r="E1413" s="80"/>
      <c r="F1413" s="100"/>
      <c r="G1413" s="100"/>
      <c r="H1413" s="100"/>
      <c r="I1413" s="100"/>
      <c r="J1413" s="100"/>
      <c r="K1413" s="100"/>
      <c r="L1413" s="80"/>
      <c r="M1413" s="100"/>
      <c r="N1413" s="80"/>
      <c r="O1413" s="100"/>
      <c r="P1413" s="100"/>
      <c r="Q1413" s="81"/>
      <c r="R1413" s="100"/>
      <c r="S1413" s="101"/>
    </row>
    <row r="1414" spans="1:19" ht="24.95" hidden="1" customHeight="1" outlineLevel="2" collapsed="1">
      <c r="A1414" s="45" t="str">
        <f>IF(AND(D1414="",D1414=""),"",$D$3&amp;"_"&amp;ROW()-11-COUNTBLANK($D$12:D1414))</f>
        <v/>
      </c>
      <c r="B1414" s="641" t="s">
        <v>1864</v>
      </c>
      <c r="C1414" s="642"/>
      <c r="D1414" s="642"/>
      <c r="E1414" s="642"/>
      <c r="F1414" s="642"/>
      <c r="G1414" s="642"/>
      <c r="H1414" s="642"/>
      <c r="I1414" s="642"/>
      <c r="J1414" s="642"/>
      <c r="K1414" s="642"/>
      <c r="L1414" s="642"/>
      <c r="M1414" s="642"/>
      <c r="N1414" s="642"/>
      <c r="O1414" s="642"/>
      <c r="P1414" s="642"/>
      <c r="Q1414" s="642"/>
      <c r="R1414" s="642"/>
      <c r="S1414" s="643"/>
    </row>
    <row r="1415" spans="1:19" s="74" customFormat="1" ht="24.95" hidden="1" customHeight="1" outlineLevel="2">
      <c r="A1415" s="45" t="str">
        <f>IF(AND(D1415="",D1415=""),"",$D$3&amp;"_"&amp;ROW()-11-COUNTBLANK($D$12:D1415))</f>
        <v>CTKM_1162</v>
      </c>
      <c r="B1415" s="212" t="s">
        <v>1865</v>
      </c>
      <c r="C1415" s="92" t="s">
        <v>1866</v>
      </c>
      <c r="D1415" s="92" t="s">
        <v>1867</v>
      </c>
      <c r="E1415" s="80"/>
      <c r="F1415" s="100"/>
      <c r="G1415" s="100"/>
      <c r="H1415" s="100"/>
      <c r="I1415" s="100"/>
      <c r="J1415" s="100"/>
      <c r="K1415" s="100"/>
      <c r="L1415" s="80"/>
      <c r="M1415" s="100"/>
      <c r="N1415" s="80"/>
      <c r="O1415" s="100"/>
      <c r="P1415" s="100"/>
      <c r="Q1415" s="81"/>
      <c r="R1415" s="100"/>
      <c r="S1415" s="101"/>
    </row>
    <row r="1416" spans="1:19" s="74" customFormat="1" ht="24.95" hidden="1" customHeight="1" outlineLevel="2">
      <c r="A1416" s="45" t="str">
        <f>IF(AND(D1416="",D1416=""),"",$D$3&amp;"_"&amp;ROW()-11-COUNTBLANK($D$12:D1416))</f>
        <v>CTKM_1163</v>
      </c>
      <c r="B1416" s="693" t="s">
        <v>1868</v>
      </c>
      <c r="C1416" s="92" t="s">
        <v>1841</v>
      </c>
      <c r="D1416" s="92" t="s">
        <v>1842</v>
      </c>
      <c r="E1416" s="80"/>
      <c r="F1416" s="100"/>
      <c r="G1416" s="100"/>
      <c r="H1416" s="100"/>
      <c r="I1416" s="100"/>
      <c r="J1416" s="100"/>
      <c r="K1416" s="100"/>
      <c r="L1416" s="80"/>
      <c r="M1416" s="100"/>
      <c r="N1416" s="80"/>
      <c r="O1416" s="100"/>
      <c r="P1416" s="100"/>
      <c r="Q1416" s="81"/>
      <c r="R1416" s="100"/>
      <c r="S1416" s="101"/>
    </row>
    <row r="1417" spans="1:19" s="74" customFormat="1" ht="24.95" hidden="1" customHeight="1" outlineLevel="2">
      <c r="A1417" s="45" t="str">
        <f>IF(AND(D1417="",D1417=""),"",$D$3&amp;"_"&amp;ROW()-11-COUNTBLANK($D$12:D1417))</f>
        <v>CTKM_1164</v>
      </c>
      <c r="B1417" s="695"/>
      <c r="C1417" s="92" t="s">
        <v>1843</v>
      </c>
      <c r="D1417" s="92" t="s">
        <v>1773</v>
      </c>
      <c r="E1417" s="80"/>
      <c r="F1417" s="100"/>
      <c r="G1417" s="100"/>
      <c r="H1417" s="100"/>
      <c r="I1417" s="100"/>
      <c r="J1417" s="100"/>
      <c r="K1417" s="100"/>
      <c r="L1417" s="80"/>
      <c r="M1417" s="100"/>
      <c r="N1417" s="80"/>
      <c r="O1417" s="100"/>
      <c r="P1417" s="100"/>
      <c r="Q1417" s="81"/>
      <c r="R1417" s="100"/>
      <c r="S1417" s="101"/>
    </row>
    <row r="1418" spans="1:19" s="74" customFormat="1" ht="24.95" hidden="1" customHeight="1" outlineLevel="1">
      <c r="A1418" s="45" t="str">
        <f>IF(AND(D1418="",D1418=""),"",$D$3&amp;"_"&amp;ROW()-11-COUNTBLANK($D$12:D1418))</f>
        <v/>
      </c>
      <c r="B1418" s="215" t="s">
        <v>1979</v>
      </c>
      <c r="C1418" s="216"/>
      <c r="D1418" s="216"/>
      <c r="E1418" s="216"/>
      <c r="F1418" s="216"/>
      <c r="G1418" s="216"/>
      <c r="H1418" s="216"/>
      <c r="I1418" s="216"/>
      <c r="J1418" s="216"/>
      <c r="K1418" s="216"/>
      <c r="L1418" s="216"/>
      <c r="M1418" s="216"/>
      <c r="N1418" s="216"/>
      <c r="O1418" s="216"/>
      <c r="P1418" s="216"/>
      <c r="Q1418" s="216"/>
      <c r="R1418" s="216"/>
      <c r="S1418" s="217"/>
    </row>
    <row r="1419" spans="1:19" s="74" customFormat="1" ht="24.95" hidden="1" customHeight="1" outlineLevel="2">
      <c r="A1419" s="45"/>
      <c r="B1419" s="697" t="s">
        <v>188</v>
      </c>
      <c r="C1419" s="109" t="s">
        <v>189</v>
      </c>
      <c r="D1419" s="113" t="s">
        <v>190</v>
      </c>
      <c r="E1419" s="110"/>
      <c r="F1419" s="110"/>
      <c r="G1419" s="110"/>
      <c r="H1419" s="110"/>
      <c r="I1419" s="110"/>
      <c r="J1419" s="110"/>
      <c r="K1419" s="110"/>
      <c r="L1419" s="110"/>
      <c r="M1419" s="110"/>
      <c r="N1419" s="110"/>
      <c r="O1419" s="110"/>
      <c r="P1419" s="110"/>
      <c r="Q1419" s="112" t="str">
        <f>IF(OR(IF(G1419="",IF(F1419="",IF(E1419="","",E1419),F1419),G1419)="F",IF(J1419="",IF(I1419="",IF(H1419="","",H1419),I1419),J1419)="F",IF(M1419="",IF(L1419="",IF(K1419="","",K1419),L1419),M1419)="F",IF(P1419="",IF(O1419="",IF(N1419="","",N1419),O1419),P1419)="F")=TRUE,"F",IF(OR(IF(G1419="",IF(F1419="",IF(E1419="","",E1419),F1419),G1419)="PE",IF(J1419="",IF(I1419="",IF(H1419="","",H1419),I1419),J1419)="PE",IF(M1419="",IF(L1419="",IF(K1419="","",K1419),L1419),M1419)="PE",IF(P1419="",IF(O1419="",IF(N1419="","",N1419),O1419),P1419)="PE")=TRUE,"PE",IF(AND(IF(G1419="",IF(F1419="",IF(E1419="","",E1419),F1419),G1419)="",IF(J1419="",IF(I1419="",IF(H1419="","",H1419),I1419),J1419)="",IF(M1419="",IF(L1419="",IF(K1419="","",K1419),L1419),M1419)="",IF(P1419="",IF(O1419="",IF(N1419="","",N1419),O1419),P1419)="")=TRUE,"","P")))</f>
        <v/>
      </c>
      <c r="R1419" s="111"/>
      <c r="S1419" s="111"/>
    </row>
    <row r="1420" spans="1:19" s="74" customFormat="1" ht="24.95" hidden="1" customHeight="1" outlineLevel="2">
      <c r="A1420" s="45"/>
      <c r="B1420" s="698"/>
      <c r="C1420" s="109" t="s">
        <v>169</v>
      </c>
      <c r="D1420" s="113" t="s">
        <v>191</v>
      </c>
      <c r="E1420" s="110"/>
      <c r="F1420" s="110"/>
      <c r="G1420" s="110"/>
      <c r="H1420" s="110"/>
      <c r="I1420" s="110"/>
      <c r="J1420" s="110"/>
      <c r="K1420" s="110"/>
      <c r="L1420" s="110"/>
      <c r="M1420" s="110"/>
      <c r="N1420" s="110"/>
      <c r="O1420" s="110"/>
      <c r="P1420" s="110"/>
      <c r="Q1420" s="112"/>
      <c r="R1420" s="111"/>
      <c r="S1420" s="111"/>
    </row>
    <row r="1421" spans="1:19" s="74" customFormat="1" ht="24.95" hidden="1" customHeight="1" outlineLevel="2">
      <c r="A1421" s="45"/>
      <c r="B1421" s="699"/>
      <c r="C1421" s="109" t="s">
        <v>192</v>
      </c>
      <c r="D1421" s="113" t="s">
        <v>193</v>
      </c>
      <c r="E1421" s="110"/>
      <c r="F1421" s="110"/>
      <c r="G1421" s="110"/>
      <c r="H1421" s="110"/>
      <c r="I1421" s="110"/>
      <c r="J1421" s="110"/>
      <c r="K1421" s="110"/>
      <c r="L1421" s="110"/>
      <c r="M1421" s="110"/>
      <c r="N1421" s="110"/>
      <c r="O1421" s="110"/>
      <c r="P1421" s="110"/>
      <c r="Q1421" s="112"/>
      <c r="R1421" s="111"/>
      <c r="S1421" s="111"/>
    </row>
    <row r="1422" spans="1:19" s="74" customFormat="1" ht="24.95" hidden="1" customHeight="1" outlineLevel="2">
      <c r="A1422" s="45"/>
      <c r="B1422" s="126" t="s">
        <v>194</v>
      </c>
      <c r="C1422" s="109" t="s">
        <v>195</v>
      </c>
      <c r="D1422" s="113" t="s">
        <v>1999</v>
      </c>
      <c r="E1422" s="110"/>
      <c r="F1422" s="110"/>
      <c r="G1422" s="110"/>
      <c r="H1422" s="110"/>
      <c r="I1422" s="110"/>
      <c r="J1422" s="110"/>
      <c r="K1422" s="110"/>
      <c r="L1422" s="110"/>
      <c r="M1422" s="110"/>
      <c r="N1422" s="110"/>
      <c r="O1422" s="110"/>
      <c r="P1422" s="110"/>
      <c r="Q1422" s="112"/>
      <c r="R1422" s="111"/>
      <c r="S1422" s="111"/>
    </row>
    <row r="1423" spans="1:19" s="74" customFormat="1" ht="24.95" hidden="1" customHeight="1" outlineLevel="2">
      <c r="A1423" s="45"/>
      <c r="B1423" s="109" t="s">
        <v>196</v>
      </c>
      <c r="C1423" s="113" t="s">
        <v>1981</v>
      </c>
      <c r="D1423" s="109" t="s">
        <v>197</v>
      </c>
      <c r="E1423" s="110"/>
      <c r="F1423" s="110"/>
      <c r="G1423" s="110"/>
      <c r="H1423" s="110"/>
      <c r="I1423" s="110"/>
      <c r="J1423" s="110"/>
      <c r="K1423" s="110"/>
      <c r="L1423" s="110"/>
      <c r="M1423" s="110"/>
      <c r="N1423" s="110"/>
      <c r="O1423" s="110"/>
      <c r="P1423" s="110"/>
      <c r="Q1423" s="112"/>
      <c r="R1423" s="111"/>
      <c r="S1423" s="111"/>
    </row>
    <row r="1424" spans="1:19" s="74" customFormat="1" ht="39.75" hidden="1" customHeight="1" outlineLevel="2">
      <c r="A1424" s="45"/>
      <c r="B1424" s="211" t="s">
        <v>1986</v>
      </c>
      <c r="C1424" s="94" t="s">
        <v>1972</v>
      </c>
      <c r="D1424" s="104" t="s">
        <v>1985</v>
      </c>
      <c r="E1424" s="80"/>
      <c r="F1424" s="80"/>
      <c r="G1424" s="80"/>
      <c r="H1424" s="80"/>
      <c r="I1424" s="80"/>
      <c r="J1424" s="80"/>
      <c r="K1424" s="80"/>
      <c r="L1424" s="80"/>
      <c r="M1424" s="80"/>
      <c r="N1424" s="80"/>
      <c r="O1424" s="80"/>
      <c r="P1424" s="80"/>
      <c r="Q1424" s="81"/>
      <c r="R1424" s="82"/>
      <c r="S1424" s="82"/>
    </row>
    <row r="1425" spans="1:19" s="74" customFormat="1" ht="24.95" hidden="1" customHeight="1" outlineLevel="2">
      <c r="A1425" s="45"/>
      <c r="B1425" s="109" t="s">
        <v>200</v>
      </c>
      <c r="C1425" s="109" t="s">
        <v>201</v>
      </c>
      <c r="D1425" s="109" t="s">
        <v>202</v>
      </c>
      <c r="E1425" s="110"/>
      <c r="F1425" s="110"/>
      <c r="G1425" s="110"/>
      <c r="H1425" s="110"/>
      <c r="I1425" s="110"/>
      <c r="J1425" s="110"/>
      <c r="K1425" s="110"/>
      <c r="L1425" s="110"/>
      <c r="M1425" s="110"/>
      <c r="N1425" s="110"/>
      <c r="O1425" s="110"/>
      <c r="P1425" s="110"/>
      <c r="Q1425" s="112"/>
      <c r="R1425" s="111"/>
      <c r="S1425" s="111"/>
    </row>
    <row r="1426" spans="1:19" s="74" customFormat="1" ht="24.95" hidden="1" customHeight="1" outlineLevel="2">
      <c r="A1426" s="45"/>
      <c r="B1426" s="109" t="s">
        <v>203</v>
      </c>
      <c r="C1426" s="109" t="s">
        <v>221</v>
      </c>
      <c r="D1426" s="109" t="s">
        <v>204</v>
      </c>
      <c r="E1426" s="110"/>
      <c r="F1426" s="110"/>
      <c r="G1426" s="110"/>
      <c r="H1426" s="110"/>
      <c r="I1426" s="110"/>
      <c r="J1426" s="110"/>
      <c r="K1426" s="110"/>
      <c r="L1426" s="110"/>
      <c r="M1426" s="110"/>
      <c r="N1426" s="110"/>
      <c r="O1426" s="110"/>
      <c r="P1426" s="110"/>
      <c r="Q1426" s="112"/>
      <c r="R1426" s="111"/>
      <c r="S1426" s="111"/>
    </row>
    <row r="1427" spans="1:19" s="74" customFormat="1" ht="24.95" hidden="1" customHeight="1" outlineLevel="2">
      <c r="A1427" s="45"/>
      <c r="B1427" s="109" t="s">
        <v>1973</v>
      </c>
      <c r="C1427" s="109" t="s">
        <v>1974</v>
      </c>
      <c r="D1427" s="109" t="s">
        <v>1975</v>
      </c>
      <c r="E1427" s="110"/>
      <c r="F1427" s="110"/>
      <c r="G1427" s="110"/>
      <c r="H1427" s="110"/>
      <c r="I1427" s="110"/>
      <c r="J1427" s="110"/>
      <c r="K1427" s="110"/>
      <c r="L1427" s="110"/>
      <c r="M1427" s="110"/>
      <c r="N1427" s="110"/>
      <c r="O1427" s="110"/>
      <c r="P1427" s="110"/>
      <c r="Q1427" s="112"/>
      <c r="R1427" s="111"/>
      <c r="S1427" s="111"/>
    </row>
    <row r="1428" spans="1:19" s="74" customFormat="1" ht="24.95" hidden="1" customHeight="1" outlineLevel="2">
      <c r="A1428" s="45"/>
      <c r="B1428" s="109" t="s">
        <v>205</v>
      </c>
      <c r="C1428" s="109" t="s">
        <v>220</v>
      </c>
      <c r="D1428" s="113" t="s">
        <v>206</v>
      </c>
      <c r="E1428" s="110"/>
      <c r="F1428" s="110"/>
      <c r="G1428" s="110"/>
      <c r="H1428" s="110"/>
      <c r="I1428" s="110"/>
      <c r="J1428" s="110"/>
      <c r="K1428" s="110"/>
      <c r="L1428" s="110"/>
      <c r="M1428" s="110"/>
      <c r="N1428" s="110"/>
      <c r="O1428" s="110"/>
      <c r="P1428" s="110"/>
      <c r="Q1428" s="112"/>
      <c r="R1428" s="111"/>
      <c r="S1428" s="111"/>
    </row>
    <row r="1429" spans="1:19" s="74" customFormat="1" ht="24.95" hidden="1" customHeight="1" outlineLevel="2">
      <c r="A1429" s="45"/>
      <c r="B1429" s="109" t="s">
        <v>207</v>
      </c>
      <c r="C1429" s="109" t="s">
        <v>219</v>
      </c>
      <c r="D1429" s="113" t="s">
        <v>208</v>
      </c>
      <c r="E1429" s="110"/>
      <c r="F1429" s="110"/>
      <c r="G1429" s="110"/>
      <c r="H1429" s="110"/>
      <c r="I1429" s="110"/>
      <c r="J1429" s="110"/>
      <c r="K1429" s="110"/>
      <c r="L1429" s="110"/>
      <c r="M1429" s="110"/>
      <c r="N1429" s="110"/>
      <c r="O1429" s="110"/>
      <c r="P1429" s="110"/>
      <c r="Q1429" s="112"/>
      <c r="R1429" s="111"/>
      <c r="S1429" s="111"/>
    </row>
    <row r="1430" spans="1:19" s="74" customFormat="1" ht="24.95" hidden="1" customHeight="1" outlineLevel="2">
      <c r="A1430" s="45"/>
      <c r="B1430" s="109" t="s">
        <v>209</v>
      </c>
      <c r="C1430" s="109" t="s">
        <v>218</v>
      </c>
      <c r="D1430" s="113" t="s">
        <v>2000</v>
      </c>
      <c r="E1430" s="110"/>
      <c r="F1430" s="110"/>
      <c r="G1430" s="110"/>
      <c r="H1430" s="110"/>
      <c r="I1430" s="110"/>
      <c r="J1430" s="110"/>
      <c r="K1430" s="110"/>
      <c r="L1430" s="110"/>
      <c r="M1430" s="110"/>
      <c r="N1430" s="110"/>
      <c r="O1430" s="110"/>
      <c r="P1430" s="110"/>
      <c r="Q1430" s="112"/>
      <c r="R1430" s="111"/>
      <c r="S1430" s="111"/>
    </row>
    <row r="1431" spans="1:19" s="74" customFormat="1" ht="24.95" hidden="1" customHeight="1" outlineLevel="2">
      <c r="A1431" s="45"/>
      <c r="B1431" s="109" t="s">
        <v>1976</v>
      </c>
      <c r="C1431" s="109" t="s">
        <v>1977</v>
      </c>
      <c r="D1431" s="113" t="s">
        <v>381</v>
      </c>
      <c r="E1431" s="110"/>
      <c r="F1431" s="110"/>
      <c r="G1431" s="110"/>
      <c r="H1431" s="110"/>
      <c r="I1431" s="110"/>
      <c r="J1431" s="110"/>
      <c r="K1431" s="110"/>
      <c r="L1431" s="110"/>
      <c r="M1431" s="110"/>
      <c r="N1431" s="110"/>
      <c r="O1431" s="110"/>
      <c r="P1431" s="110"/>
      <c r="Q1431" s="112" t="str">
        <f>IF(OR(IF(G1431="",IF(F1431="",IF(E1431="","",E1431),F1431),G1431)="F",IF(J1431="",IF(I1431="",IF(H1431="","",H1431),I1431),J1431)="F",IF(M1431="",IF(L1431="",IF(K1431="","",K1431),L1431),M1431)="F",IF(P1431="",IF(O1431="",IF(N1431="","",N1431),O1431),P1431)="F")=TRUE,"F",IF(OR(IF(G1431="",IF(F1431="",IF(E1431="","",E1431),F1431),G1431)="PE",IF(J1431="",IF(I1431="",IF(H1431="","",H1431),I1431),J1431)="PE",IF(M1431="",IF(L1431="",IF(K1431="","",K1431),L1431),M1431)="PE",IF(P1431="",IF(O1431="",IF(N1431="","",N1431),O1431),P1431)="PE")=TRUE,"PE",IF(AND(IF(G1431="",IF(F1431="",IF(E1431="","",E1431),F1431),G1431)="",IF(J1431="",IF(I1431="",IF(H1431="","",H1431),I1431),J1431)="",IF(M1431="",IF(L1431="",IF(K1431="","",K1431),L1431),M1431)="",IF(P1431="",IF(O1431="",IF(N1431="","",N1431),O1431),P1431)="")=TRUE,"","P")))</f>
        <v/>
      </c>
      <c r="R1431" s="111"/>
      <c r="S1431" s="111"/>
    </row>
    <row r="1432" spans="1:19" s="74" customFormat="1" ht="24.95" hidden="1" customHeight="1" outlineLevel="2">
      <c r="A1432" s="45"/>
      <c r="B1432" s="109" t="s">
        <v>211</v>
      </c>
      <c r="C1432" s="113" t="s">
        <v>1978</v>
      </c>
      <c r="D1432" s="113" t="s">
        <v>212</v>
      </c>
      <c r="E1432" s="110"/>
      <c r="F1432" s="110"/>
      <c r="G1432" s="110"/>
      <c r="H1432" s="110"/>
      <c r="I1432" s="110"/>
      <c r="J1432" s="110"/>
      <c r="K1432" s="110"/>
      <c r="L1432" s="110"/>
      <c r="M1432" s="110"/>
      <c r="N1432" s="110"/>
      <c r="O1432" s="110"/>
      <c r="P1432" s="110"/>
      <c r="Q1432" s="112"/>
      <c r="R1432" s="111"/>
      <c r="S1432" s="111"/>
    </row>
    <row r="1433" spans="1:19" s="74" customFormat="1" ht="24.95" hidden="1" customHeight="1" outlineLevel="2">
      <c r="A1433" s="45"/>
      <c r="B1433" s="109" t="s">
        <v>213</v>
      </c>
      <c r="C1433" s="109" t="s">
        <v>215</v>
      </c>
      <c r="D1433" s="113" t="s">
        <v>214</v>
      </c>
      <c r="E1433" s="110"/>
      <c r="F1433" s="110"/>
      <c r="G1433" s="110"/>
      <c r="H1433" s="110"/>
      <c r="I1433" s="110"/>
      <c r="J1433" s="110"/>
      <c r="K1433" s="110"/>
      <c r="L1433" s="110"/>
      <c r="M1433" s="110"/>
      <c r="N1433" s="110"/>
      <c r="O1433" s="110"/>
      <c r="P1433" s="110"/>
      <c r="Q1433" s="112"/>
      <c r="R1433" s="111"/>
      <c r="S1433" s="111"/>
    </row>
    <row r="1434" spans="1:19" s="74" customFormat="1" ht="24.95" hidden="1" customHeight="1" outlineLevel="2">
      <c r="A1434" s="45" t="str">
        <f>IF(AND(D1434="",D1434=""),"",$D$3&amp;"_"&amp;ROW()-11-COUNTBLANK($D$12:D1434))</f>
        <v>CTKM_1180</v>
      </c>
      <c r="B1434" s="93" t="s">
        <v>1715</v>
      </c>
      <c r="C1434" s="92" t="s">
        <v>1716</v>
      </c>
      <c r="D1434" s="92" t="s">
        <v>1717</v>
      </c>
      <c r="E1434" s="80"/>
      <c r="F1434" s="100"/>
      <c r="G1434" s="100"/>
      <c r="H1434" s="100"/>
      <c r="I1434" s="100"/>
      <c r="J1434" s="100"/>
      <c r="K1434" s="100"/>
      <c r="L1434" s="80"/>
      <c r="M1434" s="100"/>
      <c r="N1434" s="80"/>
      <c r="O1434" s="100"/>
      <c r="P1434" s="100"/>
      <c r="Q1434" s="47" t="str">
        <f t="shared" ref="Q1434:Q1479" si="76">IF(OR(IF(G1434="",IF(F1434="",IF(E1434="","",E1434),F1434),G1434)="F",IF(J1434="",IF(I1434="",IF(H1434="","",H1434),I1434),J1434)="F",IF(M1434="",IF(L1434="",IF(K1434="","",K1434),L1434),M1434)="F",IF(P1434="",IF(O1434="",IF(N1434="","",N1434),O1434),P1434)="F")=TRUE,"F",IF(OR(IF(G1434="",IF(F1434="",IF(E1434="","",E1434),F1434),G1434)="PE",IF(J1434="",IF(I1434="",IF(H1434="","",H1434),I1434),J1434)="PE",IF(M1434="",IF(L1434="",IF(K1434="","",K1434),L1434),M1434)="PE",IF(P1434="",IF(O1434="",IF(N1434="","",N1434),O1434),P1434)="PE")=TRUE,"PE",IF(AND(IF(G1434="",IF(F1434="",IF(E1434="","",E1434),F1434),G1434)="",IF(J1434="",IF(I1434="",IF(H1434="","",H1434),I1434),J1434)="",IF(M1434="",IF(L1434="",IF(K1434="","",K1434),L1434),M1434)="",IF(P1434="",IF(O1434="",IF(N1434="","",N1434),O1434),P1434)="")=TRUE,"","P")))</f>
        <v/>
      </c>
      <c r="R1434" s="100"/>
      <c r="S1434" s="101"/>
    </row>
    <row r="1435" spans="1:19" s="74" customFormat="1" ht="24.95" hidden="1" customHeight="1" outlineLevel="2">
      <c r="A1435" s="45" t="str">
        <f>IF(AND(D1435="",D1435=""),"",$D$3&amp;"_"&amp;ROW()-11-COUNTBLANK($D$12:D1435))</f>
        <v>CTKM_1181</v>
      </c>
      <c r="B1435" s="693" t="s">
        <v>1718</v>
      </c>
      <c r="C1435" s="92" t="s">
        <v>1719</v>
      </c>
      <c r="D1435" s="92" t="s">
        <v>2021</v>
      </c>
      <c r="E1435" s="80"/>
      <c r="F1435" s="100"/>
      <c r="G1435" s="100"/>
      <c r="H1435" s="100"/>
      <c r="I1435" s="100"/>
      <c r="J1435" s="100"/>
      <c r="K1435" s="100"/>
      <c r="L1435" s="80"/>
      <c r="M1435" s="100"/>
      <c r="N1435" s="80"/>
      <c r="O1435" s="100"/>
      <c r="P1435" s="100"/>
      <c r="Q1435" s="47" t="str">
        <f t="shared" si="76"/>
        <v/>
      </c>
      <c r="R1435" s="100"/>
      <c r="S1435" s="101"/>
    </row>
    <row r="1436" spans="1:19" s="74" customFormat="1" ht="24.95" hidden="1" customHeight="1" outlineLevel="2">
      <c r="A1436" s="45" t="str">
        <f>IF(AND(D1436="",D1436=""),"",$D$3&amp;"_"&amp;ROW()-11-COUNTBLANK($D$12:D1436))</f>
        <v>CTKM_1182</v>
      </c>
      <c r="B1436" s="694"/>
      <c r="C1436" s="92" t="s">
        <v>1721</v>
      </c>
      <c r="D1436" s="92" t="s">
        <v>2021</v>
      </c>
      <c r="E1436" s="80"/>
      <c r="F1436" s="100"/>
      <c r="G1436" s="100"/>
      <c r="H1436" s="100"/>
      <c r="I1436" s="100"/>
      <c r="J1436" s="100"/>
      <c r="K1436" s="100"/>
      <c r="L1436" s="80"/>
      <c r="M1436" s="100"/>
      <c r="N1436" s="80"/>
      <c r="O1436" s="100"/>
      <c r="P1436" s="100"/>
      <c r="Q1436" s="47" t="str">
        <f t="shared" si="76"/>
        <v/>
      </c>
      <c r="R1436" s="100"/>
      <c r="S1436" s="101"/>
    </row>
    <row r="1437" spans="1:19" s="74" customFormat="1" ht="24.95" hidden="1" customHeight="1" outlineLevel="2">
      <c r="A1437" s="45" t="str">
        <f>IF(AND(D1437="",D1437=""),"",$D$3&amp;"_"&amp;ROW()-11-COUNTBLANK($D$12:D1437))</f>
        <v>CTKM_1183</v>
      </c>
      <c r="B1437" s="694"/>
      <c r="C1437" s="92" t="s">
        <v>1722</v>
      </c>
      <c r="D1437" s="92" t="s">
        <v>2021</v>
      </c>
      <c r="E1437" s="80"/>
      <c r="F1437" s="100"/>
      <c r="G1437" s="100"/>
      <c r="H1437" s="100"/>
      <c r="I1437" s="100"/>
      <c r="J1437" s="100"/>
      <c r="K1437" s="100"/>
      <c r="L1437" s="80"/>
      <c r="M1437" s="100"/>
      <c r="N1437" s="80"/>
      <c r="O1437" s="100"/>
      <c r="P1437" s="100"/>
      <c r="Q1437" s="47" t="str">
        <f t="shared" si="76"/>
        <v/>
      </c>
      <c r="R1437" s="100"/>
      <c r="S1437" s="101"/>
    </row>
    <row r="1438" spans="1:19" s="74" customFormat="1" ht="24.95" hidden="1" customHeight="1" outlineLevel="2">
      <c r="A1438" s="45" t="str">
        <f>IF(AND(D1438="",D1438=""),"",$D$3&amp;"_"&amp;ROW()-11-COUNTBLANK($D$12:D1438))</f>
        <v>CTKM_1184</v>
      </c>
      <c r="B1438" s="694"/>
      <c r="C1438" s="92" t="s">
        <v>1723</v>
      </c>
      <c r="D1438" s="92" t="s">
        <v>2021</v>
      </c>
      <c r="E1438" s="80"/>
      <c r="F1438" s="100"/>
      <c r="G1438" s="100"/>
      <c r="H1438" s="100"/>
      <c r="I1438" s="100"/>
      <c r="J1438" s="100"/>
      <c r="K1438" s="100"/>
      <c r="L1438" s="80"/>
      <c r="M1438" s="100"/>
      <c r="N1438" s="80"/>
      <c r="O1438" s="100"/>
      <c r="P1438" s="100"/>
      <c r="Q1438" s="47" t="str">
        <f t="shared" si="76"/>
        <v/>
      </c>
      <c r="R1438" s="100"/>
      <c r="S1438" s="101"/>
    </row>
    <row r="1439" spans="1:19" s="74" customFormat="1" ht="24.95" hidden="1" customHeight="1" outlineLevel="2">
      <c r="A1439" s="45" t="str">
        <f>IF(AND(D1439="",D1439=""),"",$D$3&amp;"_"&amp;ROW()-11-COUNTBLANK($D$12:D1439))</f>
        <v>CTKM_1185</v>
      </c>
      <c r="B1439" s="694"/>
      <c r="C1439" s="92" t="s">
        <v>1724</v>
      </c>
      <c r="D1439" s="92" t="s">
        <v>2021</v>
      </c>
      <c r="E1439" s="80"/>
      <c r="F1439" s="100"/>
      <c r="G1439" s="100"/>
      <c r="H1439" s="100"/>
      <c r="I1439" s="100"/>
      <c r="J1439" s="100"/>
      <c r="K1439" s="100"/>
      <c r="L1439" s="80"/>
      <c r="M1439" s="100"/>
      <c r="N1439" s="80"/>
      <c r="O1439" s="100"/>
      <c r="P1439" s="100"/>
      <c r="Q1439" s="47" t="str">
        <f t="shared" si="76"/>
        <v/>
      </c>
      <c r="R1439" s="100"/>
      <c r="S1439" s="101"/>
    </row>
    <row r="1440" spans="1:19" s="74" customFormat="1" ht="24.95" hidden="1" customHeight="1" outlineLevel="2">
      <c r="A1440" s="45" t="str">
        <f>IF(AND(D1440="",D1440=""),"",$D$3&amp;"_"&amp;ROW()-11-COUNTBLANK($D$12:D1440))</f>
        <v>CTKM_1186</v>
      </c>
      <c r="B1440" s="694"/>
      <c r="C1440" s="92" t="s">
        <v>1725</v>
      </c>
      <c r="D1440" s="92" t="s">
        <v>2021</v>
      </c>
      <c r="E1440" s="80"/>
      <c r="F1440" s="100"/>
      <c r="G1440" s="100"/>
      <c r="H1440" s="100"/>
      <c r="I1440" s="100"/>
      <c r="J1440" s="100"/>
      <c r="K1440" s="100"/>
      <c r="L1440" s="80"/>
      <c r="M1440" s="100"/>
      <c r="N1440" s="80"/>
      <c r="O1440" s="100"/>
      <c r="P1440" s="100"/>
      <c r="Q1440" s="47" t="str">
        <f t="shared" si="76"/>
        <v/>
      </c>
      <c r="R1440" s="100"/>
      <c r="S1440" s="101"/>
    </row>
    <row r="1441" spans="1:19" s="74" customFormat="1" ht="24.95" hidden="1" customHeight="1" outlineLevel="2">
      <c r="A1441" s="45" t="str">
        <f>IF(AND(D1441="",D1441=""),"",$D$3&amp;"_"&amp;ROW()-11-COUNTBLANK($D$12:D1441))</f>
        <v>CTKM_1187</v>
      </c>
      <c r="B1441" s="694"/>
      <c r="C1441" s="92" t="s">
        <v>1726</v>
      </c>
      <c r="D1441" s="92" t="s">
        <v>2021</v>
      </c>
      <c r="E1441" s="80"/>
      <c r="F1441" s="100"/>
      <c r="G1441" s="100"/>
      <c r="H1441" s="100"/>
      <c r="I1441" s="100"/>
      <c r="J1441" s="100"/>
      <c r="K1441" s="100"/>
      <c r="L1441" s="80"/>
      <c r="M1441" s="100"/>
      <c r="N1441" s="80"/>
      <c r="O1441" s="100"/>
      <c r="P1441" s="100"/>
      <c r="Q1441" s="47" t="str">
        <f t="shared" si="76"/>
        <v/>
      </c>
      <c r="R1441" s="100"/>
      <c r="S1441" s="101"/>
    </row>
    <row r="1442" spans="1:19" s="74" customFormat="1" ht="24.95" hidden="1" customHeight="1" outlineLevel="2">
      <c r="A1442" s="45" t="str">
        <f>IF(AND(D1442="",D1442=""),"",$D$3&amp;"_"&amp;ROW()-11-COUNTBLANK($D$12:D1442))</f>
        <v>CTKM_1188</v>
      </c>
      <c r="B1442" s="694"/>
      <c r="C1442" s="92" t="s">
        <v>1727</v>
      </c>
      <c r="D1442" s="92" t="s">
        <v>2021</v>
      </c>
      <c r="E1442" s="80"/>
      <c r="F1442" s="100"/>
      <c r="G1442" s="100"/>
      <c r="H1442" s="100"/>
      <c r="I1442" s="100"/>
      <c r="J1442" s="100"/>
      <c r="K1442" s="100"/>
      <c r="L1442" s="80"/>
      <c r="M1442" s="100"/>
      <c r="N1442" s="80"/>
      <c r="O1442" s="100"/>
      <c r="P1442" s="100"/>
      <c r="Q1442" s="47" t="str">
        <f t="shared" si="76"/>
        <v/>
      </c>
      <c r="R1442" s="100"/>
      <c r="S1442" s="101"/>
    </row>
    <row r="1443" spans="1:19" s="74" customFormat="1" ht="24.95" hidden="1" customHeight="1" outlineLevel="2">
      <c r="A1443" s="45" t="str">
        <f>IF(AND(D1443="",D1443=""),"",$D$3&amp;"_"&amp;ROW()-11-COUNTBLANK($D$12:D1443))</f>
        <v>CTKM_1189</v>
      </c>
      <c r="B1443" s="694"/>
      <c r="C1443" s="92" t="s">
        <v>1728</v>
      </c>
      <c r="D1443" s="92" t="s">
        <v>2021</v>
      </c>
      <c r="E1443" s="80"/>
      <c r="F1443" s="100"/>
      <c r="G1443" s="100"/>
      <c r="H1443" s="100"/>
      <c r="I1443" s="100"/>
      <c r="J1443" s="100"/>
      <c r="K1443" s="100"/>
      <c r="L1443" s="80"/>
      <c r="M1443" s="100"/>
      <c r="N1443" s="80"/>
      <c r="O1443" s="100"/>
      <c r="P1443" s="100"/>
      <c r="Q1443" s="47" t="str">
        <f t="shared" si="76"/>
        <v/>
      </c>
      <c r="R1443" s="100"/>
      <c r="S1443" s="101"/>
    </row>
    <row r="1444" spans="1:19" s="74" customFormat="1" ht="24.95" hidden="1" customHeight="1" outlineLevel="2">
      <c r="A1444" s="45" t="str">
        <f>IF(AND(D1444="",D1444=""),"",$D$3&amp;"_"&amp;ROW()-11-COUNTBLANK($D$12:D1444))</f>
        <v>CTKM_1190</v>
      </c>
      <c r="B1444" s="694"/>
      <c r="C1444" s="92" t="s">
        <v>1729</v>
      </c>
      <c r="D1444" s="92" t="s">
        <v>2021</v>
      </c>
      <c r="E1444" s="80"/>
      <c r="F1444" s="100"/>
      <c r="G1444" s="100"/>
      <c r="H1444" s="100"/>
      <c r="I1444" s="100"/>
      <c r="J1444" s="100"/>
      <c r="K1444" s="100"/>
      <c r="L1444" s="80"/>
      <c r="M1444" s="100"/>
      <c r="N1444" s="80"/>
      <c r="O1444" s="100"/>
      <c r="P1444" s="100"/>
      <c r="Q1444" s="47" t="str">
        <f t="shared" si="76"/>
        <v/>
      </c>
      <c r="R1444" s="100"/>
      <c r="S1444" s="101"/>
    </row>
    <row r="1445" spans="1:19" s="74" customFormat="1" ht="24.95" hidden="1" customHeight="1" outlineLevel="2">
      <c r="A1445" s="45" t="str">
        <f>IF(AND(D1445="",D1445=""),"",$D$3&amp;"_"&amp;ROW()-11-COUNTBLANK($D$12:D1445))</f>
        <v>CTKM_1191</v>
      </c>
      <c r="B1445" s="694"/>
      <c r="C1445" s="92" t="s">
        <v>1730</v>
      </c>
      <c r="D1445" s="92" t="s">
        <v>2021</v>
      </c>
      <c r="E1445" s="80"/>
      <c r="F1445" s="100"/>
      <c r="G1445" s="100"/>
      <c r="H1445" s="100"/>
      <c r="I1445" s="100"/>
      <c r="J1445" s="100"/>
      <c r="K1445" s="100"/>
      <c r="L1445" s="80"/>
      <c r="M1445" s="100"/>
      <c r="N1445" s="80"/>
      <c r="O1445" s="100"/>
      <c r="P1445" s="100"/>
      <c r="Q1445" s="47" t="str">
        <f t="shared" si="76"/>
        <v/>
      </c>
      <c r="R1445" s="100"/>
      <c r="S1445" s="101"/>
    </row>
    <row r="1446" spans="1:19" s="74" customFormat="1" ht="24.95" hidden="1" customHeight="1" outlineLevel="2">
      <c r="A1446" s="45" t="str">
        <f>IF(AND(D1446="",D1446=""),"",$D$3&amp;"_"&amp;ROW()-11-COUNTBLANK($D$12:D1446))</f>
        <v>CTKM_1192</v>
      </c>
      <c r="B1446" s="694"/>
      <c r="C1446" s="92" t="s">
        <v>1731</v>
      </c>
      <c r="D1446" s="92" t="s">
        <v>2021</v>
      </c>
      <c r="E1446" s="80"/>
      <c r="F1446" s="100"/>
      <c r="G1446" s="100"/>
      <c r="H1446" s="100"/>
      <c r="I1446" s="100"/>
      <c r="J1446" s="100"/>
      <c r="K1446" s="100"/>
      <c r="L1446" s="80"/>
      <c r="M1446" s="100"/>
      <c r="N1446" s="80"/>
      <c r="O1446" s="100"/>
      <c r="P1446" s="100"/>
      <c r="Q1446" s="47" t="str">
        <f t="shared" si="76"/>
        <v/>
      </c>
      <c r="R1446" s="100"/>
      <c r="S1446" s="101"/>
    </row>
    <row r="1447" spans="1:19" s="74" customFormat="1" ht="24.95" hidden="1" customHeight="1" outlineLevel="2">
      <c r="A1447" s="45" t="str">
        <f>IF(AND(D1447="",D1447=""),"",$D$3&amp;"_"&amp;ROW()-11-COUNTBLANK($D$12:D1447))</f>
        <v>CTKM_1193</v>
      </c>
      <c r="B1447" s="694"/>
      <c r="C1447" s="92" t="s">
        <v>1732</v>
      </c>
      <c r="D1447" s="92" t="s">
        <v>2021</v>
      </c>
      <c r="E1447" s="80"/>
      <c r="F1447" s="100"/>
      <c r="G1447" s="100"/>
      <c r="H1447" s="100"/>
      <c r="I1447" s="100"/>
      <c r="J1447" s="100"/>
      <c r="K1447" s="100"/>
      <c r="L1447" s="80"/>
      <c r="M1447" s="100"/>
      <c r="N1447" s="80"/>
      <c r="O1447" s="100"/>
      <c r="P1447" s="100"/>
      <c r="Q1447" s="47" t="str">
        <f t="shared" si="76"/>
        <v/>
      </c>
      <c r="R1447" s="100"/>
      <c r="S1447" s="101"/>
    </row>
    <row r="1448" spans="1:19" s="74" customFormat="1" ht="24.95" hidden="1" customHeight="1" outlineLevel="2">
      <c r="A1448" s="45" t="str">
        <f>IF(AND(D1448="",D1448=""),"",$D$3&amp;"_"&amp;ROW()-11-COUNTBLANK($D$12:D1448))</f>
        <v>CTKM_1194</v>
      </c>
      <c r="B1448" s="694"/>
      <c r="C1448" s="92" t="s">
        <v>1733</v>
      </c>
      <c r="D1448" s="92" t="s">
        <v>2021</v>
      </c>
      <c r="E1448" s="80"/>
      <c r="F1448" s="100"/>
      <c r="G1448" s="100"/>
      <c r="H1448" s="100"/>
      <c r="I1448" s="100"/>
      <c r="J1448" s="100"/>
      <c r="K1448" s="100"/>
      <c r="L1448" s="80"/>
      <c r="M1448" s="100"/>
      <c r="N1448" s="80"/>
      <c r="O1448" s="100"/>
      <c r="P1448" s="100"/>
      <c r="Q1448" s="47" t="str">
        <f t="shared" si="76"/>
        <v/>
      </c>
      <c r="R1448" s="100"/>
      <c r="S1448" s="101"/>
    </row>
    <row r="1449" spans="1:19" s="74" customFormat="1" ht="26.25" hidden="1" customHeight="1" outlineLevel="2">
      <c r="A1449" s="45" t="str">
        <f>IF(AND(D1449="",D1449=""),"",$D$3&amp;"_"&amp;ROW()-11-COUNTBLANK($D$12:D1449))</f>
        <v>CTKM_1195</v>
      </c>
      <c r="B1449" s="695"/>
      <c r="C1449" s="92" t="s">
        <v>1734</v>
      </c>
      <c r="D1449" s="92" t="s">
        <v>2021</v>
      </c>
      <c r="E1449" s="80"/>
      <c r="F1449" s="100"/>
      <c r="G1449" s="100"/>
      <c r="H1449" s="100"/>
      <c r="I1449" s="100"/>
      <c r="J1449" s="100"/>
      <c r="K1449" s="100"/>
      <c r="L1449" s="80"/>
      <c r="M1449" s="100"/>
      <c r="N1449" s="80"/>
      <c r="O1449" s="100"/>
      <c r="P1449" s="100"/>
      <c r="Q1449" s="47" t="str">
        <f t="shared" si="76"/>
        <v/>
      </c>
      <c r="R1449" s="100"/>
      <c r="S1449" s="101"/>
    </row>
    <row r="1450" spans="1:19" s="74" customFormat="1" ht="24.95" hidden="1" customHeight="1" outlineLevel="2">
      <c r="A1450" s="45" t="str">
        <f>IF(AND(D1450="",D1450=""),"",$D$3&amp;"_"&amp;ROW()-11-COUNTBLANK($D$12:D1450))</f>
        <v>CTKM_1196</v>
      </c>
      <c r="B1450" s="693" t="s">
        <v>1987</v>
      </c>
      <c r="C1450" s="92" t="s">
        <v>1738</v>
      </c>
      <c r="D1450" s="92" t="s">
        <v>1739</v>
      </c>
      <c r="E1450" s="80"/>
      <c r="F1450" s="100"/>
      <c r="G1450" s="100"/>
      <c r="H1450" s="100"/>
      <c r="I1450" s="100"/>
      <c r="J1450" s="100"/>
      <c r="K1450" s="100"/>
      <c r="L1450" s="80"/>
      <c r="M1450" s="100"/>
      <c r="N1450" s="80"/>
      <c r="O1450" s="100"/>
      <c r="P1450" s="100"/>
      <c r="Q1450" s="47" t="str">
        <f t="shared" si="76"/>
        <v/>
      </c>
      <c r="R1450" s="100"/>
      <c r="S1450" s="101"/>
    </row>
    <row r="1451" spans="1:19" s="74" customFormat="1" ht="24.95" hidden="1" customHeight="1" outlineLevel="2">
      <c r="A1451" s="45" t="str">
        <f>IF(AND(D1451="",D1451=""),"",$D$3&amp;"_"&amp;ROW()-11-COUNTBLANK($D$12:D1451))</f>
        <v>CTKM_1197</v>
      </c>
      <c r="B1451" s="694"/>
      <c r="C1451" s="92" t="s">
        <v>1740</v>
      </c>
      <c r="D1451" s="92" t="s">
        <v>1741</v>
      </c>
      <c r="E1451" s="80"/>
      <c r="F1451" s="100"/>
      <c r="G1451" s="100"/>
      <c r="H1451" s="100"/>
      <c r="I1451" s="100"/>
      <c r="J1451" s="100"/>
      <c r="K1451" s="100"/>
      <c r="L1451" s="80"/>
      <c r="M1451" s="100"/>
      <c r="N1451" s="80"/>
      <c r="O1451" s="100"/>
      <c r="P1451" s="100"/>
      <c r="Q1451" s="47" t="str">
        <f t="shared" si="76"/>
        <v/>
      </c>
      <c r="R1451" s="100"/>
      <c r="S1451" s="101"/>
    </row>
    <row r="1452" spans="1:19" s="74" customFormat="1" ht="24.95" hidden="1" customHeight="1" outlineLevel="2">
      <c r="A1452" s="45" t="str">
        <f>IF(AND(D1452="",D1452=""),"",$D$3&amp;"_"&amp;ROW()-11-COUNTBLANK($D$12:D1452))</f>
        <v>CTKM_1198</v>
      </c>
      <c r="B1452" s="694"/>
      <c r="C1452" s="92" t="s">
        <v>1742</v>
      </c>
      <c r="D1452" s="92" t="s">
        <v>1743</v>
      </c>
      <c r="E1452" s="80"/>
      <c r="F1452" s="100"/>
      <c r="G1452" s="100"/>
      <c r="H1452" s="100"/>
      <c r="I1452" s="100"/>
      <c r="J1452" s="100"/>
      <c r="K1452" s="100"/>
      <c r="L1452" s="80"/>
      <c r="M1452" s="100"/>
      <c r="N1452" s="80"/>
      <c r="O1452" s="100"/>
      <c r="P1452" s="100"/>
      <c r="Q1452" s="47" t="str">
        <f t="shared" si="76"/>
        <v/>
      </c>
      <c r="R1452" s="100"/>
      <c r="S1452" s="101"/>
    </row>
    <row r="1453" spans="1:19" s="74" customFormat="1" ht="24.95" hidden="1" customHeight="1" outlineLevel="2">
      <c r="A1453" s="45" t="str">
        <f>IF(AND(D1453="",D1453=""),"",$D$3&amp;"_"&amp;ROW()-11-COUNTBLANK($D$12:D1453))</f>
        <v>CTKM_1199</v>
      </c>
      <c r="B1453" s="694"/>
      <c r="C1453" s="92" t="s">
        <v>1744</v>
      </c>
      <c r="D1453" s="92" t="s">
        <v>1745</v>
      </c>
      <c r="E1453" s="80"/>
      <c r="F1453" s="100"/>
      <c r="G1453" s="100"/>
      <c r="H1453" s="100"/>
      <c r="I1453" s="100"/>
      <c r="J1453" s="100"/>
      <c r="K1453" s="100"/>
      <c r="L1453" s="80"/>
      <c r="M1453" s="100"/>
      <c r="N1453" s="80"/>
      <c r="O1453" s="100"/>
      <c r="P1453" s="100"/>
      <c r="Q1453" s="47" t="str">
        <f t="shared" si="76"/>
        <v/>
      </c>
      <c r="R1453" s="100"/>
      <c r="S1453" s="101"/>
    </row>
    <row r="1454" spans="1:19" s="74" customFormat="1" ht="24.95" hidden="1" customHeight="1" outlineLevel="2">
      <c r="A1454" s="45" t="str">
        <f>IF(AND(D1454="",D1454=""),"",$D$3&amp;"_"&amp;ROW()-11-COUNTBLANK($D$12:D1454))</f>
        <v>CTKM_1200</v>
      </c>
      <c r="B1454" s="694"/>
      <c r="C1454" s="92" t="s">
        <v>1746</v>
      </c>
      <c r="D1454" s="92" t="s">
        <v>1747</v>
      </c>
      <c r="E1454" s="80"/>
      <c r="F1454" s="100"/>
      <c r="G1454" s="100"/>
      <c r="H1454" s="100"/>
      <c r="I1454" s="100"/>
      <c r="J1454" s="100"/>
      <c r="K1454" s="100"/>
      <c r="L1454" s="80"/>
      <c r="M1454" s="100"/>
      <c r="N1454" s="80"/>
      <c r="O1454" s="100"/>
      <c r="P1454" s="100"/>
      <c r="Q1454" s="47" t="str">
        <f t="shared" si="76"/>
        <v/>
      </c>
      <c r="R1454" s="100"/>
      <c r="S1454" s="101"/>
    </row>
    <row r="1455" spans="1:19" s="74" customFormat="1" ht="24.95" hidden="1" customHeight="1" outlineLevel="2">
      <c r="A1455" s="45" t="str">
        <f>IF(AND(D1455="",D1455=""),"",$D$3&amp;"_"&amp;ROW()-11-COUNTBLANK($D$12:D1455))</f>
        <v>CTKM_1201</v>
      </c>
      <c r="B1455" s="694"/>
      <c r="C1455" s="92" t="s">
        <v>1748</v>
      </c>
      <c r="D1455" s="92" t="s">
        <v>1749</v>
      </c>
      <c r="E1455" s="80"/>
      <c r="F1455" s="100"/>
      <c r="G1455" s="100"/>
      <c r="H1455" s="100"/>
      <c r="I1455" s="100"/>
      <c r="J1455" s="100"/>
      <c r="K1455" s="100"/>
      <c r="L1455" s="80"/>
      <c r="M1455" s="100"/>
      <c r="N1455" s="80"/>
      <c r="O1455" s="100"/>
      <c r="P1455" s="100"/>
      <c r="Q1455" s="47" t="str">
        <f t="shared" si="76"/>
        <v/>
      </c>
      <c r="R1455" s="100"/>
      <c r="S1455" s="101"/>
    </row>
    <row r="1456" spans="1:19" s="74" customFormat="1" ht="24.95" hidden="1" customHeight="1" outlineLevel="2">
      <c r="A1456" s="45" t="str">
        <f>IF(AND(D1456="",D1456=""),"",$D$3&amp;"_"&amp;ROW()-11-COUNTBLANK($D$12:D1456))</f>
        <v>CTKM_1202</v>
      </c>
      <c r="B1456" s="694"/>
      <c r="C1456" s="92" t="s">
        <v>1750</v>
      </c>
      <c r="D1456" s="92" t="s">
        <v>1751</v>
      </c>
      <c r="E1456" s="80"/>
      <c r="F1456" s="100"/>
      <c r="G1456" s="100"/>
      <c r="H1456" s="100"/>
      <c r="I1456" s="100"/>
      <c r="J1456" s="100"/>
      <c r="K1456" s="100"/>
      <c r="L1456" s="80"/>
      <c r="M1456" s="100"/>
      <c r="N1456" s="80"/>
      <c r="O1456" s="100"/>
      <c r="P1456" s="100"/>
      <c r="Q1456" s="47" t="str">
        <f t="shared" si="76"/>
        <v/>
      </c>
      <c r="R1456" s="100"/>
      <c r="S1456" s="101"/>
    </row>
    <row r="1457" spans="1:19" s="74" customFormat="1" ht="24.95" hidden="1" customHeight="1" outlineLevel="2">
      <c r="A1457" s="45" t="str">
        <f>IF(AND(D1457="",D1457=""),"",$D$3&amp;"_"&amp;ROW()-11-COUNTBLANK($D$12:D1457))</f>
        <v>CTKM_1203</v>
      </c>
      <c r="B1457" s="694"/>
      <c r="C1457" s="92" t="s">
        <v>1752</v>
      </c>
      <c r="D1457" s="92" t="s">
        <v>1753</v>
      </c>
      <c r="E1457" s="80"/>
      <c r="F1457" s="100"/>
      <c r="G1457" s="100"/>
      <c r="H1457" s="100"/>
      <c r="I1457" s="100"/>
      <c r="J1457" s="100"/>
      <c r="K1457" s="100"/>
      <c r="L1457" s="80"/>
      <c r="M1457" s="100"/>
      <c r="N1457" s="80"/>
      <c r="O1457" s="100"/>
      <c r="P1457" s="100"/>
      <c r="Q1457" s="47" t="str">
        <f t="shared" si="76"/>
        <v/>
      </c>
      <c r="R1457" s="100"/>
      <c r="S1457" s="101"/>
    </row>
    <row r="1458" spans="1:19" s="74" customFormat="1" ht="24.95" hidden="1" customHeight="1" outlineLevel="2">
      <c r="A1458" s="45" t="str">
        <f>IF(AND(D1458="",D1458=""),"",$D$3&amp;"_"&amp;ROW()-11-COUNTBLANK($D$12:D1458))</f>
        <v>CTKM_1204</v>
      </c>
      <c r="B1458" s="694"/>
      <c r="C1458" s="92" t="s">
        <v>1754</v>
      </c>
      <c r="D1458" s="92" t="s">
        <v>1755</v>
      </c>
      <c r="E1458" s="80"/>
      <c r="F1458" s="100"/>
      <c r="G1458" s="100"/>
      <c r="H1458" s="100"/>
      <c r="I1458" s="100"/>
      <c r="J1458" s="100"/>
      <c r="K1458" s="100"/>
      <c r="L1458" s="80"/>
      <c r="M1458" s="100"/>
      <c r="N1458" s="80"/>
      <c r="O1458" s="100"/>
      <c r="P1458" s="100"/>
      <c r="Q1458" s="47" t="str">
        <f t="shared" si="76"/>
        <v/>
      </c>
      <c r="R1458" s="100"/>
      <c r="S1458" s="101"/>
    </row>
    <row r="1459" spans="1:19" s="74" customFormat="1" ht="24.95" hidden="1" customHeight="1" outlineLevel="2">
      <c r="A1459" s="45" t="str">
        <f>IF(AND(D1459="",D1459=""),"",$D$3&amp;"_"&amp;ROW()-11-COUNTBLANK($D$12:D1459))</f>
        <v>CTKM_1205</v>
      </c>
      <c r="B1459" s="694"/>
      <c r="C1459" s="92" t="s">
        <v>1756</v>
      </c>
      <c r="D1459" s="92" t="s">
        <v>1757</v>
      </c>
      <c r="E1459" s="80"/>
      <c r="F1459" s="100"/>
      <c r="G1459" s="100"/>
      <c r="H1459" s="100"/>
      <c r="I1459" s="100"/>
      <c r="J1459" s="100"/>
      <c r="K1459" s="100"/>
      <c r="L1459" s="80"/>
      <c r="M1459" s="100"/>
      <c r="N1459" s="80"/>
      <c r="O1459" s="100"/>
      <c r="P1459" s="100"/>
      <c r="Q1459" s="47" t="str">
        <f t="shared" si="76"/>
        <v/>
      </c>
      <c r="R1459" s="100"/>
      <c r="S1459" s="101"/>
    </row>
    <row r="1460" spans="1:19" s="74" customFormat="1" ht="24.95" hidden="1" customHeight="1" outlineLevel="2">
      <c r="A1460" s="45" t="str">
        <f>IF(AND(D1460="",D1460=""),"",$D$3&amp;"_"&amp;ROW()-11-COUNTBLANK($D$12:D1460))</f>
        <v>CTKM_1206</v>
      </c>
      <c r="B1460" s="694"/>
      <c r="C1460" s="92" t="s">
        <v>1758</v>
      </c>
      <c r="D1460" s="92" t="s">
        <v>1759</v>
      </c>
      <c r="E1460" s="80"/>
      <c r="F1460" s="100"/>
      <c r="G1460" s="100"/>
      <c r="H1460" s="100"/>
      <c r="I1460" s="100"/>
      <c r="J1460" s="100"/>
      <c r="K1460" s="100"/>
      <c r="L1460" s="80"/>
      <c r="M1460" s="100"/>
      <c r="N1460" s="80"/>
      <c r="O1460" s="100"/>
      <c r="P1460" s="100"/>
      <c r="Q1460" s="47" t="str">
        <f t="shared" si="76"/>
        <v/>
      </c>
      <c r="R1460" s="100"/>
      <c r="S1460" s="101"/>
    </row>
    <row r="1461" spans="1:19" s="74" customFormat="1" ht="24.95" hidden="1" customHeight="1" outlineLevel="2">
      <c r="A1461" s="45" t="str">
        <f>IF(AND(D1461="",D1461=""),"",$D$3&amp;"_"&amp;ROW()-11-COUNTBLANK($D$12:D1461))</f>
        <v>CTKM_1207</v>
      </c>
      <c r="B1461" s="694"/>
      <c r="C1461" s="92" t="s">
        <v>1760</v>
      </c>
      <c r="D1461" s="92" t="s">
        <v>1761</v>
      </c>
      <c r="E1461" s="80"/>
      <c r="F1461" s="100"/>
      <c r="G1461" s="100"/>
      <c r="H1461" s="100"/>
      <c r="I1461" s="100"/>
      <c r="J1461" s="100"/>
      <c r="K1461" s="100"/>
      <c r="L1461" s="80"/>
      <c r="M1461" s="100"/>
      <c r="N1461" s="80"/>
      <c r="O1461" s="100"/>
      <c r="P1461" s="100"/>
      <c r="Q1461" s="47" t="str">
        <f t="shared" si="76"/>
        <v/>
      </c>
      <c r="R1461" s="100"/>
      <c r="S1461" s="101"/>
    </row>
    <row r="1462" spans="1:19" s="74" customFormat="1" ht="24.95" hidden="1" customHeight="1" outlineLevel="2">
      <c r="A1462" s="45" t="str">
        <f>IF(AND(D1462="",D1462=""),"",$D$3&amp;"_"&amp;ROW()-11-COUNTBLANK($D$12:D1462))</f>
        <v>CTKM_1208</v>
      </c>
      <c r="B1462" s="694"/>
      <c r="C1462" s="92" t="s">
        <v>1762</v>
      </c>
      <c r="D1462" s="92" t="s">
        <v>1763</v>
      </c>
      <c r="E1462" s="80"/>
      <c r="F1462" s="100"/>
      <c r="G1462" s="100"/>
      <c r="H1462" s="100"/>
      <c r="I1462" s="100"/>
      <c r="J1462" s="100"/>
      <c r="K1462" s="100"/>
      <c r="L1462" s="80"/>
      <c r="M1462" s="100"/>
      <c r="N1462" s="80"/>
      <c r="O1462" s="100"/>
      <c r="P1462" s="100"/>
      <c r="Q1462" s="47" t="str">
        <f t="shared" si="76"/>
        <v/>
      </c>
      <c r="R1462" s="100"/>
      <c r="S1462" s="101"/>
    </row>
    <row r="1463" spans="1:19" s="74" customFormat="1" ht="24.95" hidden="1" customHeight="1" outlineLevel="2">
      <c r="A1463" s="45" t="str">
        <f>IF(AND(D1463="",D1463=""),"",$D$3&amp;"_"&amp;ROW()-11-COUNTBLANK($D$12:D1463))</f>
        <v>CTKM_1209</v>
      </c>
      <c r="B1463" s="694"/>
      <c r="C1463" s="92" t="s">
        <v>1764</v>
      </c>
      <c r="D1463" s="92" t="s">
        <v>1765</v>
      </c>
      <c r="E1463" s="80"/>
      <c r="F1463" s="100"/>
      <c r="G1463" s="100"/>
      <c r="H1463" s="100"/>
      <c r="I1463" s="100"/>
      <c r="J1463" s="100"/>
      <c r="K1463" s="100"/>
      <c r="L1463" s="80"/>
      <c r="M1463" s="100"/>
      <c r="N1463" s="80"/>
      <c r="O1463" s="100"/>
      <c r="P1463" s="100"/>
      <c r="Q1463" s="47" t="str">
        <f t="shared" si="76"/>
        <v/>
      </c>
      <c r="R1463" s="100"/>
      <c r="S1463" s="101"/>
    </row>
    <row r="1464" spans="1:19" s="74" customFormat="1" ht="24.95" hidden="1" customHeight="1" outlineLevel="2">
      <c r="A1464" s="45" t="str">
        <f>IF(AND(D1464="",D1464=""),"",$D$3&amp;"_"&amp;ROW()-11-COUNTBLANK($D$12:D1464))</f>
        <v>CTKM_1210</v>
      </c>
      <c r="B1464" s="695"/>
      <c r="C1464" s="92" t="s">
        <v>1766</v>
      </c>
      <c r="D1464" s="92" t="s">
        <v>1767</v>
      </c>
      <c r="E1464" s="80"/>
      <c r="F1464" s="100"/>
      <c r="G1464" s="100"/>
      <c r="H1464" s="100"/>
      <c r="I1464" s="100"/>
      <c r="J1464" s="100"/>
      <c r="K1464" s="100"/>
      <c r="L1464" s="80"/>
      <c r="M1464" s="100"/>
      <c r="N1464" s="80"/>
      <c r="O1464" s="100"/>
      <c r="P1464" s="100"/>
      <c r="Q1464" s="47" t="str">
        <f t="shared" si="76"/>
        <v/>
      </c>
      <c r="R1464" s="100"/>
      <c r="S1464" s="101"/>
    </row>
    <row r="1465" spans="1:19" s="74" customFormat="1" ht="24.95" hidden="1" customHeight="1" outlineLevel="2">
      <c r="A1465" s="45" t="str">
        <f>IF(AND(D1465="",D1465=""),"",$D$3&amp;"_"&amp;ROW()-11-COUNTBLANK($D$12:D1465))</f>
        <v>CTKM_1211</v>
      </c>
      <c r="B1465" s="693" t="s">
        <v>1768</v>
      </c>
      <c r="C1465" s="92" t="s">
        <v>1982</v>
      </c>
      <c r="D1465" s="92" t="s">
        <v>1769</v>
      </c>
      <c r="E1465" s="80"/>
      <c r="F1465" s="100"/>
      <c r="G1465" s="100"/>
      <c r="H1465" s="100"/>
      <c r="I1465" s="100"/>
      <c r="J1465" s="100"/>
      <c r="K1465" s="100"/>
      <c r="L1465" s="80"/>
      <c r="M1465" s="100"/>
      <c r="N1465" s="80"/>
      <c r="O1465" s="100"/>
      <c r="P1465" s="100"/>
      <c r="Q1465" s="47" t="str">
        <f t="shared" si="76"/>
        <v/>
      </c>
      <c r="R1465" s="100"/>
      <c r="S1465" s="101"/>
    </row>
    <row r="1466" spans="1:19" s="74" customFormat="1" ht="24.95" hidden="1" customHeight="1" outlineLevel="2">
      <c r="A1466" s="45" t="str">
        <f>IF(AND(D1466="",D1466=""),"",$D$3&amp;"_"&amp;ROW()-11-COUNTBLANK($D$12:D1466))</f>
        <v>CTKM_1212</v>
      </c>
      <c r="B1466" s="694"/>
      <c r="C1466" s="92" t="s">
        <v>1983</v>
      </c>
      <c r="D1466" s="92" t="s">
        <v>1770</v>
      </c>
      <c r="E1466" s="80"/>
      <c r="F1466" s="100"/>
      <c r="G1466" s="100"/>
      <c r="H1466" s="100"/>
      <c r="I1466" s="100"/>
      <c r="J1466" s="100"/>
      <c r="K1466" s="100"/>
      <c r="L1466" s="80"/>
      <c r="M1466" s="100"/>
      <c r="N1466" s="80"/>
      <c r="O1466" s="100"/>
      <c r="P1466" s="100"/>
      <c r="Q1466" s="47" t="str">
        <f t="shared" si="76"/>
        <v/>
      </c>
      <c r="R1466" s="100"/>
      <c r="S1466" s="101"/>
    </row>
    <row r="1467" spans="1:19" s="74" customFormat="1" ht="24.95" hidden="1" customHeight="1" outlineLevel="2">
      <c r="A1467" s="45" t="str">
        <f>IF(AND(D1467="",D1467=""),"",$D$3&amp;"_"&amp;ROW()-11-COUNTBLANK($D$12:D1467))</f>
        <v>CTKM_1213</v>
      </c>
      <c r="B1467" s="694"/>
      <c r="C1467" s="92" t="s">
        <v>1771</v>
      </c>
      <c r="D1467" s="92" t="s">
        <v>1772</v>
      </c>
      <c r="E1467" s="80"/>
      <c r="F1467" s="100"/>
      <c r="G1467" s="100"/>
      <c r="H1467" s="100"/>
      <c r="I1467" s="100"/>
      <c r="J1467" s="100"/>
      <c r="K1467" s="100"/>
      <c r="L1467" s="80"/>
      <c r="M1467" s="100"/>
      <c r="N1467" s="80"/>
      <c r="O1467" s="100"/>
      <c r="P1467" s="100"/>
      <c r="Q1467" s="47" t="str">
        <f t="shared" si="76"/>
        <v/>
      </c>
      <c r="R1467" s="100"/>
      <c r="S1467" s="101"/>
    </row>
    <row r="1468" spans="1:19" s="74" customFormat="1" ht="24.95" hidden="1" customHeight="1" outlineLevel="2">
      <c r="A1468" s="45" t="str">
        <f>IF(AND(D1468="",D1468=""),"",$D$3&amp;"_"&amp;ROW()-11-COUNTBLANK($D$12:D1468))</f>
        <v>CTKM_1214</v>
      </c>
      <c r="B1468" s="695"/>
      <c r="C1468" s="92" t="s">
        <v>1984</v>
      </c>
      <c r="D1468" s="92" t="s">
        <v>1773</v>
      </c>
      <c r="E1468" s="80"/>
      <c r="F1468" s="100"/>
      <c r="G1468" s="100"/>
      <c r="H1468" s="100"/>
      <c r="I1468" s="100"/>
      <c r="J1468" s="100"/>
      <c r="K1468" s="100"/>
      <c r="L1468" s="80"/>
      <c r="M1468" s="100"/>
      <c r="N1468" s="80"/>
      <c r="O1468" s="100"/>
      <c r="P1468" s="100"/>
      <c r="Q1468" s="47" t="str">
        <f t="shared" si="76"/>
        <v/>
      </c>
      <c r="R1468" s="100"/>
      <c r="S1468" s="101"/>
    </row>
    <row r="1469" spans="1:19" s="74" customFormat="1" ht="24.95" hidden="1" customHeight="1" outlineLevel="2">
      <c r="A1469" s="45" t="str">
        <f>IF(AND(D1469="",D1469=""),"",$D$3&amp;"_"&amp;ROW()-11-COUNTBLANK($D$12:D1469))</f>
        <v>CTKM_1215</v>
      </c>
      <c r="B1469" s="693" t="s">
        <v>1774</v>
      </c>
      <c r="C1469" s="92" t="s">
        <v>1775</v>
      </c>
      <c r="D1469" s="92" t="s">
        <v>1776</v>
      </c>
      <c r="E1469" s="80"/>
      <c r="F1469" s="100"/>
      <c r="G1469" s="100"/>
      <c r="H1469" s="100"/>
      <c r="I1469" s="100"/>
      <c r="J1469" s="100"/>
      <c r="K1469" s="100"/>
      <c r="L1469" s="80"/>
      <c r="M1469" s="100"/>
      <c r="N1469" s="80"/>
      <c r="O1469" s="100"/>
      <c r="P1469" s="100"/>
      <c r="Q1469" s="47" t="str">
        <f t="shared" si="76"/>
        <v/>
      </c>
      <c r="R1469" s="100"/>
      <c r="S1469" s="101"/>
    </row>
    <row r="1470" spans="1:19" s="74" customFormat="1" ht="24.95" hidden="1" customHeight="1" outlineLevel="2">
      <c r="A1470" s="45" t="str">
        <f>IF(AND(D1470="",D1470=""),"",$D$3&amp;"_"&amp;ROW()-11-COUNTBLANK($D$12:D1470))</f>
        <v>CTKM_1216</v>
      </c>
      <c r="B1470" s="694"/>
      <c r="C1470" s="92" t="s">
        <v>1777</v>
      </c>
      <c r="D1470" s="92" t="s">
        <v>1778</v>
      </c>
      <c r="E1470" s="80"/>
      <c r="F1470" s="100"/>
      <c r="G1470" s="100"/>
      <c r="H1470" s="100"/>
      <c r="I1470" s="100"/>
      <c r="J1470" s="100"/>
      <c r="K1470" s="100"/>
      <c r="L1470" s="80"/>
      <c r="M1470" s="100"/>
      <c r="N1470" s="80"/>
      <c r="O1470" s="100"/>
      <c r="P1470" s="100"/>
      <c r="Q1470" s="47" t="str">
        <f t="shared" si="76"/>
        <v/>
      </c>
      <c r="R1470" s="100"/>
      <c r="S1470" s="101"/>
    </row>
    <row r="1471" spans="1:19" s="74" customFormat="1" ht="24.95" hidden="1" customHeight="1" outlineLevel="2">
      <c r="A1471" s="45" t="str">
        <f>IF(AND(D1471="",D1471=""),"",$D$3&amp;"_"&amp;ROW()-11-COUNTBLANK($D$12:D1471))</f>
        <v>CTKM_1217</v>
      </c>
      <c r="B1471" s="695"/>
      <c r="C1471" s="92" t="s">
        <v>1779</v>
      </c>
      <c r="D1471" s="92" t="s">
        <v>1773</v>
      </c>
      <c r="E1471" s="80"/>
      <c r="F1471" s="100"/>
      <c r="G1471" s="100"/>
      <c r="H1471" s="100"/>
      <c r="I1471" s="100"/>
      <c r="J1471" s="100"/>
      <c r="K1471" s="100"/>
      <c r="L1471" s="80"/>
      <c r="M1471" s="100"/>
      <c r="N1471" s="80"/>
      <c r="O1471" s="100"/>
      <c r="P1471" s="100"/>
      <c r="Q1471" s="47" t="str">
        <f t="shared" si="76"/>
        <v/>
      </c>
      <c r="R1471" s="100"/>
      <c r="S1471" s="101"/>
    </row>
    <row r="1472" spans="1:19" s="74" customFormat="1" ht="24.95" hidden="1" customHeight="1" outlineLevel="2">
      <c r="A1472" s="45" t="str">
        <f>IF(AND(D1472="",D1472=""),"",$D$3&amp;"_"&amp;ROW()-11-COUNTBLANK($D$12:D1472))</f>
        <v>CTKM_1218</v>
      </c>
      <c r="B1472" s="693" t="s">
        <v>1780</v>
      </c>
      <c r="C1472" s="92" t="s">
        <v>1775</v>
      </c>
      <c r="D1472" s="92" t="s">
        <v>1781</v>
      </c>
      <c r="E1472" s="80"/>
      <c r="F1472" s="100"/>
      <c r="G1472" s="100"/>
      <c r="H1472" s="100"/>
      <c r="I1472" s="100"/>
      <c r="J1472" s="100"/>
      <c r="K1472" s="100"/>
      <c r="L1472" s="80"/>
      <c r="M1472" s="100"/>
      <c r="N1472" s="80"/>
      <c r="O1472" s="100"/>
      <c r="P1472" s="100"/>
      <c r="Q1472" s="47" t="str">
        <f t="shared" si="76"/>
        <v/>
      </c>
      <c r="R1472" s="100"/>
      <c r="S1472" s="101"/>
    </row>
    <row r="1473" spans="1:19" s="74" customFormat="1" ht="24.95" hidden="1" customHeight="1" outlineLevel="2">
      <c r="A1473" s="45" t="str">
        <f>IF(AND(D1473="",D1473=""),"",$D$3&amp;"_"&amp;ROW()-11-COUNTBLANK($D$12:D1473))</f>
        <v>CTKM_1219</v>
      </c>
      <c r="B1473" s="694"/>
      <c r="C1473" s="92" t="s">
        <v>1777</v>
      </c>
      <c r="D1473" s="92" t="s">
        <v>1782</v>
      </c>
      <c r="E1473" s="80"/>
      <c r="F1473" s="100"/>
      <c r="G1473" s="100"/>
      <c r="H1473" s="100"/>
      <c r="I1473" s="100"/>
      <c r="J1473" s="100"/>
      <c r="K1473" s="100"/>
      <c r="L1473" s="80"/>
      <c r="M1473" s="100"/>
      <c r="N1473" s="80"/>
      <c r="O1473" s="100"/>
      <c r="P1473" s="100"/>
      <c r="Q1473" s="47" t="str">
        <f t="shared" si="76"/>
        <v/>
      </c>
      <c r="R1473" s="100"/>
      <c r="S1473" s="101"/>
    </row>
    <row r="1474" spans="1:19" s="74" customFormat="1" ht="24.95" hidden="1" customHeight="1" outlineLevel="2">
      <c r="A1474" s="45" t="str">
        <f>IF(AND(D1474="",D1474=""),"",$D$3&amp;"_"&amp;ROW()-11-COUNTBLANK($D$12:D1474))</f>
        <v>CTKM_1220</v>
      </c>
      <c r="B1474" s="694"/>
      <c r="C1474" s="92" t="s">
        <v>1783</v>
      </c>
      <c r="D1474" s="92" t="s">
        <v>1784</v>
      </c>
      <c r="E1474" s="80"/>
      <c r="F1474" s="100"/>
      <c r="G1474" s="100"/>
      <c r="H1474" s="100"/>
      <c r="I1474" s="100"/>
      <c r="J1474" s="100"/>
      <c r="K1474" s="100"/>
      <c r="L1474" s="80"/>
      <c r="M1474" s="100"/>
      <c r="N1474" s="80"/>
      <c r="O1474" s="100"/>
      <c r="P1474" s="100"/>
      <c r="Q1474" s="47" t="str">
        <f t="shared" si="76"/>
        <v/>
      </c>
      <c r="R1474" s="100"/>
      <c r="S1474" s="101"/>
    </row>
    <row r="1475" spans="1:19" s="74" customFormat="1" ht="24.95" hidden="1" customHeight="1" outlineLevel="2">
      <c r="A1475" s="45" t="str">
        <f>IF(AND(D1475="",D1475=""),"",$D$3&amp;"_"&amp;ROW()-11-COUNTBLANK($D$12:D1475))</f>
        <v>CTKM_1221</v>
      </c>
      <c r="B1475" s="695"/>
      <c r="C1475" s="92" t="s">
        <v>1785</v>
      </c>
      <c r="D1475" s="92" t="s">
        <v>1773</v>
      </c>
      <c r="E1475" s="80"/>
      <c r="F1475" s="100"/>
      <c r="G1475" s="100"/>
      <c r="H1475" s="100"/>
      <c r="I1475" s="100"/>
      <c r="J1475" s="100"/>
      <c r="K1475" s="100"/>
      <c r="L1475" s="80"/>
      <c r="M1475" s="100"/>
      <c r="N1475" s="80"/>
      <c r="O1475" s="100"/>
      <c r="P1475" s="100"/>
      <c r="Q1475" s="47" t="str">
        <f t="shared" si="76"/>
        <v/>
      </c>
      <c r="R1475" s="100"/>
      <c r="S1475" s="101"/>
    </row>
    <row r="1476" spans="1:19" s="74" customFormat="1" ht="24.95" hidden="1" customHeight="1" outlineLevel="2">
      <c r="A1476" s="45" t="str">
        <f>IF(AND(D1476="",D1476=""),"",$D$3&amp;"_"&amp;ROW()-11-COUNTBLANK($D$12:D1476))</f>
        <v>CTKM_1222</v>
      </c>
      <c r="B1476" s="693" t="s">
        <v>1786</v>
      </c>
      <c r="C1476" s="92" t="s">
        <v>1787</v>
      </c>
      <c r="D1476" s="92" t="s">
        <v>1788</v>
      </c>
      <c r="E1476" s="80"/>
      <c r="F1476" s="100"/>
      <c r="G1476" s="100"/>
      <c r="H1476" s="100"/>
      <c r="I1476" s="100"/>
      <c r="J1476" s="100"/>
      <c r="K1476" s="100"/>
      <c r="L1476" s="80"/>
      <c r="M1476" s="100"/>
      <c r="N1476" s="80"/>
      <c r="O1476" s="100"/>
      <c r="P1476" s="100"/>
      <c r="Q1476" s="47" t="str">
        <f t="shared" si="76"/>
        <v/>
      </c>
      <c r="R1476" s="100"/>
      <c r="S1476" s="101"/>
    </row>
    <row r="1477" spans="1:19" s="74" customFormat="1" ht="24.95" hidden="1" customHeight="1" outlineLevel="2">
      <c r="A1477" s="45" t="str">
        <f>IF(AND(D1477="",D1477=""),"",$D$3&amp;"_"&amp;ROW()-11-COUNTBLANK($D$12:D1477))</f>
        <v>CTKM_1223</v>
      </c>
      <c r="B1477" s="694"/>
      <c r="C1477" s="92" t="s">
        <v>1789</v>
      </c>
      <c r="D1477" s="92" t="s">
        <v>1790</v>
      </c>
      <c r="E1477" s="80"/>
      <c r="F1477" s="100"/>
      <c r="G1477" s="100"/>
      <c r="H1477" s="100"/>
      <c r="I1477" s="100"/>
      <c r="J1477" s="100"/>
      <c r="K1477" s="100"/>
      <c r="L1477" s="80"/>
      <c r="M1477" s="100"/>
      <c r="N1477" s="80"/>
      <c r="O1477" s="100"/>
      <c r="P1477" s="100"/>
      <c r="Q1477" s="47" t="str">
        <f t="shared" si="76"/>
        <v/>
      </c>
      <c r="R1477" s="100"/>
      <c r="S1477" s="101"/>
    </row>
    <row r="1478" spans="1:19" s="74" customFormat="1" ht="24.95" hidden="1" customHeight="1" outlineLevel="2">
      <c r="A1478" s="45" t="str">
        <f>IF(AND(D1478="",D1478=""),"",$D$3&amp;"_"&amp;ROW()-11-COUNTBLANK($D$12:D1478))</f>
        <v>CTKM_1224</v>
      </c>
      <c r="B1478" s="694"/>
      <c r="C1478" s="92" t="s">
        <v>1791</v>
      </c>
      <c r="D1478" s="92" t="s">
        <v>1792</v>
      </c>
      <c r="E1478" s="80"/>
      <c r="F1478" s="100"/>
      <c r="G1478" s="100"/>
      <c r="H1478" s="100"/>
      <c r="I1478" s="100"/>
      <c r="J1478" s="100"/>
      <c r="K1478" s="100"/>
      <c r="L1478" s="80"/>
      <c r="M1478" s="100"/>
      <c r="N1478" s="80"/>
      <c r="O1478" s="100"/>
      <c r="P1478" s="100"/>
      <c r="Q1478" s="47" t="str">
        <f t="shared" si="76"/>
        <v/>
      </c>
      <c r="R1478" s="100"/>
      <c r="S1478" s="101"/>
    </row>
    <row r="1479" spans="1:19" s="74" customFormat="1" ht="24.95" hidden="1" customHeight="1" outlineLevel="2">
      <c r="A1479" s="45" t="str">
        <f>IF(AND(D1479="",D1479=""),"",$D$3&amp;"_"&amp;ROW()-11-COUNTBLANK($D$12:D1479))</f>
        <v>CTKM_1225</v>
      </c>
      <c r="B1479" s="695"/>
      <c r="C1479" s="92" t="s">
        <v>1793</v>
      </c>
      <c r="D1479" s="92" t="s">
        <v>1773</v>
      </c>
      <c r="E1479" s="80"/>
      <c r="F1479" s="100"/>
      <c r="G1479" s="100"/>
      <c r="H1479" s="100"/>
      <c r="I1479" s="100"/>
      <c r="J1479" s="100"/>
      <c r="K1479" s="100"/>
      <c r="L1479" s="80"/>
      <c r="M1479" s="100"/>
      <c r="N1479" s="80"/>
      <c r="O1479" s="100"/>
      <c r="P1479" s="100"/>
      <c r="Q1479" s="47" t="str">
        <f t="shared" si="76"/>
        <v/>
      </c>
      <c r="R1479" s="100"/>
      <c r="S1479" s="101"/>
    </row>
    <row r="1480" spans="1:19" s="74" customFormat="1" ht="24.95" hidden="1" customHeight="1" outlineLevel="2">
      <c r="A1480" s="45"/>
      <c r="B1480" s="76" t="s">
        <v>2004</v>
      </c>
      <c r="C1480" s="77"/>
      <c r="D1480" s="77"/>
      <c r="E1480" s="77"/>
      <c r="F1480" s="77"/>
      <c r="G1480" s="77"/>
      <c r="H1480" s="77"/>
      <c r="I1480" s="77"/>
      <c r="J1480" s="77"/>
      <c r="K1480" s="77"/>
      <c r="L1480" s="77"/>
      <c r="M1480" s="77"/>
      <c r="N1480" s="77"/>
      <c r="O1480" s="77"/>
      <c r="P1480" s="77"/>
      <c r="Q1480" s="77"/>
      <c r="R1480" s="77"/>
      <c r="S1480" s="78"/>
    </row>
    <row r="1481" spans="1:19" s="74" customFormat="1" ht="24.95" hidden="1" customHeight="1" outlineLevel="2">
      <c r="A1481" s="45"/>
      <c r="B1481" s="168" t="s">
        <v>2005</v>
      </c>
      <c r="C1481" s="168" t="s">
        <v>2006</v>
      </c>
      <c r="D1481" s="168" t="s">
        <v>2007</v>
      </c>
      <c r="E1481" s="168"/>
      <c r="F1481" s="168"/>
      <c r="G1481" s="168"/>
      <c r="H1481" s="168"/>
      <c r="I1481" s="168"/>
      <c r="J1481" s="168"/>
      <c r="K1481" s="168"/>
      <c r="L1481" s="168"/>
      <c r="M1481" s="168"/>
      <c r="N1481" s="168"/>
      <c r="O1481" s="168"/>
      <c r="P1481" s="168"/>
      <c r="Q1481" s="81" t="str">
        <f t="shared" ref="Q1481:Q1486" si="77">IF(OR(IF(G1481="",IF(F1481="",IF(E1481="","",E1481),F1481),G1481)="F",IF(J1481="",IF(I1481="",IF(H1481="","",H1481),I1481),J1481)="F",IF(M1481="",IF(L1481="",IF(K1481="","",K1481),L1481),M1481)="F",IF(P1481="",IF(O1481="",IF(N1481="","",N1481),O1481),P1481)="F")=TRUE,"F",IF(OR(IF(G1481="",IF(F1481="",IF(E1481="","",E1481),F1481),G1481)="PE",IF(J1481="",IF(I1481="",IF(H1481="","",H1481),I1481),J1481)="PE",IF(M1481="",IF(L1481="",IF(K1481="","",K1481),L1481),M1481)="PE",IF(P1481="",IF(O1481="",IF(N1481="","",N1481),O1481),P1481)="PE")=TRUE,"PE",IF(AND(IF(G1481="",IF(F1481="",IF(E1481="","",E1481),F1481),G1481)="",IF(J1481="",IF(I1481="",IF(H1481="","",H1481),I1481),J1481)="",IF(M1481="",IF(L1481="",IF(K1481="","",K1481),L1481),M1481)="",IF(P1481="",IF(O1481="",IF(N1481="","",N1481),O1481),P1481)="")=TRUE,"","P")))</f>
        <v/>
      </c>
      <c r="R1481" s="168"/>
      <c r="S1481" s="168"/>
    </row>
    <row r="1482" spans="1:19" s="74" customFormat="1" ht="24.95" hidden="1" customHeight="1" outlineLevel="2">
      <c r="A1482" s="45"/>
      <c r="B1482" s="109" t="s">
        <v>2010</v>
      </c>
      <c r="C1482" s="109" t="s">
        <v>2009</v>
      </c>
      <c r="D1482" s="109" t="s">
        <v>2008</v>
      </c>
      <c r="E1482" s="110"/>
      <c r="F1482" s="110"/>
      <c r="G1482" s="110"/>
      <c r="H1482" s="110"/>
      <c r="I1482" s="110"/>
      <c r="J1482" s="110"/>
      <c r="K1482" s="110"/>
      <c r="L1482" s="110"/>
      <c r="M1482" s="110"/>
      <c r="N1482" s="110"/>
      <c r="O1482" s="110"/>
      <c r="P1482" s="110"/>
      <c r="Q1482" s="81" t="str">
        <f t="shared" si="77"/>
        <v/>
      </c>
      <c r="R1482" s="111"/>
      <c r="S1482" s="111"/>
    </row>
    <row r="1483" spans="1:19" s="74" customFormat="1" ht="24.95" hidden="1" customHeight="1" outlineLevel="2">
      <c r="A1483" s="45"/>
      <c r="B1483" s="87" t="s">
        <v>2011</v>
      </c>
      <c r="C1483" s="109" t="s">
        <v>2012</v>
      </c>
      <c r="D1483" s="109" t="s">
        <v>2008</v>
      </c>
      <c r="E1483" s="80"/>
      <c r="F1483" s="80"/>
      <c r="G1483" s="80"/>
      <c r="H1483" s="80"/>
      <c r="I1483" s="80"/>
      <c r="J1483" s="80"/>
      <c r="K1483" s="80"/>
      <c r="L1483" s="80"/>
      <c r="M1483" s="80"/>
      <c r="N1483" s="80"/>
      <c r="O1483" s="80"/>
      <c r="P1483" s="80"/>
      <c r="Q1483" s="81" t="str">
        <f t="shared" si="77"/>
        <v/>
      </c>
      <c r="R1483" s="82"/>
      <c r="S1483" s="82"/>
    </row>
    <row r="1484" spans="1:19" s="74" customFormat="1" ht="24.95" hidden="1" customHeight="1" outlineLevel="2">
      <c r="A1484" s="45"/>
      <c r="B1484" s="87" t="s">
        <v>2013</v>
      </c>
      <c r="C1484" s="109" t="s">
        <v>2014</v>
      </c>
      <c r="D1484" s="109" t="s">
        <v>2015</v>
      </c>
      <c r="E1484" s="80"/>
      <c r="F1484" s="80"/>
      <c r="G1484" s="80"/>
      <c r="H1484" s="80"/>
      <c r="I1484" s="80"/>
      <c r="J1484" s="80"/>
      <c r="K1484" s="80"/>
      <c r="L1484" s="80"/>
      <c r="M1484" s="80"/>
      <c r="N1484" s="80"/>
      <c r="O1484" s="80"/>
      <c r="P1484" s="80"/>
      <c r="Q1484" s="81" t="str">
        <f t="shared" si="77"/>
        <v/>
      </c>
      <c r="R1484" s="82"/>
      <c r="S1484" s="82"/>
    </row>
    <row r="1485" spans="1:19" s="74" customFormat="1" ht="24.95" hidden="1" customHeight="1" outlineLevel="2">
      <c r="A1485" s="45"/>
      <c r="B1485" s="675" t="s">
        <v>2016</v>
      </c>
      <c r="C1485" s="87" t="s">
        <v>2017</v>
      </c>
      <c r="D1485" s="109" t="s">
        <v>2018</v>
      </c>
      <c r="E1485" s="80"/>
      <c r="F1485" s="80"/>
      <c r="G1485" s="80"/>
      <c r="H1485" s="80"/>
      <c r="I1485" s="80"/>
      <c r="J1485" s="80"/>
      <c r="K1485" s="80"/>
      <c r="L1485" s="80"/>
      <c r="M1485" s="80"/>
      <c r="N1485" s="80"/>
      <c r="O1485" s="80"/>
      <c r="P1485" s="80"/>
      <c r="Q1485" s="81" t="str">
        <f t="shared" si="77"/>
        <v/>
      </c>
      <c r="R1485" s="82"/>
      <c r="S1485" s="82"/>
    </row>
    <row r="1486" spans="1:19" s="74" customFormat="1" ht="24.95" hidden="1" customHeight="1" outlineLevel="2">
      <c r="A1486" s="45"/>
      <c r="B1486" s="676"/>
      <c r="C1486" s="87" t="s">
        <v>2019</v>
      </c>
      <c r="D1486" s="109" t="s">
        <v>204</v>
      </c>
      <c r="E1486" s="80"/>
      <c r="F1486" s="80"/>
      <c r="G1486" s="80"/>
      <c r="H1486" s="80"/>
      <c r="I1486" s="80"/>
      <c r="J1486" s="80"/>
      <c r="K1486" s="80"/>
      <c r="L1486" s="80"/>
      <c r="M1486" s="80"/>
      <c r="N1486" s="80"/>
      <c r="O1486" s="80"/>
      <c r="P1486" s="80"/>
      <c r="Q1486" s="81" t="str">
        <f t="shared" si="77"/>
        <v/>
      </c>
      <c r="R1486" s="82"/>
      <c r="S1486" s="82"/>
    </row>
    <row r="1487" spans="1:19" s="74" customFormat="1" ht="24.95" hidden="1" customHeight="1" outlineLevel="2">
      <c r="A1487" s="45"/>
      <c r="B1487" s="76" t="s">
        <v>2020</v>
      </c>
      <c r="C1487" s="77"/>
      <c r="D1487" s="77"/>
      <c r="E1487" s="77"/>
      <c r="F1487" s="77"/>
      <c r="G1487" s="77"/>
      <c r="H1487" s="77"/>
      <c r="I1487" s="77"/>
      <c r="J1487" s="77"/>
      <c r="K1487" s="77"/>
      <c r="L1487" s="77"/>
      <c r="M1487" s="77"/>
      <c r="N1487" s="77"/>
      <c r="O1487" s="77"/>
      <c r="P1487" s="77"/>
      <c r="Q1487" s="77"/>
      <c r="R1487" s="77"/>
      <c r="S1487" s="78"/>
    </row>
    <row r="1488" spans="1:19" s="74" customFormat="1" ht="24.95" hidden="1" customHeight="1" outlineLevel="2">
      <c r="A1488" s="45"/>
      <c r="B1488" s="168" t="s">
        <v>1966</v>
      </c>
      <c r="C1488" s="87" t="s">
        <v>1967</v>
      </c>
      <c r="D1488" s="109" t="s">
        <v>1970</v>
      </c>
      <c r="E1488" s="80"/>
      <c r="F1488" s="80"/>
      <c r="G1488" s="80"/>
      <c r="H1488" s="80"/>
      <c r="I1488" s="80"/>
      <c r="J1488" s="80"/>
      <c r="K1488" s="80"/>
      <c r="L1488" s="80"/>
      <c r="M1488" s="80"/>
      <c r="N1488" s="80"/>
      <c r="O1488" s="80"/>
      <c r="P1488" s="80"/>
      <c r="Q1488" s="81" t="str">
        <f>IF(OR(IF(G1488="",IF(F1488="",IF(E1488="","",E1488),F1488),G1488)="F",IF(J1488="",IF(I1488="",IF(H1488="","",H1488),I1488),J1488)="F",IF(M1488="",IF(L1488="",IF(K1488="","",K1488),L1488),M1488)="F",IF(P1488="",IF(O1488="",IF(N1488="","",N1488),O1488),P1488)="F")=TRUE,"F",IF(OR(IF(G1488="",IF(F1488="",IF(E1488="","",E1488),F1488),G1488)="PE",IF(J1488="",IF(I1488="",IF(H1488="","",H1488),I1488),J1488)="PE",IF(M1488="",IF(L1488="",IF(K1488="","",K1488),L1488),M1488)="PE",IF(P1488="",IF(O1488="",IF(N1488="","",N1488),O1488),P1488)="PE")=TRUE,"PE",IF(AND(IF(G1488="",IF(F1488="",IF(E1488="","",E1488),F1488),G1488)="",IF(J1488="",IF(I1488="",IF(H1488="","",H1488),I1488),J1488)="",IF(M1488="",IF(L1488="",IF(K1488="","",K1488),L1488),M1488)="",IF(P1488="",IF(O1488="",IF(N1488="","",N1488),O1488),P1488)="")=TRUE,"","P")))</f>
        <v/>
      </c>
      <c r="R1488" s="82"/>
      <c r="S1488" s="82"/>
    </row>
    <row r="1489" spans="1:19" s="74" customFormat="1" ht="24.95" hidden="1" customHeight="1" outlineLevel="2">
      <c r="A1489" s="45"/>
      <c r="B1489" s="109" t="s">
        <v>1968</v>
      </c>
      <c r="C1489" s="87" t="s">
        <v>1971</v>
      </c>
      <c r="D1489" s="109" t="s">
        <v>1969</v>
      </c>
      <c r="E1489" s="80"/>
      <c r="F1489" s="80"/>
      <c r="G1489" s="80"/>
      <c r="H1489" s="80"/>
      <c r="I1489" s="80"/>
      <c r="J1489" s="80"/>
      <c r="K1489" s="80"/>
      <c r="L1489" s="80"/>
      <c r="M1489" s="80"/>
      <c r="N1489" s="80"/>
      <c r="O1489" s="80"/>
      <c r="P1489" s="80"/>
      <c r="Q1489" s="81" t="str">
        <f>IF(OR(IF(G1489="",IF(F1489="",IF(E1489="","",E1489),F1489),G1489)="F",IF(J1489="",IF(I1489="",IF(H1489="","",H1489),I1489),J1489)="F",IF(M1489="",IF(L1489="",IF(K1489="","",K1489),L1489),M1489)="F",IF(P1489="",IF(O1489="",IF(N1489="","",N1489),O1489),P1489)="F")=TRUE,"F",IF(OR(IF(G1489="",IF(F1489="",IF(E1489="","",E1489),F1489),G1489)="PE",IF(J1489="",IF(I1489="",IF(H1489="","",H1489),I1489),J1489)="PE",IF(M1489="",IF(L1489="",IF(K1489="","",K1489),L1489),M1489)="PE",IF(P1489="",IF(O1489="",IF(N1489="","",N1489),O1489),P1489)="PE")=TRUE,"PE",IF(AND(IF(G1489="",IF(F1489="",IF(E1489="","",E1489),F1489),G1489)="",IF(J1489="",IF(I1489="",IF(H1489="","",H1489),I1489),J1489)="",IF(M1489="",IF(L1489="",IF(K1489="","",K1489),L1489),M1489)="",IF(P1489="",IF(O1489="",IF(N1489="","",N1489),O1489),P1489)="")=TRUE,"","P")))</f>
        <v/>
      </c>
      <c r="R1489" s="82"/>
      <c r="S1489" s="82"/>
    </row>
    <row r="1490" spans="1:19" s="74" customFormat="1" ht="24.95" hidden="1" customHeight="1" outlineLevel="2">
      <c r="A1490" s="45"/>
      <c r="B1490" s="87" t="s">
        <v>2003</v>
      </c>
      <c r="C1490" s="87" t="s">
        <v>2001</v>
      </c>
      <c r="D1490" s="109" t="s">
        <v>2002</v>
      </c>
      <c r="E1490" s="80"/>
      <c r="F1490" s="80"/>
      <c r="G1490" s="80"/>
      <c r="H1490" s="80"/>
      <c r="I1490" s="80"/>
      <c r="J1490" s="80"/>
      <c r="K1490" s="80"/>
      <c r="L1490" s="80"/>
      <c r="M1490" s="80"/>
      <c r="N1490" s="80"/>
      <c r="O1490" s="80"/>
      <c r="P1490" s="80"/>
      <c r="Q1490" s="81" t="str">
        <f>IF(OR(IF(G1490="",IF(F1490="",IF(E1490="","",E1490),F1490),G1490)="F",IF(J1490="",IF(I1490="",IF(H1490="","",H1490),I1490),J1490)="F",IF(M1490="",IF(L1490="",IF(K1490="","",K1490),L1490),M1490)="F",IF(P1490="",IF(O1490="",IF(N1490="","",N1490),O1490),P1490)="F")=TRUE,"F",IF(OR(IF(G1490="",IF(F1490="",IF(E1490="","",E1490),F1490),G1490)="PE",IF(J1490="",IF(I1490="",IF(H1490="","",H1490),I1490),J1490)="PE",IF(M1490="",IF(L1490="",IF(K1490="","",K1490),L1490),M1490)="PE",IF(P1490="",IF(O1490="",IF(N1490="","",N1490),O1490),P1490)="PE")=TRUE,"PE",IF(AND(IF(G1490="",IF(F1490="",IF(E1490="","",E1490),F1490),G1490)="",IF(J1490="",IF(I1490="",IF(H1490="","",H1490),I1490),J1490)="",IF(M1490="",IF(L1490="",IF(K1490="","",K1490),L1490),M1490)="",IF(P1490="",IF(O1490="",IF(N1490="","",N1490),O1490),P1490)="")=TRUE,"","P")))</f>
        <v/>
      </c>
      <c r="R1490" s="82"/>
      <c r="S1490" s="82"/>
    </row>
    <row r="1491" spans="1:19" s="74" customFormat="1" ht="24.95" hidden="1" customHeight="1" outlineLevel="2">
      <c r="A1491" s="45" t="str">
        <f>IF(AND(D1491="",D1491=""),"",$D$3&amp;"_"&amp;ROW()-11-COUNTBLANK($D$12:D1491))</f>
        <v/>
      </c>
      <c r="B1491" s="641" t="s">
        <v>1988</v>
      </c>
      <c r="C1491" s="642"/>
      <c r="D1491" s="642"/>
      <c r="E1491" s="642"/>
      <c r="F1491" s="642"/>
      <c r="G1491" s="642"/>
      <c r="H1491" s="642"/>
      <c r="I1491" s="642"/>
      <c r="J1491" s="642"/>
      <c r="K1491" s="642"/>
      <c r="L1491" s="642"/>
      <c r="M1491" s="642"/>
      <c r="N1491" s="642"/>
      <c r="O1491" s="642"/>
      <c r="P1491" s="642"/>
      <c r="Q1491" s="642"/>
      <c r="R1491" s="642"/>
      <c r="S1491" s="643"/>
    </row>
    <row r="1492" spans="1:19" s="74" customFormat="1" ht="24.95" hidden="1" customHeight="1" outlineLevel="2">
      <c r="A1492" s="45" t="str">
        <f>IF(AND(D1492="",D1492=""),"",$D$3&amp;"_"&amp;ROW()-11-COUNTBLANK($D$12:D1492))</f>
        <v>CTKM_1235</v>
      </c>
      <c r="B1492" s="693" t="s">
        <v>1811</v>
      </c>
      <c r="C1492" s="92" t="s">
        <v>1812</v>
      </c>
      <c r="D1492" s="92" t="s">
        <v>1813</v>
      </c>
      <c r="E1492" s="80"/>
      <c r="F1492" s="100"/>
      <c r="G1492" s="100"/>
      <c r="H1492" s="100"/>
      <c r="I1492" s="100"/>
      <c r="J1492" s="100"/>
      <c r="K1492" s="100"/>
      <c r="L1492" s="80"/>
      <c r="M1492" s="100"/>
      <c r="N1492" s="80"/>
      <c r="O1492" s="100"/>
      <c r="P1492" s="100"/>
      <c r="Q1492" s="47" t="str">
        <f>IF(OR(IF(G1492="",IF(F1492="",IF(E1492="","",E1492),F1492),G1492)="F",IF(J1492="",IF(I1492="",IF(H1492="","",H1492),I1492),J1492)="F",IF(M1492="",IF(L1492="",IF(K1492="","",K1492),L1492),M1492)="F",IF(P1492="",IF(O1492="",IF(N1492="","",N1492),O1492),P1492)="F")=TRUE,"F",IF(OR(IF(G1492="",IF(F1492="",IF(E1492="","",E1492),F1492),G1492)="PE",IF(J1492="",IF(I1492="",IF(H1492="","",H1492),I1492),J1492)="PE",IF(M1492="",IF(L1492="",IF(K1492="","",K1492),L1492),M1492)="PE",IF(P1492="",IF(O1492="",IF(N1492="","",N1492),O1492),P1492)="PE")=TRUE,"PE",IF(AND(IF(G1492="",IF(F1492="",IF(E1492="","",E1492),F1492),G1492)="",IF(J1492="",IF(I1492="",IF(H1492="","",H1492),I1492),J1492)="",IF(M1492="",IF(L1492="",IF(K1492="","",K1492),L1492),M1492)="",IF(P1492="",IF(O1492="",IF(N1492="","",N1492),O1492),P1492)="")=TRUE,"","P")))</f>
        <v/>
      </c>
      <c r="R1492" s="100"/>
      <c r="S1492" s="101"/>
    </row>
    <row r="1493" spans="1:19" s="74" customFormat="1" ht="24.95" hidden="1" customHeight="1" outlineLevel="2">
      <c r="A1493" s="45" t="str">
        <f>IF(AND(D1493="",D1493=""),"",$D$3&amp;"_"&amp;ROW()-11-COUNTBLANK($D$12:D1493))</f>
        <v>CTKM_1236</v>
      </c>
      <c r="B1493" s="696"/>
      <c r="C1493" s="92" t="s">
        <v>1814</v>
      </c>
      <c r="D1493" s="92" t="s">
        <v>1773</v>
      </c>
      <c r="E1493" s="80"/>
      <c r="F1493" s="100"/>
      <c r="G1493" s="100"/>
      <c r="H1493" s="100"/>
      <c r="I1493" s="100"/>
      <c r="J1493" s="100"/>
      <c r="K1493" s="100"/>
      <c r="L1493" s="80"/>
      <c r="M1493" s="100"/>
      <c r="N1493" s="80"/>
      <c r="O1493" s="100"/>
      <c r="P1493" s="100"/>
      <c r="Q1493" s="47" t="str">
        <f>IF(OR(IF(G1493="",IF(F1493="",IF(E1493="","",E1493),F1493),G1493)="F",IF(J1493="",IF(I1493="",IF(H1493="","",H1493),I1493),J1493)="F",IF(M1493="",IF(L1493="",IF(K1493="","",K1493),L1493),M1493)="F",IF(P1493="",IF(O1493="",IF(N1493="","",N1493),O1493),P1493)="F")=TRUE,"F",IF(OR(IF(G1493="",IF(F1493="",IF(E1493="","",E1493),F1493),G1493)="PE",IF(J1493="",IF(I1493="",IF(H1493="","",H1493),I1493),J1493)="PE",IF(M1493="",IF(L1493="",IF(K1493="","",K1493),L1493),M1493)="PE",IF(P1493="",IF(O1493="",IF(N1493="","",N1493),O1493),P1493)="PE")=TRUE,"PE",IF(AND(IF(G1493="",IF(F1493="",IF(E1493="","",E1493),F1493),G1493)="",IF(J1493="",IF(I1493="",IF(H1493="","",H1493),I1493),J1493)="",IF(M1493="",IF(L1493="",IF(K1493="","",K1493),L1493),M1493)="",IF(P1493="",IF(O1493="",IF(N1493="","",N1493),O1493),P1493)="")=TRUE,"","P")))</f>
        <v/>
      </c>
      <c r="R1493" s="100"/>
      <c r="S1493" s="101"/>
    </row>
    <row r="1494" spans="1:19" s="74" customFormat="1" ht="24.95" hidden="1" customHeight="1" outlineLevel="2">
      <c r="A1494" s="45" t="str">
        <f>IF(AND(D1494="",D1494=""),"",$D$3&amp;"_"&amp;ROW()-11-COUNTBLANK($D$12:D1494))</f>
        <v>CTKM_1237</v>
      </c>
      <c r="B1494" s="212" t="s">
        <v>1815</v>
      </c>
      <c r="C1494" s="92" t="s">
        <v>1816</v>
      </c>
      <c r="D1494" s="92" t="s">
        <v>1817</v>
      </c>
      <c r="E1494" s="80"/>
      <c r="F1494" s="100"/>
      <c r="G1494" s="100"/>
      <c r="H1494" s="100"/>
      <c r="I1494" s="100"/>
      <c r="J1494" s="100"/>
      <c r="K1494" s="100"/>
      <c r="L1494" s="80"/>
      <c r="M1494" s="100"/>
      <c r="N1494" s="80"/>
      <c r="O1494" s="100"/>
      <c r="P1494" s="100"/>
      <c r="Q1494" s="47" t="str">
        <f>IF(OR(IF(G1494="",IF(F1494="",IF(E1494="","",E1494),F1494),G1494)="F",IF(J1494="",IF(I1494="",IF(H1494="","",H1494),I1494),J1494)="F",IF(M1494="",IF(L1494="",IF(K1494="","",K1494),L1494),M1494)="F",IF(P1494="",IF(O1494="",IF(N1494="","",N1494),O1494),P1494)="F")=TRUE,"F",IF(OR(IF(G1494="",IF(F1494="",IF(E1494="","",E1494),F1494),G1494)="PE",IF(J1494="",IF(I1494="",IF(H1494="","",H1494),I1494),J1494)="PE",IF(M1494="",IF(L1494="",IF(K1494="","",K1494),L1494),M1494)="PE",IF(P1494="",IF(O1494="",IF(N1494="","",N1494),O1494),P1494)="PE")=TRUE,"PE",IF(AND(IF(G1494="",IF(F1494="",IF(E1494="","",E1494),F1494),G1494)="",IF(J1494="",IF(I1494="",IF(H1494="","",H1494),I1494),J1494)="",IF(M1494="",IF(L1494="",IF(K1494="","",K1494),L1494),M1494)="",IF(P1494="",IF(O1494="",IF(N1494="","",N1494),O1494),P1494)="")=TRUE,"","P")))</f>
        <v/>
      </c>
      <c r="R1494" s="100"/>
      <c r="S1494" s="101"/>
    </row>
    <row r="1495" spans="1:19" s="74" customFormat="1" ht="24.95" hidden="1" customHeight="1" outlineLevel="2">
      <c r="A1495" s="45" t="str">
        <f>IF(AND(D1495="",D1495=""),"",$D$3&amp;"_"&amp;ROW()-11-COUNTBLANK($D$12:D1495))</f>
        <v/>
      </c>
      <c r="B1495" s="641" t="s">
        <v>1989</v>
      </c>
      <c r="C1495" s="642"/>
      <c r="D1495" s="642"/>
      <c r="E1495" s="642"/>
      <c r="F1495" s="642"/>
      <c r="G1495" s="642"/>
      <c r="H1495" s="642"/>
      <c r="I1495" s="642"/>
      <c r="J1495" s="642"/>
      <c r="K1495" s="642"/>
      <c r="L1495" s="642"/>
      <c r="M1495" s="642"/>
      <c r="N1495" s="642"/>
      <c r="O1495" s="642"/>
      <c r="P1495" s="642"/>
      <c r="Q1495" s="642"/>
      <c r="R1495" s="642"/>
      <c r="S1495" s="643"/>
    </row>
    <row r="1496" spans="1:19" s="74" customFormat="1" ht="24.95" hidden="1" customHeight="1" outlineLevel="2">
      <c r="A1496" s="45" t="str">
        <f>IF(AND(D1496="",D1496=""),"",$D$3&amp;"_"&amp;ROW()-11-COUNTBLANK($D$12:D1496))</f>
        <v>CTKM_1238</v>
      </c>
      <c r="B1496" s="693" t="s">
        <v>1811</v>
      </c>
      <c r="C1496" s="92" t="s">
        <v>1993</v>
      </c>
      <c r="D1496" s="92" t="s">
        <v>2022</v>
      </c>
      <c r="E1496" s="80"/>
      <c r="F1496" s="100"/>
      <c r="G1496" s="100"/>
      <c r="H1496" s="100"/>
      <c r="I1496" s="100"/>
      <c r="J1496" s="100"/>
      <c r="K1496" s="100"/>
      <c r="L1496" s="80"/>
      <c r="M1496" s="100"/>
      <c r="N1496" s="80"/>
      <c r="O1496" s="100"/>
      <c r="P1496" s="100"/>
      <c r="Q1496" s="47" t="str">
        <f>IF(OR(IF(G1496="",IF(F1496="",IF(E1496="","",E1496),F1496),G1496)="F",IF(J1496="",IF(I1496="",IF(H1496="","",H1496),I1496),J1496)="F",IF(M1496="",IF(L1496="",IF(K1496="","",K1496),L1496),M1496)="F",IF(P1496="",IF(O1496="",IF(N1496="","",N1496),O1496),P1496)="F")=TRUE,"F",IF(OR(IF(G1496="",IF(F1496="",IF(E1496="","",E1496),F1496),G1496)="PE",IF(J1496="",IF(I1496="",IF(H1496="","",H1496),I1496),J1496)="PE",IF(M1496="",IF(L1496="",IF(K1496="","",K1496),L1496),M1496)="PE",IF(P1496="",IF(O1496="",IF(N1496="","",N1496),O1496),P1496)="PE")=TRUE,"PE",IF(AND(IF(G1496="",IF(F1496="",IF(E1496="","",E1496),F1496),G1496)="",IF(J1496="",IF(I1496="",IF(H1496="","",H1496),I1496),J1496)="",IF(M1496="",IF(L1496="",IF(K1496="","",K1496),L1496),M1496)="",IF(P1496="",IF(O1496="",IF(N1496="","",N1496),O1496),P1496)="")=TRUE,"","P")))</f>
        <v/>
      </c>
      <c r="R1496" s="100"/>
      <c r="S1496" s="101"/>
    </row>
    <row r="1497" spans="1:19" s="74" customFormat="1" ht="24.95" hidden="1" customHeight="1" outlineLevel="2">
      <c r="A1497" s="45" t="str">
        <f>IF(AND(D1497="",D1497=""),"",$D$3&amp;"_"&amp;ROW()-11-COUNTBLANK($D$12:D1497))</f>
        <v>CTKM_1239</v>
      </c>
      <c r="B1497" s="695"/>
      <c r="C1497" s="92" t="s">
        <v>1821</v>
      </c>
      <c r="D1497" s="92" t="s">
        <v>1773</v>
      </c>
      <c r="E1497" s="80"/>
      <c r="F1497" s="100"/>
      <c r="G1497" s="100"/>
      <c r="H1497" s="100"/>
      <c r="I1497" s="100"/>
      <c r="J1497" s="100"/>
      <c r="K1497" s="100"/>
      <c r="L1497" s="80"/>
      <c r="M1497" s="100"/>
      <c r="N1497" s="80"/>
      <c r="O1497" s="100"/>
      <c r="P1497" s="100"/>
      <c r="Q1497" s="47" t="str">
        <f>IF(OR(IF(G1497="",IF(F1497="",IF(E1497="","",E1497),F1497),G1497)="F",IF(J1497="",IF(I1497="",IF(H1497="","",H1497),I1497),J1497)="F",IF(M1497="",IF(L1497="",IF(K1497="","",K1497),L1497),M1497)="F",IF(P1497="",IF(O1497="",IF(N1497="","",N1497),O1497),P1497)="F")=TRUE,"F",IF(OR(IF(G1497="",IF(F1497="",IF(E1497="","",E1497),F1497),G1497)="PE",IF(J1497="",IF(I1497="",IF(H1497="","",H1497),I1497),J1497)="PE",IF(M1497="",IF(L1497="",IF(K1497="","",K1497),L1497),M1497)="PE",IF(P1497="",IF(O1497="",IF(N1497="","",N1497),O1497),P1497)="PE")=TRUE,"PE",IF(AND(IF(G1497="",IF(F1497="",IF(E1497="","",E1497),F1497),G1497)="",IF(J1497="",IF(I1497="",IF(H1497="","",H1497),I1497),J1497)="",IF(M1497="",IF(L1497="",IF(K1497="","",K1497),L1497),M1497)="",IF(P1497="",IF(O1497="",IF(N1497="","",N1497),O1497),P1497)="")=TRUE,"","P")))</f>
        <v/>
      </c>
      <c r="R1497" s="100"/>
      <c r="S1497" s="101"/>
    </row>
    <row r="1498" spans="1:19" s="74" customFormat="1" ht="24.95" hidden="1" customHeight="1" outlineLevel="2">
      <c r="A1498" s="45" t="str">
        <f>IF(AND(D1498="",D1498=""),"",$D$3&amp;"_"&amp;ROW()-11-COUNTBLANK($D$12:D1498))</f>
        <v>CTKM_1240</v>
      </c>
      <c r="B1498" s="212" t="s">
        <v>1815</v>
      </c>
      <c r="C1498" s="92" t="s">
        <v>1822</v>
      </c>
      <c r="D1498" s="92" t="s">
        <v>2023</v>
      </c>
      <c r="E1498" s="80"/>
      <c r="F1498" s="100"/>
      <c r="G1498" s="100"/>
      <c r="H1498" s="100"/>
      <c r="I1498" s="100"/>
      <c r="J1498" s="100"/>
      <c r="K1498" s="100"/>
      <c r="L1498" s="80"/>
      <c r="M1498" s="100"/>
      <c r="N1498" s="80"/>
      <c r="O1498" s="100"/>
      <c r="P1498" s="100"/>
      <c r="Q1498" s="47" t="str">
        <f>IF(OR(IF(G1498="",IF(F1498="",IF(E1498="","",E1498),F1498),G1498)="F",IF(J1498="",IF(I1498="",IF(H1498="","",H1498),I1498),J1498)="F",IF(M1498="",IF(L1498="",IF(K1498="","",K1498),L1498),M1498)="F",IF(P1498="",IF(O1498="",IF(N1498="","",N1498),O1498),P1498)="F")=TRUE,"F",IF(OR(IF(G1498="",IF(F1498="",IF(E1498="","",E1498),F1498),G1498)="PE",IF(J1498="",IF(I1498="",IF(H1498="","",H1498),I1498),J1498)="PE",IF(M1498="",IF(L1498="",IF(K1498="","",K1498),L1498),M1498)="PE",IF(P1498="",IF(O1498="",IF(N1498="","",N1498),O1498),P1498)="PE")=TRUE,"PE",IF(AND(IF(G1498="",IF(F1498="",IF(E1498="","",E1498),F1498),G1498)="",IF(J1498="",IF(I1498="",IF(H1498="","",H1498),I1498),J1498)="",IF(M1498="",IF(L1498="",IF(K1498="","",K1498),L1498),M1498)="",IF(P1498="",IF(O1498="",IF(N1498="","",N1498),O1498),P1498)="")=TRUE,"","P")))</f>
        <v/>
      </c>
      <c r="R1498" s="100"/>
      <c r="S1498" s="101"/>
    </row>
    <row r="1499" spans="1:19" s="74" customFormat="1" ht="24.95" hidden="1" customHeight="1" outlineLevel="2">
      <c r="A1499" s="45" t="str">
        <f>IF(AND(D1499="",D1499=""),"",$D$3&amp;"_"&amp;ROW()-11-COUNTBLANK($D$12:D1499))</f>
        <v/>
      </c>
      <c r="B1499" s="641" t="s">
        <v>1990</v>
      </c>
      <c r="C1499" s="642"/>
      <c r="D1499" s="642"/>
      <c r="E1499" s="642"/>
      <c r="F1499" s="642"/>
      <c r="G1499" s="642"/>
      <c r="H1499" s="642"/>
      <c r="I1499" s="642"/>
      <c r="J1499" s="642"/>
      <c r="K1499" s="642"/>
      <c r="L1499" s="642"/>
      <c r="M1499" s="642"/>
      <c r="N1499" s="642"/>
      <c r="O1499" s="642"/>
      <c r="P1499" s="642"/>
      <c r="Q1499" s="642"/>
      <c r="R1499" s="642"/>
      <c r="S1499" s="643"/>
    </row>
    <row r="1500" spans="1:19" s="74" customFormat="1" ht="24.95" hidden="1" customHeight="1" outlineLevel="2">
      <c r="A1500" s="45" t="str">
        <f>IF(AND(D1500="",D1500=""),"",$D$3&amp;"_"&amp;ROW()-11-COUNTBLANK($D$12:D1500))</f>
        <v>CTKM_1241</v>
      </c>
      <c r="B1500" s="693" t="s">
        <v>1824</v>
      </c>
      <c r="C1500" s="92" t="s">
        <v>1960</v>
      </c>
      <c r="D1500" s="92" t="s">
        <v>1825</v>
      </c>
      <c r="E1500" s="80"/>
      <c r="F1500" s="100"/>
      <c r="G1500" s="100"/>
      <c r="H1500" s="100"/>
      <c r="I1500" s="100"/>
      <c r="J1500" s="100"/>
      <c r="K1500" s="100"/>
      <c r="L1500" s="80"/>
      <c r="M1500" s="100"/>
      <c r="N1500" s="80"/>
      <c r="O1500" s="100"/>
      <c r="P1500" s="100"/>
      <c r="Q1500" s="47" t="str">
        <f t="shared" ref="Q1500:Q1510" si="78">IF(OR(IF(G1500="",IF(F1500="",IF(E1500="","",E1500),F1500),G1500)="F",IF(J1500="",IF(I1500="",IF(H1500="","",H1500),I1500),J1500)="F",IF(M1500="",IF(L1500="",IF(K1500="","",K1500),L1500),M1500)="F",IF(P1500="",IF(O1500="",IF(N1500="","",N1500),O1500),P1500)="F")=TRUE,"F",IF(OR(IF(G1500="",IF(F1500="",IF(E1500="","",E1500),F1500),G1500)="PE",IF(J1500="",IF(I1500="",IF(H1500="","",H1500),I1500),J1500)="PE",IF(M1500="",IF(L1500="",IF(K1500="","",K1500),L1500),M1500)="PE",IF(P1500="",IF(O1500="",IF(N1500="","",N1500),O1500),P1500)="PE")=TRUE,"PE",IF(AND(IF(G1500="",IF(F1500="",IF(E1500="","",E1500),F1500),G1500)="",IF(J1500="",IF(I1500="",IF(H1500="","",H1500),I1500),J1500)="",IF(M1500="",IF(L1500="",IF(K1500="","",K1500),L1500),M1500)="",IF(P1500="",IF(O1500="",IF(N1500="","",N1500),O1500),P1500)="")=TRUE,"","P")))</f>
        <v/>
      </c>
      <c r="R1500" s="100"/>
      <c r="S1500" s="101"/>
    </row>
    <row r="1501" spans="1:19" s="74" customFormat="1" ht="24.95" hidden="1" customHeight="1" outlineLevel="2">
      <c r="A1501" s="45" t="str">
        <f>IF(AND(D1501="",D1501=""),"",$D$3&amp;"_"&amp;ROW()-11-COUNTBLANK($D$12:D1501))</f>
        <v>CTKM_1242</v>
      </c>
      <c r="B1501" s="694"/>
      <c r="C1501" s="92" t="s">
        <v>1826</v>
      </c>
      <c r="D1501" s="92" t="s">
        <v>1825</v>
      </c>
      <c r="E1501" s="80"/>
      <c r="F1501" s="100"/>
      <c r="G1501" s="100"/>
      <c r="H1501" s="100"/>
      <c r="I1501" s="100"/>
      <c r="J1501" s="100"/>
      <c r="K1501" s="100"/>
      <c r="L1501" s="80"/>
      <c r="M1501" s="100"/>
      <c r="N1501" s="80"/>
      <c r="O1501" s="100"/>
      <c r="P1501" s="100"/>
      <c r="Q1501" s="47" t="str">
        <f t="shared" si="78"/>
        <v/>
      </c>
      <c r="R1501" s="100"/>
      <c r="S1501" s="101"/>
    </row>
    <row r="1502" spans="1:19" s="74" customFormat="1" ht="24.95" hidden="1" customHeight="1" outlineLevel="2">
      <c r="A1502" s="45" t="str">
        <f>IF(AND(D1502="",D1502=""),"",$D$3&amp;"_"&amp;ROW()-11-COUNTBLANK($D$12:D1502))</f>
        <v>CTKM_1243</v>
      </c>
      <c r="B1502" s="694"/>
      <c r="C1502" s="92" t="s">
        <v>1827</v>
      </c>
      <c r="D1502" s="92" t="s">
        <v>1828</v>
      </c>
      <c r="E1502" s="80"/>
      <c r="F1502" s="100"/>
      <c r="G1502" s="100"/>
      <c r="H1502" s="100"/>
      <c r="I1502" s="100"/>
      <c r="J1502" s="100"/>
      <c r="K1502" s="100"/>
      <c r="L1502" s="80"/>
      <c r="M1502" s="100"/>
      <c r="N1502" s="80"/>
      <c r="O1502" s="100"/>
      <c r="P1502" s="100"/>
      <c r="Q1502" s="47" t="str">
        <f t="shared" si="78"/>
        <v/>
      </c>
      <c r="R1502" s="100"/>
      <c r="S1502" s="101"/>
    </row>
    <row r="1503" spans="1:19" s="74" customFormat="1" ht="24.95" hidden="1" customHeight="1" outlineLevel="2">
      <c r="A1503" s="45" t="str">
        <f>IF(AND(D1503="",D1503=""),"",$D$3&amp;"_"&amp;ROW()-11-COUNTBLANK($D$12:D1503))</f>
        <v>CTKM_1244</v>
      </c>
      <c r="B1503" s="694"/>
      <c r="C1503" s="92" t="s">
        <v>1829</v>
      </c>
      <c r="D1503" s="92" t="s">
        <v>1773</v>
      </c>
      <c r="E1503" s="80"/>
      <c r="F1503" s="100"/>
      <c r="G1503" s="100"/>
      <c r="H1503" s="100"/>
      <c r="I1503" s="100"/>
      <c r="J1503" s="100"/>
      <c r="K1503" s="100"/>
      <c r="L1503" s="80"/>
      <c r="M1503" s="100"/>
      <c r="N1503" s="80"/>
      <c r="O1503" s="100"/>
      <c r="P1503" s="100"/>
      <c r="Q1503" s="47" t="str">
        <f t="shared" si="78"/>
        <v/>
      </c>
      <c r="R1503" s="100"/>
      <c r="S1503" s="101"/>
    </row>
    <row r="1504" spans="1:19" s="74" customFormat="1" ht="24.95" hidden="1" customHeight="1" outlineLevel="2">
      <c r="A1504" s="45" t="str">
        <f>IF(AND(D1504="",D1504=""),"",$D$3&amp;"_"&amp;ROW()-11-COUNTBLANK($D$12:D1504))</f>
        <v>CTKM_1245</v>
      </c>
      <c r="B1504" s="695"/>
      <c r="C1504" s="92" t="s">
        <v>1830</v>
      </c>
      <c r="D1504" s="92" t="s">
        <v>1773</v>
      </c>
      <c r="E1504" s="80"/>
      <c r="F1504" s="100"/>
      <c r="G1504" s="100"/>
      <c r="H1504" s="100"/>
      <c r="I1504" s="100"/>
      <c r="J1504" s="100"/>
      <c r="K1504" s="100"/>
      <c r="L1504" s="80"/>
      <c r="M1504" s="100"/>
      <c r="N1504" s="80"/>
      <c r="O1504" s="100"/>
      <c r="P1504" s="100"/>
      <c r="Q1504" s="47" t="str">
        <f t="shared" si="78"/>
        <v/>
      </c>
      <c r="R1504" s="100"/>
      <c r="S1504" s="101"/>
    </row>
    <row r="1505" spans="1:19" s="74" customFormat="1" ht="24.95" hidden="1" customHeight="1" outlineLevel="2">
      <c r="A1505" s="45" t="str">
        <f>IF(AND(D1505="",D1505=""),"",$D$3&amp;"_"&amp;ROW()-11-COUNTBLANK($D$12:D1505))</f>
        <v>CTKM_1246</v>
      </c>
      <c r="B1505" s="693" t="s">
        <v>1831</v>
      </c>
      <c r="C1505" s="92" t="s">
        <v>1832</v>
      </c>
      <c r="D1505" s="92" t="s">
        <v>2024</v>
      </c>
      <c r="E1505" s="80"/>
      <c r="F1505" s="100"/>
      <c r="G1505" s="100"/>
      <c r="H1505" s="100"/>
      <c r="I1505" s="100"/>
      <c r="J1505" s="100"/>
      <c r="K1505" s="100"/>
      <c r="L1505" s="80"/>
      <c r="M1505" s="100"/>
      <c r="N1505" s="80"/>
      <c r="O1505" s="100"/>
      <c r="P1505" s="100"/>
      <c r="Q1505" s="47" t="str">
        <f t="shared" si="78"/>
        <v/>
      </c>
      <c r="R1505" s="100"/>
      <c r="S1505" s="101"/>
    </row>
    <row r="1506" spans="1:19" s="74" customFormat="1" ht="24.95" hidden="1" customHeight="1" outlineLevel="2">
      <c r="A1506" s="45" t="str">
        <f>IF(AND(D1506="",D1506=""),"",$D$3&amp;"_"&amp;ROW()-11-COUNTBLANK($D$12:D1506))</f>
        <v>CTKM_1247</v>
      </c>
      <c r="B1506" s="695"/>
      <c r="C1506" s="92" t="s">
        <v>1834</v>
      </c>
      <c r="D1506" s="92" t="s">
        <v>1835</v>
      </c>
      <c r="E1506" s="80"/>
      <c r="F1506" s="100"/>
      <c r="G1506" s="100"/>
      <c r="H1506" s="100"/>
      <c r="I1506" s="100"/>
      <c r="J1506" s="100"/>
      <c r="K1506" s="100"/>
      <c r="L1506" s="80"/>
      <c r="M1506" s="100"/>
      <c r="N1506" s="80"/>
      <c r="O1506" s="100"/>
      <c r="P1506" s="100"/>
      <c r="Q1506" s="47" t="str">
        <f t="shared" si="78"/>
        <v/>
      </c>
      <c r="R1506" s="100"/>
      <c r="S1506" s="101"/>
    </row>
    <row r="1507" spans="1:19" s="74" customFormat="1" ht="24.95" hidden="1" customHeight="1" outlineLevel="2">
      <c r="A1507" s="45" t="str">
        <f>IF(AND(D1507="",D1507=""),"",$D$3&amp;"_"&amp;ROW()-11-COUNTBLANK($D$12:D1507))</f>
        <v>CTKM_1248</v>
      </c>
      <c r="B1507" s="693" t="s">
        <v>1836</v>
      </c>
      <c r="C1507" s="92" t="s">
        <v>1837</v>
      </c>
      <c r="D1507" s="92" t="s">
        <v>2025</v>
      </c>
      <c r="E1507" s="80"/>
      <c r="F1507" s="100"/>
      <c r="G1507" s="100"/>
      <c r="H1507" s="100"/>
      <c r="I1507" s="100"/>
      <c r="J1507" s="100"/>
      <c r="K1507" s="100"/>
      <c r="L1507" s="80"/>
      <c r="M1507" s="100"/>
      <c r="N1507" s="80"/>
      <c r="O1507" s="100"/>
      <c r="P1507" s="100"/>
      <c r="Q1507" s="47" t="str">
        <f t="shared" si="78"/>
        <v/>
      </c>
      <c r="R1507" s="100"/>
      <c r="S1507" s="101"/>
    </row>
    <row r="1508" spans="1:19" s="74" customFormat="1" ht="24.95" hidden="1" customHeight="1" outlineLevel="2">
      <c r="A1508" s="45" t="str">
        <f>IF(AND(D1508="",D1508=""),"",$D$3&amp;"_"&amp;ROW()-11-COUNTBLANK($D$12:D1508))</f>
        <v>CTKM_1249</v>
      </c>
      <c r="B1508" s="695"/>
      <c r="C1508" s="92" t="s">
        <v>1839</v>
      </c>
      <c r="D1508" s="92" t="s">
        <v>1835</v>
      </c>
      <c r="E1508" s="80"/>
      <c r="F1508" s="100"/>
      <c r="G1508" s="100"/>
      <c r="H1508" s="100"/>
      <c r="I1508" s="100"/>
      <c r="J1508" s="100"/>
      <c r="K1508" s="100"/>
      <c r="L1508" s="80"/>
      <c r="M1508" s="100"/>
      <c r="N1508" s="80"/>
      <c r="O1508" s="100"/>
      <c r="P1508" s="100"/>
      <c r="Q1508" s="47" t="str">
        <f t="shared" si="78"/>
        <v/>
      </c>
      <c r="R1508" s="100"/>
      <c r="S1508" s="101"/>
    </row>
    <row r="1509" spans="1:19" s="74" customFormat="1" ht="24.95" hidden="1" customHeight="1" outlineLevel="2">
      <c r="A1509" s="45" t="str">
        <f>IF(AND(D1509="",D1509=""),"",$D$3&amp;"_"&amp;ROW()-11-COUNTBLANK($D$12:D1509))</f>
        <v>CTKM_1250</v>
      </c>
      <c r="B1509" s="693" t="s">
        <v>1840</v>
      </c>
      <c r="C1509" s="92" t="s">
        <v>1841</v>
      </c>
      <c r="D1509" s="92" t="s">
        <v>2026</v>
      </c>
      <c r="E1509" s="80"/>
      <c r="F1509" s="100"/>
      <c r="G1509" s="100"/>
      <c r="H1509" s="100"/>
      <c r="I1509" s="100"/>
      <c r="J1509" s="100"/>
      <c r="K1509" s="100"/>
      <c r="L1509" s="80"/>
      <c r="M1509" s="100"/>
      <c r="N1509" s="80"/>
      <c r="O1509" s="100"/>
      <c r="P1509" s="100"/>
      <c r="Q1509" s="47" t="str">
        <f t="shared" si="78"/>
        <v/>
      </c>
      <c r="R1509" s="100"/>
      <c r="S1509" s="101"/>
    </row>
    <row r="1510" spans="1:19" s="74" customFormat="1" ht="24.95" hidden="1" customHeight="1" outlineLevel="2">
      <c r="A1510" s="45" t="str">
        <f>IF(AND(D1510="",D1510=""),"",$D$3&amp;"_"&amp;ROW()-11-COUNTBLANK($D$12:D1510))</f>
        <v>CTKM_1251</v>
      </c>
      <c r="B1510" s="695"/>
      <c r="C1510" s="92" t="s">
        <v>1843</v>
      </c>
      <c r="D1510" s="92" t="s">
        <v>1773</v>
      </c>
      <c r="E1510" s="80"/>
      <c r="F1510" s="100"/>
      <c r="G1510" s="100"/>
      <c r="H1510" s="100"/>
      <c r="I1510" s="100"/>
      <c r="J1510" s="100"/>
      <c r="K1510" s="100"/>
      <c r="L1510" s="80"/>
      <c r="M1510" s="100"/>
      <c r="N1510" s="80"/>
      <c r="O1510" s="100"/>
      <c r="P1510" s="100"/>
      <c r="Q1510" s="47" t="str">
        <f t="shared" si="78"/>
        <v/>
      </c>
      <c r="R1510" s="100"/>
      <c r="S1510" s="101"/>
    </row>
    <row r="1511" spans="1:19" s="74" customFormat="1" ht="24.95" hidden="1" customHeight="1" outlineLevel="2">
      <c r="A1511" s="45" t="str">
        <f>IF(AND(D1511="",D1511=""),"",$D$3&amp;"_"&amp;ROW()-11-COUNTBLANK($D$12:D1511))</f>
        <v/>
      </c>
      <c r="B1511" s="641" t="s">
        <v>1991</v>
      </c>
      <c r="C1511" s="642"/>
      <c r="D1511" s="642"/>
      <c r="E1511" s="642"/>
      <c r="F1511" s="642"/>
      <c r="G1511" s="642"/>
      <c r="H1511" s="642"/>
      <c r="I1511" s="642"/>
      <c r="J1511" s="642"/>
      <c r="K1511" s="642"/>
      <c r="L1511" s="642"/>
      <c r="M1511" s="642"/>
      <c r="N1511" s="642"/>
      <c r="O1511" s="642"/>
      <c r="P1511" s="642"/>
      <c r="Q1511" s="642"/>
      <c r="R1511" s="642"/>
      <c r="S1511" s="643"/>
    </row>
    <row r="1512" spans="1:19" s="74" customFormat="1" ht="24.95" hidden="1" customHeight="1" outlineLevel="2">
      <c r="A1512" s="45" t="str">
        <f>IF(AND(D1512="",D1512=""),"",$D$3&amp;"_"&amp;ROW()-11-COUNTBLANK($D$12:D1512))</f>
        <v>CTKM_1252</v>
      </c>
      <c r="B1512" s="693" t="s">
        <v>1845</v>
      </c>
      <c r="C1512" s="92" t="s">
        <v>1846</v>
      </c>
      <c r="D1512" s="92" t="s">
        <v>1847</v>
      </c>
      <c r="E1512" s="80"/>
      <c r="F1512" s="100"/>
      <c r="G1512" s="100"/>
      <c r="H1512" s="100"/>
      <c r="I1512" s="100"/>
      <c r="J1512" s="100"/>
      <c r="K1512" s="100"/>
      <c r="L1512" s="80"/>
      <c r="M1512" s="100"/>
      <c r="N1512" s="80"/>
      <c r="O1512" s="100"/>
      <c r="P1512" s="100"/>
      <c r="Q1512" s="47" t="str">
        <f t="shared" ref="Q1512:Q1523" si="79">IF(OR(IF(G1512="",IF(F1512="",IF(E1512="","",E1512),F1512),G1512)="F",IF(J1512="",IF(I1512="",IF(H1512="","",H1512),I1512),J1512)="F",IF(M1512="",IF(L1512="",IF(K1512="","",K1512),L1512),M1512)="F",IF(P1512="",IF(O1512="",IF(N1512="","",N1512),O1512),P1512)="F")=TRUE,"F",IF(OR(IF(G1512="",IF(F1512="",IF(E1512="","",E1512),F1512),G1512)="PE",IF(J1512="",IF(I1512="",IF(H1512="","",H1512),I1512),J1512)="PE",IF(M1512="",IF(L1512="",IF(K1512="","",K1512),L1512),M1512)="PE",IF(P1512="",IF(O1512="",IF(N1512="","",N1512),O1512),P1512)="PE")=TRUE,"PE",IF(AND(IF(G1512="",IF(F1512="",IF(E1512="","",E1512),F1512),G1512)="",IF(J1512="",IF(I1512="",IF(H1512="","",H1512),I1512),J1512)="",IF(M1512="",IF(L1512="",IF(K1512="","",K1512),L1512),M1512)="",IF(P1512="",IF(O1512="",IF(N1512="","",N1512),O1512),P1512)="")=TRUE,"","P")))</f>
        <v/>
      </c>
      <c r="R1512" s="100"/>
      <c r="S1512" s="101"/>
    </row>
    <row r="1513" spans="1:19" s="74" customFormat="1" ht="24.95" hidden="1" customHeight="1" outlineLevel="2">
      <c r="A1513" s="45" t="str">
        <f>IF(AND(D1513="",D1513=""),"",$D$3&amp;"_"&amp;ROW()-11-COUNTBLANK($D$12:D1513))</f>
        <v>CTKM_1253</v>
      </c>
      <c r="B1513" s="695"/>
      <c r="C1513" s="92" t="s">
        <v>1848</v>
      </c>
      <c r="D1513" s="92" t="s">
        <v>1849</v>
      </c>
      <c r="E1513" s="80"/>
      <c r="F1513" s="100"/>
      <c r="G1513" s="100"/>
      <c r="H1513" s="100"/>
      <c r="I1513" s="100"/>
      <c r="J1513" s="100"/>
      <c r="K1513" s="100"/>
      <c r="L1513" s="80"/>
      <c r="M1513" s="100"/>
      <c r="N1513" s="80"/>
      <c r="O1513" s="100"/>
      <c r="P1513" s="100"/>
      <c r="Q1513" s="47" t="str">
        <f t="shared" si="79"/>
        <v/>
      </c>
      <c r="R1513" s="100"/>
      <c r="S1513" s="101"/>
    </row>
    <row r="1514" spans="1:19" s="74" customFormat="1" ht="24.95" hidden="1" customHeight="1" outlineLevel="2">
      <c r="A1514" s="45" t="str">
        <f>IF(AND(D1514="",D1514=""),"",$D$3&amp;"_"&amp;ROW()-11-COUNTBLANK($D$12:D1514))</f>
        <v>CTKM_1254</v>
      </c>
      <c r="B1514" s="693" t="s">
        <v>1850</v>
      </c>
      <c r="C1514" s="92" t="s">
        <v>1851</v>
      </c>
      <c r="D1514" s="92" t="s">
        <v>2024</v>
      </c>
      <c r="E1514" s="80"/>
      <c r="F1514" s="100"/>
      <c r="G1514" s="100"/>
      <c r="H1514" s="100"/>
      <c r="I1514" s="100"/>
      <c r="J1514" s="100"/>
      <c r="K1514" s="100"/>
      <c r="L1514" s="80"/>
      <c r="M1514" s="100"/>
      <c r="N1514" s="80"/>
      <c r="O1514" s="100"/>
      <c r="P1514" s="100"/>
      <c r="Q1514" s="47" t="str">
        <f t="shared" si="79"/>
        <v/>
      </c>
      <c r="R1514" s="100"/>
      <c r="S1514" s="101"/>
    </row>
    <row r="1515" spans="1:19" s="74" customFormat="1" ht="24.95" hidden="1" customHeight="1" outlineLevel="2">
      <c r="A1515" s="45" t="str">
        <f>IF(AND(D1515="",D1515=""),"",$D$3&amp;"_"&amp;ROW()-11-COUNTBLANK($D$12:D1515))</f>
        <v>CTKM_1255</v>
      </c>
      <c r="B1515" s="695"/>
      <c r="C1515" s="92" t="s">
        <v>1852</v>
      </c>
      <c r="D1515" s="92" t="s">
        <v>1835</v>
      </c>
      <c r="E1515" s="80"/>
      <c r="F1515" s="100"/>
      <c r="G1515" s="100"/>
      <c r="H1515" s="100"/>
      <c r="I1515" s="100"/>
      <c r="J1515" s="100"/>
      <c r="K1515" s="100"/>
      <c r="L1515" s="80"/>
      <c r="M1515" s="100"/>
      <c r="N1515" s="80"/>
      <c r="O1515" s="100"/>
      <c r="P1515" s="100"/>
      <c r="Q1515" s="47" t="str">
        <f t="shared" si="79"/>
        <v/>
      </c>
      <c r="R1515" s="100"/>
      <c r="S1515" s="101"/>
    </row>
    <row r="1516" spans="1:19" s="74" customFormat="1" ht="24.95" hidden="1" customHeight="1" outlineLevel="2">
      <c r="A1516" s="45" t="str">
        <f>IF(AND(D1516="",D1516=""),"",$D$3&amp;"_"&amp;ROW()-11-COUNTBLANK($D$12:D1516))</f>
        <v>CTKM_1256</v>
      </c>
      <c r="B1516" s="693" t="s">
        <v>1853</v>
      </c>
      <c r="C1516" s="92" t="s">
        <v>1994</v>
      </c>
      <c r="D1516" s="92" t="s">
        <v>2027</v>
      </c>
      <c r="E1516" s="80"/>
      <c r="F1516" s="100"/>
      <c r="G1516" s="100"/>
      <c r="H1516" s="100"/>
      <c r="I1516" s="100"/>
      <c r="J1516" s="100"/>
      <c r="K1516" s="100"/>
      <c r="L1516" s="80"/>
      <c r="M1516" s="100"/>
      <c r="N1516" s="80"/>
      <c r="O1516" s="100"/>
      <c r="P1516" s="100"/>
      <c r="Q1516" s="47" t="str">
        <f t="shared" si="79"/>
        <v/>
      </c>
      <c r="R1516" s="100"/>
      <c r="S1516" s="101"/>
    </row>
    <row r="1517" spans="1:19" s="74" customFormat="1" ht="24.95" hidden="1" customHeight="1" outlineLevel="2">
      <c r="A1517" s="45" t="str">
        <f>IF(AND(D1517="",D1517=""),"",$D$3&amp;"_"&amp;ROW()-11-COUNTBLANK($D$12:D1517))</f>
        <v>CTKM_1257</v>
      </c>
      <c r="B1517" s="695"/>
      <c r="C1517" s="92" t="s">
        <v>1995</v>
      </c>
      <c r="D1517" s="92" t="s">
        <v>1835</v>
      </c>
      <c r="E1517" s="80"/>
      <c r="F1517" s="100"/>
      <c r="G1517" s="100"/>
      <c r="H1517" s="100"/>
      <c r="I1517" s="100"/>
      <c r="J1517" s="100"/>
      <c r="K1517" s="100"/>
      <c r="L1517" s="80"/>
      <c r="M1517" s="100"/>
      <c r="N1517" s="80"/>
      <c r="O1517" s="100"/>
      <c r="P1517" s="100"/>
      <c r="Q1517" s="47" t="str">
        <f t="shared" si="79"/>
        <v/>
      </c>
      <c r="R1517" s="100"/>
      <c r="S1517" s="101"/>
    </row>
    <row r="1518" spans="1:19" s="74" customFormat="1" ht="24.95" hidden="1" customHeight="1" outlineLevel="2">
      <c r="A1518" s="45" t="str">
        <f>IF(AND(D1518="",D1518=""),"",$D$3&amp;"_"&amp;ROW()-11-COUNTBLANK($D$12:D1518))</f>
        <v>CTKM_1258</v>
      </c>
      <c r="B1518" s="644" t="s">
        <v>1856</v>
      </c>
      <c r="C1518" s="35" t="s">
        <v>1857</v>
      </c>
      <c r="D1518" s="35" t="s">
        <v>1773</v>
      </c>
      <c r="E1518" s="80"/>
      <c r="F1518" s="100"/>
      <c r="G1518" s="100"/>
      <c r="H1518" s="100"/>
      <c r="I1518" s="100"/>
      <c r="J1518" s="100"/>
      <c r="K1518" s="100"/>
      <c r="L1518" s="80"/>
      <c r="M1518" s="100"/>
      <c r="N1518" s="80"/>
      <c r="O1518" s="100"/>
      <c r="P1518" s="100"/>
      <c r="Q1518" s="47" t="str">
        <f t="shared" si="79"/>
        <v/>
      </c>
      <c r="R1518" s="100"/>
      <c r="S1518" s="101"/>
    </row>
    <row r="1519" spans="1:19" s="74" customFormat="1" ht="24.95" hidden="1" customHeight="1" outlineLevel="2">
      <c r="A1519" s="45" t="str">
        <f>IF(AND(D1519="",D1519=""),"",$D$3&amp;"_"&amp;ROW()-11-COUNTBLANK($D$12:D1519))</f>
        <v>CTKM_1259</v>
      </c>
      <c r="B1519" s="645"/>
      <c r="C1519" s="35" t="s">
        <v>1858</v>
      </c>
      <c r="D1519" s="35" t="s">
        <v>2028</v>
      </c>
      <c r="E1519" s="80"/>
      <c r="F1519" s="100"/>
      <c r="G1519" s="100"/>
      <c r="H1519" s="100"/>
      <c r="I1519" s="100"/>
      <c r="J1519" s="100"/>
      <c r="K1519" s="100"/>
      <c r="L1519" s="80"/>
      <c r="M1519" s="100"/>
      <c r="N1519" s="80"/>
      <c r="O1519" s="100"/>
      <c r="P1519" s="100"/>
      <c r="Q1519" s="47" t="str">
        <f t="shared" si="79"/>
        <v/>
      </c>
      <c r="R1519" s="100"/>
      <c r="S1519" s="101"/>
    </row>
    <row r="1520" spans="1:19" s="74" customFormat="1" ht="24.95" hidden="1" customHeight="1" outlineLevel="2">
      <c r="A1520" s="45" t="str">
        <f>IF(AND(D1520="",D1520=""),"",$D$3&amp;"_"&amp;ROW()-11-COUNTBLANK($D$12:D1520))</f>
        <v>CTKM_1260</v>
      </c>
      <c r="B1520" s="644" t="s">
        <v>1859</v>
      </c>
      <c r="C1520" s="35" t="s">
        <v>1860</v>
      </c>
      <c r="D1520" s="35" t="s">
        <v>1773</v>
      </c>
      <c r="E1520" s="80"/>
      <c r="F1520" s="100"/>
      <c r="G1520" s="100"/>
      <c r="H1520" s="100"/>
      <c r="I1520" s="100"/>
      <c r="J1520" s="100"/>
      <c r="K1520" s="100"/>
      <c r="L1520" s="80"/>
      <c r="M1520" s="100"/>
      <c r="N1520" s="80"/>
      <c r="O1520" s="100"/>
      <c r="P1520" s="100"/>
      <c r="Q1520" s="47" t="str">
        <f t="shared" si="79"/>
        <v/>
      </c>
      <c r="R1520" s="100"/>
      <c r="S1520" s="101"/>
    </row>
    <row r="1521" spans="1:21" s="74" customFormat="1" ht="24.95" hidden="1" customHeight="1" outlineLevel="2">
      <c r="A1521" s="45" t="str">
        <f>IF(AND(D1521="",D1521=""),"",$D$3&amp;"_"&amp;ROW()-11-COUNTBLANK($D$12:D1521))</f>
        <v>CTKM_1261</v>
      </c>
      <c r="B1521" s="645"/>
      <c r="C1521" s="35" t="s">
        <v>1861</v>
      </c>
      <c r="D1521" s="35" t="s">
        <v>2029</v>
      </c>
      <c r="E1521" s="80"/>
      <c r="F1521" s="100"/>
      <c r="G1521" s="100"/>
      <c r="H1521" s="100"/>
      <c r="I1521" s="100"/>
      <c r="J1521" s="100"/>
      <c r="K1521" s="100"/>
      <c r="L1521" s="80"/>
      <c r="M1521" s="100"/>
      <c r="N1521" s="80"/>
      <c r="O1521" s="100"/>
      <c r="P1521" s="100"/>
      <c r="Q1521" s="47" t="str">
        <f t="shared" si="79"/>
        <v/>
      </c>
      <c r="R1521" s="100"/>
      <c r="S1521" s="101"/>
    </row>
    <row r="1522" spans="1:21" s="74" customFormat="1" ht="24.95" hidden="1" customHeight="1" outlineLevel="2">
      <c r="A1522" s="45" t="str">
        <f>IF(AND(D1522="",D1522=""),"",$D$3&amp;"_"&amp;ROW()-11-COUNTBLANK($D$12:D1522))</f>
        <v>CTKM_1262</v>
      </c>
      <c r="B1522" s="693" t="s">
        <v>1863</v>
      </c>
      <c r="C1522" s="92" t="s">
        <v>1841</v>
      </c>
      <c r="D1522" s="92" t="s">
        <v>2026</v>
      </c>
      <c r="E1522" s="80"/>
      <c r="F1522" s="100"/>
      <c r="G1522" s="100"/>
      <c r="H1522" s="100"/>
      <c r="I1522" s="100"/>
      <c r="J1522" s="100"/>
      <c r="K1522" s="100"/>
      <c r="L1522" s="80"/>
      <c r="M1522" s="100"/>
      <c r="N1522" s="80"/>
      <c r="O1522" s="100"/>
      <c r="P1522" s="100"/>
      <c r="Q1522" s="47" t="str">
        <f t="shared" si="79"/>
        <v/>
      </c>
      <c r="R1522" s="100"/>
      <c r="S1522" s="101"/>
    </row>
    <row r="1523" spans="1:21" s="74" customFormat="1" ht="24.95" hidden="1" customHeight="1" outlineLevel="2">
      <c r="A1523" s="45" t="str">
        <f>IF(AND(D1523="",D1523=""),"",$D$3&amp;"_"&amp;ROW()-11-COUNTBLANK($D$12:D1523))</f>
        <v>CTKM_1263</v>
      </c>
      <c r="B1523" s="695"/>
      <c r="C1523" s="92" t="s">
        <v>1843</v>
      </c>
      <c r="D1523" s="92" t="s">
        <v>1773</v>
      </c>
      <c r="E1523" s="80"/>
      <c r="F1523" s="100"/>
      <c r="G1523" s="100"/>
      <c r="H1523" s="100"/>
      <c r="I1523" s="100"/>
      <c r="J1523" s="100"/>
      <c r="K1523" s="100"/>
      <c r="L1523" s="80"/>
      <c r="M1523" s="100"/>
      <c r="N1523" s="80"/>
      <c r="O1523" s="100"/>
      <c r="P1523" s="100"/>
      <c r="Q1523" s="47" t="str">
        <f t="shared" si="79"/>
        <v/>
      </c>
      <c r="R1523" s="100"/>
      <c r="S1523" s="101"/>
    </row>
    <row r="1524" spans="1:21" s="74" customFormat="1" ht="24.95" hidden="1" customHeight="1" outlineLevel="2">
      <c r="A1524" s="45" t="str">
        <f>IF(AND(D1524="",D1524=""),"",$D$3&amp;"_"&amp;ROW()-11-COUNTBLANK($D$12:D1524))</f>
        <v/>
      </c>
      <c r="B1524" s="641" t="s">
        <v>1992</v>
      </c>
      <c r="C1524" s="642"/>
      <c r="D1524" s="642"/>
      <c r="E1524" s="642"/>
      <c r="F1524" s="642"/>
      <c r="G1524" s="642"/>
      <c r="H1524" s="642"/>
      <c r="I1524" s="642"/>
      <c r="J1524" s="642"/>
      <c r="K1524" s="642"/>
      <c r="L1524" s="642"/>
      <c r="M1524" s="642"/>
      <c r="N1524" s="642"/>
      <c r="O1524" s="642"/>
      <c r="P1524" s="642"/>
      <c r="Q1524" s="642"/>
      <c r="R1524" s="642"/>
      <c r="S1524" s="643"/>
    </row>
    <row r="1525" spans="1:21" s="74" customFormat="1" ht="24.95" hidden="1" customHeight="1" outlineLevel="2">
      <c r="A1525" s="45" t="str">
        <f>IF(AND(D1525="",D1525=""),"",$D$3&amp;"_"&amp;ROW()-11-COUNTBLANK($D$12:D1525))</f>
        <v>CTKM_1264</v>
      </c>
      <c r="B1525" s="212" t="s">
        <v>1865</v>
      </c>
      <c r="C1525" s="92" t="s">
        <v>1866</v>
      </c>
      <c r="D1525" s="92" t="s">
        <v>1867</v>
      </c>
      <c r="E1525" s="80"/>
      <c r="F1525" s="100"/>
      <c r="G1525" s="100"/>
      <c r="H1525" s="100"/>
      <c r="I1525" s="100"/>
      <c r="J1525" s="100"/>
      <c r="K1525" s="100"/>
      <c r="L1525" s="80"/>
      <c r="M1525" s="100"/>
      <c r="N1525" s="80"/>
      <c r="O1525" s="100"/>
      <c r="P1525" s="100"/>
      <c r="Q1525" s="47" t="str">
        <f t="shared" ref="Q1525:Q1532" si="80">IF(OR(IF(G1525="",IF(F1525="",IF(E1525="","",E1525),F1525),G1525)="F",IF(J1525="",IF(I1525="",IF(H1525="","",H1525),I1525),J1525)="F",IF(M1525="",IF(L1525="",IF(K1525="","",K1525),L1525),M1525)="F",IF(P1525="",IF(O1525="",IF(N1525="","",N1525),O1525),P1525)="F")=TRUE,"F",IF(OR(IF(G1525="",IF(F1525="",IF(E1525="","",E1525),F1525),G1525)="PE",IF(J1525="",IF(I1525="",IF(H1525="","",H1525),I1525),J1525)="PE",IF(M1525="",IF(L1525="",IF(K1525="","",K1525),L1525),M1525)="PE",IF(P1525="",IF(O1525="",IF(N1525="","",N1525),O1525),P1525)="PE")=TRUE,"PE",IF(AND(IF(G1525="",IF(F1525="",IF(E1525="","",E1525),F1525),G1525)="",IF(J1525="",IF(I1525="",IF(H1525="","",H1525),I1525),J1525)="",IF(M1525="",IF(L1525="",IF(K1525="","",K1525),L1525),M1525)="",IF(P1525="",IF(O1525="",IF(N1525="","",N1525),O1525),P1525)="")=TRUE,"","P")))</f>
        <v/>
      </c>
      <c r="R1525" s="100"/>
      <c r="S1525" s="101"/>
    </row>
    <row r="1526" spans="1:21" s="74" customFormat="1" ht="24.95" hidden="1" customHeight="1" outlineLevel="2">
      <c r="A1526" s="45" t="str">
        <f>IF(AND(D1526="",D1526=""),"",$D$3&amp;"_"&amp;ROW()-11-COUNTBLANK($D$12:D1526))</f>
        <v>CTKM_1265</v>
      </c>
      <c r="B1526" s="693" t="s">
        <v>1868</v>
      </c>
      <c r="C1526" s="92" t="s">
        <v>1841</v>
      </c>
      <c r="D1526" s="92" t="s">
        <v>2026</v>
      </c>
      <c r="E1526" s="80"/>
      <c r="F1526" s="100"/>
      <c r="G1526" s="100"/>
      <c r="H1526" s="100"/>
      <c r="I1526" s="100"/>
      <c r="J1526" s="100"/>
      <c r="K1526" s="100"/>
      <c r="L1526" s="80"/>
      <c r="M1526" s="100"/>
      <c r="N1526" s="80"/>
      <c r="O1526" s="100"/>
      <c r="P1526" s="100"/>
      <c r="Q1526" s="47" t="str">
        <f t="shared" si="80"/>
        <v/>
      </c>
      <c r="R1526" s="100"/>
      <c r="S1526" s="101"/>
    </row>
    <row r="1527" spans="1:21" s="74" customFormat="1" ht="24.95" hidden="1" customHeight="1" outlineLevel="2">
      <c r="A1527" s="45" t="str">
        <f>IF(AND(D1527="",D1527=""),"",$D$3&amp;"_"&amp;ROW()-11-COUNTBLANK($D$12:D1527))</f>
        <v>CTKM_1266</v>
      </c>
      <c r="B1527" s="695"/>
      <c r="C1527" s="92" t="s">
        <v>1843</v>
      </c>
      <c r="D1527" s="92" t="s">
        <v>1773</v>
      </c>
      <c r="E1527" s="80"/>
      <c r="F1527" s="100"/>
      <c r="G1527" s="100"/>
      <c r="H1527" s="100"/>
      <c r="I1527" s="100"/>
      <c r="J1527" s="100"/>
      <c r="K1527" s="100"/>
      <c r="L1527" s="80"/>
      <c r="M1527" s="100"/>
      <c r="N1527" s="80"/>
      <c r="O1527" s="100"/>
      <c r="P1527" s="100"/>
      <c r="Q1527" s="47" t="str">
        <f t="shared" si="80"/>
        <v/>
      </c>
      <c r="R1527" s="100"/>
      <c r="S1527" s="101"/>
    </row>
    <row r="1528" spans="1:21" ht="24.95" customHeight="1" collapsed="1">
      <c r="A1528" s="45" t="str">
        <f>IF(AND(D1528="",D1528=""),"",$D$3&amp;"_"&amp;ROW()-11-COUNTBLANK($D$12:D1528))</f>
        <v/>
      </c>
      <c r="B1528" s="49" t="s">
        <v>49</v>
      </c>
      <c r="C1528" s="50"/>
      <c r="D1528" s="50"/>
      <c r="E1528" s="50"/>
      <c r="F1528" s="50"/>
      <c r="G1528" s="50"/>
      <c r="H1528" s="50"/>
      <c r="I1528" s="50"/>
      <c r="J1528" s="50"/>
      <c r="K1528" s="50"/>
      <c r="L1528" s="50"/>
      <c r="M1528" s="50"/>
      <c r="N1528" s="50"/>
      <c r="O1528" s="50"/>
      <c r="P1528" s="50"/>
      <c r="Q1528" s="50" t="str">
        <f t="shared" si="80"/>
        <v/>
      </c>
      <c r="R1528" s="50"/>
      <c r="S1528" s="51"/>
    </row>
    <row r="1529" spans="1:21" s="108" customFormat="1" ht="24.95" hidden="1" customHeight="1" outlineLevel="1">
      <c r="A1529" s="45" t="str">
        <f>IF(AND(D1529="",D1529=""),"",$D$3&amp;"_"&amp;ROW()-11-COUNTBLANK($D$12:D1529))</f>
        <v>CTKM_1267</v>
      </c>
      <c r="B1529" s="632" t="s">
        <v>385</v>
      </c>
      <c r="C1529" s="121" t="s">
        <v>685</v>
      </c>
      <c r="D1529" s="121" t="s">
        <v>386</v>
      </c>
      <c r="E1529" s="110"/>
      <c r="F1529" s="110"/>
      <c r="G1529" s="110"/>
      <c r="H1529" s="110"/>
      <c r="I1529" s="110"/>
      <c r="J1529" s="110"/>
      <c r="K1529" s="110"/>
      <c r="L1529" s="110"/>
      <c r="M1529" s="110"/>
      <c r="N1529" s="110"/>
      <c r="O1529" s="110"/>
      <c r="P1529" s="110"/>
      <c r="Q1529" s="112" t="str">
        <f t="shared" si="80"/>
        <v/>
      </c>
      <c r="R1529" s="111"/>
      <c r="S1529" s="111"/>
    </row>
    <row r="1530" spans="1:21" s="108" customFormat="1" ht="24.95" hidden="1" customHeight="1" outlineLevel="1">
      <c r="A1530" s="45" t="str">
        <f>IF(AND(D1530="",D1530=""),"",$D$3&amp;"_"&amp;ROW()-11-COUNTBLANK($D$12:D1530))</f>
        <v>CTKM_1268</v>
      </c>
      <c r="B1530" s="637"/>
      <c r="C1530" s="121" t="s">
        <v>686</v>
      </c>
      <c r="D1530" s="121" t="s">
        <v>687</v>
      </c>
      <c r="E1530" s="110"/>
      <c r="F1530" s="110"/>
      <c r="G1530" s="110"/>
      <c r="H1530" s="110"/>
      <c r="I1530" s="110"/>
      <c r="J1530" s="110"/>
      <c r="K1530" s="110"/>
      <c r="L1530" s="110"/>
      <c r="M1530" s="110"/>
      <c r="N1530" s="110"/>
      <c r="O1530" s="110"/>
      <c r="P1530" s="110"/>
      <c r="Q1530" s="112" t="str">
        <f t="shared" si="80"/>
        <v/>
      </c>
      <c r="R1530" s="111"/>
      <c r="S1530" s="111"/>
    </row>
    <row r="1531" spans="1:21" s="108" customFormat="1" ht="24.95" hidden="1" customHeight="1" outlineLevel="1">
      <c r="A1531" s="45" t="str">
        <f>IF(AND(D1531="",D1531=""),"",$D$3&amp;"_"&amp;ROW()-11-COUNTBLANK($D$12:D1531))</f>
        <v>CTKM_1269</v>
      </c>
      <c r="B1531" s="637"/>
      <c r="C1531" s="121" t="s">
        <v>387</v>
      </c>
      <c r="D1531" s="121" t="s">
        <v>386</v>
      </c>
      <c r="E1531" s="110"/>
      <c r="F1531" s="110"/>
      <c r="G1531" s="110"/>
      <c r="H1531" s="110"/>
      <c r="I1531" s="110"/>
      <c r="J1531" s="110"/>
      <c r="K1531" s="110"/>
      <c r="L1531" s="110"/>
      <c r="M1531" s="110"/>
      <c r="N1531" s="110"/>
      <c r="O1531" s="110"/>
      <c r="P1531" s="110"/>
      <c r="Q1531" s="112" t="str">
        <f t="shared" si="80"/>
        <v/>
      </c>
      <c r="R1531" s="111"/>
      <c r="S1531" s="111"/>
    </row>
    <row r="1532" spans="1:21" s="108" customFormat="1" ht="24.95" hidden="1" customHeight="1" outlineLevel="1">
      <c r="A1532" s="45" t="str">
        <f>IF(AND(D1532="",D1532=""),"",$D$3&amp;"_"&amp;ROW()-11-COUNTBLANK($D$12:D1532))</f>
        <v>CTKM_1270</v>
      </c>
      <c r="B1532" s="637"/>
      <c r="C1532" s="121" t="s">
        <v>688</v>
      </c>
      <c r="D1532" s="121" t="s">
        <v>386</v>
      </c>
      <c r="E1532" s="110"/>
      <c r="F1532" s="110"/>
      <c r="G1532" s="110"/>
      <c r="H1532" s="110"/>
      <c r="I1532" s="110"/>
      <c r="J1532" s="110"/>
      <c r="K1532" s="110"/>
      <c r="L1532" s="110"/>
      <c r="M1532" s="110"/>
      <c r="N1532" s="110"/>
      <c r="O1532" s="110"/>
      <c r="P1532" s="110"/>
      <c r="Q1532" s="112" t="str">
        <f t="shared" si="80"/>
        <v/>
      </c>
      <c r="R1532" s="111"/>
      <c r="S1532" s="111"/>
    </row>
    <row r="1533" spans="1:21" s="108" customFormat="1" ht="24.95" hidden="1" customHeight="1" outlineLevel="1">
      <c r="A1533" s="45" t="str">
        <f>IF(AND(D1533="",D1533=""),"",$D$3&amp;"_"&amp;ROW()-11-COUNTBLANK($D$12:D1533))</f>
        <v>CTKM_1271</v>
      </c>
      <c r="B1533" s="637"/>
      <c r="C1533" s="121" t="s">
        <v>689</v>
      </c>
      <c r="D1533" s="121" t="s">
        <v>690</v>
      </c>
      <c r="E1533" s="110"/>
      <c r="F1533" s="110"/>
      <c r="G1533" s="110"/>
      <c r="H1533" s="110"/>
      <c r="I1533" s="110"/>
      <c r="J1533" s="110"/>
      <c r="K1533" s="110"/>
      <c r="L1533" s="110"/>
      <c r="M1533" s="110"/>
      <c r="N1533" s="110"/>
      <c r="O1533" s="110"/>
      <c r="P1533" s="110"/>
      <c r="Q1533" s="112"/>
      <c r="R1533" s="111"/>
      <c r="S1533" s="111"/>
    </row>
    <row r="1534" spans="1:21" s="108" customFormat="1" ht="24.95" hidden="1" customHeight="1" outlineLevel="1">
      <c r="A1534" s="45" t="str">
        <f>IF(AND(D1534="",D1534=""),"",$D$3&amp;"_"&amp;ROW()-11-COUNTBLANK($D$12:D1534))</f>
        <v>CTKM_1272</v>
      </c>
      <c r="B1534" s="633"/>
      <c r="C1534" s="121" t="s">
        <v>691</v>
      </c>
      <c r="D1534" s="121" t="s">
        <v>692</v>
      </c>
      <c r="E1534" s="110"/>
      <c r="F1534" s="110"/>
      <c r="G1534" s="110"/>
      <c r="H1534" s="110"/>
      <c r="I1534" s="110"/>
      <c r="J1534" s="110"/>
      <c r="K1534" s="110"/>
      <c r="L1534" s="110"/>
      <c r="M1534" s="110"/>
      <c r="N1534" s="110"/>
      <c r="O1534" s="110"/>
      <c r="P1534" s="110"/>
      <c r="Q1534" s="112"/>
      <c r="R1534" s="111"/>
      <c r="S1534" s="111"/>
    </row>
    <row r="1535" spans="1:21" s="44" customFormat="1" ht="24.95" customHeight="1" collapsed="1">
      <c r="A1535" s="45" t="str">
        <f>IF(AND(D1535="",D1535=""),"",$D$3&amp;"_"&amp;ROW()-11-COUNTBLANK($D$12:D1535))</f>
        <v/>
      </c>
      <c r="B1535" s="189" t="s">
        <v>1869</v>
      </c>
      <c r="C1535" s="190"/>
      <c r="D1535" s="190"/>
      <c r="E1535" s="190"/>
      <c r="F1535" s="190"/>
      <c r="G1535" s="190"/>
      <c r="H1535" s="190"/>
      <c r="I1535" s="190"/>
      <c r="J1535" s="190"/>
      <c r="K1535" s="190"/>
      <c r="L1535" s="190"/>
      <c r="M1535" s="190"/>
      <c r="N1535" s="190"/>
      <c r="O1535" s="190"/>
      <c r="P1535" s="190"/>
      <c r="Q1535" s="190"/>
      <c r="R1535" s="190"/>
      <c r="S1535" s="191"/>
      <c r="T1535" s="38"/>
      <c r="U1535" s="38"/>
    </row>
    <row r="1536" spans="1:21" s="44" customFormat="1" ht="24.95" customHeight="1">
      <c r="A1536" s="45" t="str">
        <f>IF(AND(D1536="",D1536=""),"",$D$3&amp;"_"&amp;ROW()-11-COUNTBLANK($D$12:D1536))</f>
        <v/>
      </c>
      <c r="B1536" s="727" t="s">
        <v>1870</v>
      </c>
      <c r="C1536" s="728"/>
      <c r="D1536" s="728"/>
      <c r="E1536" s="728"/>
      <c r="F1536" s="728"/>
      <c r="G1536" s="728"/>
      <c r="H1536" s="728"/>
      <c r="I1536" s="728"/>
      <c r="J1536" s="728"/>
      <c r="K1536" s="728"/>
      <c r="L1536" s="728"/>
      <c r="M1536" s="728"/>
      <c r="N1536" s="728"/>
      <c r="O1536" s="728"/>
      <c r="P1536" s="728"/>
      <c r="Q1536" s="728"/>
      <c r="R1536" s="728"/>
      <c r="S1536" s="729"/>
      <c r="T1536" s="38"/>
      <c r="U1536" s="38"/>
    </row>
    <row r="1537" spans="1:19" ht="24.95" customHeight="1" collapsed="1">
      <c r="A1537" s="45" t="str">
        <f>IF(AND(D1537="",D1537=""),"",$D$3&amp;"_"&amp;ROW()-11-COUNTBLANK($D$12:D1537))</f>
        <v/>
      </c>
      <c r="B1537" s="49" t="s">
        <v>64</v>
      </c>
      <c r="C1537" s="50"/>
      <c r="D1537" s="50"/>
      <c r="E1537" s="50"/>
      <c r="F1537" s="50"/>
      <c r="G1537" s="50"/>
      <c r="H1537" s="50"/>
      <c r="I1537" s="50"/>
      <c r="J1537" s="50"/>
      <c r="K1537" s="50"/>
      <c r="L1537" s="50"/>
      <c r="M1537" s="50"/>
      <c r="N1537" s="50"/>
      <c r="O1537" s="50"/>
      <c r="P1537" s="50"/>
      <c r="Q1537" s="50"/>
      <c r="R1537" s="50"/>
      <c r="S1537" s="51"/>
    </row>
    <row r="1538" spans="1:19" ht="24.95" hidden="1" customHeight="1" outlineLevel="1">
      <c r="A1538" s="45" t="str">
        <f>IF(AND(D1538="",D1538=""),"",$D$3&amp;"_"&amp;ROW()-11-COUNTBLANK($D$12:D1538))</f>
        <v/>
      </c>
      <c r="B1538" s="601" t="s">
        <v>1871</v>
      </c>
      <c r="C1538" s="602"/>
      <c r="D1538" s="602"/>
      <c r="E1538" s="602"/>
      <c r="F1538" s="602"/>
      <c r="G1538" s="602"/>
      <c r="H1538" s="602"/>
      <c r="I1538" s="602"/>
      <c r="J1538" s="602"/>
      <c r="K1538" s="602"/>
      <c r="L1538" s="602"/>
      <c r="M1538" s="602"/>
      <c r="N1538" s="602"/>
      <c r="O1538" s="602"/>
      <c r="P1538" s="602"/>
      <c r="Q1538" s="602"/>
      <c r="R1538" s="602"/>
      <c r="S1538" s="603"/>
    </row>
    <row r="1539" spans="1:19" s="105" customFormat="1" ht="24.95" hidden="1" customHeight="1" outlineLevel="2">
      <c r="A1539" s="45" t="str">
        <f>IF(AND(D1539="",D1539=""),"",$D$3&amp;"_"&amp;ROW()-11-COUNTBLANK($D$12:D1539))</f>
        <v>CTKM_1273</v>
      </c>
      <c r="B1539" s="675" t="s">
        <v>242</v>
      </c>
      <c r="C1539" s="104" t="s">
        <v>243</v>
      </c>
      <c r="D1539" s="104" t="s">
        <v>244</v>
      </c>
      <c r="E1539" s="80"/>
      <c r="F1539" s="80"/>
      <c r="G1539" s="80"/>
      <c r="H1539" s="80"/>
      <c r="I1539" s="80"/>
      <c r="J1539" s="80"/>
      <c r="K1539" s="80"/>
      <c r="L1539" s="80"/>
      <c r="M1539" s="80"/>
      <c r="N1539" s="80"/>
      <c r="O1539" s="80"/>
      <c r="P1539" s="80"/>
      <c r="Q1539" s="81" t="str">
        <f t="shared" ref="Q1539:Q1544" si="81">IF(OR(IF(G1539="",IF(F1539="",IF(E1539="","",E1539),F1539),G1539)="F",IF(J1539="",IF(I1539="",IF(H1539="","",H1539),I1539),J1539)="F",IF(M1539="",IF(L1539="",IF(K1539="","",K1539),L1539),M1539)="F",IF(P1539="",IF(O1539="",IF(N1539="","",N1539),O1539),P1539)="F")=TRUE,"F",IF(OR(IF(G1539="",IF(F1539="",IF(E1539="","",E1539),F1539),G1539)="PE",IF(J1539="",IF(I1539="",IF(H1539="","",H1539),I1539),J1539)="PE",IF(M1539="",IF(L1539="",IF(K1539="","",K1539),L1539),M1539)="PE",IF(P1539="",IF(O1539="",IF(N1539="","",N1539),O1539),P1539)="PE")=TRUE,"PE",IF(AND(IF(G1539="",IF(F1539="",IF(E1539="","",E1539),F1539),G1539)="",IF(J1539="",IF(I1539="",IF(H1539="","",H1539),I1539),J1539)="",IF(M1539="",IF(L1539="",IF(K1539="","",K1539),L1539),M1539)="",IF(P1539="",IF(O1539="",IF(N1539="","",N1539),O1539),P1539)="")=TRUE,"","P")))</f>
        <v/>
      </c>
      <c r="R1539" s="82"/>
      <c r="S1539" s="82"/>
    </row>
    <row r="1540" spans="1:19" s="105" customFormat="1" ht="24.95" hidden="1" customHeight="1" outlineLevel="2">
      <c r="A1540" s="45" t="str">
        <f>IF(AND(D1540="",D1540=""),"",$D$3&amp;"_"&amp;ROW()-11-COUNTBLANK($D$12:D1540))</f>
        <v>CTKM_1274</v>
      </c>
      <c r="B1540" s="680"/>
      <c r="C1540" s="87" t="s">
        <v>169</v>
      </c>
      <c r="D1540" s="104" t="s">
        <v>245</v>
      </c>
      <c r="E1540" s="80"/>
      <c r="F1540" s="80"/>
      <c r="G1540" s="80"/>
      <c r="H1540" s="80"/>
      <c r="I1540" s="80"/>
      <c r="J1540" s="80"/>
      <c r="K1540" s="80"/>
      <c r="L1540" s="80"/>
      <c r="M1540" s="80"/>
      <c r="N1540" s="80"/>
      <c r="O1540" s="80"/>
      <c r="P1540" s="80"/>
      <c r="Q1540" s="81" t="str">
        <f t="shared" si="81"/>
        <v/>
      </c>
      <c r="R1540" s="82"/>
      <c r="S1540" s="82"/>
    </row>
    <row r="1541" spans="1:19" s="105" customFormat="1" ht="24.95" hidden="1" customHeight="1" outlineLevel="2">
      <c r="A1541" s="45" t="str">
        <f>IF(AND(D1541="",D1541=""),"",$D$3&amp;"_"&amp;ROW()-11-COUNTBLANK($D$12:D1541))</f>
        <v>CTKM_1275</v>
      </c>
      <c r="B1541" s="676"/>
      <c r="C1541" s="87" t="s">
        <v>192</v>
      </c>
      <c r="D1541" s="104" t="s">
        <v>246</v>
      </c>
      <c r="E1541" s="80"/>
      <c r="F1541" s="80"/>
      <c r="G1541" s="80"/>
      <c r="H1541" s="80"/>
      <c r="I1541" s="80"/>
      <c r="J1541" s="80"/>
      <c r="K1541" s="80"/>
      <c r="L1541" s="80"/>
      <c r="M1541" s="80"/>
      <c r="N1541" s="80"/>
      <c r="O1541" s="80"/>
      <c r="P1541" s="80"/>
      <c r="Q1541" s="81" t="str">
        <f t="shared" si="81"/>
        <v/>
      </c>
      <c r="R1541" s="82"/>
      <c r="S1541" s="82"/>
    </row>
    <row r="1542" spans="1:19" s="105" customFormat="1" ht="24.95" hidden="1" customHeight="1" outlineLevel="2">
      <c r="A1542" s="45" t="str">
        <f>IF(AND(D1542="",D1542=""),"",$D$3&amp;"_"&amp;ROW()-11-COUNTBLANK($D$12:D1542))</f>
        <v>CTKM_1276</v>
      </c>
      <c r="B1542" s="95" t="s">
        <v>247</v>
      </c>
      <c r="C1542" s="106" t="s">
        <v>248</v>
      </c>
      <c r="D1542" s="106" t="s">
        <v>2107</v>
      </c>
      <c r="E1542" s="80"/>
      <c r="F1542" s="80"/>
      <c r="G1542" s="80"/>
      <c r="H1542" s="80"/>
      <c r="I1542" s="80"/>
      <c r="J1542" s="80"/>
      <c r="K1542" s="80"/>
      <c r="L1542" s="80"/>
      <c r="M1542" s="80"/>
      <c r="N1542" s="80"/>
      <c r="O1542" s="80"/>
      <c r="P1542" s="80"/>
      <c r="Q1542" s="81" t="str">
        <f t="shared" si="81"/>
        <v/>
      </c>
      <c r="R1542" s="82"/>
      <c r="S1542" s="82"/>
    </row>
    <row r="1543" spans="1:19" s="105" customFormat="1" ht="24.95" hidden="1" customHeight="1" outlineLevel="2">
      <c r="A1543" s="45" t="str">
        <f>IF(AND(D1543="",D1543=""),"",$D$3&amp;"_"&amp;ROW()-11-COUNTBLANK($D$12:D1543))</f>
        <v>CTKM_1277</v>
      </c>
      <c r="B1543" s="95" t="s">
        <v>249</v>
      </c>
      <c r="C1543" s="106" t="s">
        <v>250</v>
      </c>
      <c r="D1543" s="106" t="s">
        <v>251</v>
      </c>
      <c r="E1543" s="80"/>
      <c r="F1543" s="80"/>
      <c r="G1543" s="80"/>
      <c r="H1543" s="80"/>
      <c r="I1543" s="80"/>
      <c r="J1543" s="80"/>
      <c r="K1543" s="80"/>
      <c r="L1543" s="80"/>
      <c r="M1543" s="80"/>
      <c r="N1543" s="80"/>
      <c r="O1543" s="80"/>
      <c r="P1543" s="80"/>
      <c r="Q1543" s="81" t="str">
        <f t="shared" si="81"/>
        <v/>
      </c>
      <c r="R1543" s="82"/>
      <c r="S1543" s="82"/>
    </row>
    <row r="1544" spans="1:19" s="105" customFormat="1" ht="24.95" hidden="1" customHeight="1" outlineLevel="2">
      <c r="A1544" s="45" t="str">
        <f>IF(AND(D1544="",D1544=""),"",$D$3&amp;"_"&amp;ROW()-11-COUNTBLANK($D$12:D1544))</f>
        <v>CTKM_1278</v>
      </c>
      <c r="B1544" s="203" t="s">
        <v>252</v>
      </c>
      <c r="C1544" s="88" t="s">
        <v>254</v>
      </c>
      <c r="D1544" s="88" t="s">
        <v>253</v>
      </c>
      <c r="E1544" s="80"/>
      <c r="F1544" s="80"/>
      <c r="G1544" s="80"/>
      <c r="H1544" s="80"/>
      <c r="I1544" s="80"/>
      <c r="J1544" s="80"/>
      <c r="K1544" s="80"/>
      <c r="L1544" s="80"/>
      <c r="M1544" s="80"/>
      <c r="N1544" s="80"/>
      <c r="O1544" s="80"/>
      <c r="P1544" s="80"/>
      <c r="Q1544" s="81" t="str">
        <f t="shared" si="81"/>
        <v/>
      </c>
      <c r="R1544" s="82"/>
      <c r="S1544" s="82"/>
    </row>
    <row r="1545" spans="1:19" ht="24.95" hidden="1" customHeight="1" outlineLevel="1">
      <c r="A1545" s="45" t="str">
        <f>IF(AND(D1545="",D1545=""),"",$D$3&amp;"_"&amp;ROW()-11-COUNTBLANK($D$12:D1545))</f>
        <v/>
      </c>
      <c r="B1545" s="601" t="s">
        <v>1872</v>
      </c>
      <c r="C1545" s="602"/>
      <c r="D1545" s="602"/>
      <c r="E1545" s="602"/>
      <c r="F1545" s="602"/>
      <c r="G1545" s="602"/>
      <c r="H1545" s="602"/>
      <c r="I1545" s="602"/>
      <c r="J1545" s="602"/>
      <c r="K1545" s="602"/>
      <c r="L1545" s="602"/>
      <c r="M1545" s="602"/>
      <c r="N1545" s="602"/>
      <c r="O1545" s="602"/>
      <c r="P1545" s="602"/>
      <c r="Q1545" s="602"/>
      <c r="R1545" s="602"/>
      <c r="S1545" s="603"/>
    </row>
    <row r="1546" spans="1:19" s="75" customFormat="1" ht="24.95" hidden="1" customHeight="1" outlineLevel="2">
      <c r="A1546" s="45" t="str">
        <f>IF(AND(D1546="",D1546=""),"",$D$3&amp;"_"&amp;ROW()-11-COUNTBLANK($D$12:D1546))</f>
        <v>CTKM_1279</v>
      </c>
      <c r="B1546" s="675" t="s">
        <v>242</v>
      </c>
      <c r="C1546" s="104" t="s">
        <v>243</v>
      </c>
      <c r="D1546" s="104" t="s">
        <v>244</v>
      </c>
      <c r="E1546" s="80"/>
      <c r="F1546" s="80"/>
      <c r="G1546" s="80"/>
      <c r="H1546" s="80"/>
      <c r="I1546" s="80"/>
      <c r="J1546" s="80"/>
      <c r="K1546" s="80"/>
      <c r="L1546" s="80"/>
      <c r="M1546" s="80"/>
      <c r="N1546" s="80"/>
      <c r="O1546" s="80"/>
      <c r="P1546" s="80"/>
      <c r="Q1546" s="81" t="str">
        <f>IF(OR(IF(G1546="",IF(F1546="",IF(E1546="","",E1546),F1546),G1546)="F",IF(J1546="",IF(I1546="",IF(H1546="","",H1546),I1546),J1546)="F",IF(M1546="",IF(L1546="",IF(K1546="","",K1546),L1546),M1546)="F",IF(P1546="",IF(O1546="",IF(N1546="","",N1546),O1546),P1546)="F")=TRUE,"F",IF(OR(IF(G1546="",IF(F1546="",IF(E1546="","",E1546),F1546),G1546)="PE",IF(J1546="",IF(I1546="",IF(H1546="","",H1546),I1546),J1546)="PE",IF(M1546="",IF(L1546="",IF(K1546="","",K1546),L1546),M1546)="PE",IF(P1546="",IF(O1546="",IF(N1546="","",N1546),O1546),P1546)="PE")=TRUE,"PE",IF(AND(IF(G1546="",IF(F1546="",IF(E1546="","",E1546),F1546),G1546)="",IF(J1546="",IF(I1546="",IF(H1546="","",H1546),I1546),J1546)="",IF(M1546="",IF(L1546="",IF(K1546="","",K1546),L1546),M1546)="",IF(P1546="",IF(O1546="",IF(N1546="","",N1546),O1546),P1546)="")=TRUE,"","P")))</f>
        <v/>
      </c>
      <c r="R1546" s="137"/>
      <c r="S1546" s="82"/>
    </row>
    <row r="1547" spans="1:19" s="75" customFormat="1" ht="24.95" hidden="1" customHeight="1" outlineLevel="2">
      <c r="A1547" s="45" t="str">
        <f>IF(AND(D1547="",D1547=""),"",$D$3&amp;"_"&amp;ROW()-11-COUNTBLANK($D$12:D1547))</f>
        <v>CTKM_1280</v>
      </c>
      <c r="B1547" s="680"/>
      <c r="C1547" s="87" t="s">
        <v>169</v>
      </c>
      <c r="D1547" s="104" t="s">
        <v>245</v>
      </c>
      <c r="E1547" s="80"/>
      <c r="F1547" s="80"/>
      <c r="G1547" s="80"/>
      <c r="H1547" s="80"/>
      <c r="I1547" s="80"/>
      <c r="J1547" s="80"/>
      <c r="K1547" s="80"/>
      <c r="L1547" s="80"/>
      <c r="M1547" s="80"/>
      <c r="N1547" s="80"/>
      <c r="O1547" s="80"/>
      <c r="P1547" s="80"/>
      <c r="Q1547" s="81"/>
      <c r="R1547" s="137"/>
      <c r="S1547" s="82"/>
    </row>
    <row r="1548" spans="1:19" s="75" customFormat="1" ht="24.95" hidden="1" customHeight="1" outlineLevel="2">
      <c r="A1548" s="45" t="str">
        <f>IF(AND(D1548="",D1548=""),"",$D$3&amp;"_"&amp;ROW()-11-COUNTBLANK($D$12:D1548))</f>
        <v>CTKM_1281</v>
      </c>
      <c r="B1548" s="676"/>
      <c r="C1548" s="87" t="s">
        <v>192</v>
      </c>
      <c r="D1548" s="104" t="s">
        <v>246</v>
      </c>
      <c r="E1548" s="80"/>
      <c r="F1548" s="80"/>
      <c r="G1548" s="80"/>
      <c r="H1548" s="80"/>
      <c r="I1548" s="80"/>
      <c r="J1548" s="80"/>
      <c r="K1548" s="80"/>
      <c r="L1548" s="80"/>
      <c r="M1548" s="80"/>
      <c r="N1548" s="80"/>
      <c r="O1548" s="80"/>
      <c r="P1548" s="80"/>
      <c r="Q1548" s="81"/>
      <c r="R1548" s="137"/>
      <c r="S1548" s="82"/>
    </row>
    <row r="1549" spans="1:19" s="75" customFormat="1" ht="24.95" hidden="1" customHeight="1" outlineLevel="2">
      <c r="A1549" s="45" t="str">
        <f>IF(AND(D1549="",D1549=""),"",$D$3&amp;"_"&amp;ROW()-11-COUNTBLANK($D$12:D1549))</f>
        <v>CTKM_1282</v>
      </c>
      <c r="B1549" s="95" t="s">
        <v>247</v>
      </c>
      <c r="C1549" s="106" t="s">
        <v>248</v>
      </c>
      <c r="D1549" s="106" t="s">
        <v>1873</v>
      </c>
      <c r="E1549" s="80"/>
      <c r="F1549" s="80"/>
      <c r="G1549" s="80"/>
      <c r="H1549" s="80"/>
      <c r="I1549" s="80"/>
      <c r="J1549" s="80"/>
      <c r="K1549" s="80"/>
      <c r="L1549" s="80"/>
      <c r="M1549" s="80"/>
      <c r="N1549" s="80"/>
      <c r="O1549" s="80"/>
      <c r="P1549" s="80"/>
      <c r="Q1549" s="81"/>
      <c r="R1549" s="137"/>
      <c r="S1549" s="82"/>
    </row>
    <row r="1550" spans="1:19" s="75" customFormat="1" ht="24.95" hidden="1" customHeight="1" outlineLevel="2">
      <c r="A1550" s="45" t="str">
        <f>IF(AND(D1550="",D1550=""),"",$D$3&amp;"_"&amp;ROW()-11-COUNTBLANK($D$12:D1550))</f>
        <v>CTKM_1283</v>
      </c>
      <c r="B1550" s="95" t="s">
        <v>249</v>
      </c>
      <c r="C1550" s="106" t="s">
        <v>250</v>
      </c>
      <c r="D1550" s="106" t="s">
        <v>251</v>
      </c>
      <c r="E1550" s="80"/>
      <c r="F1550" s="80"/>
      <c r="G1550" s="80"/>
      <c r="H1550" s="80"/>
      <c r="I1550" s="80"/>
      <c r="J1550" s="80"/>
      <c r="K1550" s="80"/>
      <c r="L1550" s="80"/>
      <c r="M1550" s="80"/>
      <c r="N1550" s="80"/>
      <c r="O1550" s="80"/>
      <c r="P1550" s="80"/>
      <c r="Q1550" s="81"/>
      <c r="R1550" s="137"/>
      <c r="S1550" s="82"/>
    </row>
    <row r="1551" spans="1:19" s="75" customFormat="1" ht="24.95" hidden="1" customHeight="1" outlineLevel="2">
      <c r="A1551" s="45" t="str">
        <f>IF(AND(D1551="",D1551=""),"",$D$3&amp;"_"&amp;ROW()-11-COUNTBLANK($D$12:D1551))</f>
        <v>CTKM_1284</v>
      </c>
      <c r="B1551" s="638" t="s">
        <v>1874</v>
      </c>
      <c r="C1551" s="88" t="s">
        <v>1875</v>
      </c>
      <c r="D1551" s="88" t="s">
        <v>1876</v>
      </c>
      <c r="E1551" s="80"/>
      <c r="F1551" s="80"/>
      <c r="G1551" s="80"/>
      <c r="H1551" s="80"/>
      <c r="I1551" s="80"/>
      <c r="J1551" s="80"/>
      <c r="K1551" s="80"/>
      <c r="L1551" s="80"/>
      <c r="M1551" s="80"/>
      <c r="N1551" s="80"/>
      <c r="O1551" s="80"/>
      <c r="P1551" s="80"/>
      <c r="Q1551" s="81"/>
      <c r="R1551" s="137"/>
      <c r="S1551" s="82"/>
    </row>
    <row r="1552" spans="1:19" s="75" customFormat="1" ht="24.95" hidden="1" customHeight="1" outlineLevel="2">
      <c r="A1552" s="45" t="str">
        <f>IF(AND(D1552="",D1552=""),"",$D$3&amp;"_"&amp;ROW()-11-COUNTBLANK($D$12:D1552))</f>
        <v>CTKM_1285</v>
      </c>
      <c r="B1552" s="639"/>
      <c r="C1552" s="88" t="s">
        <v>1877</v>
      </c>
      <c r="D1552" s="88" t="s">
        <v>1878</v>
      </c>
      <c r="E1552" s="80"/>
      <c r="F1552" s="80"/>
      <c r="G1552" s="80"/>
      <c r="H1552" s="80"/>
      <c r="I1552" s="80"/>
      <c r="J1552" s="80"/>
      <c r="K1552" s="80"/>
      <c r="L1552" s="80"/>
      <c r="M1552" s="80"/>
      <c r="N1552" s="80"/>
      <c r="O1552" s="80"/>
      <c r="P1552" s="80"/>
      <c r="Q1552" s="81"/>
      <c r="R1552" s="137"/>
      <c r="S1552" s="82"/>
    </row>
    <row r="1553" spans="1:19" s="75" customFormat="1" ht="24.95" hidden="1" customHeight="1" outlineLevel="2">
      <c r="A1553" s="45" t="str">
        <f>IF(AND(D1553="",D1553=""),"",$D$3&amp;"_"&amp;ROW()-11-COUNTBLANK($D$12:D1553))</f>
        <v>CTKM_1286</v>
      </c>
      <c r="B1553" s="639"/>
      <c r="C1553" s="88" t="s">
        <v>1879</v>
      </c>
      <c r="D1553" s="88" t="s">
        <v>1880</v>
      </c>
      <c r="E1553" s="80"/>
      <c r="F1553" s="80"/>
      <c r="G1553" s="80"/>
      <c r="H1553" s="80"/>
      <c r="I1553" s="80"/>
      <c r="J1553" s="80"/>
      <c r="K1553" s="80"/>
      <c r="L1553" s="80"/>
      <c r="M1553" s="80"/>
      <c r="N1553" s="80"/>
      <c r="O1553" s="80"/>
      <c r="P1553" s="80"/>
      <c r="Q1553" s="81"/>
      <c r="R1553" s="137"/>
      <c r="S1553" s="82"/>
    </row>
    <row r="1554" spans="1:19" s="75" customFormat="1" ht="24.95" hidden="1" customHeight="1" outlineLevel="2">
      <c r="A1554" s="45" t="str">
        <f>IF(AND(D1554="",D1554=""),"",$D$3&amp;"_"&amp;ROW()-11-COUNTBLANK($D$12:D1554))</f>
        <v>CTKM_1287</v>
      </c>
      <c r="B1554" s="639"/>
      <c r="C1554" s="88" t="s">
        <v>1881</v>
      </c>
      <c r="D1554" s="88" t="s">
        <v>1882</v>
      </c>
      <c r="E1554" s="80"/>
      <c r="F1554" s="80"/>
      <c r="G1554" s="80"/>
      <c r="H1554" s="80"/>
      <c r="I1554" s="80"/>
      <c r="J1554" s="80"/>
      <c r="K1554" s="80"/>
      <c r="L1554" s="80"/>
      <c r="M1554" s="80"/>
      <c r="N1554" s="80"/>
      <c r="O1554" s="80"/>
      <c r="P1554" s="80"/>
      <c r="Q1554" s="81"/>
      <c r="R1554" s="137"/>
      <c r="S1554" s="82"/>
    </row>
    <row r="1555" spans="1:19" s="75" customFormat="1" ht="24.95" hidden="1" customHeight="1" outlineLevel="2">
      <c r="A1555" s="45" t="str">
        <f>IF(AND(D1555="",D1555=""),"",$D$3&amp;"_"&amp;ROW()-11-COUNTBLANK($D$12:D1555))</f>
        <v>CTKM_1288</v>
      </c>
      <c r="B1555" s="639"/>
      <c r="C1555" s="88" t="s">
        <v>1883</v>
      </c>
      <c r="D1555" s="88" t="s">
        <v>1884</v>
      </c>
      <c r="E1555" s="80"/>
      <c r="F1555" s="80"/>
      <c r="G1555" s="80"/>
      <c r="H1555" s="80"/>
      <c r="I1555" s="80"/>
      <c r="J1555" s="80"/>
      <c r="K1555" s="80"/>
      <c r="L1555" s="80"/>
      <c r="M1555" s="80"/>
      <c r="N1555" s="80"/>
      <c r="O1555" s="80"/>
      <c r="P1555" s="80"/>
      <c r="Q1555" s="81"/>
      <c r="R1555" s="137"/>
      <c r="S1555" s="82"/>
    </row>
    <row r="1556" spans="1:19" s="75" customFormat="1" ht="24.95" hidden="1" customHeight="1" outlineLevel="2">
      <c r="A1556" s="45" t="str">
        <f>IF(AND(D1556="",D1556=""),"",$D$3&amp;"_"&amp;ROW()-11-COUNTBLANK($D$12:D1556))</f>
        <v>CTKM_1289</v>
      </c>
      <c r="B1556" s="639"/>
      <c r="C1556" s="88" t="s">
        <v>1885</v>
      </c>
      <c r="D1556" s="88" t="s">
        <v>1886</v>
      </c>
      <c r="E1556" s="80"/>
      <c r="F1556" s="80"/>
      <c r="G1556" s="80"/>
      <c r="H1556" s="80"/>
      <c r="I1556" s="80"/>
      <c r="J1556" s="80"/>
      <c r="K1556" s="80"/>
      <c r="L1556" s="80"/>
      <c r="M1556" s="80"/>
      <c r="N1556" s="80"/>
      <c r="O1556" s="80"/>
      <c r="P1556" s="80"/>
      <c r="Q1556" s="81"/>
      <c r="R1556" s="137"/>
      <c r="S1556" s="82"/>
    </row>
    <row r="1557" spans="1:19" s="75" customFormat="1" ht="24.95" hidden="1" customHeight="1" outlineLevel="2">
      <c r="A1557" s="45" t="str">
        <f>IF(AND(D1557="",D1557=""),"",$D$3&amp;"_"&amp;ROW()-11-COUNTBLANK($D$12:D1557))</f>
        <v>CTKM_1290</v>
      </c>
      <c r="B1557" s="639"/>
      <c r="C1557" s="88" t="s">
        <v>1887</v>
      </c>
      <c r="D1557" s="88" t="s">
        <v>1886</v>
      </c>
      <c r="E1557" s="80"/>
      <c r="F1557" s="80"/>
      <c r="G1557" s="80"/>
      <c r="H1557" s="80"/>
      <c r="I1557" s="80"/>
      <c r="J1557" s="80"/>
      <c r="K1557" s="80"/>
      <c r="L1557" s="80"/>
      <c r="M1557" s="80"/>
      <c r="N1557" s="80"/>
      <c r="O1557" s="80"/>
      <c r="P1557" s="80"/>
      <c r="Q1557" s="81"/>
      <c r="R1557" s="137"/>
      <c r="S1557" s="82"/>
    </row>
    <row r="1558" spans="1:19" s="75" customFormat="1" ht="24.95" hidden="1" customHeight="1" outlineLevel="2">
      <c r="A1558" s="45" t="str">
        <f>IF(AND(D1558="",D1558=""),"",$D$3&amp;"_"&amp;ROW()-11-COUNTBLANK($D$12:D1558))</f>
        <v>CTKM_1291</v>
      </c>
      <c r="B1558" s="639"/>
      <c r="C1558" s="88" t="s">
        <v>1888</v>
      </c>
      <c r="D1558" s="88" t="s">
        <v>1889</v>
      </c>
      <c r="E1558" s="80"/>
      <c r="F1558" s="80"/>
      <c r="G1558" s="80"/>
      <c r="H1558" s="80"/>
      <c r="I1558" s="80"/>
      <c r="J1558" s="80"/>
      <c r="K1558" s="80"/>
      <c r="L1558" s="80"/>
      <c r="M1558" s="80"/>
      <c r="N1558" s="80"/>
      <c r="O1558" s="80"/>
      <c r="P1558" s="80"/>
      <c r="Q1558" s="81"/>
      <c r="R1558" s="137"/>
      <c r="S1558" s="82"/>
    </row>
    <row r="1559" spans="1:19" s="75" customFormat="1" ht="24.95" hidden="1" customHeight="1" outlineLevel="2">
      <c r="A1559" s="45" t="str">
        <f>IF(AND(D1559="",D1559=""),"",$D$3&amp;"_"&amp;ROW()-11-COUNTBLANK($D$12:D1559))</f>
        <v>CTKM_1292</v>
      </c>
      <c r="B1559" s="639"/>
      <c r="C1559" s="88" t="s">
        <v>1890</v>
      </c>
      <c r="D1559" s="88" t="s">
        <v>1891</v>
      </c>
      <c r="E1559" s="80"/>
      <c r="F1559" s="80"/>
      <c r="G1559" s="80"/>
      <c r="H1559" s="80"/>
      <c r="I1559" s="80"/>
      <c r="J1559" s="80"/>
      <c r="K1559" s="80"/>
      <c r="L1559" s="80"/>
      <c r="M1559" s="80"/>
      <c r="N1559" s="80"/>
      <c r="O1559" s="80"/>
      <c r="P1559" s="80"/>
      <c r="Q1559" s="81"/>
      <c r="R1559" s="137"/>
      <c r="S1559" s="82"/>
    </row>
    <row r="1560" spans="1:19" s="75" customFormat="1" ht="24.95" hidden="1" customHeight="1" outlineLevel="2">
      <c r="A1560" s="45" t="str">
        <f>IF(AND(D1560="",D1560=""),"",$D$3&amp;"_"&amp;ROW()-11-COUNTBLANK($D$12:D1560))</f>
        <v>CTKM_1293</v>
      </c>
      <c r="B1560" s="639"/>
      <c r="C1560" s="88" t="s">
        <v>1892</v>
      </c>
      <c r="D1560" s="88" t="s">
        <v>1893</v>
      </c>
      <c r="E1560" s="80"/>
      <c r="F1560" s="80"/>
      <c r="G1560" s="80"/>
      <c r="H1560" s="80"/>
      <c r="I1560" s="80"/>
      <c r="J1560" s="80"/>
      <c r="K1560" s="80"/>
      <c r="L1560" s="80"/>
      <c r="M1560" s="80"/>
      <c r="N1560" s="80"/>
      <c r="O1560" s="80"/>
      <c r="P1560" s="80"/>
      <c r="Q1560" s="81"/>
      <c r="R1560" s="137"/>
      <c r="S1560" s="82"/>
    </row>
    <row r="1561" spans="1:19" s="75" customFormat="1" ht="24.95" hidden="1" customHeight="1" outlineLevel="2">
      <c r="A1561" s="45" t="str">
        <f>IF(AND(D1561="",D1561=""),"",$D$3&amp;"_"&amp;ROW()-11-COUNTBLANK($D$12:D1561))</f>
        <v>CTKM_1294</v>
      </c>
      <c r="B1561" s="639"/>
      <c r="C1561" s="88" t="s">
        <v>1894</v>
      </c>
      <c r="D1561" s="88" t="s">
        <v>1895</v>
      </c>
      <c r="E1561" s="80"/>
      <c r="F1561" s="80"/>
      <c r="G1561" s="80"/>
      <c r="H1561" s="80"/>
      <c r="I1561" s="80"/>
      <c r="J1561" s="80"/>
      <c r="K1561" s="80"/>
      <c r="L1561" s="80"/>
      <c r="M1561" s="80"/>
      <c r="N1561" s="80"/>
      <c r="O1561" s="80"/>
      <c r="P1561" s="80"/>
      <c r="Q1561" s="81"/>
      <c r="R1561" s="137"/>
      <c r="S1561" s="82"/>
    </row>
    <row r="1562" spans="1:19" s="75" customFormat="1" ht="24.95" hidden="1" customHeight="1" outlineLevel="2">
      <c r="A1562" s="45" t="str">
        <f>IF(AND(D1562="",D1562=""),"",$D$3&amp;"_"&amp;ROW()-11-COUNTBLANK($D$12:D1562))</f>
        <v>CTKM_1295</v>
      </c>
      <c r="B1562" s="639"/>
      <c r="C1562" s="88" t="s">
        <v>1896</v>
      </c>
      <c r="D1562" s="88" t="s">
        <v>1897</v>
      </c>
      <c r="E1562" s="80"/>
      <c r="F1562" s="80"/>
      <c r="G1562" s="80"/>
      <c r="H1562" s="80"/>
      <c r="I1562" s="80"/>
      <c r="J1562" s="80"/>
      <c r="K1562" s="80"/>
      <c r="L1562" s="80"/>
      <c r="M1562" s="80"/>
      <c r="N1562" s="80"/>
      <c r="O1562" s="80"/>
      <c r="P1562" s="80"/>
      <c r="Q1562" s="81"/>
      <c r="R1562" s="137"/>
      <c r="S1562" s="82"/>
    </row>
    <row r="1563" spans="1:19" s="75" customFormat="1" ht="24.95" hidden="1" customHeight="1" outlineLevel="2">
      <c r="A1563" s="45" t="str">
        <f>IF(AND(D1563="",D1563=""),"",$D$3&amp;"_"&amp;ROW()-11-COUNTBLANK($D$12:D1563))</f>
        <v>CTKM_1296</v>
      </c>
      <c r="B1563" s="639"/>
      <c r="C1563" s="88" t="s">
        <v>1898</v>
      </c>
      <c r="D1563" s="88" t="s">
        <v>1899</v>
      </c>
      <c r="E1563" s="80"/>
      <c r="F1563" s="80"/>
      <c r="G1563" s="80"/>
      <c r="H1563" s="80"/>
      <c r="I1563" s="80"/>
      <c r="J1563" s="80"/>
      <c r="K1563" s="80"/>
      <c r="L1563" s="80"/>
      <c r="M1563" s="80"/>
      <c r="N1563" s="80"/>
      <c r="O1563" s="80"/>
      <c r="P1563" s="80"/>
      <c r="Q1563" s="81"/>
      <c r="R1563" s="137"/>
      <c r="S1563" s="82"/>
    </row>
    <row r="1564" spans="1:19" s="75" customFormat="1" ht="24.95" hidden="1" customHeight="1" outlineLevel="2">
      <c r="A1564" s="45" t="str">
        <f>IF(AND(D1564="",D1564=""),"",$D$3&amp;"_"&amp;ROW()-11-COUNTBLANK($D$12:D1564))</f>
        <v>CTKM_1297</v>
      </c>
      <c r="B1564" s="639"/>
      <c r="C1564" s="88" t="s">
        <v>1900</v>
      </c>
      <c r="D1564" s="88" t="s">
        <v>1901</v>
      </c>
      <c r="E1564" s="80"/>
      <c r="F1564" s="80"/>
      <c r="G1564" s="80"/>
      <c r="H1564" s="80"/>
      <c r="I1564" s="80"/>
      <c r="J1564" s="80"/>
      <c r="K1564" s="80"/>
      <c r="L1564" s="80"/>
      <c r="M1564" s="80"/>
      <c r="N1564" s="80"/>
      <c r="O1564" s="80"/>
      <c r="P1564" s="80"/>
      <c r="Q1564" s="81"/>
      <c r="R1564" s="137"/>
      <c r="S1564" s="82"/>
    </row>
    <row r="1565" spans="1:19" s="75" customFormat="1" ht="24.95" hidden="1" customHeight="1" outlineLevel="2">
      <c r="A1565" s="45" t="str">
        <f>IF(AND(D1565="",D1565=""),"",$D$3&amp;"_"&amp;ROW()-11-COUNTBLANK($D$12:D1565))</f>
        <v>CTKM_1298</v>
      </c>
      <c r="B1565" s="639"/>
      <c r="C1565" s="88" t="s">
        <v>1902</v>
      </c>
      <c r="D1565" s="88" t="s">
        <v>1903</v>
      </c>
      <c r="E1565" s="80"/>
      <c r="F1565" s="80"/>
      <c r="G1565" s="80"/>
      <c r="H1565" s="80"/>
      <c r="I1565" s="80"/>
      <c r="J1565" s="80"/>
      <c r="K1565" s="80"/>
      <c r="L1565" s="80"/>
      <c r="M1565" s="80"/>
      <c r="N1565" s="80"/>
      <c r="O1565" s="80"/>
      <c r="P1565" s="80"/>
      <c r="Q1565" s="81"/>
      <c r="R1565" s="137"/>
      <c r="S1565" s="82"/>
    </row>
    <row r="1566" spans="1:19" s="75" customFormat="1" ht="24.95" hidden="1" customHeight="1" outlineLevel="2">
      <c r="A1566" s="45" t="str">
        <f>IF(AND(D1566="",D1566=""),"",$D$3&amp;"_"&amp;ROW()-11-COUNTBLANK($D$12:D1566))</f>
        <v>CTKM_1299</v>
      </c>
      <c r="B1566" s="639"/>
      <c r="C1566" s="88" t="s">
        <v>1904</v>
      </c>
      <c r="D1566" s="88" t="s">
        <v>1905</v>
      </c>
      <c r="E1566" s="80"/>
      <c r="F1566" s="80"/>
      <c r="G1566" s="80"/>
      <c r="H1566" s="80"/>
      <c r="I1566" s="80"/>
      <c r="J1566" s="80"/>
      <c r="K1566" s="80"/>
      <c r="L1566" s="80"/>
      <c r="M1566" s="80"/>
      <c r="N1566" s="80"/>
      <c r="O1566" s="80"/>
      <c r="P1566" s="80"/>
      <c r="Q1566" s="81"/>
      <c r="R1566" s="137"/>
      <c r="S1566" s="82"/>
    </row>
    <row r="1567" spans="1:19" s="75" customFormat="1" ht="24.95" hidden="1" customHeight="1" outlineLevel="2">
      <c r="A1567" s="45" t="str">
        <f>IF(AND(D1567="",D1567=""),"",$D$3&amp;"_"&amp;ROW()-11-COUNTBLANK($D$12:D1567))</f>
        <v>CTKM_1300</v>
      </c>
      <c r="B1567" s="639"/>
      <c r="C1567" s="88" t="s">
        <v>1906</v>
      </c>
      <c r="D1567" s="88" t="s">
        <v>1907</v>
      </c>
      <c r="E1567" s="80"/>
      <c r="F1567" s="80"/>
      <c r="G1567" s="80"/>
      <c r="H1567" s="80"/>
      <c r="I1567" s="80"/>
      <c r="J1567" s="80"/>
      <c r="K1567" s="80"/>
      <c r="L1567" s="80"/>
      <c r="M1567" s="80"/>
      <c r="N1567" s="80"/>
      <c r="O1567" s="80"/>
      <c r="P1567" s="80"/>
      <c r="Q1567" s="81"/>
      <c r="R1567" s="137"/>
      <c r="S1567" s="82"/>
    </row>
    <row r="1568" spans="1:19" s="75" customFormat="1" ht="24.95" hidden="1" customHeight="1" outlineLevel="2">
      <c r="A1568" s="45" t="str">
        <f>IF(AND(D1568="",D1568=""),"",$D$3&amp;"_"&amp;ROW()-11-COUNTBLANK($D$12:D1568))</f>
        <v>CTKM_1301</v>
      </c>
      <c r="B1568" s="639"/>
      <c r="C1568" s="88" t="s">
        <v>1908</v>
      </c>
      <c r="D1568" s="88" t="s">
        <v>1909</v>
      </c>
      <c r="E1568" s="80"/>
      <c r="F1568" s="80"/>
      <c r="G1568" s="80"/>
      <c r="H1568" s="80"/>
      <c r="I1568" s="80"/>
      <c r="J1568" s="80"/>
      <c r="K1568" s="80"/>
      <c r="L1568" s="80"/>
      <c r="M1568" s="80"/>
      <c r="N1568" s="80"/>
      <c r="O1568" s="80"/>
      <c r="P1568" s="80"/>
      <c r="Q1568" s="81"/>
      <c r="R1568" s="137"/>
      <c r="S1568" s="82"/>
    </row>
    <row r="1569" spans="1:21" s="75" customFormat="1" ht="24.95" hidden="1" customHeight="1" outlineLevel="2">
      <c r="A1569" s="45" t="str">
        <f>IF(AND(D1569="",D1569=""),"",$D$3&amp;"_"&amp;ROW()-11-COUNTBLANK($D$12:D1569))</f>
        <v>CTKM_1302</v>
      </c>
      <c r="B1569" s="639"/>
      <c r="C1569" s="88" t="s">
        <v>1910</v>
      </c>
      <c r="D1569" s="88" t="s">
        <v>1911</v>
      </c>
      <c r="E1569" s="80"/>
      <c r="F1569" s="80"/>
      <c r="G1569" s="80"/>
      <c r="H1569" s="80"/>
      <c r="I1569" s="80"/>
      <c r="J1569" s="80"/>
      <c r="K1569" s="80"/>
      <c r="L1569" s="80"/>
      <c r="M1569" s="80"/>
      <c r="N1569" s="80"/>
      <c r="O1569" s="80"/>
      <c r="P1569" s="80"/>
      <c r="Q1569" s="81"/>
      <c r="R1569" s="137"/>
      <c r="S1569" s="82"/>
    </row>
    <row r="1570" spans="1:21" s="75" customFormat="1" ht="24.95" hidden="1" customHeight="1" outlineLevel="2">
      <c r="A1570" s="45" t="str">
        <f>IF(AND(D1570="",D1570=""),"",$D$3&amp;"_"&amp;ROW()-11-COUNTBLANK($D$12:D1570))</f>
        <v>CTKM_1303</v>
      </c>
      <c r="B1570" s="639"/>
      <c r="C1570" s="88" t="s">
        <v>1912</v>
      </c>
      <c r="D1570" s="88" t="s">
        <v>1913</v>
      </c>
      <c r="E1570" s="80"/>
      <c r="F1570" s="80"/>
      <c r="G1570" s="80"/>
      <c r="H1570" s="80"/>
      <c r="I1570" s="80"/>
      <c r="J1570" s="80"/>
      <c r="K1570" s="80"/>
      <c r="L1570" s="80"/>
      <c r="M1570" s="80"/>
      <c r="N1570" s="80"/>
      <c r="O1570" s="80"/>
      <c r="P1570" s="80"/>
      <c r="Q1570" s="81"/>
      <c r="R1570" s="137"/>
      <c r="S1570" s="82"/>
    </row>
    <row r="1571" spans="1:21" s="75" customFormat="1" ht="24.95" hidden="1" customHeight="1" outlineLevel="2">
      <c r="A1571" s="45" t="str">
        <f>IF(AND(D1571="",D1571=""),"",$D$3&amp;"_"&amp;ROW()-11-COUNTBLANK($D$12:D1830))</f>
        <v>CTKM_1255</v>
      </c>
      <c r="B1571" s="640"/>
      <c r="C1571" s="88" t="s">
        <v>1914</v>
      </c>
      <c r="D1571" s="88" t="s">
        <v>1915</v>
      </c>
      <c r="E1571" s="80"/>
      <c r="F1571" s="80"/>
      <c r="G1571" s="80"/>
      <c r="H1571" s="80"/>
      <c r="I1571" s="80"/>
      <c r="J1571" s="80"/>
      <c r="K1571" s="80"/>
      <c r="L1571" s="80"/>
      <c r="M1571" s="80"/>
      <c r="N1571" s="80"/>
      <c r="O1571" s="80"/>
      <c r="P1571" s="80"/>
      <c r="Q1571" s="81" t="str">
        <f>IF(OR(IF(G1571="",IF(F1571="",IF(E1571="","",E1571),F1571),G1571)="F",IF(J1571="",IF(I1571="",IF(H1571="","",H1571),I1571),J1571)="F",IF(M1571="",IF(L1571="",IF(K1571="","",K1571),L1571),M1571)="F",IF(P1571="",IF(O1571="",IF(N1571="","",N1571),O1571),P1571)="F")=TRUE,"F",IF(OR(IF(G1571="",IF(F1571="",IF(E1571="","",E1571),F1571),G1571)="PE",IF(J1571="",IF(I1571="",IF(H1571="","",H1571),I1571),J1571)="PE",IF(M1571="",IF(L1571="",IF(K1571="","",K1571),L1571),M1571)="PE",IF(P1571="",IF(O1571="",IF(N1571="","",N1571),O1571),P1571)="PE")=TRUE,"PE",IF(AND(IF(G1571="",IF(F1571="",IF(E1571="","",E1571),F1571),G1571)="",IF(J1571="",IF(I1571="",IF(H1571="","",H1571),I1571),J1571)="",IF(M1571="",IF(L1571="",IF(K1571="","",K1571),L1571),M1571)="",IF(P1571="",IF(O1571="",IF(N1571="","",N1571),O1571),P1571)="")=TRUE,"","P")))</f>
        <v/>
      </c>
      <c r="R1571" s="82"/>
      <c r="S1571" s="82"/>
    </row>
    <row r="1572" spans="1:21" s="44" customFormat="1" ht="24.95" customHeight="1" collapsed="1">
      <c r="A1572" s="45" t="str">
        <f>IF(AND(D1572="",D1572=""),"",$D$3&amp;"_"&amp;ROW()-11-COUNTBLANK($D$12:D1572))</f>
        <v/>
      </c>
      <c r="B1572" s="607" t="s">
        <v>2049</v>
      </c>
      <c r="C1572" s="608"/>
      <c r="D1572" s="608"/>
      <c r="E1572" s="608"/>
      <c r="F1572" s="608"/>
      <c r="G1572" s="608"/>
      <c r="H1572" s="608"/>
      <c r="I1572" s="608"/>
      <c r="J1572" s="608"/>
      <c r="K1572" s="608"/>
      <c r="L1572" s="608"/>
      <c r="M1572" s="608"/>
      <c r="N1572" s="608"/>
      <c r="O1572" s="608"/>
      <c r="P1572" s="608"/>
      <c r="Q1572" s="608"/>
      <c r="R1572" s="608"/>
      <c r="S1572" s="609"/>
      <c r="T1572" s="38"/>
      <c r="U1572" s="38"/>
    </row>
    <row r="1573" spans="1:21" s="44" customFormat="1" ht="24.95" customHeight="1">
      <c r="A1573" s="45" t="str">
        <f>IF(AND(D1573="",D1573=""),"",$D$3&amp;"_"&amp;ROW()-11-COUNTBLANK($D$12:D1573))</f>
        <v/>
      </c>
      <c r="B1573" s="724" t="s">
        <v>2050</v>
      </c>
      <c r="C1573" s="725"/>
      <c r="D1573" s="725"/>
      <c r="E1573" s="725"/>
      <c r="F1573" s="725"/>
      <c r="G1573" s="725"/>
      <c r="H1573" s="725"/>
      <c r="I1573" s="725"/>
      <c r="J1573" s="725"/>
      <c r="K1573" s="725"/>
      <c r="L1573" s="725"/>
      <c r="M1573" s="725"/>
      <c r="N1573" s="725"/>
      <c r="O1573" s="725"/>
      <c r="P1573" s="725"/>
      <c r="Q1573" s="725"/>
      <c r="R1573" s="725"/>
      <c r="S1573" s="726"/>
      <c r="T1573" s="38"/>
      <c r="U1573" s="38"/>
    </row>
    <row r="1574" spans="1:21" ht="24.95" customHeight="1" collapsed="1">
      <c r="A1574" s="45" t="str">
        <f>IF(AND(D1574="",D1574=""),"",$D$3&amp;"_"&amp;ROW()-11-COUNTBLANK($D$12:D1574))</f>
        <v/>
      </c>
      <c r="B1574" s="49" t="s">
        <v>48</v>
      </c>
      <c r="C1574" s="50"/>
      <c r="D1574" s="50"/>
      <c r="E1574" s="50"/>
      <c r="F1574" s="50"/>
      <c r="G1574" s="50"/>
      <c r="H1574" s="50"/>
      <c r="I1574" s="50"/>
      <c r="J1574" s="50"/>
      <c r="K1574" s="50"/>
      <c r="L1574" s="50"/>
      <c r="M1574" s="50"/>
      <c r="N1574" s="50"/>
      <c r="O1574" s="50"/>
      <c r="P1574" s="50"/>
      <c r="Q1574" s="50"/>
      <c r="R1574" s="50"/>
      <c r="S1574" s="51"/>
    </row>
    <row r="1575" spans="1:21" ht="24.95" hidden="1" customHeight="1" outlineLevel="1" collapsed="1">
      <c r="A1575" s="45" t="str">
        <f>IF(AND(D1575="",D1575=""),"",$D$3&amp;"_"&amp;ROW()-11-COUNTBLANK($D$12:D1575))</f>
        <v/>
      </c>
      <c r="B1575" s="601" t="s">
        <v>65</v>
      </c>
      <c r="C1575" s="602"/>
      <c r="D1575" s="602"/>
      <c r="E1575" s="602"/>
      <c r="F1575" s="602"/>
      <c r="G1575" s="602"/>
      <c r="H1575" s="602"/>
      <c r="I1575" s="602"/>
      <c r="J1575" s="602"/>
      <c r="K1575" s="602"/>
      <c r="L1575" s="602"/>
      <c r="M1575" s="602"/>
      <c r="N1575" s="602"/>
      <c r="O1575" s="602"/>
      <c r="P1575" s="602"/>
      <c r="Q1575" s="602"/>
      <c r="R1575" s="602"/>
      <c r="S1575" s="603"/>
    </row>
    <row r="1576" spans="1:21" s="75" customFormat="1" ht="24.95" hidden="1" customHeight="1" outlineLevel="1">
      <c r="A1576" s="45" t="str">
        <f>IF(AND(D1576="",D1576=""),"",$D$3&amp;"_"&amp;ROW()-11-COUNTBLANK($D$12:D1576))</f>
        <v>CTKM_1305</v>
      </c>
      <c r="B1576" s="152" t="s">
        <v>309</v>
      </c>
      <c r="C1576" s="85" t="s">
        <v>471</v>
      </c>
      <c r="D1576" s="229" t="s">
        <v>2108</v>
      </c>
      <c r="E1576" s="80"/>
      <c r="F1576" s="80"/>
      <c r="G1576" s="80"/>
      <c r="H1576" s="80"/>
      <c r="I1576" s="80"/>
      <c r="J1576" s="80"/>
      <c r="K1576" s="80"/>
      <c r="L1576" s="80"/>
      <c r="M1576" s="80"/>
      <c r="N1576" s="80"/>
      <c r="O1576" s="80"/>
      <c r="P1576" s="80"/>
      <c r="Q1576" s="81" t="str">
        <f t="shared" ref="Q1576:Q1593" si="82">IF(OR(IF(G1576="",IF(F1576="",IF(E1576="","",E1576),F1576),G1576)="F",IF(J1576="",IF(I1576="",IF(H1576="","",H1576),I1576),J1576)="F",IF(M1576="",IF(L1576="",IF(K1576="","",K1576),L1576),M1576)="F",IF(P1576="",IF(O1576="",IF(N1576="","",N1576),O1576),P1576)="F")=TRUE,"F",IF(OR(IF(G1576="",IF(F1576="",IF(E1576="","",E1576),F1576),G1576)="PE",IF(J1576="",IF(I1576="",IF(H1576="","",H1576),I1576),J1576)="PE",IF(M1576="",IF(L1576="",IF(K1576="","",K1576),L1576),M1576)="PE",IF(P1576="",IF(O1576="",IF(N1576="","",N1576),O1576),P1576)="PE")=TRUE,"PE",IF(AND(IF(G1576="",IF(F1576="",IF(E1576="","",E1576),F1576),G1576)="",IF(J1576="",IF(I1576="",IF(H1576="","",H1576),I1576),J1576)="",IF(M1576="",IF(L1576="",IF(K1576="","",K1576),L1576),M1576)="",IF(P1576="",IF(O1576="",IF(N1576="","",N1576),O1576),P1576)="")=TRUE,"","P")))</f>
        <v/>
      </c>
      <c r="R1576" s="131"/>
      <c r="S1576" s="82"/>
    </row>
    <row r="1577" spans="1:21" s="75" customFormat="1" ht="24.95" hidden="1" customHeight="1" outlineLevel="1">
      <c r="A1577" s="45" t="str">
        <f>IF(AND(D1577="",D1577=""),"",$D$3&amp;"_"&amp;ROW()-11-COUNTBLANK($D$12:D1577))</f>
        <v>CTKM_1306</v>
      </c>
      <c r="B1577" s="85" t="s">
        <v>66</v>
      </c>
      <c r="C1577" s="85" t="s">
        <v>171</v>
      </c>
      <c r="D1577" s="85" t="s">
        <v>172</v>
      </c>
      <c r="E1577" s="80"/>
      <c r="F1577" s="80"/>
      <c r="G1577" s="80"/>
      <c r="H1577" s="80"/>
      <c r="I1577" s="80"/>
      <c r="J1577" s="80"/>
      <c r="K1577" s="80"/>
      <c r="L1577" s="80"/>
      <c r="M1577" s="80"/>
      <c r="N1577" s="80"/>
      <c r="O1577" s="80"/>
      <c r="P1577" s="80"/>
      <c r="Q1577" s="81" t="str">
        <f t="shared" si="82"/>
        <v/>
      </c>
      <c r="R1577" s="82"/>
      <c r="S1577" s="82"/>
    </row>
    <row r="1578" spans="1:21" s="75" customFormat="1" ht="24.95" hidden="1" customHeight="1" outlineLevel="1">
      <c r="A1578" s="45" t="str">
        <f>IF(AND(D1578="",D1578=""),"",$D$3&amp;"_"&amp;ROW()-11-COUNTBLANK($D$12:D1578))</f>
        <v>CTKM_1307</v>
      </c>
      <c r="B1578" s="85" t="s">
        <v>67</v>
      </c>
      <c r="C1578" s="85" t="s">
        <v>311</v>
      </c>
      <c r="D1578" s="88" t="s">
        <v>312</v>
      </c>
      <c r="E1578" s="80"/>
      <c r="F1578" s="80"/>
      <c r="G1578" s="80"/>
      <c r="H1578" s="80"/>
      <c r="I1578" s="80"/>
      <c r="J1578" s="80"/>
      <c r="K1578" s="80"/>
      <c r="L1578" s="80"/>
      <c r="M1578" s="80"/>
      <c r="N1578" s="80"/>
      <c r="O1578" s="80"/>
      <c r="P1578" s="80"/>
      <c r="Q1578" s="81" t="str">
        <f t="shared" si="82"/>
        <v/>
      </c>
      <c r="R1578" s="82"/>
      <c r="S1578" s="82"/>
    </row>
    <row r="1579" spans="1:21" s="75" customFormat="1" ht="24.95" hidden="1" customHeight="1" outlineLevel="1">
      <c r="A1579" s="45" t="str">
        <f>IF(AND(D1579="",D1579=""),"",$D$3&amp;"_"&amp;ROW()-11-COUNTBLANK($D$12:D1579))</f>
        <v>CTKM_1308</v>
      </c>
      <c r="B1579" s="89" t="s">
        <v>68</v>
      </c>
      <c r="C1579" s="90" t="s">
        <v>69</v>
      </c>
      <c r="D1579" s="89" t="s">
        <v>70</v>
      </c>
      <c r="E1579" s="80"/>
      <c r="F1579" s="80"/>
      <c r="G1579" s="80"/>
      <c r="H1579" s="80"/>
      <c r="I1579" s="80"/>
      <c r="J1579" s="80"/>
      <c r="K1579" s="80"/>
      <c r="L1579" s="80"/>
      <c r="M1579" s="80"/>
      <c r="N1579" s="80"/>
      <c r="O1579" s="80"/>
      <c r="P1579" s="80"/>
      <c r="Q1579" s="81" t="str">
        <f t="shared" si="82"/>
        <v/>
      </c>
      <c r="R1579" s="82"/>
      <c r="S1579" s="82"/>
    </row>
    <row r="1580" spans="1:21" s="75" customFormat="1" ht="24.95" hidden="1" customHeight="1" outlineLevel="1">
      <c r="A1580" s="45" t="str">
        <f>IF(AND(D1580="",D1580=""),"",$D$3&amp;"_"&amp;ROW()-11-COUNTBLANK($D$12:D1580))</f>
        <v>CTKM_1309</v>
      </c>
      <c r="B1580" s="85" t="s">
        <v>71</v>
      </c>
      <c r="C1580" s="90" t="s">
        <v>72</v>
      </c>
      <c r="D1580" s="85" t="s">
        <v>73</v>
      </c>
      <c r="E1580" s="80"/>
      <c r="F1580" s="80"/>
      <c r="G1580" s="80"/>
      <c r="H1580" s="80"/>
      <c r="I1580" s="80"/>
      <c r="J1580" s="80"/>
      <c r="K1580" s="80"/>
      <c r="L1580" s="80"/>
      <c r="M1580" s="80"/>
      <c r="N1580" s="80"/>
      <c r="O1580" s="80"/>
      <c r="P1580" s="80"/>
      <c r="Q1580" s="81" t="str">
        <f t="shared" si="82"/>
        <v/>
      </c>
      <c r="R1580" s="82"/>
      <c r="S1580" s="82"/>
    </row>
    <row r="1581" spans="1:21" s="75" customFormat="1" ht="24.95" hidden="1" customHeight="1" outlineLevel="1">
      <c r="A1581" s="45" t="str">
        <f>IF(AND(D1581="",D1581=""),"",$D$3&amp;"_"&amp;ROW()-11-COUNTBLANK($D$12:D1581))</f>
        <v>CTKM_1310</v>
      </c>
      <c r="B1581" s="85" t="s">
        <v>74</v>
      </c>
      <c r="C1581" s="90" t="s">
        <v>313</v>
      </c>
      <c r="D1581" s="85" t="s">
        <v>314</v>
      </c>
      <c r="E1581" s="80"/>
      <c r="F1581" s="80"/>
      <c r="G1581" s="80"/>
      <c r="H1581" s="80"/>
      <c r="I1581" s="80"/>
      <c r="J1581" s="80"/>
      <c r="K1581" s="80"/>
      <c r="L1581" s="80"/>
      <c r="M1581" s="80"/>
      <c r="N1581" s="80"/>
      <c r="O1581" s="80"/>
      <c r="P1581" s="80"/>
      <c r="Q1581" s="81" t="str">
        <f t="shared" si="82"/>
        <v/>
      </c>
      <c r="R1581" s="82"/>
      <c r="S1581" s="82"/>
    </row>
    <row r="1582" spans="1:21" ht="24.95" hidden="1" customHeight="1" outlineLevel="1" collapsed="1">
      <c r="A1582" s="45" t="str">
        <f>IF(AND(D1582="",D1582=""),"",$D$3&amp;"_"&amp;ROW()-11-COUNTBLANK($D$12:D1582))</f>
        <v/>
      </c>
      <c r="B1582" s="601" t="s">
        <v>79</v>
      </c>
      <c r="C1582" s="602"/>
      <c r="D1582" s="602"/>
      <c r="E1582" s="602"/>
      <c r="F1582" s="602"/>
      <c r="G1582" s="602"/>
      <c r="H1582" s="602"/>
      <c r="I1582" s="602"/>
      <c r="J1582" s="602"/>
      <c r="K1582" s="602"/>
      <c r="L1582" s="602"/>
      <c r="M1582" s="602"/>
      <c r="N1582" s="602"/>
      <c r="O1582" s="602"/>
      <c r="P1582" s="602"/>
      <c r="Q1582" s="602"/>
      <c r="R1582" s="602"/>
      <c r="S1582" s="603"/>
    </row>
    <row r="1583" spans="1:21" s="75" customFormat="1" ht="24.95" hidden="1" customHeight="1" outlineLevel="1">
      <c r="A1583" s="45" t="str">
        <f>IF(AND(D1583="",D1583=""),"",$D$3&amp;"_"&amp;ROW()-11-COUNTBLANK($D$12:D1583))</f>
        <v>CTKM_1311</v>
      </c>
      <c r="B1583" s="202" t="s">
        <v>80</v>
      </c>
      <c r="C1583" s="85" t="s">
        <v>81</v>
      </c>
      <c r="D1583" s="85" t="s">
        <v>82</v>
      </c>
      <c r="E1583" s="80"/>
      <c r="F1583" s="80"/>
      <c r="G1583" s="80"/>
      <c r="H1583" s="80"/>
      <c r="I1583" s="80"/>
      <c r="J1583" s="80"/>
      <c r="K1583" s="80"/>
      <c r="L1583" s="80"/>
      <c r="M1583" s="80"/>
      <c r="N1583" s="80"/>
      <c r="O1583" s="80"/>
      <c r="P1583" s="80"/>
      <c r="Q1583" s="81" t="str">
        <f t="shared" si="82"/>
        <v/>
      </c>
      <c r="R1583" s="82"/>
      <c r="S1583" s="82"/>
    </row>
    <row r="1584" spans="1:21" ht="24.95" hidden="1" customHeight="1" outlineLevel="1">
      <c r="A1584" s="45" t="str">
        <f>IF(AND(D1584="",D1584=""),"",$D$3&amp;"_"&amp;ROW()-11-COUNTBLANK($D$12:D1584))</f>
        <v/>
      </c>
      <c r="B1584" s="204" t="s">
        <v>83</v>
      </c>
      <c r="C1584" s="205"/>
      <c r="D1584" s="205"/>
      <c r="E1584" s="205"/>
      <c r="F1584" s="205"/>
      <c r="G1584" s="205"/>
      <c r="H1584" s="205"/>
      <c r="I1584" s="205"/>
      <c r="J1584" s="205"/>
      <c r="K1584" s="205"/>
      <c r="L1584" s="205"/>
      <c r="M1584" s="205"/>
      <c r="N1584" s="205"/>
      <c r="O1584" s="205"/>
      <c r="P1584" s="205"/>
      <c r="Q1584" s="205"/>
      <c r="R1584" s="205"/>
      <c r="S1584" s="206"/>
    </row>
    <row r="1585" spans="1:19" s="75" customFormat="1" ht="24.95" hidden="1" customHeight="1" outlineLevel="1">
      <c r="A1585" s="45" t="str">
        <f>IF(AND(D1585="",D1585=""),"",$D$3&amp;"_"&amp;ROW()-11-COUNTBLANK($D$12:D1585))</f>
        <v>CTKM_1312</v>
      </c>
      <c r="B1585" s="85" t="s">
        <v>84</v>
      </c>
      <c r="C1585" s="85" t="s">
        <v>85</v>
      </c>
      <c r="D1585" s="85" t="s">
        <v>86</v>
      </c>
      <c r="E1585" s="80"/>
      <c r="F1585" s="80"/>
      <c r="G1585" s="80"/>
      <c r="H1585" s="80"/>
      <c r="I1585" s="80"/>
      <c r="J1585" s="80"/>
      <c r="K1585" s="80"/>
      <c r="L1585" s="80"/>
      <c r="M1585" s="80"/>
      <c r="N1585" s="80"/>
      <c r="O1585" s="80"/>
      <c r="P1585" s="80"/>
      <c r="Q1585" s="81" t="str">
        <f t="shared" si="82"/>
        <v/>
      </c>
      <c r="R1585" s="82"/>
      <c r="S1585" s="82"/>
    </row>
    <row r="1586" spans="1:19" s="75" customFormat="1" ht="24.95" hidden="1" customHeight="1" outlineLevel="1">
      <c r="A1586" s="45" t="str">
        <f>IF(AND(D1586="",D1586=""),"",$D$3&amp;"_"&amp;ROW()-11-COUNTBLANK($D$12:D1586))</f>
        <v>CTKM_1313</v>
      </c>
      <c r="B1586" s="85" t="s">
        <v>87</v>
      </c>
      <c r="C1586" s="85" t="s">
        <v>88</v>
      </c>
      <c r="D1586" s="85" t="s">
        <v>89</v>
      </c>
      <c r="E1586" s="80"/>
      <c r="F1586" s="80"/>
      <c r="G1586" s="80"/>
      <c r="H1586" s="80"/>
      <c r="I1586" s="80"/>
      <c r="J1586" s="80"/>
      <c r="K1586" s="80"/>
      <c r="L1586" s="80"/>
      <c r="M1586" s="80"/>
      <c r="N1586" s="80"/>
      <c r="O1586" s="80"/>
      <c r="P1586" s="80"/>
      <c r="Q1586" s="81" t="str">
        <f t="shared" si="82"/>
        <v/>
      </c>
      <c r="R1586" s="82"/>
      <c r="S1586" s="82"/>
    </row>
    <row r="1587" spans="1:19" s="75" customFormat="1" ht="24.95" hidden="1" customHeight="1" outlineLevel="1">
      <c r="A1587" s="45" t="str">
        <f>IF(AND(D1587="",D1587=""),"",$D$3&amp;"_"&amp;ROW()-11-COUNTBLANK($D$12:D1587))</f>
        <v>CTKM_1314</v>
      </c>
      <c r="B1587" s="85" t="s">
        <v>90</v>
      </c>
      <c r="C1587" s="85" t="s">
        <v>91</v>
      </c>
      <c r="D1587" s="85" t="s">
        <v>92</v>
      </c>
      <c r="E1587" s="80"/>
      <c r="F1587" s="80"/>
      <c r="G1587" s="80"/>
      <c r="H1587" s="80"/>
      <c r="I1587" s="80"/>
      <c r="J1587" s="80"/>
      <c r="K1587" s="80"/>
      <c r="L1587" s="80"/>
      <c r="M1587" s="80"/>
      <c r="N1587" s="80"/>
      <c r="O1587" s="80"/>
      <c r="P1587" s="80"/>
      <c r="Q1587" s="81" t="str">
        <f t="shared" si="82"/>
        <v/>
      </c>
      <c r="R1587" s="82"/>
      <c r="S1587" s="82"/>
    </row>
    <row r="1588" spans="1:19" s="75" customFormat="1" ht="24.95" hidden="1" customHeight="1" outlineLevel="1">
      <c r="A1588" s="45" t="str">
        <f>IF(AND(D1588="",D1588=""),"",$D$3&amp;"_"&amp;ROW()-11-COUNTBLANK($D$12:D1588))</f>
        <v>CTKM_1315</v>
      </c>
      <c r="B1588" s="85" t="s">
        <v>93</v>
      </c>
      <c r="C1588" s="85" t="s">
        <v>94</v>
      </c>
      <c r="D1588" s="85" t="s">
        <v>95</v>
      </c>
      <c r="E1588" s="80"/>
      <c r="F1588" s="80"/>
      <c r="G1588" s="80"/>
      <c r="H1588" s="80"/>
      <c r="I1588" s="80"/>
      <c r="J1588" s="80"/>
      <c r="K1588" s="80"/>
      <c r="L1588" s="80"/>
      <c r="M1588" s="80"/>
      <c r="N1588" s="80"/>
      <c r="O1588" s="80"/>
      <c r="P1588" s="80"/>
      <c r="Q1588" s="81" t="str">
        <f t="shared" si="82"/>
        <v/>
      </c>
      <c r="R1588" s="82"/>
      <c r="S1588" s="82"/>
    </row>
    <row r="1589" spans="1:19" s="75" customFormat="1" ht="24.95" hidden="1" customHeight="1" outlineLevel="1">
      <c r="A1589" s="45" t="str">
        <f>IF(AND(D1589="",D1589=""),"",$D$3&amp;"_"&amp;ROW()-11-COUNTBLANK($D$12:D1589))</f>
        <v>CTKM_1316</v>
      </c>
      <c r="B1589" s="616" t="s">
        <v>96</v>
      </c>
      <c r="C1589" s="85" t="s">
        <v>97</v>
      </c>
      <c r="D1589" s="85" t="s">
        <v>98</v>
      </c>
      <c r="E1589" s="80"/>
      <c r="F1589" s="80"/>
      <c r="G1589" s="80"/>
      <c r="H1589" s="80"/>
      <c r="I1589" s="80"/>
      <c r="J1589" s="80"/>
      <c r="K1589" s="80"/>
      <c r="L1589" s="80"/>
      <c r="M1589" s="80"/>
      <c r="N1589" s="80"/>
      <c r="O1589" s="80"/>
      <c r="P1589" s="80"/>
      <c r="Q1589" s="81" t="str">
        <f t="shared" si="82"/>
        <v/>
      </c>
      <c r="R1589" s="82"/>
      <c r="S1589" s="82"/>
    </row>
    <row r="1590" spans="1:19" s="75" customFormat="1" ht="24.95" hidden="1" customHeight="1" outlineLevel="1">
      <c r="A1590" s="45" t="str">
        <f>IF(AND(D1590="",D1590=""),"",$D$3&amp;"_"&amp;ROW()-11-COUNTBLANK($D$12:D1590))</f>
        <v>CTKM_1317</v>
      </c>
      <c r="B1590" s="617"/>
      <c r="C1590" s="85" t="s">
        <v>99</v>
      </c>
      <c r="D1590" s="85" t="s">
        <v>100</v>
      </c>
      <c r="E1590" s="80"/>
      <c r="F1590" s="80"/>
      <c r="G1590" s="80"/>
      <c r="H1590" s="80"/>
      <c r="I1590" s="80"/>
      <c r="J1590" s="80"/>
      <c r="K1590" s="80"/>
      <c r="L1590" s="80"/>
      <c r="M1590" s="80"/>
      <c r="N1590" s="80"/>
      <c r="O1590" s="80"/>
      <c r="P1590" s="80"/>
      <c r="Q1590" s="81" t="str">
        <f t="shared" si="82"/>
        <v/>
      </c>
      <c r="R1590" s="82"/>
      <c r="S1590" s="82"/>
    </row>
    <row r="1591" spans="1:19" s="75" customFormat="1" ht="24.95" hidden="1" customHeight="1" outlineLevel="1">
      <c r="A1591" s="45" t="str">
        <f>IF(AND(D1591="",D1591=""),"",$D$3&amp;"_"&amp;ROW()-11-COUNTBLANK($D$12:D1591))</f>
        <v>CTKM_1318</v>
      </c>
      <c r="B1591" s="617"/>
      <c r="C1591" s="85" t="s">
        <v>101</v>
      </c>
      <c r="D1591" s="85" t="s">
        <v>102</v>
      </c>
      <c r="E1591" s="80"/>
      <c r="F1591" s="80"/>
      <c r="G1591" s="80"/>
      <c r="H1591" s="80"/>
      <c r="I1591" s="80"/>
      <c r="J1591" s="80"/>
      <c r="K1591" s="80"/>
      <c r="L1591" s="80"/>
      <c r="M1591" s="80"/>
      <c r="N1591" s="80"/>
      <c r="O1591" s="80"/>
      <c r="P1591" s="80"/>
      <c r="Q1591" s="81" t="str">
        <f t="shared" si="82"/>
        <v/>
      </c>
      <c r="R1591" s="82"/>
      <c r="S1591" s="82"/>
    </row>
    <row r="1592" spans="1:19" s="75" customFormat="1" ht="24.95" hidden="1" customHeight="1" outlineLevel="1">
      <c r="A1592" s="45" t="str">
        <f>IF(AND(D1592="",D1592=""),"",$D$3&amp;"_"&amp;ROW()-11-COUNTBLANK($D$12:D1592))</f>
        <v>CTKM_1319</v>
      </c>
      <c r="B1592" s="618"/>
      <c r="C1592" s="85" t="s">
        <v>103</v>
      </c>
      <c r="D1592" s="85" t="s">
        <v>104</v>
      </c>
      <c r="E1592" s="80"/>
      <c r="F1592" s="80"/>
      <c r="G1592" s="80"/>
      <c r="H1592" s="80"/>
      <c r="I1592" s="80"/>
      <c r="J1592" s="80"/>
      <c r="K1592" s="80"/>
      <c r="L1592" s="80"/>
      <c r="M1592" s="80"/>
      <c r="N1592" s="80"/>
      <c r="O1592" s="80"/>
      <c r="P1592" s="80"/>
      <c r="Q1592" s="81" t="str">
        <f t="shared" si="82"/>
        <v/>
      </c>
      <c r="R1592" s="82"/>
      <c r="S1592" s="82"/>
    </row>
    <row r="1593" spans="1:19" s="75" customFormat="1" ht="24.95" hidden="1" customHeight="1" outlineLevel="1">
      <c r="A1593" s="45" t="str">
        <f>IF(AND(D1593="",D1593=""),"",$D$3&amp;"_"&amp;ROW()-11-COUNTBLANK($D$12:D1593))</f>
        <v>CTKM_1320</v>
      </c>
      <c r="B1593" s="85" t="s">
        <v>105</v>
      </c>
      <c r="C1593" s="88" t="s">
        <v>106</v>
      </c>
      <c r="D1593" s="88" t="s">
        <v>107</v>
      </c>
      <c r="E1593" s="80"/>
      <c r="F1593" s="80"/>
      <c r="G1593" s="80"/>
      <c r="H1593" s="80"/>
      <c r="I1593" s="80"/>
      <c r="J1593" s="80"/>
      <c r="K1593" s="80"/>
      <c r="L1593" s="80"/>
      <c r="M1593" s="80"/>
      <c r="N1593" s="80"/>
      <c r="O1593" s="80"/>
      <c r="P1593" s="80"/>
      <c r="Q1593" s="81" t="str">
        <f t="shared" si="82"/>
        <v/>
      </c>
      <c r="R1593" s="82"/>
      <c r="S1593" s="82"/>
    </row>
    <row r="1594" spans="1:19" ht="24.95" hidden="1" customHeight="1" outlineLevel="1" collapsed="1">
      <c r="A1594" s="45" t="str">
        <f>IF(AND(D1594="",D1594=""),"",$D$3&amp;"_"&amp;ROW()-11-COUNTBLANK($D$12:D1594))</f>
        <v/>
      </c>
      <c r="B1594" s="601" t="s">
        <v>477</v>
      </c>
      <c r="C1594" s="602"/>
      <c r="D1594" s="602"/>
      <c r="E1594" s="602"/>
      <c r="F1594" s="602"/>
      <c r="G1594" s="602"/>
      <c r="H1594" s="602"/>
      <c r="I1594" s="602"/>
      <c r="J1594" s="602"/>
      <c r="K1594" s="602"/>
      <c r="L1594" s="602"/>
      <c r="M1594" s="602"/>
      <c r="N1594" s="602"/>
      <c r="O1594" s="602"/>
      <c r="P1594" s="602"/>
      <c r="Q1594" s="602"/>
      <c r="R1594" s="602"/>
      <c r="S1594" s="603"/>
    </row>
    <row r="1595" spans="1:19" s="74" customFormat="1" ht="24.95" hidden="1" customHeight="1" outlineLevel="1">
      <c r="A1595" s="45" t="str">
        <f>IF(AND(D1595="",D1595=""),"",$D$3&amp;"_"&amp;ROW()-11-COUNTBLANK($D$12:D1595))</f>
        <v>CTKM_1321</v>
      </c>
      <c r="B1595" s="145" t="s">
        <v>478</v>
      </c>
      <c r="C1595" s="154" t="s">
        <v>479</v>
      </c>
      <c r="D1595" s="89" t="s">
        <v>480</v>
      </c>
      <c r="E1595" s="80"/>
      <c r="F1595" s="100"/>
      <c r="G1595" s="100"/>
      <c r="H1595" s="100"/>
      <c r="I1595" s="100"/>
      <c r="J1595" s="100"/>
      <c r="K1595" s="100"/>
      <c r="L1595" s="80"/>
      <c r="M1595" s="80"/>
      <c r="N1595" s="80"/>
      <c r="O1595" s="80"/>
      <c r="P1595" s="100"/>
      <c r="Q1595" s="81" t="str">
        <f t="shared" ref="Q1595:Q1600" si="83">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
      </c>
      <c r="R1595" s="100"/>
      <c r="S1595" s="101"/>
    </row>
    <row r="1596" spans="1:19" s="74" customFormat="1" ht="24.95" hidden="1" customHeight="1" outlineLevel="1">
      <c r="A1596" s="45" t="str">
        <f>IF(AND(D1596="",D1596=""),"",$D$3&amp;"_"&amp;ROW()-11-COUNTBLANK($D$12:D1596))</f>
        <v>CTKM_1322</v>
      </c>
      <c r="B1596" s="145" t="s">
        <v>481</v>
      </c>
      <c r="C1596" s="154" t="s">
        <v>482</v>
      </c>
      <c r="D1596" s="89" t="s">
        <v>480</v>
      </c>
      <c r="E1596" s="80"/>
      <c r="F1596" s="100"/>
      <c r="G1596" s="100"/>
      <c r="H1596" s="100"/>
      <c r="I1596" s="100"/>
      <c r="J1596" s="100"/>
      <c r="K1596" s="100"/>
      <c r="L1596" s="80"/>
      <c r="M1596" s="80"/>
      <c r="N1596" s="80"/>
      <c r="O1596" s="80"/>
      <c r="P1596" s="100"/>
      <c r="Q1596" s="81" t="str">
        <f t="shared" si="83"/>
        <v/>
      </c>
      <c r="R1596" s="100"/>
      <c r="S1596" s="101"/>
    </row>
    <row r="1597" spans="1:19" s="74" customFormat="1" ht="24.95" hidden="1" customHeight="1" outlineLevel="1">
      <c r="A1597" s="45" t="str">
        <f>IF(AND(D1597="",D1597=""),"",$D$3&amp;"_"&amp;ROW()-11-COUNTBLANK($D$12:D1597))</f>
        <v>CTKM_1323</v>
      </c>
      <c r="B1597" s="145" t="s">
        <v>109</v>
      </c>
      <c r="C1597" s="92" t="s">
        <v>483</v>
      </c>
      <c r="D1597" s="92" t="s">
        <v>480</v>
      </c>
      <c r="E1597" s="80"/>
      <c r="F1597" s="100"/>
      <c r="G1597" s="100"/>
      <c r="H1597" s="100"/>
      <c r="I1597" s="100"/>
      <c r="J1597" s="100"/>
      <c r="K1597" s="100"/>
      <c r="L1597" s="80"/>
      <c r="M1597" s="80"/>
      <c r="N1597" s="80"/>
      <c r="O1597" s="80"/>
      <c r="P1597" s="100"/>
      <c r="Q1597" s="81" t="str">
        <f t="shared" si="83"/>
        <v/>
      </c>
      <c r="R1597" s="100"/>
      <c r="S1597" s="101"/>
    </row>
    <row r="1598" spans="1:19" s="74" customFormat="1" ht="24.95" hidden="1" customHeight="1" outlineLevel="1">
      <c r="A1598" s="45" t="str">
        <f>IF(AND(D1598="",D1598=""),"",$D$3&amp;"_"&amp;ROW()-11-COUNTBLANK($D$12:D1598))</f>
        <v>CTKM_1324</v>
      </c>
      <c r="B1598" s="145" t="s">
        <v>112</v>
      </c>
      <c r="C1598" s="92" t="s">
        <v>484</v>
      </c>
      <c r="D1598" s="92" t="s">
        <v>485</v>
      </c>
      <c r="E1598" s="80"/>
      <c r="F1598" s="100"/>
      <c r="G1598" s="100"/>
      <c r="H1598" s="100"/>
      <c r="I1598" s="100"/>
      <c r="J1598" s="100"/>
      <c r="K1598" s="100"/>
      <c r="L1598" s="80"/>
      <c r="M1598" s="80"/>
      <c r="N1598" s="80"/>
      <c r="O1598" s="80"/>
      <c r="P1598" s="100"/>
      <c r="Q1598" s="81" t="str">
        <f t="shared" si="83"/>
        <v/>
      </c>
      <c r="R1598" s="100"/>
      <c r="S1598" s="101"/>
    </row>
    <row r="1599" spans="1:19" s="74" customFormat="1" ht="24.95" hidden="1" customHeight="1" outlineLevel="1">
      <c r="A1599" s="45" t="str">
        <f>IF(AND(D1599="",D1599=""),"",$D$3&amp;"_"&amp;ROW()-11-COUNTBLANK($D$12:D1599))</f>
        <v>CTKM_1325</v>
      </c>
      <c r="B1599" s="144" t="s">
        <v>486</v>
      </c>
      <c r="C1599" s="92" t="s">
        <v>487</v>
      </c>
      <c r="D1599" s="92" t="s">
        <v>480</v>
      </c>
      <c r="E1599" s="80"/>
      <c r="F1599" s="100"/>
      <c r="G1599" s="100"/>
      <c r="H1599" s="100"/>
      <c r="I1599" s="100"/>
      <c r="J1599" s="100"/>
      <c r="K1599" s="100"/>
      <c r="L1599" s="80"/>
      <c r="M1599" s="80"/>
      <c r="N1599" s="80"/>
      <c r="O1599" s="80"/>
      <c r="P1599" s="100"/>
      <c r="Q1599" s="81" t="str">
        <f t="shared" si="83"/>
        <v/>
      </c>
      <c r="R1599" s="100"/>
      <c r="S1599" s="101"/>
    </row>
    <row r="1600" spans="1:19" s="74" customFormat="1" ht="24.95" hidden="1" customHeight="1" outlineLevel="1">
      <c r="A1600" s="45" t="str">
        <f>IF(AND(D1600="",D1600=""),"",$D$3&amp;"_"&amp;ROW()-11-COUNTBLANK($D$12:D1600))</f>
        <v>CTKM_1326</v>
      </c>
      <c r="B1600" s="93" t="s">
        <v>488</v>
      </c>
      <c r="C1600" s="92" t="s">
        <v>489</v>
      </c>
      <c r="D1600" s="92" t="s">
        <v>490</v>
      </c>
      <c r="E1600" s="80"/>
      <c r="F1600" s="100"/>
      <c r="G1600" s="100"/>
      <c r="H1600" s="100"/>
      <c r="I1600" s="100"/>
      <c r="J1600" s="100"/>
      <c r="K1600" s="100"/>
      <c r="L1600" s="80"/>
      <c r="M1600" s="100"/>
      <c r="N1600" s="80"/>
      <c r="O1600" s="100"/>
      <c r="P1600" s="100"/>
      <c r="Q1600" s="81" t="str">
        <f t="shared" si="83"/>
        <v/>
      </c>
      <c r="R1600" s="100"/>
      <c r="S1600" s="101"/>
    </row>
    <row r="1601" spans="1:19" ht="24.95" hidden="1" customHeight="1" outlineLevel="1" collapsed="1">
      <c r="A1601" s="45" t="str">
        <f>IF(AND(D1601="",D1601=""),"",$D$3&amp;"_"&amp;ROW()-11-COUNTBLANK($D$12:D1601))</f>
        <v/>
      </c>
      <c r="B1601" s="601" t="s">
        <v>491</v>
      </c>
      <c r="C1601" s="602"/>
      <c r="D1601" s="602"/>
      <c r="E1601" s="602"/>
      <c r="F1601" s="602"/>
      <c r="G1601" s="602"/>
      <c r="H1601" s="602"/>
      <c r="I1601" s="602"/>
      <c r="J1601" s="602"/>
      <c r="K1601" s="602"/>
      <c r="L1601" s="602"/>
      <c r="M1601" s="602"/>
      <c r="N1601" s="602"/>
      <c r="O1601" s="602"/>
      <c r="P1601" s="602"/>
      <c r="Q1601" s="602"/>
      <c r="R1601" s="602"/>
      <c r="S1601" s="603"/>
    </row>
    <row r="1602" spans="1:19" s="74" customFormat="1" ht="24.95" hidden="1" customHeight="1" outlineLevel="1">
      <c r="A1602" s="45" t="str">
        <f>IF(AND(D1602="",D1602=""),"",$D$3&amp;"_"&amp;ROW()-11-COUNTBLANK($D$12:D1602))</f>
        <v>CTKM_1327</v>
      </c>
      <c r="B1602" s="145" t="s">
        <v>478</v>
      </c>
      <c r="C1602" s="154" t="s">
        <v>479</v>
      </c>
      <c r="D1602" s="89" t="s">
        <v>480</v>
      </c>
      <c r="E1602" s="80"/>
      <c r="F1602" s="100"/>
      <c r="G1602" s="100"/>
      <c r="H1602" s="100"/>
      <c r="I1602" s="100"/>
      <c r="J1602" s="100"/>
      <c r="K1602" s="100"/>
      <c r="L1602" s="80"/>
      <c r="M1602" s="80"/>
      <c r="N1602" s="80"/>
      <c r="O1602" s="80"/>
      <c r="P1602" s="100"/>
      <c r="Q1602" s="81" t="str">
        <f t="shared" ref="Q1602:Q1607" si="84">IF(OR(IF(G1602="",IF(F1602="",IF(E1602="","",E1602),F1602),G1602)="F",IF(J1602="",IF(I1602="",IF(H1602="","",H1602),I1602),J1602)="F",IF(M1602="",IF(L1602="",IF(K1602="","",K1602),L1602),M1602)="F",IF(P1602="",IF(O1602="",IF(N1602="","",N1602),O1602),P1602)="F")=TRUE,"F",IF(OR(IF(G1602="",IF(F1602="",IF(E1602="","",E1602),F1602),G1602)="PE",IF(J1602="",IF(I1602="",IF(H1602="","",H1602),I1602),J1602)="PE",IF(M1602="",IF(L1602="",IF(K1602="","",K1602),L1602),M1602)="PE",IF(P1602="",IF(O1602="",IF(N1602="","",N1602),O1602),P1602)="PE")=TRUE,"PE",IF(AND(IF(G1602="",IF(F1602="",IF(E1602="","",E1602),F1602),G1602)="",IF(J1602="",IF(I1602="",IF(H1602="","",H1602),I1602),J1602)="",IF(M1602="",IF(L1602="",IF(K1602="","",K1602),L1602),M1602)="",IF(P1602="",IF(O1602="",IF(N1602="","",N1602),O1602),P1602)="")=TRUE,"","P")))</f>
        <v/>
      </c>
      <c r="R1602" s="100"/>
      <c r="S1602" s="101"/>
    </row>
    <row r="1603" spans="1:19" s="74" customFormat="1" ht="24.95" hidden="1" customHeight="1" outlineLevel="1">
      <c r="A1603" s="45" t="str">
        <f>IF(AND(D1603="",D1603=""),"",$D$3&amp;"_"&amp;ROW()-11-COUNTBLANK($D$12:D1603))</f>
        <v>CTKM_1328</v>
      </c>
      <c r="B1603" s="145" t="s">
        <v>481</v>
      </c>
      <c r="C1603" s="154" t="s">
        <v>482</v>
      </c>
      <c r="D1603" s="89" t="s">
        <v>480</v>
      </c>
      <c r="E1603" s="80"/>
      <c r="F1603" s="100"/>
      <c r="G1603" s="100"/>
      <c r="H1603" s="100"/>
      <c r="I1603" s="100"/>
      <c r="J1603" s="100"/>
      <c r="K1603" s="100"/>
      <c r="L1603" s="80"/>
      <c r="M1603" s="80"/>
      <c r="N1603" s="80"/>
      <c r="O1603" s="80"/>
      <c r="P1603" s="100"/>
      <c r="Q1603" s="81" t="str">
        <f t="shared" si="84"/>
        <v/>
      </c>
      <c r="R1603" s="100"/>
      <c r="S1603" s="101"/>
    </row>
    <row r="1604" spans="1:19" s="74" customFormat="1" ht="24.95" hidden="1" customHeight="1" outlineLevel="1">
      <c r="A1604" s="45" t="str">
        <f>IF(AND(D1604="",D1604=""),"",$D$3&amp;"_"&amp;ROW()-11-COUNTBLANK($D$12:D1604))</f>
        <v>CTKM_1329</v>
      </c>
      <c r="B1604" s="145" t="s">
        <v>109</v>
      </c>
      <c r="C1604" s="92" t="s">
        <v>483</v>
      </c>
      <c r="D1604" s="92" t="s">
        <v>480</v>
      </c>
      <c r="E1604" s="80"/>
      <c r="F1604" s="100"/>
      <c r="G1604" s="100"/>
      <c r="H1604" s="100"/>
      <c r="I1604" s="100"/>
      <c r="J1604" s="100"/>
      <c r="K1604" s="100"/>
      <c r="L1604" s="80"/>
      <c r="M1604" s="80"/>
      <c r="N1604" s="80"/>
      <c r="O1604" s="80"/>
      <c r="P1604" s="100"/>
      <c r="Q1604" s="81" t="str">
        <f t="shared" si="84"/>
        <v/>
      </c>
      <c r="R1604" s="100"/>
      <c r="S1604" s="101"/>
    </row>
    <row r="1605" spans="1:19" s="74" customFormat="1" ht="24.95" hidden="1" customHeight="1" outlineLevel="1">
      <c r="A1605" s="45" t="str">
        <f>IF(AND(D1605="",D1605=""),"",$D$3&amp;"_"&amp;ROW()-11-COUNTBLANK($D$12:D1605))</f>
        <v>CTKM_1330</v>
      </c>
      <c r="B1605" s="145" t="s">
        <v>112</v>
      </c>
      <c r="C1605" s="92" t="s">
        <v>484</v>
      </c>
      <c r="D1605" s="92" t="s">
        <v>485</v>
      </c>
      <c r="E1605" s="80"/>
      <c r="F1605" s="100"/>
      <c r="G1605" s="100"/>
      <c r="H1605" s="100"/>
      <c r="I1605" s="100"/>
      <c r="J1605" s="100"/>
      <c r="K1605" s="100"/>
      <c r="L1605" s="80"/>
      <c r="M1605" s="80"/>
      <c r="N1605" s="80"/>
      <c r="O1605" s="80"/>
      <c r="P1605" s="100"/>
      <c r="Q1605" s="81" t="str">
        <f t="shared" si="84"/>
        <v/>
      </c>
      <c r="R1605" s="100"/>
      <c r="S1605" s="101"/>
    </row>
    <row r="1606" spans="1:19" s="74" customFormat="1" ht="24.95" hidden="1" customHeight="1" outlineLevel="1">
      <c r="A1606" s="45" t="str">
        <f>IF(AND(D1606="",D1606=""),"",$D$3&amp;"_"&amp;ROW()-11-COUNTBLANK($D$12:D1606))</f>
        <v>CTKM_1331</v>
      </c>
      <c r="B1606" s="144" t="s">
        <v>486</v>
      </c>
      <c r="C1606" s="92" t="s">
        <v>487</v>
      </c>
      <c r="D1606" s="92" t="s">
        <v>480</v>
      </c>
      <c r="E1606" s="80"/>
      <c r="F1606" s="100"/>
      <c r="G1606" s="100"/>
      <c r="H1606" s="100"/>
      <c r="I1606" s="100"/>
      <c r="J1606" s="100"/>
      <c r="K1606" s="100"/>
      <c r="L1606" s="80"/>
      <c r="M1606" s="80"/>
      <c r="N1606" s="80"/>
      <c r="O1606" s="80"/>
      <c r="P1606" s="100"/>
      <c r="Q1606" s="81" t="str">
        <f t="shared" si="84"/>
        <v/>
      </c>
      <c r="R1606" s="100"/>
      <c r="S1606" s="101"/>
    </row>
    <row r="1607" spans="1:19" s="74" customFormat="1" ht="24.95" hidden="1" customHeight="1" outlineLevel="1">
      <c r="A1607" s="45" t="str">
        <f>IF(AND(D1607="",D1607=""),"",$D$3&amp;"_"&amp;ROW()-11-COUNTBLANK($D$12:D1607))</f>
        <v>CTKM_1332</v>
      </c>
      <c r="B1607" s="93" t="s">
        <v>488</v>
      </c>
      <c r="C1607" s="92" t="s">
        <v>489</v>
      </c>
      <c r="D1607" s="92" t="s">
        <v>490</v>
      </c>
      <c r="E1607" s="80"/>
      <c r="F1607" s="100"/>
      <c r="G1607" s="100"/>
      <c r="H1607" s="100"/>
      <c r="I1607" s="100"/>
      <c r="J1607" s="100"/>
      <c r="K1607" s="100"/>
      <c r="L1607" s="80"/>
      <c r="M1607" s="100"/>
      <c r="N1607" s="80"/>
      <c r="O1607" s="100"/>
      <c r="P1607" s="100"/>
      <c r="Q1607" s="81" t="str">
        <f t="shared" si="84"/>
        <v/>
      </c>
      <c r="R1607" s="100"/>
      <c r="S1607" s="101"/>
    </row>
    <row r="1608" spans="1:19" ht="24.95" hidden="1" customHeight="1" outlineLevel="1" collapsed="1">
      <c r="A1608" s="45" t="str">
        <f>IF(AND(D1608="",D1608=""),"",$D$3&amp;"_"&amp;ROW()-11-COUNTBLANK($D$12:D1608))</f>
        <v/>
      </c>
      <c r="B1608" s="601" t="s">
        <v>492</v>
      </c>
      <c r="C1608" s="602"/>
      <c r="D1608" s="602"/>
      <c r="E1608" s="602"/>
      <c r="F1608" s="602"/>
      <c r="G1608" s="602"/>
      <c r="H1608" s="602"/>
      <c r="I1608" s="602"/>
      <c r="J1608" s="602"/>
      <c r="K1608" s="602"/>
      <c r="L1608" s="602"/>
      <c r="M1608" s="602"/>
      <c r="N1608" s="602"/>
      <c r="O1608" s="602"/>
      <c r="P1608" s="602"/>
      <c r="Q1608" s="602"/>
      <c r="R1608" s="602"/>
      <c r="S1608" s="603"/>
    </row>
    <row r="1609" spans="1:19" s="74" customFormat="1" ht="24.95" hidden="1" customHeight="1" outlineLevel="1">
      <c r="A1609" s="45" t="str">
        <f>IF(AND(D1609="",D1609=""),"",$D$3&amp;"_"&amp;ROW()-11-COUNTBLANK($D$12:D1609))</f>
        <v>CTKM_1333</v>
      </c>
      <c r="B1609" s="92" t="s">
        <v>109</v>
      </c>
      <c r="C1609" s="92" t="s">
        <v>110</v>
      </c>
      <c r="D1609" s="92" t="s">
        <v>228</v>
      </c>
      <c r="E1609" s="80"/>
      <c r="F1609" s="100"/>
      <c r="G1609" s="100"/>
      <c r="H1609" s="100"/>
      <c r="I1609" s="100"/>
      <c r="J1609" s="100"/>
      <c r="K1609" s="100"/>
      <c r="L1609" s="80"/>
      <c r="M1609" s="80"/>
      <c r="N1609" s="80"/>
      <c r="O1609" s="80"/>
      <c r="P1609" s="100"/>
      <c r="Q1609" s="81" t="str">
        <f t="shared" ref="Q1609:Q1614" si="85">IF(OR(IF(G1609="",IF(F1609="",IF(E1609="","",E1609),F1609),G1609)="F",IF(J1609="",IF(I1609="",IF(H1609="","",H1609),I1609),J1609)="F",IF(M1609="",IF(L1609="",IF(K1609="","",K1609),L1609),M1609)="F",IF(P1609="",IF(O1609="",IF(N1609="","",N1609),O1609),P1609)="F")=TRUE,"F",IF(OR(IF(G1609="",IF(F1609="",IF(E1609="","",E1609),F1609),G1609)="PE",IF(J1609="",IF(I1609="",IF(H1609="","",H1609),I1609),J1609)="PE",IF(M1609="",IF(L1609="",IF(K1609="","",K1609),L1609),M1609)="PE",IF(P1609="",IF(O1609="",IF(N1609="","",N1609),O1609),P1609)="PE")=TRUE,"PE",IF(AND(IF(G1609="",IF(F1609="",IF(E1609="","",E1609),F1609),G1609)="",IF(J1609="",IF(I1609="",IF(H1609="","",H1609),I1609),J1609)="",IF(M1609="",IF(L1609="",IF(K1609="","",K1609),L1609),M1609)="",IF(P1609="",IF(O1609="",IF(N1609="","",N1609),O1609),P1609)="")=TRUE,"","P")))</f>
        <v/>
      </c>
      <c r="R1609" s="100"/>
      <c r="S1609" s="101"/>
    </row>
    <row r="1610" spans="1:19" s="74" customFormat="1" ht="24.95" hidden="1" customHeight="1" outlineLevel="1">
      <c r="A1610" s="45" t="str">
        <f>IF(AND(D1610="",D1610=""),"",$D$3&amp;"_"&amp;ROW()-11-COUNTBLANK($D$12:D1610))</f>
        <v>CTKM_1334</v>
      </c>
      <c r="B1610" s="93" t="s">
        <v>229</v>
      </c>
      <c r="C1610" s="92" t="s">
        <v>230</v>
      </c>
      <c r="D1610" s="92" t="s">
        <v>231</v>
      </c>
      <c r="E1610" s="80"/>
      <c r="F1610" s="100"/>
      <c r="G1610" s="100"/>
      <c r="H1610" s="100"/>
      <c r="I1610" s="100"/>
      <c r="J1610" s="100"/>
      <c r="K1610" s="100"/>
      <c r="L1610" s="80"/>
      <c r="M1610" s="80"/>
      <c r="N1610" s="80"/>
      <c r="O1610" s="80"/>
      <c r="P1610" s="100"/>
      <c r="Q1610" s="81" t="str">
        <f t="shared" si="85"/>
        <v/>
      </c>
      <c r="R1610" s="100"/>
      <c r="S1610" s="101"/>
    </row>
    <row r="1611" spans="1:19" s="74" customFormat="1" ht="24.95" hidden="1" customHeight="1" outlineLevel="1">
      <c r="A1611" s="45" t="str">
        <f>IF(AND(D1611="",D1611=""),"",$D$3&amp;"_"&amp;ROW()-11-COUNTBLANK($D$12:D1611))</f>
        <v>CTKM_1335</v>
      </c>
      <c r="B1611" s="93" t="s">
        <v>115</v>
      </c>
      <c r="C1611" s="92" t="s">
        <v>116</v>
      </c>
      <c r="D1611" s="92" t="s">
        <v>232</v>
      </c>
      <c r="E1611" s="80"/>
      <c r="F1611" s="100"/>
      <c r="G1611" s="100"/>
      <c r="H1611" s="100"/>
      <c r="I1611" s="100"/>
      <c r="J1611" s="100"/>
      <c r="K1611" s="100"/>
      <c r="L1611" s="80"/>
      <c r="M1611" s="80"/>
      <c r="N1611" s="80"/>
      <c r="O1611" s="80"/>
      <c r="P1611" s="100"/>
      <c r="Q1611" s="81" t="str">
        <f t="shared" si="85"/>
        <v/>
      </c>
      <c r="R1611" s="100"/>
      <c r="S1611" s="101"/>
    </row>
    <row r="1612" spans="1:19" s="74" customFormat="1" ht="24.95" hidden="1" customHeight="1" outlineLevel="1">
      <c r="A1612" s="45" t="str">
        <f>IF(AND(D1612="",D1612=""),"",$D$3&amp;"_"&amp;ROW()-11-COUNTBLANK($D$12:D1612))</f>
        <v>CTKM_1336</v>
      </c>
      <c r="B1612" s="92" t="s">
        <v>233</v>
      </c>
      <c r="C1612" s="92" t="s">
        <v>234</v>
      </c>
      <c r="D1612" s="92" t="s">
        <v>368</v>
      </c>
      <c r="E1612" s="80"/>
      <c r="F1612" s="100"/>
      <c r="G1612" s="100"/>
      <c r="H1612" s="100"/>
      <c r="I1612" s="100"/>
      <c r="J1612" s="100"/>
      <c r="K1612" s="100"/>
      <c r="L1612" s="80"/>
      <c r="M1612" s="80"/>
      <c r="N1612" s="80"/>
      <c r="O1612" s="80"/>
      <c r="P1612" s="100"/>
      <c r="Q1612" s="81" t="str">
        <f t="shared" si="85"/>
        <v/>
      </c>
      <c r="R1612" s="100"/>
      <c r="S1612" s="101"/>
    </row>
    <row r="1613" spans="1:19" s="74" customFormat="1" ht="24.95" hidden="1" customHeight="1" outlineLevel="1">
      <c r="A1613" s="45" t="str">
        <f>IF(AND(D1613="",D1613=""),"",$D$3&amp;"_"&amp;ROW()-11-COUNTBLANK($D$12:D1613))</f>
        <v>CTKM_1337</v>
      </c>
      <c r="B1613" s="93" t="s">
        <v>236</v>
      </c>
      <c r="C1613" s="92" t="s">
        <v>237</v>
      </c>
      <c r="D1613" s="92" t="s">
        <v>318</v>
      </c>
      <c r="E1613" s="80"/>
      <c r="F1613" s="100"/>
      <c r="G1613" s="100"/>
      <c r="H1613" s="100"/>
      <c r="I1613" s="100"/>
      <c r="J1613" s="100"/>
      <c r="K1613" s="100"/>
      <c r="L1613" s="80"/>
      <c r="M1613" s="100"/>
      <c r="N1613" s="80"/>
      <c r="O1613" s="100"/>
      <c r="P1613" s="100"/>
      <c r="Q1613" s="81" t="str">
        <f t="shared" si="85"/>
        <v/>
      </c>
      <c r="R1613" s="100"/>
      <c r="S1613" s="101"/>
    </row>
    <row r="1614" spans="1:19" s="74" customFormat="1" ht="24.95" hidden="1" customHeight="1" outlineLevel="1">
      <c r="A1614" s="45" t="str">
        <f>IF(AND(D1614="",D1614=""),"",$D$3&amp;"_"&amp;ROW()-11-COUNTBLANK($D$12:D1614))</f>
        <v>CTKM_1338</v>
      </c>
      <c r="B1614" s="93" t="s">
        <v>239</v>
      </c>
      <c r="C1614" s="92" t="s">
        <v>240</v>
      </c>
      <c r="D1614" s="92" t="s">
        <v>318</v>
      </c>
      <c r="E1614" s="80"/>
      <c r="F1614" s="100"/>
      <c r="G1614" s="100"/>
      <c r="H1614" s="100"/>
      <c r="I1614" s="100"/>
      <c r="J1614" s="100"/>
      <c r="K1614" s="100"/>
      <c r="L1614" s="80"/>
      <c r="M1614" s="100"/>
      <c r="N1614" s="80"/>
      <c r="O1614" s="100"/>
      <c r="P1614" s="100"/>
      <c r="Q1614" s="81" t="str">
        <f t="shared" si="85"/>
        <v/>
      </c>
      <c r="R1614" s="100"/>
      <c r="S1614" s="101"/>
    </row>
    <row r="1615" spans="1:19" ht="24.95" hidden="1" customHeight="1" outlineLevel="1" collapsed="1">
      <c r="A1615" s="45" t="str">
        <f>IF(AND(D1615="",D1615=""),"",$D$3&amp;"_"&amp;ROW()-11-COUNTBLANK($D$12:D1615))</f>
        <v/>
      </c>
      <c r="B1615" s="601" t="s">
        <v>227</v>
      </c>
      <c r="C1615" s="602"/>
      <c r="D1615" s="602"/>
      <c r="E1615" s="602"/>
      <c r="F1615" s="602"/>
      <c r="G1615" s="602"/>
      <c r="H1615" s="602"/>
      <c r="I1615" s="602"/>
      <c r="J1615" s="602"/>
      <c r="K1615" s="602"/>
      <c r="L1615" s="602"/>
      <c r="M1615" s="602"/>
      <c r="N1615" s="602"/>
      <c r="O1615" s="602"/>
      <c r="P1615" s="602"/>
      <c r="Q1615" s="602"/>
      <c r="R1615" s="602"/>
      <c r="S1615" s="603"/>
    </row>
    <row r="1616" spans="1:19" s="74" customFormat="1" ht="24.95" hidden="1" customHeight="1" outlineLevel="1">
      <c r="A1616" s="45" t="str">
        <f>IF(AND(D1616="",D1616=""),"",$D$3&amp;"_"&amp;ROW()-11-COUNTBLANK($D$12:D1616))</f>
        <v>CTKM_1339</v>
      </c>
      <c r="B1616" s="92" t="s">
        <v>109</v>
      </c>
      <c r="C1616" s="92" t="s">
        <v>110</v>
      </c>
      <c r="D1616" s="92" t="s">
        <v>228</v>
      </c>
      <c r="E1616" s="80"/>
      <c r="F1616" s="100"/>
      <c r="G1616" s="100"/>
      <c r="H1616" s="100"/>
      <c r="I1616" s="100"/>
      <c r="J1616" s="100"/>
      <c r="K1616" s="100"/>
      <c r="L1616" s="80"/>
      <c r="M1616" s="80"/>
      <c r="N1616" s="80"/>
      <c r="O1616" s="80"/>
      <c r="P1616" s="100"/>
      <c r="Q1616" s="81" t="str">
        <f t="shared" ref="Q1616:Q1621" si="86">IF(OR(IF(G1616="",IF(F1616="",IF(E1616="","",E1616),F1616),G1616)="F",IF(J1616="",IF(I1616="",IF(H1616="","",H1616),I1616),J1616)="F",IF(M1616="",IF(L1616="",IF(K1616="","",K1616),L1616),M1616)="F",IF(P1616="",IF(O1616="",IF(N1616="","",N1616),O1616),P1616)="F")=TRUE,"F",IF(OR(IF(G1616="",IF(F1616="",IF(E1616="","",E1616),F1616),G1616)="PE",IF(J1616="",IF(I1616="",IF(H1616="","",H1616),I1616),J1616)="PE",IF(M1616="",IF(L1616="",IF(K1616="","",K1616),L1616),M1616)="PE",IF(P1616="",IF(O1616="",IF(N1616="","",N1616),O1616),P1616)="PE")=TRUE,"PE",IF(AND(IF(G1616="",IF(F1616="",IF(E1616="","",E1616),F1616),G1616)="",IF(J1616="",IF(I1616="",IF(H1616="","",H1616),I1616),J1616)="",IF(M1616="",IF(L1616="",IF(K1616="","",K1616),L1616),M1616)="",IF(P1616="",IF(O1616="",IF(N1616="","",N1616),O1616),P1616)="")=TRUE,"","P")))</f>
        <v/>
      </c>
      <c r="R1616" s="100"/>
      <c r="S1616" s="101"/>
    </row>
    <row r="1617" spans="1:19" s="74" customFormat="1" ht="24.95" hidden="1" customHeight="1" outlineLevel="1">
      <c r="A1617" s="45" t="str">
        <f>IF(AND(D1617="",D1617=""),"",$D$3&amp;"_"&amp;ROW()-11-COUNTBLANK($D$12:D1617))</f>
        <v>CTKM_1340</v>
      </c>
      <c r="B1617" s="93" t="s">
        <v>229</v>
      </c>
      <c r="C1617" s="92" t="s">
        <v>230</v>
      </c>
      <c r="D1617" s="92" t="s">
        <v>231</v>
      </c>
      <c r="E1617" s="80"/>
      <c r="F1617" s="100"/>
      <c r="G1617" s="100"/>
      <c r="H1617" s="100"/>
      <c r="I1617" s="100"/>
      <c r="J1617" s="100"/>
      <c r="K1617" s="100"/>
      <c r="L1617" s="80"/>
      <c r="M1617" s="80"/>
      <c r="N1617" s="80"/>
      <c r="O1617" s="80"/>
      <c r="P1617" s="100"/>
      <c r="Q1617" s="81" t="str">
        <f t="shared" si="86"/>
        <v/>
      </c>
      <c r="R1617" s="100"/>
      <c r="S1617" s="101"/>
    </row>
    <row r="1618" spans="1:19" s="74" customFormat="1" ht="24.95" hidden="1" customHeight="1" outlineLevel="1">
      <c r="A1618" s="45" t="str">
        <f>IF(AND(D1618="",D1618=""),"",$D$3&amp;"_"&amp;ROW()-11-COUNTBLANK($D$12:D1618))</f>
        <v>CTKM_1341</v>
      </c>
      <c r="B1618" s="93" t="s">
        <v>115</v>
      </c>
      <c r="C1618" s="92" t="s">
        <v>116</v>
      </c>
      <c r="D1618" s="92" t="s">
        <v>232</v>
      </c>
      <c r="E1618" s="80"/>
      <c r="F1618" s="100"/>
      <c r="G1618" s="100"/>
      <c r="H1618" s="100"/>
      <c r="I1618" s="100"/>
      <c r="J1618" s="100"/>
      <c r="K1618" s="100"/>
      <c r="L1618" s="80"/>
      <c r="M1618" s="80"/>
      <c r="N1618" s="80"/>
      <c r="O1618" s="80"/>
      <c r="P1618" s="100"/>
      <c r="Q1618" s="81" t="str">
        <f t="shared" si="86"/>
        <v/>
      </c>
      <c r="R1618" s="100"/>
      <c r="S1618" s="101"/>
    </row>
    <row r="1619" spans="1:19" s="74" customFormat="1" ht="24.95" hidden="1" customHeight="1" outlineLevel="1">
      <c r="A1619" s="45" t="str">
        <f>IF(AND(D1619="",D1619=""),"",$D$3&amp;"_"&amp;ROW()-11-COUNTBLANK($D$12:D1619))</f>
        <v>CTKM_1342</v>
      </c>
      <c r="B1619" s="92" t="s">
        <v>233</v>
      </c>
      <c r="C1619" s="92" t="s">
        <v>234</v>
      </c>
      <c r="D1619" s="92" t="s">
        <v>368</v>
      </c>
      <c r="E1619" s="80"/>
      <c r="F1619" s="100"/>
      <c r="G1619" s="100"/>
      <c r="H1619" s="100"/>
      <c r="I1619" s="100"/>
      <c r="J1619" s="100"/>
      <c r="K1619" s="100"/>
      <c r="L1619" s="80"/>
      <c r="M1619" s="80"/>
      <c r="N1619" s="80"/>
      <c r="O1619" s="80"/>
      <c r="P1619" s="100"/>
      <c r="Q1619" s="81" t="str">
        <f t="shared" si="86"/>
        <v/>
      </c>
      <c r="R1619" s="100"/>
      <c r="S1619" s="101"/>
    </row>
    <row r="1620" spans="1:19" s="74" customFormat="1" ht="24.95" hidden="1" customHeight="1" outlineLevel="1">
      <c r="A1620" s="45" t="str">
        <f>IF(AND(D1620="",D1620=""),"",$D$3&amp;"_"&amp;ROW()-11-COUNTBLANK($D$12:D1620))</f>
        <v>CTKM_1343</v>
      </c>
      <c r="B1620" s="93" t="s">
        <v>236</v>
      </c>
      <c r="C1620" s="92" t="s">
        <v>237</v>
      </c>
      <c r="D1620" s="92" t="s">
        <v>318</v>
      </c>
      <c r="E1620" s="80"/>
      <c r="F1620" s="100"/>
      <c r="G1620" s="100"/>
      <c r="H1620" s="100"/>
      <c r="I1620" s="100"/>
      <c r="J1620" s="100"/>
      <c r="K1620" s="100"/>
      <c r="L1620" s="80"/>
      <c r="M1620" s="100"/>
      <c r="N1620" s="80"/>
      <c r="O1620" s="100"/>
      <c r="P1620" s="100"/>
      <c r="Q1620" s="81" t="str">
        <f t="shared" si="86"/>
        <v/>
      </c>
      <c r="R1620" s="100"/>
      <c r="S1620" s="101"/>
    </row>
    <row r="1621" spans="1:19" s="74" customFormat="1" ht="24.95" hidden="1" customHeight="1" outlineLevel="1">
      <c r="A1621" s="45" t="str">
        <f>IF(AND(D1621="",D1621=""),"",$D$3&amp;"_"&amp;ROW()-11-COUNTBLANK($D$12:D1621))</f>
        <v>CTKM_1344</v>
      </c>
      <c r="B1621" s="93" t="s">
        <v>239</v>
      </c>
      <c r="C1621" s="92" t="s">
        <v>240</v>
      </c>
      <c r="D1621" s="92" t="s">
        <v>318</v>
      </c>
      <c r="E1621" s="80"/>
      <c r="F1621" s="100"/>
      <c r="G1621" s="100"/>
      <c r="H1621" s="100"/>
      <c r="I1621" s="100"/>
      <c r="J1621" s="100"/>
      <c r="K1621" s="100"/>
      <c r="L1621" s="80"/>
      <c r="M1621" s="100"/>
      <c r="N1621" s="80"/>
      <c r="O1621" s="100"/>
      <c r="P1621" s="100"/>
      <c r="Q1621" s="81" t="str">
        <f t="shared" si="86"/>
        <v/>
      </c>
      <c r="R1621" s="100"/>
      <c r="S1621" s="101"/>
    </row>
    <row r="1622" spans="1:19" ht="24.95" hidden="1" customHeight="1" outlineLevel="1">
      <c r="A1622" s="45" t="str">
        <f>IF(AND(D1622="",D1622=""),"",$D$3&amp;"_"&amp;ROW()-11-COUNTBLANK($D$12:D1622))</f>
        <v/>
      </c>
      <c r="B1622" s="601" t="s">
        <v>666</v>
      </c>
      <c r="C1622" s="602"/>
      <c r="D1622" s="602"/>
      <c r="E1622" s="602"/>
      <c r="F1622" s="602"/>
      <c r="G1622" s="602"/>
      <c r="H1622" s="602"/>
      <c r="I1622" s="602"/>
      <c r="J1622" s="602"/>
      <c r="K1622" s="602"/>
      <c r="L1622" s="602"/>
      <c r="M1622" s="602"/>
      <c r="N1622" s="602"/>
      <c r="O1622" s="602"/>
      <c r="P1622" s="602"/>
      <c r="Q1622" s="602"/>
      <c r="R1622" s="602"/>
      <c r="S1622" s="603"/>
    </row>
    <row r="1623" spans="1:19" s="74" customFormat="1" ht="24.95" hidden="1" customHeight="1" outlineLevel="1">
      <c r="A1623" s="45" t="str">
        <f>IF(AND(D1623="",D1623=""),"",$D$3&amp;"_"&amp;ROW()-11-COUNTBLANK($D$12:D1623))</f>
        <v>CTKM_1345</v>
      </c>
      <c r="B1623" s="132" t="s">
        <v>394</v>
      </c>
      <c r="C1623" s="132" t="s">
        <v>394</v>
      </c>
      <c r="D1623" s="132" t="s">
        <v>667</v>
      </c>
      <c r="E1623" s="220"/>
      <c r="F1623" s="88"/>
      <c r="G1623" s="88"/>
      <c r="H1623" s="88"/>
      <c r="I1623" s="88"/>
      <c r="J1623" s="88"/>
      <c r="K1623" s="88"/>
      <c r="L1623" s="88"/>
      <c r="M1623" s="88"/>
      <c r="N1623" s="88"/>
      <c r="O1623" s="88"/>
      <c r="P1623" s="88"/>
      <c r="Q1623" s="81" t="str">
        <f>IF(OR(IF(G1623="",IF(F1623="",IF(E1623="","",E1623),F1623),G1623)="F",IF(J1623="",IF(I1623="",IF(H1623="","",H1623),I1623),J1623)="F",IF(M1623="",IF(L1623="",IF(K1623="","",K1623),L1623),M1623)="F",IF(P1623="",IF(O1623="",IF(N1623="","",N1623),O1623),P1623)="F")=TRUE,"F",IF(OR(IF(G1623="",IF(F1623="",IF(E1623="","",E1623),F1623),G1623)="PE",IF(J1623="",IF(I1623="",IF(H1623="","",H1623),I1623),J1623)="PE",IF(M1623="",IF(L1623="",IF(K1623="","",K1623),L1623),M1623)="PE",IF(P1623="",IF(O1623="",IF(N1623="","",N1623),O1623),P1623)="PE")=TRUE,"PE",IF(AND(IF(G1623="",IF(F1623="",IF(E1623="","",E1623),F1623),G1623)="",IF(J1623="",IF(I1623="",IF(H1623="","",H1623),I1623),J1623)="",IF(M1623="",IF(L1623="",IF(K1623="","",K1623),L1623),M1623)="",IF(P1623="",IF(O1623="",IF(N1623="","",N1623),O1623),P1623)="")=TRUE,"","P")))</f>
        <v/>
      </c>
      <c r="R1623" s="88"/>
      <c r="S1623" s="101"/>
    </row>
    <row r="1624" spans="1:19" s="74" customFormat="1" ht="24.95" hidden="1" customHeight="1" outlineLevel="1">
      <c r="A1624" s="45" t="str">
        <f>IF(AND(D1624="",D1624=""),"",$D$3&amp;"_"&amp;ROW()-11-COUNTBLANK($D$12:D1624))</f>
        <v>CTKM_1346</v>
      </c>
      <c r="B1624" s="132" t="s">
        <v>396</v>
      </c>
      <c r="C1624" s="132" t="s">
        <v>396</v>
      </c>
      <c r="D1624" s="132" t="s">
        <v>668</v>
      </c>
      <c r="E1624" s="220"/>
      <c r="F1624" s="88"/>
      <c r="G1624" s="88"/>
      <c r="H1624" s="88"/>
      <c r="I1624" s="88"/>
      <c r="J1624" s="88"/>
      <c r="K1624" s="88"/>
      <c r="L1624" s="88"/>
      <c r="M1624" s="88"/>
      <c r="N1624" s="88"/>
      <c r="O1624" s="88"/>
      <c r="P1624" s="88"/>
      <c r="Q1624" s="81" t="str">
        <f>IF(OR(IF(G1624="",IF(F1624="",IF(E1624="","",E1624),F1624),G1624)="F",IF(J1624="",IF(I1624="",IF(H1624="","",H1624),I1624),J1624)="F",IF(M1624="",IF(L1624="",IF(K1624="","",K1624),L1624),M1624)="F",IF(P1624="",IF(O1624="",IF(N1624="","",N1624),O1624),P1624)="F")=TRUE,"F",IF(OR(IF(G1624="",IF(F1624="",IF(E1624="","",E1624),F1624),G1624)="PE",IF(J1624="",IF(I1624="",IF(H1624="","",H1624),I1624),J1624)="PE",IF(M1624="",IF(L1624="",IF(K1624="","",K1624),L1624),M1624)="PE",IF(P1624="",IF(O1624="",IF(N1624="","",N1624),O1624),P1624)="PE")=TRUE,"PE",IF(AND(IF(G1624="",IF(F1624="",IF(E1624="","",E1624),F1624),G1624)="",IF(J1624="",IF(I1624="",IF(H1624="","",H1624),I1624),J1624)="",IF(M1624="",IF(L1624="",IF(K1624="","",K1624),L1624),M1624)="",IF(P1624="",IF(O1624="",IF(N1624="","",N1624),O1624),P1624)="")=TRUE,"","P")))</f>
        <v/>
      </c>
      <c r="R1624" s="88"/>
      <c r="S1624" s="101"/>
    </row>
    <row r="1625" spans="1:19" s="74" customFormat="1" ht="24.95" hidden="1" customHeight="1" outlineLevel="1">
      <c r="A1625" s="45" t="str">
        <f>IF(AND(D1625="",D1625=""),"",$D$3&amp;"_"&amp;ROW()-11-COUNTBLANK($D$12:D1625))</f>
        <v>CTKM_1347</v>
      </c>
      <c r="B1625" s="133" t="s">
        <v>392</v>
      </c>
      <c r="C1625" s="132" t="s">
        <v>392</v>
      </c>
      <c r="D1625" s="132" t="s">
        <v>669</v>
      </c>
      <c r="E1625" s="220"/>
      <c r="F1625" s="88"/>
      <c r="G1625" s="88"/>
      <c r="H1625" s="88"/>
      <c r="I1625" s="88"/>
      <c r="J1625" s="88"/>
      <c r="K1625" s="88"/>
      <c r="L1625" s="88"/>
      <c r="M1625" s="88"/>
      <c r="N1625" s="88"/>
      <c r="O1625" s="88"/>
      <c r="P1625" s="88"/>
      <c r="Q1625" s="81" t="str">
        <f>IF(OR(IF(G1625="",IF(F1625="",IF(E1625="","",E1625),F1625),G1625)="F",IF(J1625="",IF(I1625="",IF(H1625="","",H1625),I1625),J1625)="F",IF(M1625="",IF(L1625="",IF(K1625="","",K1625),L1625),M1625)="F",IF(P1625="",IF(O1625="",IF(N1625="","",N1625),O1625),P1625)="F")=TRUE,"F",IF(OR(IF(G1625="",IF(F1625="",IF(E1625="","",E1625),F1625),G1625)="PE",IF(J1625="",IF(I1625="",IF(H1625="","",H1625),I1625),J1625)="PE",IF(M1625="",IF(L1625="",IF(K1625="","",K1625),L1625),M1625)="PE",IF(P1625="",IF(O1625="",IF(N1625="","",N1625),O1625),P1625)="PE")=TRUE,"PE",IF(AND(IF(G1625="",IF(F1625="",IF(E1625="","",E1625),F1625),G1625)="",IF(J1625="",IF(I1625="",IF(H1625="","",H1625),I1625),J1625)="",IF(M1625="",IF(L1625="",IF(K1625="","",K1625),L1625),M1625)="",IF(P1625="",IF(O1625="",IF(N1625="","",N1625),O1625),P1625)="")=TRUE,"","P")))</f>
        <v/>
      </c>
      <c r="R1625" s="88"/>
      <c r="S1625" s="101"/>
    </row>
    <row r="1626" spans="1:19" s="74" customFormat="1" ht="24.95" hidden="1" customHeight="1" outlineLevel="1">
      <c r="A1626" s="45" t="str">
        <f>IF(AND(D1626="",D1626=""),"",$D$3&amp;"_"&amp;ROW()-11-COUNTBLANK($D$12:D1626))</f>
        <v>CTKM_1348</v>
      </c>
      <c r="B1626" s="132" t="s">
        <v>670</v>
      </c>
      <c r="C1626" s="132" t="s">
        <v>671</v>
      </c>
      <c r="D1626" s="132" t="s">
        <v>672</v>
      </c>
      <c r="E1626" s="220"/>
      <c r="F1626" s="88"/>
      <c r="G1626" s="88"/>
      <c r="H1626" s="88"/>
      <c r="I1626" s="88"/>
      <c r="J1626" s="88"/>
      <c r="K1626" s="88"/>
      <c r="L1626" s="88"/>
      <c r="M1626" s="88"/>
      <c r="N1626" s="88"/>
      <c r="O1626" s="88"/>
      <c r="P1626" s="88"/>
      <c r="Q1626" s="81" t="str">
        <f>IF(OR(IF(G1626="",IF(F1626="",IF(E1626="","",E1626),F1626),G1626)="F",IF(J1626="",IF(I1626="",IF(H1626="","",H1626),I1626),J1626)="F",IF(M1626="",IF(L1626="",IF(K1626="","",K1626),L1626),M1626)="F",IF(P1626="",IF(O1626="",IF(N1626="","",N1626),O1626),P1626)="F")=TRUE,"F",IF(OR(IF(G1626="",IF(F1626="",IF(E1626="","",E1626),F1626),G1626)="PE",IF(J1626="",IF(I1626="",IF(H1626="","",H1626),I1626),J1626)="PE",IF(M1626="",IF(L1626="",IF(K1626="","",K1626),L1626),M1626)="PE",IF(P1626="",IF(O1626="",IF(N1626="","",N1626),O1626),P1626)="PE")=TRUE,"PE",IF(AND(IF(G1626="",IF(F1626="",IF(E1626="","",E1626),F1626),G1626)="",IF(J1626="",IF(I1626="",IF(H1626="","",H1626),I1626),J1626)="",IF(M1626="",IF(L1626="",IF(K1626="","",K1626),L1626),M1626)="",IF(P1626="",IF(O1626="",IF(N1626="","",N1626),O1626),P1626)="")=TRUE,"","P")))</f>
        <v/>
      </c>
      <c r="R1626" s="88"/>
      <c r="S1626" s="101"/>
    </row>
    <row r="1627" spans="1:19" ht="24.95" customHeight="1" collapsed="1">
      <c r="A1627" s="45" t="str">
        <f>IF(AND(D1627="",D1627=""),"",$D$3&amp;"_"&amp;ROW()-11-COUNTBLANK($D$12:D1627))</f>
        <v/>
      </c>
      <c r="B1627" s="49" t="s">
        <v>64</v>
      </c>
      <c r="C1627" s="50"/>
      <c r="D1627" s="50"/>
      <c r="E1627" s="50"/>
      <c r="F1627" s="50"/>
      <c r="G1627" s="50"/>
      <c r="H1627" s="50"/>
      <c r="I1627" s="50"/>
      <c r="J1627" s="50"/>
      <c r="K1627" s="50"/>
      <c r="L1627" s="50"/>
      <c r="M1627" s="50"/>
      <c r="N1627" s="50"/>
      <c r="O1627" s="50"/>
      <c r="P1627" s="50"/>
      <c r="Q1627" s="50"/>
      <c r="R1627" s="50"/>
      <c r="S1627" s="51"/>
    </row>
    <row r="1628" spans="1:19" s="75" customFormat="1" ht="24.95" hidden="1" customHeight="1" outlineLevel="1">
      <c r="A1628" s="45" t="str">
        <f>IF(AND(D1628="",D1628=""),"",$D$3&amp;"_"&amp;ROW()-11-COUNTBLANK($D$12:D1628))</f>
        <v>CTKM_1349</v>
      </c>
      <c r="B1628" s="229" t="s">
        <v>2109</v>
      </c>
      <c r="C1628" s="235" t="s">
        <v>2059</v>
      </c>
      <c r="D1628" s="229" t="s">
        <v>2058</v>
      </c>
      <c r="E1628" s="80"/>
      <c r="F1628" s="80"/>
      <c r="G1628" s="80"/>
      <c r="H1628" s="80"/>
      <c r="I1628" s="80"/>
      <c r="J1628" s="80"/>
      <c r="K1628" s="80"/>
      <c r="L1628" s="80"/>
      <c r="M1628" s="80"/>
      <c r="N1628" s="80"/>
      <c r="O1628" s="80"/>
      <c r="P1628" s="80"/>
      <c r="Q1628" s="81" t="str">
        <f t="shared" ref="Q1628:Q1633" si="87">IF(OR(IF(G1628="",IF(F1628="",IF(E1628="","",E1628),F1628),G1628)="F",IF(J1628="",IF(I1628="",IF(H1628="","",H1628),I1628),J1628)="F",IF(M1628="",IF(L1628="",IF(K1628="","",K1628),L1628),M1628)="F",IF(P1628="",IF(O1628="",IF(N1628="","",N1628),O1628),P1628)="F")=TRUE,"F",IF(OR(IF(G1628="",IF(F1628="",IF(E1628="","",E1628),F1628),G1628)="PE",IF(J1628="",IF(I1628="",IF(H1628="","",H1628),I1628),J1628)="PE",IF(M1628="",IF(L1628="",IF(K1628="","",K1628),L1628),M1628)="PE",IF(P1628="",IF(O1628="",IF(N1628="","",N1628),O1628),P1628)="PE")=TRUE,"PE",IF(AND(IF(G1628="",IF(F1628="",IF(E1628="","",E1628),F1628),G1628)="",IF(J1628="",IF(I1628="",IF(H1628="","",H1628),I1628),J1628)="",IF(M1628="",IF(L1628="",IF(K1628="","",K1628),L1628),M1628)="",IF(P1628="",IF(O1628="",IF(N1628="","",N1628),O1628),P1628)="")=TRUE,"","P")))</f>
        <v/>
      </c>
      <c r="R1628" s="222"/>
      <c r="S1628" s="82"/>
    </row>
    <row r="1629" spans="1:19" s="75" customFormat="1" ht="24.95" hidden="1" customHeight="1" outlineLevel="1">
      <c r="A1629" s="45" t="str">
        <f>IF(AND(D1629="",D1629=""),"",$D$3&amp;"_"&amp;ROW()-11-COUNTBLANK($D$12:D1629))</f>
        <v>CTKM_1350</v>
      </c>
      <c r="B1629" s="229" t="s">
        <v>2110</v>
      </c>
      <c r="C1629" s="235" t="s">
        <v>2060</v>
      </c>
      <c r="D1629" s="229" t="s">
        <v>2061</v>
      </c>
      <c r="E1629" s="80"/>
      <c r="F1629" s="80"/>
      <c r="G1629" s="80"/>
      <c r="H1629" s="80"/>
      <c r="I1629" s="80"/>
      <c r="J1629" s="80"/>
      <c r="K1629" s="80"/>
      <c r="L1629" s="80"/>
      <c r="M1629" s="80"/>
      <c r="N1629" s="80"/>
      <c r="O1629" s="80"/>
      <c r="P1629" s="80"/>
      <c r="Q1629" s="81" t="str">
        <f t="shared" si="87"/>
        <v/>
      </c>
      <c r="R1629" s="222"/>
      <c r="S1629" s="82"/>
    </row>
    <row r="1630" spans="1:19" s="75" customFormat="1" ht="24.95" hidden="1" customHeight="1" outlineLevel="1">
      <c r="A1630" s="45" t="str">
        <f>IF(AND(D1630="",D1630=""),"",$D$3&amp;"_"&amp;ROW()-11-COUNTBLANK($D$12:D1630))</f>
        <v>CTKM_1351</v>
      </c>
      <c r="B1630" s="229" t="s">
        <v>2111</v>
      </c>
      <c r="C1630" s="235" t="s">
        <v>2062</v>
      </c>
      <c r="D1630" s="229" t="s">
        <v>2112</v>
      </c>
      <c r="E1630" s="80"/>
      <c r="F1630" s="80"/>
      <c r="G1630" s="80"/>
      <c r="H1630" s="80"/>
      <c r="I1630" s="80"/>
      <c r="J1630" s="80"/>
      <c r="K1630" s="80"/>
      <c r="L1630" s="80"/>
      <c r="M1630" s="80"/>
      <c r="N1630" s="80"/>
      <c r="O1630" s="80"/>
      <c r="P1630" s="80"/>
      <c r="Q1630" s="81" t="str">
        <f t="shared" si="87"/>
        <v/>
      </c>
      <c r="R1630" s="222"/>
      <c r="S1630" s="82"/>
    </row>
    <row r="1631" spans="1:19" s="75" customFormat="1" ht="24.95" hidden="1" customHeight="1" outlineLevel="1">
      <c r="A1631" s="45" t="str">
        <f>IF(AND(D1631="",D1631=""),"",$D$3&amp;"_"&amp;ROW()-11-COUNTBLANK($D$12:D1631))</f>
        <v>CTKM_1352</v>
      </c>
      <c r="B1631" s="229" t="s">
        <v>493</v>
      </c>
      <c r="C1631" s="235" t="s">
        <v>494</v>
      </c>
      <c r="D1631" s="229" t="s">
        <v>2063</v>
      </c>
      <c r="E1631" s="80"/>
      <c r="F1631" s="80"/>
      <c r="G1631" s="80"/>
      <c r="H1631" s="80"/>
      <c r="I1631" s="80"/>
      <c r="J1631" s="80"/>
      <c r="K1631" s="80"/>
      <c r="L1631" s="80"/>
      <c r="M1631" s="80"/>
      <c r="N1631" s="80"/>
      <c r="O1631" s="80"/>
      <c r="P1631" s="80"/>
      <c r="Q1631" s="81" t="str">
        <f t="shared" si="87"/>
        <v/>
      </c>
      <c r="R1631" s="222"/>
      <c r="S1631" s="82"/>
    </row>
    <row r="1632" spans="1:19" s="75" customFormat="1" ht="24.95" hidden="1" customHeight="1" outlineLevel="1">
      <c r="A1632" s="45" t="str">
        <f>IF(AND(D1632="",D1632=""),"",$D$3&amp;"_"&amp;ROW()-11-COUNTBLANK($D$12:D1632))</f>
        <v>CTKM_1353</v>
      </c>
      <c r="B1632" s="229" t="s">
        <v>2125</v>
      </c>
      <c r="C1632" s="235" t="s">
        <v>2126</v>
      </c>
      <c r="D1632" s="229" t="s">
        <v>2127</v>
      </c>
      <c r="E1632" s="80"/>
      <c r="F1632" s="80"/>
      <c r="G1632" s="80"/>
      <c r="H1632" s="80"/>
      <c r="I1632" s="80"/>
      <c r="J1632" s="80"/>
      <c r="K1632" s="80"/>
      <c r="L1632" s="80"/>
      <c r="M1632" s="80"/>
      <c r="N1632" s="80"/>
      <c r="O1632" s="80"/>
      <c r="P1632" s="80"/>
      <c r="Q1632" s="81" t="str">
        <f t="shared" si="87"/>
        <v/>
      </c>
      <c r="R1632" s="222"/>
      <c r="S1632" s="82"/>
    </row>
    <row r="1633" spans="1:19" s="75" customFormat="1" ht="24.95" hidden="1" customHeight="1" outlineLevel="1">
      <c r="A1633" s="45" t="str">
        <f>IF(AND(D1633="",D1633=""),"",$D$3&amp;"_"&amp;ROW()-11-COUNTBLANK($D$12:D1633))</f>
        <v>CTKM_1354</v>
      </c>
      <c r="B1633" s="87" t="s">
        <v>673</v>
      </c>
      <c r="C1633" s="229" t="s">
        <v>2057</v>
      </c>
      <c r="D1633" s="87" t="s">
        <v>674</v>
      </c>
      <c r="E1633" s="80"/>
      <c r="F1633" s="80"/>
      <c r="G1633" s="80"/>
      <c r="H1633" s="80"/>
      <c r="I1633" s="80"/>
      <c r="J1633" s="80"/>
      <c r="K1633" s="80"/>
      <c r="L1633" s="80"/>
      <c r="M1633" s="80"/>
      <c r="N1633" s="80"/>
      <c r="O1633" s="80"/>
      <c r="P1633" s="80"/>
      <c r="Q1633" s="81" t="str">
        <f t="shared" si="87"/>
        <v/>
      </c>
      <c r="R1633" s="82"/>
      <c r="S1633" s="82"/>
    </row>
    <row r="1634" spans="1:19" s="75" customFormat="1" ht="24.95" hidden="1" customHeight="1" outlineLevel="1">
      <c r="A1634" s="45" t="str">
        <f>IF(AND(D1634="",D1634=""),"",$D$3&amp;"_"&amp;ROW()-11-COUNTBLANK($D$12:D1634))</f>
        <v>CTKM_1355</v>
      </c>
      <c r="B1634" s="638" t="s">
        <v>675</v>
      </c>
      <c r="C1634" s="87" t="s">
        <v>676</v>
      </c>
      <c r="D1634" s="87" t="s">
        <v>677</v>
      </c>
      <c r="E1634" s="80"/>
      <c r="F1634" s="80"/>
      <c r="G1634" s="80"/>
      <c r="H1634" s="80"/>
      <c r="I1634" s="80"/>
      <c r="J1634" s="80"/>
      <c r="K1634" s="80"/>
      <c r="L1634" s="80"/>
      <c r="M1634" s="80"/>
      <c r="N1634" s="80"/>
      <c r="O1634" s="80"/>
      <c r="P1634" s="80"/>
      <c r="Q1634" s="81" t="str">
        <f t="shared" ref="Q1634:Q1644" si="88">IF(OR(IF(G1634="",IF(F1634="",IF(E1634="","",E1634),F1634),G1634)="F",IF(J1634="",IF(I1634="",IF(H1634="","",H1634),I1634),J1634)="F",IF(M1634="",IF(L1634="",IF(K1634="","",K1634),L1634),M1634)="F",IF(P1634="",IF(O1634="",IF(N1634="","",N1634),O1634),P1634)="F")=TRUE,"F",IF(OR(IF(G1634="",IF(F1634="",IF(E1634="","",E1634),F1634),G1634)="PE",IF(J1634="",IF(I1634="",IF(H1634="","",H1634),I1634),J1634)="PE",IF(M1634="",IF(L1634="",IF(K1634="","",K1634),L1634),M1634)="PE",IF(P1634="",IF(O1634="",IF(N1634="","",N1634),O1634),P1634)="PE")=TRUE,"PE",IF(AND(IF(G1634="",IF(F1634="",IF(E1634="","",E1634),F1634),G1634)="",IF(J1634="",IF(I1634="",IF(H1634="","",H1634),I1634),J1634)="",IF(M1634="",IF(L1634="",IF(K1634="","",K1634),L1634),M1634)="",IF(P1634="",IF(O1634="",IF(N1634="","",N1634),O1634),P1634)="")=TRUE,"","P")))</f>
        <v/>
      </c>
      <c r="R1634" s="82"/>
      <c r="S1634" s="82"/>
    </row>
    <row r="1635" spans="1:19" s="75" customFormat="1" ht="24.95" hidden="1" customHeight="1" outlineLevel="1">
      <c r="A1635" s="45" t="str">
        <f>IF(AND(D1635="",D1635=""),"",$D$3&amp;"_"&amp;ROW()-11-COUNTBLANK($D$12:D1635))</f>
        <v>CTKM_1356</v>
      </c>
      <c r="B1635" s="640"/>
      <c r="C1635" s="87" t="s">
        <v>678</v>
      </c>
      <c r="D1635" s="87" t="s">
        <v>679</v>
      </c>
      <c r="E1635" s="80"/>
      <c r="F1635" s="80"/>
      <c r="G1635" s="80"/>
      <c r="H1635" s="80"/>
      <c r="I1635" s="80"/>
      <c r="J1635" s="80"/>
      <c r="K1635" s="80"/>
      <c r="L1635" s="80"/>
      <c r="M1635" s="80"/>
      <c r="N1635" s="80"/>
      <c r="O1635" s="80"/>
      <c r="P1635" s="80"/>
      <c r="Q1635" s="81" t="str">
        <f t="shared" si="88"/>
        <v/>
      </c>
      <c r="R1635" s="82"/>
      <c r="S1635" s="82"/>
    </row>
    <row r="1636" spans="1:19" s="75" customFormat="1" ht="24.95" hidden="1" customHeight="1" outlineLevel="1">
      <c r="A1636" s="45" t="str">
        <f>IF(AND(D1636="",D1636=""),"",$D$3&amp;"_"&amp;ROW()-11-COUNTBLANK($D$12:D1636))</f>
        <v>CTKM_1357</v>
      </c>
      <c r="B1636" s="229" t="s">
        <v>2144</v>
      </c>
      <c r="C1636" s="235" t="s">
        <v>2145</v>
      </c>
      <c r="D1636" s="229" t="s">
        <v>2146</v>
      </c>
      <c r="E1636" s="80"/>
      <c r="F1636" s="80"/>
      <c r="G1636" s="80"/>
      <c r="H1636" s="80"/>
      <c r="I1636" s="80"/>
      <c r="J1636" s="80"/>
      <c r="K1636" s="80"/>
      <c r="L1636" s="80"/>
      <c r="M1636" s="80"/>
      <c r="N1636" s="80"/>
      <c r="O1636" s="80"/>
      <c r="P1636" s="80"/>
      <c r="Q1636" s="81" t="str">
        <f>IF(OR(IF(G1636="",IF(F1636="",IF(E1636="","",E1636),F1636),G1636)="F",IF(J1636="",IF(I1636="",IF(H1636="","",H1636),I1636),J1636)="F",IF(M1636="",IF(L1636="",IF(K1636="","",K1636),L1636),M1636)="F",IF(P1636="",IF(O1636="",IF(N1636="","",N1636),O1636),P1636)="F")=TRUE,"F",IF(OR(IF(G1636="",IF(F1636="",IF(E1636="","",E1636),F1636),G1636)="PE",IF(J1636="",IF(I1636="",IF(H1636="","",H1636),I1636),J1636)="PE",IF(M1636="",IF(L1636="",IF(K1636="","",K1636),L1636),M1636)="PE",IF(P1636="",IF(O1636="",IF(N1636="","",N1636),O1636),P1636)="PE")=TRUE,"PE",IF(AND(IF(G1636="",IF(F1636="",IF(E1636="","",E1636),F1636),G1636)="",IF(J1636="",IF(I1636="",IF(H1636="","",H1636),I1636),J1636)="",IF(M1636="",IF(L1636="",IF(K1636="","",K1636),L1636),M1636)="",IF(P1636="",IF(O1636="",IF(N1636="","",N1636),O1636),P1636)="")=TRUE,"","P")))</f>
        <v/>
      </c>
      <c r="R1636" s="222"/>
      <c r="S1636" s="82"/>
    </row>
    <row r="1637" spans="1:19" ht="24.95" hidden="1" customHeight="1" outlineLevel="1">
      <c r="A1637" s="45" t="str">
        <f>IF(AND(D1637="",D1637=""),"",$D$3&amp;"_"&amp;ROW()-11-COUNTBLANK($D$12:D1637))</f>
        <v/>
      </c>
      <c r="B1637" s="601" t="s">
        <v>428</v>
      </c>
      <c r="C1637" s="602"/>
      <c r="D1637" s="602"/>
      <c r="E1637" s="602"/>
      <c r="F1637" s="602"/>
      <c r="G1637" s="602"/>
      <c r="H1637" s="602"/>
      <c r="I1637" s="602"/>
      <c r="J1637" s="602"/>
      <c r="K1637" s="602"/>
      <c r="L1637" s="602"/>
      <c r="M1637" s="602"/>
      <c r="N1637" s="602"/>
      <c r="O1637" s="602"/>
      <c r="P1637" s="602"/>
      <c r="Q1637" s="602"/>
      <c r="R1637" s="602"/>
      <c r="S1637" s="603"/>
    </row>
    <row r="1638" spans="1:19" s="75" customFormat="1" ht="24.95" hidden="1" customHeight="1" outlineLevel="1">
      <c r="A1638" s="45" t="str">
        <f>IF(AND(D1638="",D1638=""),"",$D$3&amp;"_"&amp;ROW()-11-COUNTBLANK($D$12:D1638))</f>
        <v>CTKM_1358</v>
      </c>
      <c r="B1638" s="87" t="s">
        <v>495</v>
      </c>
      <c r="C1638" s="134" t="s">
        <v>496</v>
      </c>
      <c r="D1638" s="87" t="s">
        <v>1672</v>
      </c>
      <c r="E1638" s="80"/>
      <c r="F1638" s="80"/>
      <c r="G1638" s="80"/>
      <c r="H1638" s="80"/>
      <c r="I1638" s="80"/>
      <c r="J1638" s="80"/>
      <c r="K1638" s="80"/>
      <c r="L1638" s="80"/>
      <c r="M1638" s="80"/>
      <c r="N1638" s="80"/>
      <c r="O1638" s="80"/>
      <c r="P1638" s="80"/>
      <c r="Q1638" s="81" t="str">
        <f t="shared" si="88"/>
        <v/>
      </c>
      <c r="R1638" s="82"/>
      <c r="S1638" s="82"/>
    </row>
    <row r="1639" spans="1:19" s="75" customFormat="1" ht="24.95" hidden="1" customHeight="1" outlineLevel="1">
      <c r="A1639" s="45" t="str">
        <f>IF(AND(D1639="",D1639=""),"",$D$3&amp;"_"&amp;ROW()-11-COUNTBLANK($D$12:D1639))</f>
        <v>CTKM_1359</v>
      </c>
      <c r="B1639" s="87" t="s">
        <v>140</v>
      </c>
      <c r="C1639" s="134" t="s">
        <v>497</v>
      </c>
      <c r="D1639" s="87" t="s">
        <v>140</v>
      </c>
      <c r="E1639" s="80"/>
      <c r="F1639" s="80"/>
      <c r="G1639" s="80"/>
      <c r="H1639" s="80"/>
      <c r="I1639" s="80"/>
      <c r="J1639" s="80"/>
      <c r="K1639" s="80"/>
      <c r="L1639" s="80"/>
      <c r="M1639" s="80"/>
      <c r="N1639" s="80"/>
      <c r="O1639" s="80"/>
      <c r="P1639" s="80"/>
      <c r="Q1639" s="81" t="str">
        <f t="shared" si="88"/>
        <v/>
      </c>
      <c r="R1639" s="82"/>
      <c r="S1639" s="82"/>
    </row>
    <row r="1640" spans="1:19" s="75" customFormat="1" ht="24.95" hidden="1" customHeight="1" outlineLevel="1">
      <c r="A1640" s="45" t="str">
        <f>IF(AND(D1640="",D1640=""),"",$D$3&amp;"_"&amp;ROW()-11-COUNTBLANK($D$12:D1640))</f>
        <v>CTKM_1360</v>
      </c>
      <c r="B1640" s="87" t="s">
        <v>498</v>
      </c>
      <c r="C1640" s="134" t="s">
        <v>499</v>
      </c>
      <c r="D1640" s="87" t="s">
        <v>1673</v>
      </c>
      <c r="E1640" s="80"/>
      <c r="F1640" s="80"/>
      <c r="G1640" s="80"/>
      <c r="H1640" s="80"/>
      <c r="I1640" s="80"/>
      <c r="J1640" s="80"/>
      <c r="K1640" s="80"/>
      <c r="L1640" s="80"/>
      <c r="M1640" s="80"/>
      <c r="N1640" s="80"/>
      <c r="O1640" s="80"/>
      <c r="P1640" s="80"/>
      <c r="Q1640" s="81" t="str">
        <f t="shared" si="88"/>
        <v/>
      </c>
      <c r="R1640" s="82"/>
      <c r="S1640" s="82"/>
    </row>
    <row r="1641" spans="1:19" s="75" customFormat="1" ht="24.95" hidden="1" customHeight="1" outlineLevel="1">
      <c r="A1641" s="45" t="str">
        <f>IF(AND(D1641="",D1641=""),"",$D$3&amp;"_"&amp;ROW()-11-COUNTBLANK($D$12:D1641))</f>
        <v>CTKM_1361</v>
      </c>
      <c r="B1641" s="87" t="s">
        <v>500</v>
      </c>
      <c r="C1641" s="134" t="s">
        <v>501</v>
      </c>
      <c r="D1641" s="87" t="s">
        <v>1674</v>
      </c>
      <c r="E1641" s="80"/>
      <c r="F1641" s="80"/>
      <c r="G1641" s="80"/>
      <c r="H1641" s="80"/>
      <c r="I1641" s="80"/>
      <c r="J1641" s="80"/>
      <c r="K1641" s="80"/>
      <c r="L1641" s="80"/>
      <c r="M1641" s="80"/>
      <c r="N1641" s="80"/>
      <c r="O1641" s="80"/>
      <c r="P1641" s="80"/>
      <c r="Q1641" s="81" t="str">
        <f t="shared" si="88"/>
        <v/>
      </c>
      <c r="R1641" s="82"/>
      <c r="S1641" s="82"/>
    </row>
    <row r="1642" spans="1:19" s="75" customFormat="1" ht="24.95" hidden="1" customHeight="1" outlineLevel="1">
      <c r="A1642" s="45" t="str">
        <f>IF(AND(D1642="",D1642=""),"",$D$3&amp;"_"&amp;ROW()-11-COUNTBLANK($D$12:D1642))</f>
        <v>CTKM_1362</v>
      </c>
      <c r="B1642" s="87" t="s">
        <v>502</v>
      </c>
      <c r="C1642" s="134" t="s">
        <v>503</v>
      </c>
      <c r="D1642" s="87" t="s">
        <v>1675</v>
      </c>
      <c r="E1642" s="80"/>
      <c r="F1642" s="80"/>
      <c r="G1642" s="80"/>
      <c r="H1642" s="80"/>
      <c r="I1642" s="80"/>
      <c r="J1642" s="80"/>
      <c r="K1642" s="80"/>
      <c r="L1642" s="80"/>
      <c r="M1642" s="80"/>
      <c r="N1642" s="80"/>
      <c r="O1642" s="80"/>
      <c r="P1642" s="80"/>
      <c r="Q1642" s="81" t="str">
        <f t="shared" si="88"/>
        <v/>
      </c>
      <c r="R1642" s="82"/>
      <c r="S1642" s="82"/>
    </row>
    <row r="1643" spans="1:19" s="75" customFormat="1" ht="24.95" hidden="1" customHeight="1" outlineLevel="1">
      <c r="A1643" s="45" t="str">
        <f>IF(AND(D1643="",D1643=""),"",$D$3&amp;"_"&amp;ROW()-11-COUNTBLANK($D$12:D1643))</f>
        <v>CTKM_1363</v>
      </c>
      <c r="B1643" s="87" t="s">
        <v>504</v>
      </c>
      <c r="C1643" s="134" t="s">
        <v>505</v>
      </c>
      <c r="D1643" s="87" t="s">
        <v>506</v>
      </c>
      <c r="E1643" s="80"/>
      <c r="F1643" s="80"/>
      <c r="G1643" s="80"/>
      <c r="H1643" s="80"/>
      <c r="I1643" s="80"/>
      <c r="J1643" s="80"/>
      <c r="K1643" s="80"/>
      <c r="L1643" s="80"/>
      <c r="M1643" s="80"/>
      <c r="N1643" s="80"/>
      <c r="O1643" s="80"/>
      <c r="P1643" s="80"/>
      <c r="Q1643" s="81" t="str">
        <f t="shared" si="88"/>
        <v/>
      </c>
      <c r="R1643" s="82"/>
      <c r="S1643" s="82"/>
    </row>
    <row r="1644" spans="1:19" s="75" customFormat="1" ht="24.95" hidden="1" customHeight="1" outlineLevel="1">
      <c r="A1644" s="45" t="str">
        <f>IF(AND(D1644="",D1644=""),"",$D$3&amp;"_"&amp;ROW()-11-COUNTBLANK($D$12:D1644))</f>
        <v>CTKM_1364</v>
      </c>
      <c r="B1644" s="87" t="s">
        <v>507</v>
      </c>
      <c r="C1644" s="134" t="s">
        <v>508</v>
      </c>
      <c r="D1644" s="87" t="s">
        <v>1676</v>
      </c>
      <c r="E1644" s="80"/>
      <c r="F1644" s="80"/>
      <c r="G1644" s="80"/>
      <c r="H1644" s="80"/>
      <c r="I1644" s="80"/>
      <c r="J1644" s="80"/>
      <c r="K1644" s="80"/>
      <c r="L1644" s="80"/>
      <c r="M1644" s="80"/>
      <c r="N1644" s="80"/>
      <c r="O1644" s="80"/>
      <c r="P1644" s="80"/>
      <c r="Q1644" s="81" t="str">
        <f t="shared" si="88"/>
        <v/>
      </c>
      <c r="R1644" s="82"/>
      <c r="S1644" s="82"/>
    </row>
    <row r="1645" spans="1:19" ht="24.95" hidden="1" customHeight="1" outlineLevel="1">
      <c r="A1645" s="45" t="str">
        <f>IF(AND(D1645="",D1645=""),"",$D$3&amp;"_"&amp;ROW()-11-COUNTBLANK($D$12:D1645))</f>
        <v/>
      </c>
      <c r="B1645" s="601" t="s">
        <v>2122</v>
      </c>
      <c r="C1645" s="602"/>
      <c r="D1645" s="602"/>
      <c r="E1645" s="602"/>
      <c r="F1645" s="602"/>
      <c r="G1645" s="602"/>
      <c r="H1645" s="602"/>
      <c r="I1645" s="602"/>
      <c r="J1645" s="602"/>
      <c r="K1645" s="602"/>
      <c r="L1645" s="602"/>
      <c r="M1645" s="602"/>
      <c r="N1645" s="602"/>
      <c r="O1645" s="602"/>
      <c r="P1645" s="602"/>
      <c r="Q1645" s="602"/>
      <c r="R1645" s="602"/>
      <c r="S1645" s="603"/>
    </row>
    <row r="1646" spans="1:19" s="75" customFormat="1" ht="24.95" hidden="1" customHeight="1" outlineLevel="1">
      <c r="A1646" s="45" t="str">
        <f>IF(AND(D1646="",D1646=""),"",$D$3&amp;"_"&amp;ROW()-11-COUNTBLANK($D$12:D1646))</f>
        <v/>
      </c>
      <c r="B1646" s="690" t="s">
        <v>2133</v>
      </c>
      <c r="C1646" s="691"/>
      <c r="D1646" s="691"/>
      <c r="E1646" s="691"/>
      <c r="F1646" s="691"/>
      <c r="G1646" s="691"/>
      <c r="H1646" s="691"/>
      <c r="I1646" s="691"/>
      <c r="J1646" s="691"/>
      <c r="K1646" s="691"/>
      <c r="L1646" s="691"/>
      <c r="M1646" s="691"/>
      <c r="N1646" s="691"/>
      <c r="O1646" s="691"/>
      <c r="P1646" s="691"/>
      <c r="Q1646" s="691"/>
      <c r="R1646" s="691"/>
      <c r="S1646" s="692"/>
    </row>
    <row r="1647" spans="1:19" s="75" customFormat="1" ht="24.95" hidden="1" customHeight="1" outlineLevel="1">
      <c r="A1647" s="45" t="str">
        <f>IF(AND(D1647="",D1647=""),"",$D$3&amp;"_"&amp;ROW()-11-COUNTBLANK($D$12:D1658))</f>
        <v>CTKM_1365</v>
      </c>
      <c r="B1647" s="230" t="s">
        <v>2048</v>
      </c>
      <c r="C1647" s="229" t="s">
        <v>2052</v>
      </c>
      <c r="D1647" s="229" t="s">
        <v>2056</v>
      </c>
      <c r="E1647" s="228"/>
      <c r="F1647" s="80"/>
      <c r="G1647" s="80"/>
      <c r="H1647" s="80"/>
      <c r="I1647" s="80"/>
      <c r="J1647" s="80"/>
      <c r="K1647" s="80"/>
      <c r="L1647" s="80"/>
      <c r="M1647" s="80"/>
      <c r="N1647" s="80"/>
      <c r="O1647" s="80"/>
      <c r="P1647" s="80"/>
      <c r="Q1647" s="81" t="str">
        <f t="shared" ref="Q1647:Q1658" si="89">IF(OR(IF(G1647="",IF(F1647="",IF(E1647="","",E1647),F1647),G1647)="F",IF(J1647="",IF(I1647="",IF(H1647="","",H1647),I1647),J1647)="F",IF(M1647="",IF(L1647="",IF(K1647="","",K1647),L1647),M1647)="F",IF(P1647="",IF(O1647="",IF(N1647="","",N1647),O1647),P1647)="F")=TRUE,"F",IF(OR(IF(G1647="",IF(F1647="",IF(E1647="","",E1647),F1647),G1647)="PE",IF(J1647="",IF(I1647="",IF(H1647="","",H1647),I1647),J1647)="PE",IF(M1647="",IF(L1647="",IF(K1647="","",K1647),L1647),M1647)="PE",IF(P1647="",IF(O1647="",IF(N1647="","",N1647),O1647),P1647)="PE")=TRUE,"PE",IF(AND(IF(G1647="",IF(F1647="",IF(E1647="","",E1647),F1647),G1647)="",IF(J1647="",IF(I1647="",IF(H1647="","",H1647),I1647),J1647)="",IF(M1647="",IF(L1647="",IF(K1647="","",K1647),L1647),M1647)="",IF(P1647="",IF(O1647="",IF(N1647="","",N1647),O1647),P1647)="")=TRUE,"","P")))</f>
        <v/>
      </c>
      <c r="R1647" s="82"/>
      <c r="S1647" s="82"/>
    </row>
    <row r="1648" spans="1:19" s="75" customFormat="1" ht="24.95" hidden="1" customHeight="1" outlineLevel="1">
      <c r="A1648" s="45" t="str">
        <f>IF(AND(D1648="",D1648=""),"",$D$3&amp;"_"&amp;ROW()-11-COUNTBLANK($D$12:D1667))</f>
        <v>CTKM_1363</v>
      </c>
      <c r="B1648" s="230" t="s">
        <v>2053</v>
      </c>
      <c r="C1648" s="229" t="s">
        <v>2054</v>
      </c>
      <c r="D1648" s="229" t="s">
        <v>2055</v>
      </c>
      <c r="E1648" s="228"/>
      <c r="F1648" s="80"/>
      <c r="G1648" s="80"/>
      <c r="H1648" s="80"/>
      <c r="I1648" s="80"/>
      <c r="J1648" s="80"/>
      <c r="K1648" s="80"/>
      <c r="L1648" s="80"/>
      <c r="M1648" s="80"/>
      <c r="N1648" s="80"/>
      <c r="O1648" s="80"/>
      <c r="P1648" s="80"/>
      <c r="Q1648" s="81" t="str">
        <f t="shared" si="89"/>
        <v/>
      </c>
      <c r="R1648" s="82"/>
      <c r="S1648" s="82"/>
    </row>
    <row r="1649" spans="1:19" s="75" customFormat="1" ht="24.95" hidden="1" customHeight="1" outlineLevel="1">
      <c r="A1649" s="45" t="str">
        <f>IF(AND(D1649="",D1649=""),"",$D$3&amp;"_"&amp;ROW()-11-COUNTBLANK($D$12:D1649))</f>
        <v>CTKM_1367</v>
      </c>
      <c r="B1649" s="229" t="s">
        <v>2134</v>
      </c>
      <c r="C1649" s="235" t="s">
        <v>2135</v>
      </c>
      <c r="D1649" s="229" t="s">
        <v>2136</v>
      </c>
      <c r="E1649" s="80"/>
      <c r="F1649" s="80"/>
      <c r="G1649" s="80"/>
      <c r="H1649" s="80"/>
      <c r="I1649" s="80"/>
      <c r="J1649" s="80"/>
      <c r="K1649" s="80"/>
      <c r="L1649" s="80"/>
      <c r="M1649" s="80"/>
      <c r="N1649" s="80"/>
      <c r="O1649" s="80"/>
      <c r="P1649" s="80"/>
      <c r="Q1649" s="81" t="str">
        <f t="shared" si="89"/>
        <v/>
      </c>
      <c r="R1649" s="222"/>
      <c r="S1649" s="82"/>
    </row>
    <row r="1650" spans="1:19" s="75" customFormat="1" ht="24.95" hidden="1" customHeight="1" outlineLevel="1">
      <c r="A1650" s="45" t="str">
        <f>IF(AND(D1650="",D1650=""),"",$D$3&amp;"_"&amp;ROW()-11-COUNTBLANK($D$12:D1650))</f>
        <v>CTKM_1368</v>
      </c>
      <c r="B1650" s="229" t="s">
        <v>2137</v>
      </c>
      <c r="C1650" s="235" t="s">
        <v>2138</v>
      </c>
      <c r="D1650" s="229" t="s">
        <v>2139</v>
      </c>
      <c r="E1650" s="80"/>
      <c r="F1650" s="80"/>
      <c r="G1650" s="80"/>
      <c r="H1650" s="80"/>
      <c r="I1650" s="80"/>
      <c r="J1650" s="80"/>
      <c r="K1650" s="80"/>
      <c r="L1650" s="80"/>
      <c r="M1650" s="80"/>
      <c r="N1650" s="80"/>
      <c r="O1650" s="80"/>
      <c r="P1650" s="80"/>
      <c r="Q1650" s="81" t="str">
        <f t="shared" si="89"/>
        <v/>
      </c>
      <c r="R1650" s="222"/>
      <c r="S1650" s="82"/>
    </row>
    <row r="1651" spans="1:19" s="75" customFormat="1" ht="24.95" hidden="1" customHeight="1" outlineLevel="1">
      <c r="A1651" s="45" t="str">
        <f>IF(AND(D1651="",D1651=""),"",$D$3&amp;"_"&amp;ROW()-11-COUNTBLANK($D$12:D1651))</f>
        <v>CTKM_1369</v>
      </c>
      <c r="B1651" s="229" t="s">
        <v>2140</v>
      </c>
      <c r="C1651" s="235" t="s">
        <v>2141</v>
      </c>
      <c r="D1651" s="229" t="s">
        <v>2142</v>
      </c>
      <c r="E1651" s="80"/>
      <c r="F1651" s="80"/>
      <c r="G1651" s="80"/>
      <c r="H1651" s="80"/>
      <c r="I1651" s="80"/>
      <c r="J1651" s="80"/>
      <c r="K1651" s="80"/>
      <c r="L1651" s="80"/>
      <c r="M1651" s="80"/>
      <c r="N1651" s="80"/>
      <c r="O1651" s="80"/>
      <c r="P1651" s="80"/>
      <c r="Q1651" s="81" t="str">
        <f t="shared" si="89"/>
        <v/>
      </c>
      <c r="R1651" s="222"/>
      <c r="S1651" s="82"/>
    </row>
    <row r="1652" spans="1:19" s="75" customFormat="1" ht="24.95" hidden="1" customHeight="1" outlineLevel="1">
      <c r="A1652" s="45" t="str">
        <f>IF(AND(D1652="",D1652=""),"",$D$3&amp;"_"&amp;ROW()-11-COUNTBLANK($D$12:D1652))</f>
        <v>CTKM_1370</v>
      </c>
      <c r="B1652" s="675" t="s">
        <v>352</v>
      </c>
      <c r="C1652" s="135" t="s">
        <v>475</v>
      </c>
      <c r="D1652" s="87" t="s">
        <v>370</v>
      </c>
      <c r="E1652" s="228"/>
      <c r="F1652" s="80"/>
      <c r="G1652" s="80"/>
      <c r="H1652" s="80"/>
      <c r="I1652" s="80"/>
      <c r="J1652" s="80"/>
      <c r="K1652" s="80"/>
      <c r="L1652" s="80"/>
      <c r="M1652" s="80"/>
      <c r="N1652" s="80"/>
      <c r="O1652" s="80"/>
      <c r="P1652" s="80"/>
      <c r="Q1652" s="81" t="str">
        <f t="shared" si="89"/>
        <v/>
      </c>
      <c r="R1652" s="82"/>
      <c r="S1652" s="82"/>
    </row>
    <row r="1653" spans="1:19" s="75" customFormat="1" ht="24.95" hidden="1" customHeight="1" outlineLevel="1">
      <c r="A1653" s="45" t="str">
        <f>IF(AND(D1653="",D1653=""),"",$D$3&amp;"_"&amp;ROW()-11-COUNTBLANK($D$12:D1653))</f>
        <v>CTKM_1371</v>
      </c>
      <c r="B1653" s="680"/>
      <c r="C1653" s="135" t="s">
        <v>355</v>
      </c>
      <c r="D1653" s="87" t="s">
        <v>356</v>
      </c>
      <c r="E1653" s="228"/>
      <c r="F1653" s="80"/>
      <c r="G1653" s="80"/>
      <c r="H1653" s="80"/>
      <c r="I1653" s="80"/>
      <c r="J1653" s="80"/>
      <c r="K1653" s="80"/>
      <c r="L1653" s="80"/>
      <c r="M1653" s="80"/>
      <c r="N1653" s="80"/>
      <c r="O1653" s="80"/>
      <c r="P1653" s="80"/>
      <c r="Q1653" s="81" t="str">
        <f t="shared" si="89"/>
        <v/>
      </c>
      <c r="R1653" s="82"/>
      <c r="S1653" s="82"/>
    </row>
    <row r="1654" spans="1:19" s="75" customFormat="1" ht="24.95" hidden="1" customHeight="1" outlineLevel="1">
      <c r="A1654" s="45" t="str">
        <f>IF(AND(D1654="",D1654=""),"",$D$3&amp;"_"&amp;ROW()-11-COUNTBLANK($D$12:D1654))</f>
        <v>CTKM_1372</v>
      </c>
      <c r="B1654" s="676"/>
      <c r="C1654" s="135" t="s">
        <v>357</v>
      </c>
      <c r="D1654" s="87" t="s">
        <v>358</v>
      </c>
      <c r="E1654" s="228"/>
      <c r="F1654" s="80"/>
      <c r="G1654" s="80"/>
      <c r="H1654" s="80"/>
      <c r="I1654" s="80"/>
      <c r="J1654" s="80"/>
      <c r="K1654" s="80"/>
      <c r="L1654" s="80"/>
      <c r="M1654" s="80"/>
      <c r="N1654" s="80"/>
      <c r="O1654" s="80"/>
      <c r="P1654" s="80"/>
      <c r="Q1654" s="81" t="str">
        <f t="shared" si="89"/>
        <v/>
      </c>
      <c r="R1654" s="82"/>
      <c r="S1654" s="82"/>
    </row>
    <row r="1655" spans="1:19" s="75" customFormat="1" ht="24.95" hidden="1" customHeight="1" outlineLevel="1">
      <c r="A1655" s="45" t="str">
        <f>IF(AND(D1655="",D1655=""),"",$D$3&amp;"_"&amp;ROW()-11-COUNTBLANK($D$12:D1655))</f>
        <v>CTKM_1373</v>
      </c>
      <c r="B1655" s="677" t="s">
        <v>371</v>
      </c>
      <c r="C1655" s="94" t="s">
        <v>2079</v>
      </c>
      <c r="D1655" s="104" t="s">
        <v>2080</v>
      </c>
      <c r="E1655" s="228"/>
      <c r="F1655" s="80"/>
      <c r="G1655" s="80"/>
      <c r="H1655" s="80"/>
      <c r="I1655" s="80"/>
      <c r="J1655" s="80"/>
      <c r="K1655" s="80"/>
      <c r="L1655" s="80"/>
      <c r="M1655" s="80"/>
      <c r="N1655" s="80"/>
      <c r="O1655" s="80"/>
      <c r="P1655" s="80"/>
      <c r="Q1655" s="81" t="str">
        <f t="shared" si="89"/>
        <v/>
      </c>
      <c r="R1655" s="222">
        <v>2363</v>
      </c>
      <c r="S1655" s="82"/>
    </row>
    <row r="1656" spans="1:19" s="75" customFormat="1" ht="24.95" hidden="1" customHeight="1" outlineLevel="1">
      <c r="A1656" s="45" t="str">
        <f>IF(AND(D1656="",D1656=""),"",$D$3&amp;"_"&amp;ROW()-11-COUNTBLANK($D$12:D1656))</f>
        <v>CTKM_1374</v>
      </c>
      <c r="B1656" s="678"/>
      <c r="C1656" s="94" t="s">
        <v>2081</v>
      </c>
      <c r="D1656" s="104" t="s">
        <v>2082</v>
      </c>
      <c r="E1656" s="228"/>
      <c r="F1656" s="80"/>
      <c r="G1656" s="80"/>
      <c r="H1656" s="80"/>
      <c r="I1656" s="80"/>
      <c r="J1656" s="80"/>
      <c r="K1656" s="80"/>
      <c r="L1656" s="80"/>
      <c r="M1656" s="80"/>
      <c r="N1656" s="80"/>
      <c r="O1656" s="80"/>
      <c r="P1656" s="80"/>
      <c r="Q1656" s="81" t="str">
        <f t="shared" si="89"/>
        <v/>
      </c>
      <c r="R1656" s="82"/>
      <c r="S1656" s="82"/>
    </row>
    <row r="1657" spans="1:19" s="75" customFormat="1" ht="24.95" hidden="1" customHeight="1" outlineLevel="1">
      <c r="A1657" s="45" t="str">
        <f>IF(AND(D1657="",D1657=""),"",$D$3&amp;"_"&amp;ROW()-11-COUNTBLANK($D$12:D1657))</f>
        <v>CTKM_1375</v>
      </c>
      <c r="B1657" s="638" t="s">
        <v>372</v>
      </c>
      <c r="C1657" s="135" t="s">
        <v>2083</v>
      </c>
      <c r="D1657" s="87" t="s">
        <v>2084</v>
      </c>
      <c r="E1657" s="228"/>
      <c r="F1657" s="80"/>
      <c r="G1657" s="80"/>
      <c r="H1657" s="80"/>
      <c r="I1657" s="80"/>
      <c r="J1657" s="80"/>
      <c r="K1657" s="80"/>
      <c r="L1657" s="80"/>
      <c r="M1657" s="80"/>
      <c r="N1657" s="80"/>
      <c r="O1657" s="80"/>
      <c r="P1657" s="80"/>
      <c r="Q1657" s="81" t="str">
        <f t="shared" si="89"/>
        <v/>
      </c>
      <c r="R1657" s="82"/>
      <c r="S1657" s="82"/>
    </row>
    <row r="1658" spans="1:19" s="75" customFormat="1" ht="24.95" hidden="1" customHeight="1" outlineLevel="1">
      <c r="A1658" s="45" t="str">
        <f>IF(AND(D1658="",D1658=""),"",$D$3&amp;"_"&amp;ROW()-11-COUNTBLANK($D$12:D1658))</f>
        <v>CTKM_1376</v>
      </c>
      <c r="B1658" s="640"/>
      <c r="C1658" s="135" t="s">
        <v>2085</v>
      </c>
      <c r="D1658" s="87" t="s">
        <v>1670</v>
      </c>
      <c r="E1658" s="228"/>
      <c r="F1658" s="80"/>
      <c r="G1658" s="80"/>
      <c r="H1658" s="80"/>
      <c r="I1658" s="80"/>
      <c r="J1658" s="80"/>
      <c r="K1658" s="80"/>
      <c r="L1658" s="80"/>
      <c r="M1658" s="80"/>
      <c r="N1658" s="80"/>
      <c r="O1658" s="80"/>
      <c r="P1658" s="80"/>
      <c r="Q1658" s="81" t="str">
        <f t="shared" si="89"/>
        <v/>
      </c>
      <c r="R1658" s="82"/>
      <c r="S1658" s="82"/>
    </row>
    <row r="1659" spans="1:19" ht="24.95" hidden="1" customHeight="1" outlineLevel="1">
      <c r="A1659" s="45" t="str">
        <f>IF(AND(D1659="",D1659=""),"",$D$3&amp;"_"&amp;ROW()-11-COUNTBLANK($D$12:D1659))</f>
        <v/>
      </c>
      <c r="B1659" s="601" t="s">
        <v>533</v>
      </c>
      <c r="C1659" s="602"/>
      <c r="D1659" s="602"/>
      <c r="E1659" s="602"/>
      <c r="F1659" s="602"/>
      <c r="G1659" s="602"/>
      <c r="H1659" s="602"/>
      <c r="I1659" s="602"/>
      <c r="J1659" s="602"/>
      <c r="K1659" s="602"/>
      <c r="L1659" s="602"/>
      <c r="M1659" s="602"/>
      <c r="N1659" s="602"/>
      <c r="O1659" s="602"/>
      <c r="P1659" s="602"/>
      <c r="Q1659" s="602"/>
      <c r="R1659" s="602"/>
      <c r="S1659" s="603"/>
    </row>
    <row r="1660" spans="1:19" s="75" customFormat="1" ht="24.95" hidden="1" customHeight="1" outlineLevel="1">
      <c r="A1660" s="45" t="str">
        <f>IF(AND(D1660="",D1660=""),"",$D$3&amp;"_"&amp;ROW()-11-COUNTBLANK($D$12:D1660))</f>
        <v/>
      </c>
      <c r="B1660" s="690" t="s">
        <v>2129</v>
      </c>
      <c r="C1660" s="691"/>
      <c r="D1660" s="691"/>
      <c r="E1660" s="691"/>
      <c r="F1660" s="691"/>
      <c r="G1660" s="691"/>
      <c r="H1660" s="691"/>
      <c r="I1660" s="691"/>
      <c r="J1660" s="691"/>
      <c r="K1660" s="691"/>
      <c r="L1660" s="691"/>
      <c r="M1660" s="691"/>
      <c r="N1660" s="691"/>
      <c r="O1660" s="691"/>
      <c r="P1660" s="691"/>
      <c r="Q1660" s="691"/>
      <c r="R1660" s="691"/>
      <c r="S1660" s="692"/>
    </row>
    <row r="1661" spans="1:19" s="75" customFormat="1" ht="24.95" hidden="1" customHeight="1" outlineLevel="1">
      <c r="A1661" s="45" t="str">
        <f>IF(AND(D1661="",D1661=""),"",$D$3&amp;"_"&amp;ROW()-11-COUNTBLANK($D$12:D1661))</f>
        <v>CTKM_1377</v>
      </c>
      <c r="B1661" s="237" t="s">
        <v>2155</v>
      </c>
      <c r="C1661" s="234" t="s">
        <v>2156</v>
      </c>
      <c r="D1661" s="229" t="s">
        <v>2157</v>
      </c>
      <c r="E1661" s="80"/>
      <c r="F1661" s="80"/>
      <c r="G1661" s="80"/>
      <c r="H1661" s="80"/>
      <c r="I1661" s="80"/>
      <c r="J1661" s="80"/>
      <c r="K1661" s="80"/>
      <c r="L1661" s="80"/>
      <c r="M1661" s="80"/>
      <c r="N1661" s="80"/>
      <c r="O1661" s="80"/>
      <c r="P1661" s="80"/>
      <c r="Q1661" s="81" t="str">
        <f t="shared" ref="Q1661:Q1667" si="90">IF(OR(IF(G1661="",IF(F1661="",IF(E1661="","",E1661),F1661),G1661)="F",IF(J1661="",IF(I1661="",IF(H1661="","",H1661),I1661),J1661)="F",IF(M1661="",IF(L1661="",IF(K1661="","",K1661),L1661),M1661)="F",IF(P1661="",IF(O1661="",IF(N1661="","",N1661),O1661),P1661)="F")=TRUE,"F",IF(OR(IF(G1661="",IF(F1661="",IF(E1661="","",E1661),F1661),G1661)="PE",IF(J1661="",IF(I1661="",IF(H1661="","",H1661),I1661),J1661)="PE",IF(M1661="",IF(L1661="",IF(K1661="","",K1661),L1661),M1661)="PE",IF(P1661="",IF(O1661="",IF(N1661="","",N1661),O1661),P1661)="PE")=TRUE,"PE",IF(AND(IF(G1661="",IF(F1661="",IF(E1661="","",E1661),F1661),G1661)="",IF(J1661="",IF(I1661="",IF(H1661="","",H1661),I1661),J1661)="",IF(M1661="",IF(L1661="",IF(K1661="","",K1661),L1661),M1661)="",IF(P1661="",IF(O1661="",IF(N1661="","",N1661),O1661),P1661)="")=TRUE,"","P")))</f>
        <v/>
      </c>
      <c r="R1661" s="82"/>
      <c r="S1661" s="82"/>
    </row>
    <row r="1662" spans="1:19" s="75" customFormat="1" ht="24.95" hidden="1" customHeight="1" outlineLevel="1">
      <c r="A1662" s="45" t="str">
        <f>IF(AND(D1662="",D1662=""),"",$D$3&amp;"_"&amp;ROW()-11-COUNTBLANK($D$12:D1662))</f>
        <v>CTKM_1378</v>
      </c>
      <c r="B1662" s="604" t="s">
        <v>2158</v>
      </c>
      <c r="C1662" s="234" t="s">
        <v>2130</v>
      </c>
      <c r="D1662" s="229" t="s">
        <v>534</v>
      </c>
      <c r="E1662" s="80"/>
      <c r="F1662" s="80"/>
      <c r="G1662" s="80"/>
      <c r="H1662" s="80"/>
      <c r="I1662" s="80"/>
      <c r="J1662" s="80"/>
      <c r="K1662" s="80"/>
      <c r="L1662" s="80"/>
      <c r="M1662" s="80"/>
      <c r="N1662" s="80"/>
      <c r="O1662" s="80"/>
      <c r="P1662" s="80"/>
      <c r="Q1662" s="81" t="str">
        <f t="shared" si="90"/>
        <v/>
      </c>
      <c r="R1662" s="82"/>
      <c r="S1662" s="82"/>
    </row>
    <row r="1663" spans="1:19" s="75" customFormat="1" ht="24.95" hidden="1" customHeight="1" outlineLevel="1">
      <c r="A1663" s="45" t="str">
        <f>IF(AND(D1663="",D1663=""),"",$D$3&amp;"_"&amp;ROW()-11-COUNTBLANK($D$12:D1663))</f>
        <v>CTKM_1379</v>
      </c>
      <c r="B1663" s="605"/>
      <c r="C1663" s="234" t="s">
        <v>355</v>
      </c>
      <c r="D1663" s="229" t="s">
        <v>2128</v>
      </c>
      <c r="E1663" s="80"/>
      <c r="F1663" s="80"/>
      <c r="G1663" s="80"/>
      <c r="H1663" s="80"/>
      <c r="I1663" s="80"/>
      <c r="J1663" s="80"/>
      <c r="K1663" s="80"/>
      <c r="L1663" s="80"/>
      <c r="M1663" s="80"/>
      <c r="N1663" s="80"/>
      <c r="O1663" s="80"/>
      <c r="P1663" s="80"/>
      <c r="Q1663" s="81" t="str">
        <f t="shared" si="90"/>
        <v/>
      </c>
      <c r="R1663" s="82"/>
      <c r="S1663" s="82"/>
    </row>
    <row r="1664" spans="1:19" s="75" customFormat="1" ht="24.95" hidden="1" customHeight="1" outlineLevel="1">
      <c r="A1664" s="45" t="str">
        <f>IF(AND(D1664="",D1664=""),"",$D$3&amp;"_"&amp;ROW()-11-COUNTBLANK($D$12:D1664))</f>
        <v>CTKM_1380</v>
      </c>
      <c r="B1664" s="606"/>
      <c r="C1664" s="234" t="s">
        <v>357</v>
      </c>
      <c r="D1664" s="229" t="s">
        <v>453</v>
      </c>
      <c r="E1664" s="80"/>
      <c r="F1664" s="80"/>
      <c r="G1664" s="80"/>
      <c r="H1664" s="80"/>
      <c r="I1664" s="80"/>
      <c r="J1664" s="80"/>
      <c r="K1664" s="80"/>
      <c r="L1664" s="80"/>
      <c r="M1664" s="80"/>
      <c r="N1664" s="80"/>
      <c r="O1664" s="80"/>
      <c r="P1664" s="80"/>
      <c r="Q1664" s="81" t="str">
        <f t="shared" si="90"/>
        <v/>
      </c>
      <c r="R1664" s="82"/>
      <c r="S1664" s="82"/>
    </row>
    <row r="1665" spans="1:21" s="75" customFormat="1" ht="24.95" hidden="1" customHeight="1" outlineLevel="1">
      <c r="A1665" s="45" t="str">
        <f>IF(AND(D1665="",D1665=""),"",$D$3&amp;"_"&amp;ROW()-11-COUNTBLANK($D$12:D1665))</f>
        <v>CTKM_1381</v>
      </c>
      <c r="B1665" s="237" t="s">
        <v>515</v>
      </c>
      <c r="C1665" s="234" t="s">
        <v>2159</v>
      </c>
      <c r="D1665" s="229" t="s">
        <v>2131</v>
      </c>
      <c r="E1665" s="80"/>
      <c r="F1665" s="80"/>
      <c r="G1665" s="80"/>
      <c r="H1665" s="80"/>
      <c r="I1665" s="80"/>
      <c r="J1665" s="80"/>
      <c r="K1665" s="80"/>
      <c r="L1665" s="80"/>
      <c r="M1665" s="80"/>
      <c r="N1665" s="80"/>
      <c r="O1665" s="80"/>
      <c r="P1665" s="80"/>
      <c r="Q1665" s="81" t="str">
        <f t="shared" si="90"/>
        <v/>
      </c>
      <c r="R1665" s="82"/>
      <c r="S1665" s="82"/>
    </row>
    <row r="1666" spans="1:21" s="75" customFormat="1" ht="24.95" hidden="1" customHeight="1" outlineLevel="1">
      <c r="A1666" s="45" t="str">
        <f>IF(AND(D1666="",D1666=""),"",$D$3&amp;"_"&amp;ROW()-11-COUNTBLANK($D$12:D1763))</f>
        <v>CTKM_1363</v>
      </c>
      <c r="B1666" s="236" t="s">
        <v>536</v>
      </c>
      <c r="C1666" s="234" t="s">
        <v>535</v>
      </c>
      <c r="D1666" s="229" t="s">
        <v>2132</v>
      </c>
      <c r="E1666" s="80"/>
      <c r="F1666" s="80"/>
      <c r="G1666" s="80"/>
      <c r="H1666" s="80"/>
      <c r="I1666" s="80"/>
      <c r="J1666" s="80"/>
      <c r="K1666" s="80"/>
      <c r="L1666" s="80"/>
      <c r="M1666" s="80"/>
      <c r="N1666" s="80"/>
      <c r="O1666" s="80"/>
      <c r="P1666" s="80"/>
      <c r="Q1666" s="81" t="str">
        <f t="shared" si="90"/>
        <v/>
      </c>
      <c r="R1666" s="82"/>
      <c r="S1666" s="82"/>
    </row>
    <row r="1667" spans="1:21" ht="24.95" customHeight="1" collapsed="1">
      <c r="A1667" s="45" t="str">
        <f>IF(AND(D1667="",D1667=""),"",$D$3&amp;"_"&amp;ROW()-11-COUNTBLANK($D$12:D1667))</f>
        <v/>
      </c>
      <c r="B1667" s="49" t="s">
        <v>49</v>
      </c>
      <c r="C1667" s="50"/>
      <c r="D1667" s="50"/>
      <c r="E1667" s="50"/>
      <c r="F1667" s="50"/>
      <c r="G1667" s="50"/>
      <c r="H1667" s="50"/>
      <c r="I1667" s="50"/>
      <c r="J1667" s="50"/>
      <c r="K1667" s="50"/>
      <c r="L1667" s="50"/>
      <c r="M1667" s="50"/>
      <c r="N1667" s="50"/>
      <c r="O1667" s="50"/>
      <c r="P1667" s="50"/>
      <c r="Q1667" s="50" t="str">
        <f t="shared" si="90"/>
        <v/>
      </c>
      <c r="R1667" s="50"/>
      <c r="S1667" s="51"/>
    </row>
    <row r="1668" spans="1:21" s="75" customFormat="1" ht="24.95" hidden="1" customHeight="1" outlineLevel="1">
      <c r="A1668" s="45" t="str">
        <f>IF(AND(D1668="",D1668=""),"",$D$3&amp;"_"&amp;ROW()-11-COUNTBLANK($D$12:D1668))</f>
        <v/>
      </c>
      <c r="B1668" s="114" t="s">
        <v>260</v>
      </c>
      <c r="C1668" s="115"/>
      <c r="D1668" s="115"/>
      <c r="E1668" s="115"/>
      <c r="F1668" s="115"/>
      <c r="G1668" s="115"/>
      <c r="H1668" s="115"/>
      <c r="I1668" s="115"/>
      <c r="J1668" s="115"/>
      <c r="K1668" s="115"/>
      <c r="L1668" s="115"/>
      <c r="M1668" s="115"/>
      <c r="N1668" s="115"/>
      <c r="O1668" s="115"/>
      <c r="P1668" s="115"/>
      <c r="Q1668" s="115"/>
      <c r="R1668" s="115"/>
      <c r="S1668" s="116"/>
    </row>
    <row r="1669" spans="1:21" s="127" customFormat="1" ht="24.95" hidden="1" customHeight="1" outlineLevel="1">
      <c r="A1669" s="45" t="str">
        <f>IF(AND(D1669="",D1669=""),"",$D$3&amp;"_"&amp;ROW()-11-COUNTBLANK($D$12:D1669))</f>
        <v/>
      </c>
      <c r="B1669" s="117" t="s">
        <v>520</v>
      </c>
      <c r="C1669" s="118"/>
      <c r="D1669" s="118"/>
      <c r="E1669" s="118"/>
      <c r="F1669" s="118"/>
      <c r="G1669" s="118"/>
      <c r="H1669" s="118"/>
      <c r="I1669" s="118"/>
      <c r="J1669" s="118"/>
      <c r="K1669" s="118"/>
      <c r="L1669" s="118"/>
      <c r="M1669" s="118"/>
      <c r="N1669" s="118"/>
      <c r="O1669" s="118"/>
      <c r="P1669" s="118"/>
      <c r="Q1669" s="118"/>
      <c r="R1669" s="118"/>
      <c r="S1669" s="119"/>
    </row>
    <row r="1670" spans="1:21" s="108" customFormat="1" ht="24.95" hidden="1" customHeight="1" outlineLevel="1">
      <c r="A1670" s="45" t="str">
        <f>IF(AND(D1670="",D1670=""),"",$D$3&amp;"_"&amp;ROW()-11-COUNTBLANK($D$12:D1670))</f>
        <v>CTKM_1383</v>
      </c>
      <c r="B1670" s="632" t="s">
        <v>262</v>
      </c>
      <c r="C1670" s="121" t="s">
        <v>263</v>
      </c>
      <c r="D1670" s="121" t="s">
        <v>264</v>
      </c>
      <c r="E1670" s="110"/>
      <c r="F1670" s="110"/>
      <c r="G1670" s="110"/>
      <c r="H1670" s="110"/>
      <c r="I1670" s="110"/>
      <c r="J1670" s="110"/>
      <c r="K1670" s="110"/>
      <c r="L1670" s="110"/>
      <c r="M1670" s="110"/>
      <c r="N1670" s="110"/>
      <c r="O1670" s="110"/>
      <c r="P1670" s="110"/>
      <c r="Q1670" s="112" t="str">
        <f t="shared" ref="Q1670:Q1675" si="91">IF(OR(IF(G1670="",IF(F1670="",IF(E1670="","",E1670),F1670),G1670)="F",IF(J1670="",IF(I1670="",IF(H1670="","",H1670),I1670),J1670)="F",IF(M1670="",IF(L1670="",IF(K1670="","",K1670),L1670),M1670)="F",IF(P1670="",IF(O1670="",IF(N1670="","",N1670),O1670),P1670)="F")=TRUE,"F",IF(OR(IF(G1670="",IF(F1670="",IF(E1670="","",E1670),F1670),G1670)="PE",IF(J1670="",IF(I1670="",IF(H1670="","",H1670),I1670),J1670)="PE",IF(M1670="",IF(L1670="",IF(K1670="","",K1670),L1670),M1670)="PE",IF(P1670="",IF(O1670="",IF(N1670="","",N1670),O1670),P1670)="PE")=TRUE,"PE",IF(AND(IF(G1670="",IF(F1670="",IF(E1670="","",E1670),F1670),G1670)="",IF(J1670="",IF(I1670="",IF(H1670="","",H1670),I1670),J1670)="",IF(M1670="",IF(L1670="",IF(K1670="","",K1670),L1670),M1670)="",IF(P1670="",IF(O1670="",IF(N1670="","",N1670),O1670),P1670)="")=TRUE,"","P")))</f>
        <v/>
      </c>
      <c r="R1670" s="111"/>
      <c r="S1670" s="111"/>
    </row>
    <row r="1671" spans="1:21" s="108" customFormat="1" ht="24.95" hidden="1" customHeight="1" outlineLevel="1">
      <c r="A1671" s="45" t="str">
        <f>IF(AND(D1671="",D1671=""),"",$D$3&amp;"_"&amp;ROW()-11-COUNTBLANK($D$12:D1671))</f>
        <v>CTKM_1384</v>
      </c>
      <c r="B1671" s="637"/>
      <c r="C1671" s="121" t="s">
        <v>265</v>
      </c>
      <c r="D1671" s="121" t="s">
        <v>266</v>
      </c>
      <c r="E1671" s="110"/>
      <c r="F1671" s="110"/>
      <c r="G1671" s="110"/>
      <c r="H1671" s="110"/>
      <c r="I1671" s="110"/>
      <c r="J1671" s="110"/>
      <c r="K1671" s="110"/>
      <c r="L1671" s="110"/>
      <c r="M1671" s="110"/>
      <c r="N1671" s="110"/>
      <c r="O1671" s="110"/>
      <c r="P1671" s="110"/>
      <c r="Q1671" s="112" t="str">
        <f t="shared" si="91"/>
        <v/>
      </c>
      <c r="R1671" s="111"/>
      <c r="S1671" s="111"/>
    </row>
    <row r="1672" spans="1:21" s="108" customFormat="1" ht="24.95" hidden="1" customHeight="1" outlineLevel="1">
      <c r="A1672" s="45" t="str">
        <f>IF(AND(D1672="",D1672=""),"",$D$3&amp;"_"&amp;ROW()-11-COUNTBLANK($D$12:D1672))</f>
        <v>CTKM_1385</v>
      </c>
      <c r="B1672" s="637"/>
      <c r="C1672" s="122" t="s">
        <v>267</v>
      </c>
      <c r="D1672" s="121" t="s">
        <v>266</v>
      </c>
      <c r="E1672" s="110"/>
      <c r="F1672" s="110"/>
      <c r="G1672" s="110"/>
      <c r="H1672" s="110"/>
      <c r="I1672" s="110"/>
      <c r="J1672" s="110"/>
      <c r="K1672" s="110"/>
      <c r="L1672" s="110"/>
      <c r="M1672" s="110"/>
      <c r="N1672" s="110"/>
      <c r="O1672" s="110"/>
      <c r="P1672" s="110"/>
      <c r="Q1672" s="112" t="str">
        <f t="shared" si="91"/>
        <v/>
      </c>
      <c r="R1672" s="111"/>
      <c r="S1672" s="111"/>
    </row>
    <row r="1673" spans="1:21" s="108" customFormat="1" ht="24.95" hidden="1" customHeight="1" outlineLevel="1">
      <c r="A1673" s="45" t="str">
        <f>IF(AND(D1673="",D1673=""),"",$D$3&amp;"_"&amp;ROW()-11-COUNTBLANK($D$12:D1673))</f>
        <v>CTKM_1386</v>
      </c>
      <c r="B1673" s="633"/>
      <c r="C1673" s="121" t="s">
        <v>268</v>
      </c>
      <c r="D1673" s="121" t="s">
        <v>266</v>
      </c>
      <c r="E1673" s="110"/>
      <c r="F1673" s="110"/>
      <c r="G1673" s="110"/>
      <c r="H1673" s="110"/>
      <c r="I1673" s="110"/>
      <c r="J1673" s="110"/>
      <c r="K1673" s="110"/>
      <c r="L1673" s="110"/>
      <c r="M1673" s="110"/>
      <c r="N1673" s="110"/>
      <c r="O1673" s="110"/>
      <c r="P1673" s="110"/>
      <c r="Q1673" s="112" t="str">
        <f t="shared" si="91"/>
        <v/>
      </c>
      <c r="R1673" s="111"/>
      <c r="S1673" s="111"/>
    </row>
    <row r="1674" spans="1:21" s="108" customFormat="1" ht="24.95" hidden="1" customHeight="1" outlineLevel="1">
      <c r="A1674" s="45" t="str">
        <f>IF(AND(D1674="",D1674=""),"",$D$3&amp;"_"&amp;ROW()-11-COUNTBLANK($D$12:D1674))</f>
        <v>CTKM_1387</v>
      </c>
      <c r="B1674" s="123" t="s">
        <v>269</v>
      </c>
      <c r="C1674" s="121" t="s">
        <v>270</v>
      </c>
      <c r="D1674" s="121" t="s">
        <v>271</v>
      </c>
      <c r="E1674" s="110"/>
      <c r="F1674" s="110"/>
      <c r="G1674" s="110"/>
      <c r="H1674" s="110"/>
      <c r="I1674" s="110"/>
      <c r="J1674" s="110"/>
      <c r="K1674" s="110"/>
      <c r="L1674" s="110"/>
      <c r="M1674" s="110"/>
      <c r="N1674" s="110"/>
      <c r="O1674" s="110"/>
      <c r="P1674" s="110"/>
      <c r="Q1674" s="112" t="str">
        <f t="shared" si="91"/>
        <v/>
      </c>
      <c r="R1674" s="111"/>
      <c r="S1674" s="111"/>
    </row>
    <row r="1675" spans="1:21" s="75" customFormat="1" ht="24.95" hidden="1" customHeight="1" outlineLevel="1">
      <c r="A1675" s="45" t="str">
        <f>IF(AND(D1675="",D1675=""),"",$D$3&amp;"_"&amp;ROW()-11-COUNTBLANK($D$12:D1675))</f>
        <v>CTKM_1388</v>
      </c>
      <c r="B1675" s="203" t="s">
        <v>375</v>
      </c>
      <c r="C1675" s="88" t="s">
        <v>1671</v>
      </c>
      <c r="D1675" s="88" t="s">
        <v>376</v>
      </c>
      <c r="E1675" s="80"/>
      <c r="F1675" s="80"/>
      <c r="G1675" s="80"/>
      <c r="H1675" s="80"/>
      <c r="I1675" s="80"/>
      <c r="J1675" s="80"/>
      <c r="K1675" s="80"/>
      <c r="L1675" s="80"/>
      <c r="M1675" s="80"/>
      <c r="N1675" s="80"/>
      <c r="O1675" s="80"/>
      <c r="P1675" s="80"/>
      <c r="Q1675" s="81" t="str">
        <f t="shared" si="91"/>
        <v/>
      </c>
      <c r="R1675" s="82"/>
      <c r="S1675" s="82"/>
    </row>
    <row r="1676" spans="1:21" s="75" customFormat="1" ht="24.95" hidden="1" customHeight="1" outlineLevel="1">
      <c r="A1676" s="45" t="str">
        <f>IF(AND(D1676="",D1676=""),"",$D$3&amp;"_"&amp;ROW()-11-COUNTBLANK($D$12:D1676))</f>
        <v/>
      </c>
      <c r="B1676" s="114" t="s">
        <v>521</v>
      </c>
      <c r="C1676" s="115"/>
      <c r="D1676" s="115"/>
      <c r="E1676" s="115"/>
      <c r="F1676" s="115"/>
      <c r="G1676" s="115"/>
      <c r="H1676" s="115"/>
      <c r="I1676" s="115"/>
      <c r="J1676" s="115"/>
      <c r="K1676" s="115"/>
      <c r="L1676" s="115"/>
      <c r="M1676" s="115"/>
      <c r="N1676" s="115"/>
      <c r="O1676" s="115"/>
      <c r="P1676" s="115"/>
      <c r="Q1676" s="115"/>
      <c r="R1676" s="115"/>
      <c r="S1676" s="116"/>
    </row>
    <row r="1677" spans="1:21" s="75" customFormat="1" ht="24.95" hidden="1" customHeight="1" outlineLevel="1">
      <c r="A1677" s="45" t="str">
        <f>IF(AND(D1677="",D1677=""),"",$D$3&amp;"_"&amp;ROW()-11-COUNTBLANK($D$12:D1677))</f>
        <v>CTKM_1389</v>
      </c>
      <c r="B1677" s="203" t="s">
        <v>522</v>
      </c>
      <c r="C1677" s="88" t="s">
        <v>523</v>
      </c>
      <c r="D1677" s="88" t="s">
        <v>524</v>
      </c>
      <c r="E1677" s="80"/>
      <c r="F1677" s="80"/>
      <c r="G1677" s="80"/>
      <c r="H1677" s="80"/>
      <c r="I1677" s="80"/>
      <c r="J1677" s="80"/>
      <c r="K1677" s="80"/>
      <c r="L1677" s="80"/>
      <c r="M1677" s="80"/>
      <c r="N1677" s="80"/>
      <c r="O1677" s="80"/>
      <c r="P1677" s="80"/>
      <c r="Q1677" s="81"/>
      <c r="R1677" s="82"/>
      <c r="S1677" s="82"/>
    </row>
    <row r="1678" spans="1:21" s="44" customFormat="1" ht="24.95" customHeight="1" collapsed="1">
      <c r="A1678" s="45" t="str">
        <f>IF(AND(D1678="",D1678=""),"",$D$3&amp;"_"&amp;ROW()-11-COUNTBLANK($D$12:D1678))</f>
        <v/>
      </c>
      <c r="B1678" s="607" t="s">
        <v>2143</v>
      </c>
      <c r="C1678" s="608"/>
      <c r="D1678" s="608"/>
      <c r="E1678" s="608"/>
      <c r="F1678" s="608"/>
      <c r="G1678" s="608"/>
      <c r="H1678" s="608"/>
      <c r="I1678" s="608"/>
      <c r="J1678" s="608"/>
      <c r="K1678" s="608"/>
      <c r="L1678" s="608"/>
      <c r="M1678" s="608"/>
      <c r="N1678" s="608"/>
      <c r="O1678" s="608"/>
      <c r="P1678" s="608"/>
      <c r="Q1678" s="608"/>
      <c r="R1678" s="608"/>
      <c r="S1678" s="609"/>
      <c r="T1678" s="38"/>
      <c r="U1678" s="38"/>
    </row>
    <row r="1679" spans="1:21" s="44" customFormat="1" ht="24.95" customHeight="1">
      <c r="A1679" s="45" t="str">
        <f>IF(AND(D1679="",D1679=""),"",$D$3&amp;"_"&amp;ROW()-11-COUNTBLANK($D$12:D1679))</f>
        <v/>
      </c>
      <c r="B1679" s="610" t="s">
        <v>2051</v>
      </c>
      <c r="C1679" s="611"/>
      <c r="D1679" s="611"/>
      <c r="E1679" s="611"/>
      <c r="F1679" s="611"/>
      <c r="G1679" s="611"/>
      <c r="H1679" s="611"/>
      <c r="I1679" s="611"/>
      <c r="J1679" s="611"/>
      <c r="K1679" s="611"/>
      <c r="L1679" s="611"/>
      <c r="M1679" s="611"/>
      <c r="N1679" s="611"/>
      <c r="O1679" s="611"/>
      <c r="P1679" s="611"/>
      <c r="Q1679" s="611"/>
      <c r="R1679" s="611"/>
      <c r="S1679" s="612"/>
      <c r="T1679" s="38"/>
      <c r="U1679" s="38"/>
    </row>
    <row r="1680" spans="1:21" ht="24.95" customHeight="1" collapsed="1">
      <c r="A1680" s="45" t="str">
        <f>IF(AND(D1680="",D1680=""),"",$D$3&amp;"_"&amp;ROW()-11-COUNTBLANK($D$12:D1680))</f>
        <v/>
      </c>
      <c r="B1680" s="49" t="s">
        <v>48</v>
      </c>
      <c r="C1680" s="50"/>
      <c r="D1680" s="50"/>
      <c r="E1680" s="50"/>
      <c r="F1680" s="50"/>
      <c r="G1680" s="50"/>
      <c r="H1680" s="50"/>
      <c r="I1680" s="50"/>
      <c r="J1680" s="50"/>
      <c r="K1680" s="50"/>
      <c r="L1680" s="50"/>
      <c r="M1680" s="50"/>
      <c r="N1680" s="50"/>
      <c r="O1680" s="50"/>
      <c r="P1680" s="50"/>
      <c r="Q1680" s="50"/>
      <c r="R1680" s="50"/>
      <c r="S1680" s="51"/>
    </row>
    <row r="1681" spans="1:19" ht="24.95" hidden="1" customHeight="1" outlineLevel="1" collapsed="1">
      <c r="A1681" s="45" t="str">
        <f>IF(AND(D1681="",D1681=""),"",$D$3&amp;"_"&amp;ROW()-11-COUNTBLANK($D$12:D1681))</f>
        <v/>
      </c>
      <c r="B1681" s="601" t="s">
        <v>65</v>
      </c>
      <c r="C1681" s="602"/>
      <c r="D1681" s="602"/>
      <c r="E1681" s="602"/>
      <c r="F1681" s="602"/>
      <c r="G1681" s="602"/>
      <c r="H1681" s="602"/>
      <c r="I1681" s="602"/>
      <c r="J1681" s="602"/>
      <c r="K1681" s="602"/>
      <c r="L1681" s="602"/>
      <c r="M1681" s="602"/>
      <c r="N1681" s="602"/>
      <c r="O1681" s="602"/>
      <c r="P1681" s="602"/>
      <c r="Q1681" s="602"/>
      <c r="R1681" s="602"/>
      <c r="S1681" s="603"/>
    </row>
    <row r="1682" spans="1:19" s="75" customFormat="1" ht="24.95" hidden="1" customHeight="1" outlineLevel="1">
      <c r="A1682" s="45" t="str">
        <f>IF(AND(D1682="",D1682=""),"",$D$3&amp;"_"&amp;ROW()-11-COUNTBLANK($D$12:D1682))</f>
        <v>CTKM_1390</v>
      </c>
      <c r="B1682" s="152" t="s">
        <v>309</v>
      </c>
      <c r="C1682" s="85" t="s">
        <v>471</v>
      </c>
      <c r="D1682" s="87" t="s">
        <v>2154</v>
      </c>
      <c r="E1682" s="80"/>
      <c r="F1682" s="80"/>
      <c r="G1682" s="80"/>
      <c r="H1682" s="80"/>
      <c r="I1682" s="80"/>
      <c r="J1682" s="80"/>
      <c r="K1682" s="80"/>
      <c r="L1682" s="80"/>
      <c r="M1682" s="80"/>
      <c r="N1682" s="80"/>
      <c r="O1682" s="80"/>
      <c r="P1682" s="80"/>
      <c r="Q1682" s="81" t="str">
        <f t="shared" ref="Q1682:Q1699" si="92">IF(OR(IF(G1682="",IF(F1682="",IF(E1682="","",E1682),F1682),G1682)="F",IF(J1682="",IF(I1682="",IF(H1682="","",H1682),I1682),J1682)="F",IF(M1682="",IF(L1682="",IF(K1682="","",K1682),L1682),M1682)="F",IF(P1682="",IF(O1682="",IF(N1682="","",N1682),O1682),P1682)="F")=TRUE,"F",IF(OR(IF(G1682="",IF(F1682="",IF(E1682="","",E1682),F1682),G1682)="PE",IF(J1682="",IF(I1682="",IF(H1682="","",H1682),I1682),J1682)="PE",IF(M1682="",IF(L1682="",IF(K1682="","",K1682),L1682),M1682)="PE",IF(P1682="",IF(O1682="",IF(N1682="","",N1682),O1682),P1682)="PE")=TRUE,"PE",IF(AND(IF(G1682="",IF(F1682="",IF(E1682="","",E1682),F1682),G1682)="",IF(J1682="",IF(I1682="",IF(H1682="","",H1682),I1682),J1682)="",IF(M1682="",IF(L1682="",IF(K1682="","",K1682),L1682),M1682)="",IF(P1682="",IF(O1682="",IF(N1682="","",N1682),O1682),P1682)="")=TRUE,"","P")))</f>
        <v/>
      </c>
      <c r="R1682" s="131"/>
      <c r="S1682" s="82"/>
    </row>
    <row r="1683" spans="1:19" s="75" customFormat="1" ht="24.95" hidden="1" customHeight="1" outlineLevel="1">
      <c r="A1683" s="45" t="str">
        <f>IF(AND(D1683="",D1683=""),"",$D$3&amp;"_"&amp;ROW()-11-COUNTBLANK($D$12:D1683))</f>
        <v>CTKM_1391</v>
      </c>
      <c r="B1683" s="85" t="s">
        <v>66</v>
      </c>
      <c r="C1683" s="85" t="s">
        <v>171</v>
      </c>
      <c r="D1683" s="85" t="s">
        <v>172</v>
      </c>
      <c r="E1683" s="80"/>
      <c r="F1683" s="80"/>
      <c r="G1683" s="80"/>
      <c r="H1683" s="80"/>
      <c r="I1683" s="80"/>
      <c r="J1683" s="80"/>
      <c r="K1683" s="80"/>
      <c r="L1683" s="80"/>
      <c r="M1683" s="80"/>
      <c r="N1683" s="80"/>
      <c r="O1683" s="80"/>
      <c r="P1683" s="80"/>
      <c r="Q1683" s="81" t="str">
        <f t="shared" si="92"/>
        <v/>
      </c>
      <c r="R1683" s="82"/>
      <c r="S1683" s="82"/>
    </row>
    <row r="1684" spans="1:19" s="75" customFormat="1" ht="24.95" hidden="1" customHeight="1" outlineLevel="1">
      <c r="A1684" s="45" t="str">
        <f>IF(AND(D1684="",D1684=""),"",$D$3&amp;"_"&amp;ROW()-11-COUNTBLANK($D$12:D1684))</f>
        <v>CTKM_1392</v>
      </c>
      <c r="B1684" s="85" t="s">
        <v>67</v>
      </c>
      <c r="C1684" s="85" t="s">
        <v>311</v>
      </c>
      <c r="D1684" s="88" t="s">
        <v>312</v>
      </c>
      <c r="E1684" s="80"/>
      <c r="F1684" s="80"/>
      <c r="G1684" s="80"/>
      <c r="H1684" s="80"/>
      <c r="I1684" s="80"/>
      <c r="J1684" s="80"/>
      <c r="K1684" s="80"/>
      <c r="L1684" s="80"/>
      <c r="M1684" s="80"/>
      <c r="N1684" s="80"/>
      <c r="O1684" s="80"/>
      <c r="P1684" s="80"/>
      <c r="Q1684" s="81" t="str">
        <f t="shared" si="92"/>
        <v/>
      </c>
      <c r="R1684" s="82"/>
      <c r="S1684" s="82"/>
    </row>
    <row r="1685" spans="1:19" s="75" customFormat="1" ht="24.95" hidden="1" customHeight="1" outlineLevel="1">
      <c r="A1685" s="45" t="str">
        <f>IF(AND(D1685="",D1685=""),"",$D$3&amp;"_"&amp;ROW()-11-COUNTBLANK($D$12:D1685))</f>
        <v>CTKM_1393</v>
      </c>
      <c r="B1685" s="89" t="s">
        <v>68</v>
      </c>
      <c r="C1685" s="90" t="s">
        <v>69</v>
      </c>
      <c r="D1685" s="89" t="s">
        <v>70</v>
      </c>
      <c r="E1685" s="80"/>
      <c r="F1685" s="80"/>
      <c r="G1685" s="80"/>
      <c r="H1685" s="80"/>
      <c r="I1685" s="80"/>
      <c r="J1685" s="80"/>
      <c r="K1685" s="80"/>
      <c r="L1685" s="80"/>
      <c r="M1685" s="80"/>
      <c r="N1685" s="80"/>
      <c r="O1685" s="80"/>
      <c r="P1685" s="80"/>
      <c r="Q1685" s="81" t="str">
        <f t="shared" si="92"/>
        <v/>
      </c>
      <c r="R1685" s="82"/>
      <c r="S1685" s="82"/>
    </row>
    <row r="1686" spans="1:19" s="75" customFormat="1" ht="24.95" hidden="1" customHeight="1" outlineLevel="1">
      <c r="A1686" s="45" t="str">
        <f>IF(AND(D1686="",D1686=""),"",$D$3&amp;"_"&amp;ROW()-11-COUNTBLANK($D$12:D1686))</f>
        <v>CTKM_1394</v>
      </c>
      <c r="B1686" s="85" t="s">
        <v>71</v>
      </c>
      <c r="C1686" s="90" t="s">
        <v>72</v>
      </c>
      <c r="D1686" s="85" t="s">
        <v>73</v>
      </c>
      <c r="E1686" s="80"/>
      <c r="F1686" s="80"/>
      <c r="G1686" s="80"/>
      <c r="H1686" s="80"/>
      <c r="I1686" s="80"/>
      <c r="J1686" s="80"/>
      <c r="K1686" s="80"/>
      <c r="L1686" s="80"/>
      <c r="M1686" s="80"/>
      <c r="N1686" s="80"/>
      <c r="O1686" s="80"/>
      <c r="P1686" s="80"/>
      <c r="Q1686" s="81" t="str">
        <f t="shared" si="92"/>
        <v/>
      </c>
      <c r="R1686" s="82"/>
      <c r="S1686" s="82"/>
    </row>
    <row r="1687" spans="1:19" s="75" customFormat="1" ht="24.95" hidden="1" customHeight="1" outlineLevel="1">
      <c r="A1687" s="45" t="str">
        <f>IF(AND(D1687="",D1687=""),"",$D$3&amp;"_"&amp;ROW()-11-COUNTBLANK($D$12:D1687))</f>
        <v>CTKM_1395</v>
      </c>
      <c r="B1687" s="85" t="s">
        <v>74</v>
      </c>
      <c r="C1687" s="90" t="s">
        <v>313</v>
      </c>
      <c r="D1687" s="85" t="s">
        <v>314</v>
      </c>
      <c r="E1687" s="80"/>
      <c r="F1687" s="80"/>
      <c r="G1687" s="80"/>
      <c r="H1687" s="80"/>
      <c r="I1687" s="80"/>
      <c r="J1687" s="80"/>
      <c r="K1687" s="80"/>
      <c r="L1687" s="80"/>
      <c r="M1687" s="80"/>
      <c r="N1687" s="80"/>
      <c r="O1687" s="80"/>
      <c r="P1687" s="80"/>
      <c r="Q1687" s="81" t="str">
        <f t="shared" si="92"/>
        <v/>
      </c>
      <c r="R1687" s="82"/>
      <c r="S1687" s="82"/>
    </row>
    <row r="1688" spans="1:19" ht="24.95" hidden="1" customHeight="1" outlineLevel="1" collapsed="1">
      <c r="A1688" s="45" t="str">
        <f>IF(AND(D1688="",D1688=""),"",$D$3&amp;"_"&amp;ROW()-11-COUNTBLANK($D$12:D1688))</f>
        <v/>
      </c>
      <c r="B1688" s="601" t="s">
        <v>79</v>
      </c>
      <c r="C1688" s="602"/>
      <c r="D1688" s="602"/>
      <c r="E1688" s="602"/>
      <c r="F1688" s="602"/>
      <c r="G1688" s="602"/>
      <c r="H1688" s="602"/>
      <c r="I1688" s="602"/>
      <c r="J1688" s="602"/>
      <c r="K1688" s="602"/>
      <c r="L1688" s="602"/>
      <c r="M1688" s="602"/>
      <c r="N1688" s="602"/>
      <c r="O1688" s="602"/>
      <c r="P1688" s="602"/>
      <c r="Q1688" s="602"/>
      <c r="R1688" s="602"/>
      <c r="S1688" s="603"/>
    </row>
    <row r="1689" spans="1:19" s="75" customFormat="1" ht="24.95" hidden="1" customHeight="1" outlineLevel="1">
      <c r="A1689" s="45" t="str">
        <f>IF(AND(D1689="",D1689=""),"",$D$3&amp;"_"&amp;ROW()-11-COUNTBLANK($D$12:D1689))</f>
        <v>CTKM_1396</v>
      </c>
      <c r="B1689" s="202" t="s">
        <v>80</v>
      </c>
      <c r="C1689" s="85" t="s">
        <v>81</v>
      </c>
      <c r="D1689" s="85" t="s">
        <v>82</v>
      </c>
      <c r="E1689" s="80"/>
      <c r="F1689" s="80"/>
      <c r="G1689" s="80"/>
      <c r="H1689" s="80"/>
      <c r="I1689" s="80"/>
      <c r="J1689" s="80"/>
      <c r="K1689" s="80"/>
      <c r="L1689" s="80"/>
      <c r="M1689" s="80"/>
      <c r="N1689" s="80"/>
      <c r="O1689" s="80"/>
      <c r="P1689" s="80"/>
      <c r="Q1689" s="81" t="str">
        <f t="shared" si="92"/>
        <v/>
      </c>
      <c r="R1689" s="82"/>
      <c r="S1689" s="82"/>
    </row>
    <row r="1690" spans="1:19" ht="24.95" hidden="1" customHeight="1" outlineLevel="1">
      <c r="A1690" s="45" t="str">
        <f>IF(AND(D1690="",D1690=""),"",$D$3&amp;"_"&amp;ROW()-11-COUNTBLANK($D$12:D1690))</f>
        <v/>
      </c>
      <c r="B1690" s="204" t="s">
        <v>83</v>
      </c>
      <c r="C1690" s="205"/>
      <c r="D1690" s="205"/>
      <c r="E1690" s="205"/>
      <c r="F1690" s="205"/>
      <c r="G1690" s="205"/>
      <c r="H1690" s="205"/>
      <c r="I1690" s="205"/>
      <c r="J1690" s="205"/>
      <c r="K1690" s="205"/>
      <c r="L1690" s="205"/>
      <c r="M1690" s="205"/>
      <c r="N1690" s="205"/>
      <c r="O1690" s="205"/>
      <c r="P1690" s="205"/>
      <c r="Q1690" s="205"/>
      <c r="R1690" s="205"/>
      <c r="S1690" s="206"/>
    </row>
    <row r="1691" spans="1:19" s="75" customFormat="1" ht="24.95" hidden="1" customHeight="1" outlineLevel="1">
      <c r="A1691" s="45" t="str">
        <f>IF(AND(D1691="",D1691=""),"",$D$3&amp;"_"&amp;ROW()-11-COUNTBLANK($D$12:D1691))</f>
        <v>CTKM_1397</v>
      </c>
      <c r="B1691" s="85" t="s">
        <v>84</v>
      </c>
      <c r="C1691" s="85" t="s">
        <v>85</v>
      </c>
      <c r="D1691" s="85" t="s">
        <v>86</v>
      </c>
      <c r="E1691" s="80"/>
      <c r="F1691" s="80"/>
      <c r="G1691" s="80"/>
      <c r="H1691" s="80"/>
      <c r="I1691" s="80"/>
      <c r="J1691" s="80"/>
      <c r="K1691" s="80"/>
      <c r="L1691" s="80"/>
      <c r="M1691" s="80"/>
      <c r="N1691" s="80"/>
      <c r="O1691" s="80"/>
      <c r="P1691" s="80"/>
      <c r="Q1691" s="81" t="str">
        <f t="shared" si="92"/>
        <v/>
      </c>
      <c r="R1691" s="82"/>
      <c r="S1691" s="82"/>
    </row>
    <row r="1692" spans="1:19" s="75" customFormat="1" ht="24.95" hidden="1" customHeight="1" outlineLevel="1">
      <c r="A1692" s="45" t="str">
        <f>IF(AND(D1692="",D1692=""),"",$D$3&amp;"_"&amp;ROW()-11-COUNTBLANK($D$12:D1692))</f>
        <v>CTKM_1398</v>
      </c>
      <c r="B1692" s="85" t="s">
        <v>87</v>
      </c>
      <c r="C1692" s="85" t="s">
        <v>88</v>
      </c>
      <c r="D1692" s="85" t="s">
        <v>89</v>
      </c>
      <c r="E1692" s="80"/>
      <c r="F1692" s="80"/>
      <c r="G1692" s="80"/>
      <c r="H1692" s="80"/>
      <c r="I1692" s="80"/>
      <c r="J1692" s="80"/>
      <c r="K1692" s="80"/>
      <c r="L1692" s="80"/>
      <c r="M1692" s="80"/>
      <c r="N1692" s="80"/>
      <c r="O1692" s="80"/>
      <c r="P1692" s="80"/>
      <c r="Q1692" s="81" t="str">
        <f t="shared" si="92"/>
        <v/>
      </c>
      <c r="R1692" s="82"/>
      <c r="S1692" s="82"/>
    </row>
    <row r="1693" spans="1:19" s="75" customFormat="1" ht="24.95" hidden="1" customHeight="1" outlineLevel="1">
      <c r="A1693" s="45" t="str">
        <f>IF(AND(D1693="",D1693=""),"",$D$3&amp;"_"&amp;ROW()-11-COUNTBLANK($D$12:D1693))</f>
        <v>CTKM_1399</v>
      </c>
      <c r="B1693" s="85" t="s">
        <v>90</v>
      </c>
      <c r="C1693" s="85" t="s">
        <v>91</v>
      </c>
      <c r="D1693" s="85" t="s">
        <v>92</v>
      </c>
      <c r="E1693" s="80"/>
      <c r="F1693" s="80"/>
      <c r="G1693" s="80"/>
      <c r="H1693" s="80"/>
      <c r="I1693" s="80"/>
      <c r="J1693" s="80"/>
      <c r="K1693" s="80"/>
      <c r="L1693" s="80"/>
      <c r="M1693" s="80"/>
      <c r="N1693" s="80"/>
      <c r="O1693" s="80"/>
      <c r="P1693" s="80"/>
      <c r="Q1693" s="81" t="str">
        <f t="shared" si="92"/>
        <v/>
      </c>
      <c r="R1693" s="82"/>
      <c r="S1693" s="82"/>
    </row>
    <row r="1694" spans="1:19" s="75" customFormat="1" ht="24.95" hidden="1" customHeight="1" outlineLevel="1">
      <c r="A1694" s="45" t="str">
        <f>IF(AND(D1694="",D1694=""),"",$D$3&amp;"_"&amp;ROW()-11-COUNTBLANK($D$12:D1694))</f>
        <v>CTKM_1400</v>
      </c>
      <c r="B1694" s="85" t="s">
        <v>93</v>
      </c>
      <c r="C1694" s="85" t="s">
        <v>94</v>
      </c>
      <c r="D1694" s="85" t="s">
        <v>95</v>
      </c>
      <c r="E1694" s="80"/>
      <c r="F1694" s="80"/>
      <c r="G1694" s="80"/>
      <c r="H1694" s="80"/>
      <c r="I1694" s="80"/>
      <c r="J1694" s="80"/>
      <c r="K1694" s="80"/>
      <c r="L1694" s="80"/>
      <c r="M1694" s="80"/>
      <c r="N1694" s="80"/>
      <c r="O1694" s="80"/>
      <c r="P1694" s="80"/>
      <c r="Q1694" s="81" t="str">
        <f t="shared" si="92"/>
        <v/>
      </c>
      <c r="R1694" s="82"/>
      <c r="S1694" s="82"/>
    </row>
    <row r="1695" spans="1:19" s="75" customFormat="1" ht="24.95" hidden="1" customHeight="1" outlineLevel="1">
      <c r="A1695" s="45" t="str">
        <f>IF(AND(D1695="",D1695=""),"",$D$3&amp;"_"&amp;ROW()-11-COUNTBLANK($D$12:D1695))</f>
        <v>CTKM_1401</v>
      </c>
      <c r="B1695" s="616" t="s">
        <v>96</v>
      </c>
      <c r="C1695" s="85" t="s">
        <v>97</v>
      </c>
      <c r="D1695" s="85" t="s">
        <v>98</v>
      </c>
      <c r="E1695" s="80"/>
      <c r="F1695" s="80"/>
      <c r="G1695" s="80"/>
      <c r="H1695" s="80"/>
      <c r="I1695" s="80"/>
      <c r="J1695" s="80"/>
      <c r="K1695" s="80"/>
      <c r="L1695" s="80"/>
      <c r="M1695" s="80"/>
      <c r="N1695" s="80"/>
      <c r="O1695" s="80"/>
      <c r="P1695" s="80"/>
      <c r="Q1695" s="81" t="str">
        <f t="shared" si="92"/>
        <v/>
      </c>
      <c r="R1695" s="82"/>
      <c r="S1695" s="82"/>
    </row>
    <row r="1696" spans="1:19" s="75" customFormat="1" ht="24.95" hidden="1" customHeight="1" outlineLevel="1">
      <c r="A1696" s="45" t="str">
        <f>IF(AND(D1696="",D1696=""),"",$D$3&amp;"_"&amp;ROW()-11-COUNTBLANK($D$12:D1696))</f>
        <v>CTKM_1402</v>
      </c>
      <c r="B1696" s="617"/>
      <c r="C1696" s="85" t="s">
        <v>99</v>
      </c>
      <c r="D1696" s="85" t="s">
        <v>100</v>
      </c>
      <c r="E1696" s="80"/>
      <c r="F1696" s="80"/>
      <c r="G1696" s="80"/>
      <c r="H1696" s="80"/>
      <c r="I1696" s="80"/>
      <c r="J1696" s="80"/>
      <c r="K1696" s="80"/>
      <c r="L1696" s="80"/>
      <c r="M1696" s="80"/>
      <c r="N1696" s="80"/>
      <c r="O1696" s="80"/>
      <c r="P1696" s="80"/>
      <c r="Q1696" s="81" t="str">
        <f t="shared" si="92"/>
        <v/>
      </c>
      <c r="R1696" s="82"/>
      <c r="S1696" s="82"/>
    </row>
    <row r="1697" spans="1:19" s="75" customFormat="1" ht="24.95" hidden="1" customHeight="1" outlineLevel="1">
      <c r="A1697" s="45" t="str">
        <f>IF(AND(D1697="",D1697=""),"",$D$3&amp;"_"&amp;ROW()-11-COUNTBLANK($D$12:D1697))</f>
        <v>CTKM_1403</v>
      </c>
      <c r="B1697" s="617"/>
      <c r="C1697" s="85" t="s">
        <v>101</v>
      </c>
      <c r="D1697" s="85" t="s">
        <v>102</v>
      </c>
      <c r="E1697" s="80"/>
      <c r="F1697" s="80"/>
      <c r="G1697" s="80"/>
      <c r="H1697" s="80"/>
      <c r="I1697" s="80"/>
      <c r="J1697" s="80"/>
      <c r="K1697" s="80"/>
      <c r="L1697" s="80"/>
      <c r="M1697" s="80"/>
      <c r="N1697" s="80"/>
      <c r="O1697" s="80"/>
      <c r="P1697" s="80"/>
      <c r="Q1697" s="81" t="str">
        <f t="shared" si="92"/>
        <v/>
      </c>
      <c r="R1697" s="82"/>
      <c r="S1697" s="82"/>
    </row>
    <row r="1698" spans="1:19" s="75" customFormat="1" ht="24.95" hidden="1" customHeight="1" outlineLevel="1">
      <c r="A1698" s="45" t="str">
        <f>IF(AND(D1698="",D1698=""),"",$D$3&amp;"_"&amp;ROW()-11-COUNTBLANK($D$12:D1698))</f>
        <v>CTKM_1404</v>
      </c>
      <c r="B1698" s="618"/>
      <c r="C1698" s="85" t="s">
        <v>103</v>
      </c>
      <c r="D1698" s="85" t="s">
        <v>104</v>
      </c>
      <c r="E1698" s="80"/>
      <c r="F1698" s="80"/>
      <c r="G1698" s="80"/>
      <c r="H1698" s="80"/>
      <c r="I1698" s="80"/>
      <c r="J1698" s="80"/>
      <c r="K1698" s="80"/>
      <c r="L1698" s="80"/>
      <c r="M1698" s="80"/>
      <c r="N1698" s="80"/>
      <c r="O1698" s="80"/>
      <c r="P1698" s="80"/>
      <c r="Q1698" s="81" t="str">
        <f t="shared" si="92"/>
        <v/>
      </c>
      <c r="R1698" s="82"/>
      <c r="S1698" s="82"/>
    </row>
    <row r="1699" spans="1:19" s="75" customFormat="1" ht="24.95" hidden="1" customHeight="1" outlineLevel="1">
      <c r="A1699" s="45" t="str">
        <f>IF(AND(D1699="",D1699=""),"",$D$3&amp;"_"&amp;ROW()-11-COUNTBLANK($D$12:D1699))</f>
        <v>CTKM_1405</v>
      </c>
      <c r="B1699" s="85" t="s">
        <v>105</v>
      </c>
      <c r="C1699" s="88" t="s">
        <v>106</v>
      </c>
      <c r="D1699" s="88" t="s">
        <v>107</v>
      </c>
      <c r="E1699" s="80"/>
      <c r="F1699" s="80"/>
      <c r="G1699" s="80"/>
      <c r="H1699" s="80"/>
      <c r="I1699" s="80"/>
      <c r="J1699" s="80"/>
      <c r="K1699" s="80"/>
      <c r="L1699" s="80"/>
      <c r="M1699" s="80"/>
      <c r="N1699" s="80"/>
      <c r="O1699" s="80"/>
      <c r="P1699" s="80"/>
      <c r="Q1699" s="81" t="str">
        <f t="shared" si="92"/>
        <v/>
      </c>
      <c r="R1699" s="82"/>
      <c r="S1699" s="82"/>
    </row>
    <row r="1700" spans="1:19" ht="24.95" hidden="1" customHeight="1" outlineLevel="1" collapsed="1">
      <c r="A1700" s="45" t="str">
        <f>IF(AND(D1700="",D1700=""),"",$D$3&amp;"_"&amp;ROW()-11-COUNTBLANK($D$12:D1700))</f>
        <v/>
      </c>
      <c r="B1700" s="601" t="s">
        <v>477</v>
      </c>
      <c r="C1700" s="602"/>
      <c r="D1700" s="602"/>
      <c r="E1700" s="602"/>
      <c r="F1700" s="602"/>
      <c r="G1700" s="602"/>
      <c r="H1700" s="602"/>
      <c r="I1700" s="602"/>
      <c r="J1700" s="602"/>
      <c r="K1700" s="602"/>
      <c r="L1700" s="602"/>
      <c r="M1700" s="602"/>
      <c r="N1700" s="602"/>
      <c r="O1700" s="602"/>
      <c r="P1700" s="602"/>
      <c r="Q1700" s="602"/>
      <c r="R1700" s="602"/>
      <c r="S1700" s="603"/>
    </row>
    <row r="1701" spans="1:19" s="74" customFormat="1" ht="24.95" hidden="1" customHeight="1" outlineLevel="1">
      <c r="A1701" s="45" t="str">
        <f>IF(AND(D1701="",D1701=""),"",$D$3&amp;"_"&amp;ROW()-11-COUNTBLANK($D$12:D1701))</f>
        <v>CTKM_1406</v>
      </c>
      <c r="B1701" s="145" t="s">
        <v>478</v>
      </c>
      <c r="C1701" s="154" t="s">
        <v>479</v>
      </c>
      <c r="D1701" s="89" t="s">
        <v>480</v>
      </c>
      <c r="E1701" s="80"/>
      <c r="F1701" s="100"/>
      <c r="G1701" s="100"/>
      <c r="H1701" s="100"/>
      <c r="I1701" s="100"/>
      <c r="J1701" s="100"/>
      <c r="K1701" s="100"/>
      <c r="L1701" s="80"/>
      <c r="M1701" s="80"/>
      <c r="N1701" s="80"/>
      <c r="O1701" s="80"/>
      <c r="P1701" s="100"/>
      <c r="Q1701" s="81" t="str">
        <f t="shared" ref="Q1701:Q1706" si="93">IF(OR(IF(G1701="",IF(F1701="",IF(E1701="","",E1701),F1701),G1701)="F",IF(J1701="",IF(I1701="",IF(H1701="","",H1701),I1701),J1701)="F",IF(M1701="",IF(L1701="",IF(K1701="","",K1701),L1701),M1701)="F",IF(P1701="",IF(O1701="",IF(N1701="","",N1701),O1701),P1701)="F")=TRUE,"F",IF(OR(IF(G1701="",IF(F1701="",IF(E1701="","",E1701),F1701),G1701)="PE",IF(J1701="",IF(I1701="",IF(H1701="","",H1701),I1701),J1701)="PE",IF(M1701="",IF(L1701="",IF(K1701="","",K1701),L1701),M1701)="PE",IF(P1701="",IF(O1701="",IF(N1701="","",N1701),O1701),P1701)="PE")=TRUE,"PE",IF(AND(IF(G1701="",IF(F1701="",IF(E1701="","",E1701),F1701),G1701)="",IF(J1701="",IF(I1701="",IF(H1701="","",H1701),I1701),J1701)="",IF(M1701="",IF(L1701="",IF(K1701="","",K1701),L1701),M1701)="",IF(P1701="",IF(O1701="",IF(N1701="","",N1701),O1701),P1701)="")=TRUE,"","P")))</f>
        <v/>
      </c>
      <c r="R1701" s="100"/>
      <c r="S1701" s="101"/>
    </row>
    <row r="1702" spans="1:19" s="74" customFormat="1" ht="24.95" hidden="1" customHeight="1" outlineLevel="1">
      <c r="A1702" s="45" t="str">
        <f>IF(AND(D1702="",D1702=""),"",$D$3&amp;"_"&amp;ROW()-11-COUNTBLANK($D$12:D1702))</f>
        <v>CTKM_1407</v>
      </c>
      <c r="B1702" s="145" t="s">
        <v>481</v>
      </c>
      <c r="C1702" s="154" t="s">
        <v>482</v>
      </c>
      <c r="D1702" s="89" t="s">
        <v>480</v>
      </c>
      <c r="E1702" s="80"/>
      <c r="F1702" s="100"/>
      <c r="G1702" s="100"/>
      <c r="H1702" s="100"/>
      <c r="I1702" s="100"/>
      <c r="J1702" s="100"/>
      <c r="K1702" s="100"/>
      <c r="L1702" s="80"/>
      <c r="M1702" s="80"/>
      <c r="N1702" s="80"/>
      <c r="O1702" s="80"/>
      <c r="P1702" s="100"/>
      <c r="Q1702" s="81" t="str">
        <f t="shared" si="93"/>
        <v/>
      </c>
      <c r="R1702" s="100"/>
      <c r="S1702" s="101"/>
    </row>
    <row r="1703" spans="1:19" s="74" customFormat="1" ht="24.95" hidden="1" customHeight="1" outlineLevel="1">
      <c r="A1703" s="45" t="str">
        <f>IF(AND(D1703="",D1703=""),"",$D$3&amp;"_"&amp;ROW()-11-COUNTBLANK($D$12:D1703))</f>
        <v>CTKM_1408</v>
      </c>
      <c r="B1703" s="145" t="s">
        <v>109</v>
      </c>
      <c r="C1703" s="92" t="s">
        <v>483</v>
      </c>
      <c r="D1703" s="92" t="s">
        <v>480</v>
      </c>
      <c r="E1703" s="80"/>
      <c r="F1703" s="100"/>
      <c r="G1703" s="100"/>
      <c r="H1703" s="100"/>
      <c r="I1703" s="100"/>
      <c r="J1703" s="100"/>
      <c r="K1703" s="100"/>
      <c r="L1703" s="80"/>
      <c r="M1703" s="80"/>
      <c r="N1703" s="80"/>
      <c r="O1703" s="80"/>
      <c r="P1703" s="100"/>
      <c r="Q1703" s="81" t="str">
        <f t="shared" si="93"/>
        <v/>
      </c>
      <c r="R1703" s="100"/>
      <c r="S1703" s="101"/>
    </row>
    <row r="1704" spans="1:19" s="74" customFormat="1" ht="24.95" hidden="1" customHeight="1" outlineLevel="1">
      <c r="A1704" s="45" t="str">
        <f>IF(AND(D1704="",D1704=""),"",$D$3&amp;"_"&amp;ROW()-11-COUNTBLANK($D$12:D1704))</f>
        <v>CTKM_1409</v>
      </c>
      <c r="B1704" s="145" t="s">
        <v>112</v>
      </c>
      <c r="C1704" s="92" t="s">
        <v>484</v>
      </c>
      <c r="D1704" s="92" t="s">
        <v>485</v>
      </c>
      <c r="E1704" s="80"/>
      <c r="F1704" s="100"/>
      <c r="G1704" s="100"/>
      <c r="H1704" s="100"/>
      <c r="I1704" s="100"/>
      <c r="J1704" s="100"/>
      <c r="K1704" s="100"/>
      <c r="L1704" s="80"/>
      <c r="M1704" s="80"/>
      <c r="N1704" s="80"/>
      <c r="O1704" s="80"/>
      <c r="P1704" s="100"/>
      <c r="Q1704" s="81" t="str">
        <f t="shared" si="93"/>
        <v/>
      </c>
      <c r="R1704" s="100"/>
      <c r="S1704" s="101"/>
    </row>
    <row r="1705" spans="1:19" s="74" customFormat="1" ht="24.95" hidden="1" customHeight="1" outlineLevel="1">
      <c r="A1705" s="45" t="str">
        <f>IF(AND(D1705="",D1705=""),"",$D$3&amp;"_"&amp;ROW()-11-COUNTBLANK($D$12:D1705))</f>
        <v>CTKM_1410</v>
      </c>
      <c r="B1705" s="144" t="s">
        <v>486</v>
      </c>
      <c r="C1705" s="92" t="s">
        <v>487</v>
      </c>
      <c r="D1705" s="92" t="s">
        <v>480</v>
      </c>
      <c r="E1705" s="80"/>
      <c r="F1705" s="100"/>
      <c r="G1705" s="100"/>
      <c r="H1705" s="100"/>
      <c r="I1705" s="100"/>
      <c r="J1705" s="100"/>
      <c r="K1705" s="100"/>
      <c r="L1705" s="80"/>
      <c r="M1705" s="80"/>
      <c r="N1705" s="80"/>
      <c r="O1705" s="80"/>
      <c r="P1705" s="100"/>
      <c r="Q1705" s="81" t="str">
        <f t="shared" si="93"/>
        <v/>
      </c>
      <c r="R1705" s="100"/>
      <c r="S1705" s="101"/>
    </row>
    <row r="1706" spans="1:19" s="74" customFormat="1" ht="24.95" hidden="1" customHeight="1" outlineLevel="1">
      <c r="A1706" s="45" t="str">
        <f>IF(AND(D1706="",D1706=""),"",$D$3&amp;"_"&amp;ROW()-11-COUNTBLANK($D$12:D1706))</f>
        <v>CTKM_1411</v>
      </c>
      <c r="B1706" s="93" t="s">
        <v>488</v>
      </c>
      <c r="C1706" s="92" t="s">
        <v>489</v>
      </c>
      <c r="D1706" s="92" t="s">
        <v>490</v>
      </c>
      <c r="E1706" s="80"/>
      <c r="F1706" s="100"/>
      <c r="G1706" s="100"/>
      <c r="H1706" s="100"/>
      <c r="I1706" s="100"/>
      <c r="J1706" s="100"/>
      <c r="K1706" s="100"/>
      <c r="L1706" s="80"/>
      <c r="M1706" s="100"/>
      <c r="N1706" s="80"/>
      <c r="O1706" s="100"/>
      <c r="P1706" s="100"/>
      <c r="Q1706" s="81" t="str">
        <f t="shared" si="93"/>
        <v/>
      </c>
      <c r="R1706" s="100"/>
      <c r="S1706" s="101"/>
    </row>
    <row r="1707" spans="1:19" ht="24.95" hidden="1" customHeight="1" outlineLevel="1" collapsed="1">
      <c r="A1707" s="45" t="str">
        <f>IF(AND(D1707="",D1707=""),"",$D$3&amp;"_"&amp;ROW()-11-COUNTBLANK($D$12:D1707))</f>
        <v/>
      </c>
      <c r="B1707" s="601" t="s">
        <v>491</v>
      </c>
      <c r="C1707" s="602"/>
      <c r="D1707" s="602"/>
      <c r="E1707" s="602"/>
      <c r="F1707" s="602"/>
      <c r="G1707" s="602"/>
      <c r="H1707" s="602"/>
      <c r="I1707" s="602"/>
      <c r="J1707" s="602"/>
      <c r="K1707" s="602"/>
      <c r="L1707" s="602"/>
      <c r="M1707" s="602"/>
      <c r="N1707" s="602"/>
      <c r="O1707" s="602"/>
      <c r="P1707" s="602"/>
      <c r="Q1707" s="602"/>
      <c r="R1707" s="602"/>
      <c r="S1707" s="603"/>
    </row>
    <row r="1708" spans="1:19" s="74" customFormat="1" ht="24.95" hidden="1" customHeight="1" outlineLevel="1">
      <c r="A1708" s="45" t="str">
        <f>IF(AND(D1708="",D1708=""),"",$D$3&amp;"_"&amp;ROW()-11-COUNTBLANK($D$12:D1708))</f>
        <v>CTKM_1412</v>
      </c>
      <c r="B1708" s="145" t="s">
        <v>478</v>
      </c>
      <c r="C1708" s="154" t="s">
        <v>479</v>
      </c>
      <c r="D1708" s="89" t="s">
        <v>480</v>
      </c>
      <c r="E1708" s="80"/>
      <c r="F1708" s="100"/>
      <c r="G1708" s="100"/>
      <c r="H1708" s="100"/>
      <c r="I1708" s="100"/>
      <c r="J1708" s="100"/>
      <c r="K1708" s="100"/>
      <c r="L1708" s="80"/>
      <c r="M1708" s="80"/>
      <c r="N1708" s="80"/>
      <c r="O1708" s="80"/>
      <c r="P1708" s="100"/>
      <c r="Q1708" s="81" t="str">
        <f t="shared" ref="Q1708:Q1713" si="94">IF(OR(IF(G1708="",IF(F1708="",IF(E1708="","",E1708),F1708),G1708)="F",IF(J1708="",IF(I1708="",IF(H1708="","",H1708),I1708),J1708)="F",IF(M1708="",IF(L1708="",IF(K1708="","",K1708),L1708),M1708)="F",IF(P1708="",IF(O1708="",IF(N1708="","",N1708),O1708),P1708)="F")=TRUE,"F",IF(OR(IF(G1708="",IF(F1708="",IF(E1708="","",E1708),F1708),G1708)="PE",IF(J1708="",IF(I1708="",IF(H1708="","",H1708),I1708),J1708)="PE",IF(M1708="",IF(L1708="",IF(K1708="","",K1708),L1708),M1708)="PE",IF(P1708="",IF(O1708="",IF(N1708="","",N1708),O1708),P1708)="PE")=TRUE,"PE",IF(AND(IF(G1708="",IF(F1708="",IF(E1708="","",E1708),F1708),G1708)="",IF(J1708="",IF(I1708="",IF(H1708="","",H1708),I1708),J1708)="",IF(M1708="",IF(L1708="",IF(K1708="","",K1708),L1708),M1708)="",IF(P1708="",IF(O1708="",IF(N1708="","",N1708),O1708),P1708)="")=TRUE,"","P")))</f>
        <v/>
      </c>
      <c r="R1708" s="100"/>
      <c r="S1708" s="101"/>
    </row>
    <row r="1709" spans="1:19" s="74" customFormat="1" ht="24.95" hidden="1" customHeight="1" outlineLevel="1">
      <c r="A1709" s="45" t="str">
        <f>IF(AND(D1709="",D1709=""),"",$D$3&amp;"_"&amp;ROW()-11-COUNTBLANK($D$12:D1709))</f>
        <v>CTKM_1413</v>
      </c>
      <c r="B1709" s="145" t="s">
        <v>481</v>
      </c>
      <c r="C1709" s="154" t="s">
        <v>482</v>
      </c>
      <c r="D1709" s="89" t="s">
        <v>480</v>
      </c>
      <c r="E1709" s="80"/>
      <c r="F1709" s="100"/>
      <c r="G1709" s="100"/>
      <c r="H1709" s="100"/>
      <c r="I1709" s="100"/>
      <c r="J1709" s="100"/>
      <c r="K1709" s="100"/>
      <c r="L1709" s="80"/>
      <c r="M1709" s="80"/>
      <c r="N1709" s="80"/>
      <c r="O1709" s="80"/>
      <c r="P1709" s="100"/>
      <c r="Q1709" s="81" t="str">
        <f t="shared" si="94"/>
        <v/>
      </c>
      <c r="R1709" s="100"/>
      <c r="S1709" s="101"/>
    </row>
    <row r="1710" spans="1:19" s="74" customFormat="1" ht="24.95" hidden="1" customHeight="1" outlineLevel="1">
      <c r="A1710" s="45" t="str">
        <f>IF(AND(D1710="",D1710=""),"",$D$3&amp;"_"&amp;ROW()-11-COUNTBLANK($D$12:D1710))</f>
        <v>CTKM_1414</v>
      </c>
      <c r="B1710" s="145" t="s">
        <v>109</v>
      </c>
      <c r="C1710" s="92" t="s">
        <v>483</v>
      </c>
      <c r="D1710" s="92" t="s">
        <v>480</v>
      </c>
      <c r="E1710" s="80"/>
      <c r="F1710" s="100"/>
      <c r="G1710" s="100"/>
      <c r="H1710" s="100"/>
      <c r="I1710" s="100"/>
      <c r="J1710" s="100"/>
      <c r="K1710" s="100"/>
      <c r="L1710" s="80"/>
      <c r="M1710" s="80"/>
      <c r="N1710" s="80"/>
      <c r="O1710" s="80"/>
      <c r="P1710" s="100"/>
      <c r="Q1710" s="81" t="str">
        <f t="shared" si="94"/>
        <v/>
      </c>
      <c r="R1710" s="100"/>
      <c r="S1710" s="101"/>
    </row>
    <row r="1711" spans="1:19" s="74" customFormat="1" ht="24.95" hidden="1" customHeight="1" outlineLevel="1">
      <c r="A1711" s="45" t="str">
        <f>IF(AND(D1711="",D1711=""),"",$D$3&amp;"_"&amp;ROW()-11-COUNTBLANK($D$12:D1711))</f>
        <v>CTKM_1415</v>
      </c>
      <c r="B1711" s="145" t="s">
        <v>112</v>
      </c>
      <c r="C1711" s="92" t="s">
        <v>484</v>
      </c>
      <c r="D1711" s="92" t="s">
        <v>485</v>
      </c>
      <c r="E1711" s="80"/>
      <c r="F1711" s="100"/>
      <c r="G1711" s="100"/>
      <c r="H1711" s="100"/>
      <c r="I1711" s="100"/>
      <c r="J1711" s="100"/>
      <c r="K1711" s="100"/>
      <c r="L1711" s="80"/>
      <c r="M1711" s="80"/>
      <c r="N1711" s="80"/>
      <c r="O1711" s="80"/>
      <c r="P1711" s="100"/>
      <c r="Q1711" s="81" t="str">
        <f t="shared" si="94"/>
        <v/>
      </c>
      <c r="R1711" s="100"/>
      <c r="S1711" s="101"/>
    </row>
    <row r="1712" spans="1:19" s="74" customFormat="1" ht="24.95" hidden="1" customHeight="1" outlineLevel="1">
      <c r="A1712" s="45" t="str">
        <f>IF(AND(D1712="",D1712=""),"",$D$3&amp;"_"&amp;ROW()-11-COUNTBLANK($D$12:D1712))</f>
        <v>CTKM_1416</v>
      </c>
      <c r="B1712" s="144" t="s">
        <v>486</v>
      </c>
      <c r="C1712" s="92" t="s">
        <v>487</v>
      </c>
      <c r="D1712" s="92" t="s">
        <v>480</v>
      </c>
      <c r="E1712" s="80"/>
      <c r="F1712" s="100"/>
      <c r="G1712" s="100"/>
      <c r="H1712" s="100"/>
      <c r="I1712" s="100"/>
      <c r="J1712" s="100"/>
      <c r="K1712" s="100"/>
      <c r="L1712" s="80"/>
      <c r="M1712" s="80"/>
      <c r="N1712" s="80"/>
      <c r="O1712" s="80"/>
      <c r="P1712" s="100"/>
      <c r="Q1712" s="81" t="str">
        <f t="shared" si="94"/>
        <v/>
      </c>
      <c r="R1712" s="100"/>
      <c r="S1712" s="101"/>
    </row>
    <row r="1713" spans="1:19" s="74" customFormat="1" ht="24.95" hidden="1" customHeight="1" outlineLevel="1">
      <c r="A1713" s="45" t="str">
        <f>IF(AND(D1713="",D1713=""),"",$D$3&amp;"_"&amp;ROW()-11-COUNTBLANK($D$12:D1713))</f>
        <v>CTKM_1417</v>
      </c>
      <c r="B1713" s="93" t="s">
        <v>488</v>
      </c>
      <c r="C1713" s="92" t="s">
        <v>489</v>
      </c>
      <c r="D1713" s="92" t="s">
        <v>490</v>
      </c>
      <c r="E1713" s="80"/>
      <c r="F1713" s="100"/>
      <c r="G1713" s="100"/>
      <c r="H1713" s="100"/>
      <c r="I1713" s="100"/>
      <c r="J1713" s="100"/>
      <c r="K1713" s="100"/>
      <c r="L1713" s="80"/>
      <c r="M1713" s="100"/>
      <c r="N1713" s="80"/>
      <c r="O1713" s="100"/>
      <c r="P1713" s="100"/>
      <c r="Q1713" s="81" t="str">
        <f t="shared" si="94"/>
        <v/>
      </c>
      <c r="R1713" s="100"/>
      <c r="S1713" s="101"/>
    </row>
    <row r="1714" spans="1:19" ht="24.95" hidden="1" customHeight="1" outlineLevel="1" collapsed="1">
      <c r="A1714" s="45" t="str">
        <f>IF(AND(D1714="",D1714=""),"",$D$3&amp;"_"&amp;ROW()-11-COUNTBLANK($D$12:D1714))</f>
        <v/>
      </c>
      <c r="B1714" s="601" t="s">
        <v>492</v>
      </c>
      <c r="C1714" s="602"/>
      <c r="D1714" s="602"/>
      <c r="E1714" s="602"/>
      <c r="F1714" s="602"/>
      <c r="G1714" s="602"/>
      <c r="H1714" s="602"/>
      <c r="I1714" s="602"/>
      <c r="J1714" s="602"/>
      <c r="K1714" s="602"/>
      <c r="L1714" s="602"/>
      <c r="M1714" s="602"/>
      <c r="N1714" s="602"/>
      <c r="O1714" s="602"/>
      <c r="P1714" s="602"/>
      <c r="Q1714" s="602"/>
      <c r="R1714" s="602"/>
      <c r="S1714" s="603"/>
    </row>
    <row r="1715" spans="1:19" s="74" customFormat="1" ht="24.95" hidden="1" customHeight="1" outlineLevel="1">
      <c r="A1715" s="45" t="str">
        <f>IF(AND(D1715="",D1715=""),"",$D$3&amp;"_"&amp;ROW()-11-COUNTBLANK($D$12:D1715))</f>
        <v>CTKM_1418</v>
      </c>
      <c r="B1715" s="92" t="s">
        <v>109</v>
      </c>
      <c r="C1715" s="92" t="s">
        <v>110</v>
      </c>
      <c r="D1715" s="92" t="s">
        <v>228</v>
      </c>
      <c r="E1715" s="80"/>
      <c r="F1715" s="100"/>
      <c r="G1715" s="100"/>
      <c r="H1715" s="100"/>
      <c r="I1715" s="100"/>
      <c r="J1715" s="100"/>
      <c r="K1715" s="100"/>
      <c r="L1715" s="80"/>
      <c r="M1715" s="80"/>
      <c r="N1715" s="80"/>
      <c r="O1715" s="80"/>
      <c r="P1715" s="100"/>
      <c r="Q1715" s="81" t="str">
        <f t="shared" ref="Q1715:Q1720" si="95">IF(OR(IF(G1715="",IF(F1715="",IF(E1715="","",E1715),F1715),G1715)="F",IF(J1715="",IF(I1715="",IF(H1715="","",H1715),I1715),J1715)="F",IF(M1715="",IF(L1715="",IF(K1715="","",K1715),L1715),M1715)="F",IF(P1715="",IF(O1715="",IF(N1715="","",N1715),O1715),P1715)="F")=TRUE,"F",IF(OR(IF(G1715="",IF(F1715="",IF(E1715="","",E1715),F1715),G1715)="PE",IF(J1715="",IF(I1715="",IF(H1715="","",H1715),I1715),J1715)="PE",IF(M1715="",IF(L1715="",IF(K1715="","",K1715),L1715),M1715)="PE",IF(P1715="",IF(O1715="",IF(N1715="","",N1715),O1715),P1715)="PE")=TRUE,"PE",IF(AND(IF(G1715="",IF(F1715="",IF(E1715="","",E1715),F1715),G1715)="",IF(J1715="",IF(I1715="",IF(H1715="","",H1715),I1715),J1715)="",IF(M1715="",IF(L1715="",IF(K1715="","",K1715),L1715),M1715)="",IF(P1715="",IF(O1715="",IF(N1715="","",N1715),O1715),P1715)="")=TRUE,"","P")))</f>
        <v/>
      </c>
      <c r="R1715" s="100"/>
      <c r="S1715" s="101"/>
    </row>
    <row r="1716" spans="1:19" s="74" customFormat="1" ht="24.95" hidden="1" customHeight="1" outlineLevel="1">
      <c r="A1716" s="45" t="str">
        <f>IF(AND(D1716="",D1716=""),"",$D$3&amp;"_"&amp;ROW()-11-COUNTBLANK($D$12:D1716))</f>
        <v>CTKM_1419</v>
      </c>
      <c r="B1716" s="93" t="s">
        <v>229</v>
      </c>
      <c r="C1716" s="92" t="s">
        <v>230</v>
      </c>
      <c r="D1716" s="92" t="s">
        <v>231</v>
      </c>
      <c r="E1716" s="80"/>
      <c r="F1716" s="100"/>
      <c r="G1716" s="100"/>
      <c r="H1716" s="100"/>
      <c r="I1716" s="100"/>
      <c r="J1716" s="100"/>
      <c r="K1716" s="100"/>
      <c r="L1716" s="80"/>
      <c r="M1716" s="80"/>
      <c r="N1716" s="80"/>
      <c r="O1716" s="80"/>
      <c r="P1716" s="100"/>
      <c r="Q1716" s="81" t="str">
        <f t="shared" si="95"/>
        <v/>
      </c>
      <c r="R1716" s="100"/>
      <c r="S1716" s="101"/>
    </row>
    <row r="1717" spans="1:19" s="74" customFormat="1" ht="24.95" hidden="1" customHeight="1" outlineLevel="1">
      <c r="A1717" s="45" t="str">
        <f>IF(AND(D1717="",D1717=""),"",$D$3&amp;"_"&amp;ROW()-11-COUNTBLANK($D$12:D1717))</f>
        <v>CTKM_1420</v>
      </c>
      <c r="B1717" s="93" t="s">
        <v>115</v>
      </c>
      <c r="C1717" s="92" t="s">
        <v>116</v>
      </c>
      <c r="D1717" s="92" t="s">
        <v>232</v>
      </c>
      <c r="E1717" s="80"/>
      <c r="F1717" s="100"/>
      <c r="G1717" s="100"/>
      <c r="H1717" s="100"/>
      <c r="I1717" s="100"/>
      <c r="J1717" s="100"/>
      <c r="K1717" s="100"/>
      <c r="L1717" s="80"/>
      <c r="M1717" s="80"/>
      <c r="N1717" s="80"/>
      <c r="O1717" s="80"/>
      <c r="P1717" s="100"/>
      <c r="Q1717" s="81" t="str">
        <f t="shared" si="95"/>
        <v/>
      </c>
      <c r="R1717" s="100"/>
      <c r="S1717" s="101"/>
    </row>
    <row r="1718" spans="1:19" s="74" customFormat="1" ht="24.95" hidden="1" customHeight="1" outlineLevel="1">
      <c r="A1718" s="45" t="str">
        <f>IF(AND(D1718="",D1718=""),"",$D$3&amp;"_"&amp;ROW()-11-COUNTBLANK($D$12:D1718))</f>
        <v>CTKM_1421</v>
      </c>
      <c r="B1718" s="92" t="s">
        <v>233</v>
      </c>
      <c r="C1718" s="92" t="s">
        <v>234</v>
      </c>
      <c r="D1718" s="92" t="s">
        <v>368</v>
      </c>
      <c r="E1718" s="80"/>
      <c r="F1718" s="100"/>
      <c r="G1718" s="100"/>
      <c r="H1718" s="100"/>
      <c r="I1718" s="100"/>
      <c r="J1718" s="100"/>
      <c r="K1718" s="100"/>
      <c r="L1718" s="80"/>
      <c r="M1718" s="80"/>
      <c r="N1718" s="80"/>
      <c r="O1718" s="80"/>
      <c r="P1718" s="100"/>
      <c r="Q1718" s="81" t="str">
        <f t="shared" si="95"/>
        <v/>
      </c>
      <c r="R1718" s="100"/>
      <c r="S1718" s="101"/>
    </row>
    <row r="1719" spans="1:19" s="74" customFormat="1" ht="24.95" hidden="1" customHeight="1" outlineLevel="1">
      <c r="A1719" s="45" t="str">
        <f>IF(AND(D1719="",D1719=""),"",$D$3&amp;"_"&amp;ROW()-11-COUNTBLANK($D$12:D1719))</f>
        <v>CTKM_1422</v>
      </c>
      <c r="B1719" s="93" t="s">
        <v>236</v>
      </c>
      <c r="C1719" s="92" t="s">
        <v>237</v>
      </c>
      <c r="D1719" s="92" t="s">
        <v>318</v>
      </c>
      <c r="E1719" s="80"/>
      <c r="F1719" s="100"/>
      <c r="G1719" s="100"/>
      <c r="H1719" s="100"/>
      <c r="I1719" s="100"/>
      <c r="J1719" s="100"/>
      <c r="K1719" s="100"/>
      <c r="L1719" s="80"/>
      <c r="M1719" s="100"/>
      <c r="N1719" s="80"/>
      <c r="O1719" s="100"/>
      <c r="P1719" s="100"/>
      <c r="Q1719" s="81" t="str">
        <f t="shared" si="95"/>
        <v/>
      </c>
      <c r="R1719" s="100"/>
      <c r="S1719" s="101"/>
    </row>
    <row r="1720" spans="1:19" s="74" customFormat="1" ht="24.95" hidden="1" customHeight="1" outlineLevel="1">
      <c r="A1720" s="45" t="str">
        <f>IF(AND(D1720="",D1720=""),"",$D$3&amp;"_"&amp;ROW()-11-COUNTBLANK($D$12:D1720))</f>
        <v>CTKM_1423</v>
      </c>
      <c r="B1720" s="93" t="s">
        <v>239</v>
      </c>
      <c r="C1720" s="92" t="s">
        <v>240</v>
      </c>
      <c r="D1720" s="92" t="s">
        <v>318</v>
      </c>
      <c r="E1720" s="80"/>
      <c r="F1720" s="100"/>
      <c r="G1720" s="100"/>
      <c r="H1720" s="100"/>
      <c r="I1720" s="100"/>
      <c r="J1720" s="100"/>
      <c r="K1720" s="100"/>
      <c r="L1720" s="80"/>
      <c r="M1720" s="100"/>
      <c r="N1720" s="80"/>
      <c r="O1720" s="100"/>
      <c r="P1720" s="100"/>
      <c r="Q1720" s="81" t="str">
        <f t="shared" si="95"/>
        <v/>
      </c>
      <c r="R1720" s="100"/>
      <c r="S1720" s="101"/>
    </row>
    <row r="1721" spans="1:19" ht="24.95" hidden="1" customHeight="1" outlineLevel="1" collapsed="1">
      <c r="A1721" s="45" t="str">
        <f>IF(AND(D1721="",D1721=""),"",$D$3&amp;"_"&amp;ROW()-11-COUNTBLANK($D$12:D1721))</f>
        <v/>
      </c>
      <c r="B1721" s="601" t="s">
        <v>227</v>
      </c>
      <c r="C1721" s="602"/>
      <c r="D1721" s="602"/>
      <c r="E1721" s="602"/>
      <c r="F1721" s="602"/>
      <c r="G1721" s="602"/>
      <c r="H1721" s="602"/>
      <c r="I1721" s="602"/>
      <c r="J1721" s="602"/>
      <c r="K1721" s="602"/>
      <c r="L1721" s="602"/>
      <c r="M1721" s="602"/>
      <c r="N1721" s="602"/>
      <c r="O1721" s="602"/>
      <c r="P1721" s="602"/>
      <c r="Q1721" s="602"/>
      <c r="R1721" s="602"/>
      <c r="S1721" s="603"/>
    </row>
    <row r="1722" spans="1:19" s="74" customFormat="1" ht="24.95" hidden="1" customHeight="1" outlineLevel="1">
      <c r="A1722" s="45" t="str">
        <f>IF(AND(D1722="",D1722=""),"",$D$3&amp;"_"&amp;ROW()-11-COUNTBLANK($D$12:D1722))</f>
        <v>CTKM_1424</v>
      </c>
      <c r="B1722" s="92" t="s">
        <v>109</v>
      </c>
      <c r="C1722" s="92" t="s">
        <v>110</v>
      </c>
      <c r="D1722" s="92" t="s">
        <v>228</v>
      </c>
      <c r="E1722" s="80"/>
      <c r="F1722" s="100"/>
      <c r="G1722" s="100"/>
      <c r="H1722" s="100"/>
      <c r="I1722" s="100"/>
      <c r="J1722" s="100"/>
      <c r="K1722" s="100"/>
      <c r="L1722" s="80"/>
      <c r="M1722" s="80"/>
      <c r="N1722" s="80"/>
      <c r="O1722" s="80"/>
      <c r="P1722" s="100"/>
      <c r="Q1722" s="81" t="str">
        <f t="shared" ref="Q1722:Q1727" si="96">IF(OR(IF(G1722="",IF(F1722="",IF(E1722="","",E1722),F1722),G1722)="F",IF(J1722="",IF(I1722="",IF(H1722="","",H1722),I1722),J1722)="F",IF(M1722="",IF(L1722="",IF(K1722="","",K1722),L1722),M1722)="F",IF(P1722="",IF(O1722="",IF(N1722="","",N1722),O1722),P1722)="F")=TRUE,"F",IF(OR(IF(G1722="",IF(F1722="",IF(E1722="","",E1722),F1722),G1722)="PE",IF(J1722="",IF(I1722="",IF(H1722="","",H1722),I1722),J1722)="PE",IF(M1722="",IF(L1722="",IF(K1722="","",K1722),L1722),M1722)="PE",IF(P1722="",IF(O1722="",IF(N1722="","",N1722),O1722),P1722)="PE")=TRUE,"PE",IF(AND(IF(G1722="",IF(F1722="",IF(E1722="","",E1722),F1722),G1722)="",IF(J1722="",IF(I1722="",IF(H1722="","",H1722),I1722),J1722)="",IF(M1722="",IF(L1722="",IF(K1722="","",K1722),L1722),M1722)="",IF(P1722="",IF(O1722="",IF(N1722="","",N1722),O1722),P1722)="")=TRUE,"","P")))</f>
        <v/>
      </c>
      <c r="R1722" s="100"/>
      <c r="S1722" s="101"/>
    </row>
    <row r="1723" spans="1:19" s="74" customFormat="1" ht="24.95" hidden="1" customHeight="1" outlineLevel="1">
      <c r="A1723" s="45" t="str">
        <f>IF(AND(D1723="",D1723=""),"",$D$3&amp;"_"&amp;ROW()-11-COUNTBLANK($D$12:D1723))</f>
        <v>CTKM_1425</v>
      </c>
      <c r="B1723" s="93" t="s">
        <v>229</v>
      </c>
      <c r="C1723" s="92" t="s">
        <v>230</v>
      </c>
      <c r="D1723" s="92" t="s">
        <v>231</v>
      </c>
      <c r="E1723" s="80"/>
      <c r="F1723" s="100"/>
      <c r="G1723" s="100"/>
      <c r="H1723" s="100"/>
      <c r="I1723" s="100"/>
      <c r="J1723" s="100"/>
      <c r="K1723" s="100"/>
      <c r="L1723" s="80"/>
      <c r="M1723" s="80"/>
      <c r="N1723" s="80"/>
      <c r="O1723" s="80"/>
      <c r="P1723" s="100"/>
      <c r="Q1723" s="81" t="str">
        <f t="shared" si="96"/>
        <v/>
      </c>
      <c r="R1723" s="100"/>
      <c r="S1723" s="101"/>
    </row>
    <row r="1724" spans="1:19" s="74" customFormat="1" ht="24.95" hidden="1" customHeight="1" outlineLevel="1">
      <c r="A1724" s="45" t="str">
        <f>IF(AND(D1724="",D1724=""),"",$D$3&amp;"_"&amp;ROW()-11-COUNTBLANK($D$12:D1724))</f>
        <v>CTKM_1426</v>
      </c>
      <c r="B1724" s="93" t="s">
        <v>115</v>
      </c>
      <c r="C1724" s="92" t="s">
        <v>116</v>
      </c>
      <c r="D1724" s="92" t="s">
        <v>232</v>
      </c>
      <c r="E1724" s="80"/>
      <c r="F1724" s="100"/>
      <c r="G1724" s="100"/>
      <c r="H1724" s="100"/>
      <c r="I1724" s="100"/>
      <c r="J1724" s="100"/>
      <c r="K1724" s="100"/>
      <c r="L1724" s="80"/>
      <c r="M1724" s="80"/>
      <c r="N1724" s="80"/>
      <c r="O1724" s="80"/>
      <c r="P1724" s="100"/>
      <c r="Q1724" s="81" t="str">
        <f t="shared" si="96"/>
        <v/>
      </c>
      <c r="R1724" s="100"/>
      <c r="S1724" s="101"/>
    </row>
    <row r="1725" spans="1:19" s="74" customFormat="1" ht="24.95" hidden="1" customHeight="1" outlineLevel="1">
      <c r="A1725" s="45" t="str">
        <f>IF(AND(D1725="",D1725=""),"",$D$3&amp;"_"&amp;ROW()-11-COUNTBLANK($D$12:D1725))</f>
        <v>CTKM_1427</v>
      </c>
      <c r="B1725" s="92" t="s">
        <v>233</v>
      </c>
      <c r="C1725" s="92" t="s">
        <v>234</v>
      </c>
      <c r="D1725" s="92" t="s">
        <v>368</v>
      </c>
      <c r="E1725" s="80"/>
      <c r="F1725" s="100"/>
      <c r="G1725" s="100"/>
      <c r="H1725" s="100"/>
      <c r="I1725" s="100"/>
      <c r="J1725" s="100"/>
      <c r="K1725" s="100"/>
      <c r="L1725" s="80"/>
      <c r="M1725" s="80"/>
      <c r="N1725" s="80"/>
      <c r="O1725" s="80"/>
      <c r="P1725" s="100"/>
      <c r="Q1725" s="81" t="str">
        <f t="shared" si="96"/>
        <v/>
      </c>
      <c r="R1725" s="100"/>
      <c r="S1725" s="101"/>
    </row>
    <row r="1726" spans="1:19" s="74" customFormat="1" ht="24.95" hidden="1" customHeight="1" outlineLevel="1">
      <c r="A1726" s="45" t="str">
        <f>IF(AND(D1726="",D1726=""),"",$D$3&amp;"_"&amp;ROW()-11-COUNTBLANK($D$12:D1726))</f>
        <v>CTKM_1428</v>
      </c>
      <c r="B1726" s="93" t="s">
        <v>236</v>
      </c>
      <c r="C1726" s="92" t="s">
        <v>237</v>
      </c>
      <c r="D1726" s="92" t="s">
        <v>318</v>
      </c>
      <c r="E1726" s="80"/>
      <c r="F1726" s="100"/>
      <c r="G1726" s="100"/>
      <c r="H1726" s="100"/>
      <c r="I1726" s="100"/>
      <c r="J1726" s="100"/>
      <c r="K1726" s="100"/>
      <c r="L1726" s="80"/>
      <c r="M1726" s="100"/>
      <c r="N1726" s="80"/>
      <c r="O1726" s="100"/>
      <c r="P1726" s="100"/>
      <c r="Q1726" s="81" t="str">
        <f t="shared" si="96"/>
        <v/>
      </c>
      <c r="R1726" s="100"/>
      <c r="S1726" s="101"/>
    </row>
    <row r="1727" spans="1:19" s="74" customFormat="1" ht="24.95" hidden="1" customHeight="1" outlineLevel="1">
      <c r="A1727" s="45" t="str">
        <f>IF(AND(D1727="",D1727=""),"",$D$3&amp;"_"&amp;ROW()-11-COUNTBLANK($D$12:D1727))</f>
        <v>CTKM_1429</v>
      </c>
      <c r="B1727" s="93" t="s">
        <v>239</v>
      </c>
      <c r="C1727" s="92" t="s">
        <v>240</v>
      </c>
      <c r="D1727" s="92" t="s">
        <v>318</v>
      </c>
      <c r="E1727" s="80"/>
      <c r="F1727" s="100"/>
      <c r="G1727" s="100"/>
      <c r="H1727" s="100"/>
      <c r="I1727" s="100"/>
      <c r="J1727" s="100"/>
      <c r="K1727" s="100"/>
      <c r="L1727" s="80"/>
      <c r="M1727" s="100"/>
      <c r="N1727" s="80"/>
      <c r="O1727" s="100"/>
      <c r="P1727" s="100"/>
      <c r="Q1727" s="81" t="str">
        <f t="shared" si="96"/>
        <v/>
      </c>
      <c r="R1727" s="100"/>
      <c r="S1727" s="101"/>
    </row>
    <row r="1728" spans="1:19" ht="24.95" customHeight="1" collapsed="1">
      <c r="A1728" s="45" t="str">
        <f>IF(AND(D1728="",D1728=""),"",$D$3&amp;"_"&amp;ROW()-11-COUNTBLANK($D$12:D1728))</f>
        <v/>
      </c>
      <c r="B1728" s="49" t="s">
        <v>64</v>
      </c>
      <c r="C1728" s="50"/>
      <c r="D1728" s="50"/>
      <c r="E1728" s="50"/>
      <c r="F1728" s="50"/>
      <c r="G1728" s="50"/>
      <c r="H1728" s="50"/>
      <c r="I1728" s="50"/>
      <c r="J1728" s="50"/>
      <c r="K1728" s="50"/>
      <c r="L1728" s="50"/>
      <c r="M1728" s="50"/>
      <c r="N1728" s="50"/>
      <c r="O1728" s="50"/>
      <c r="P1728" s="50"/>
      <c r="Q1728" s="50"/>
      <c r="R1728" s="50"/>
      <c r="S1728" s="51"/>
    </row>
    <row r="1729" spans="1:19" s="75" customFormat="1" ht="24.95" hidden="1" customHeight="1" outlineLevel="1">
      <c r="A1729" s="45" t="str">
        <f>IF(AND(D1729="",D1729=""),"",$D$3&amp;"_"&amp;ROW()-11-COUNTBLANK($D$12:D1729))</f>
        <v>CTKM_1430</v>
      </c>
      <c r="B1729" s="87" t="s">
        <v>493</v>
      </c>
      <c r="C1729" s="134" t="s">
        <v>494</v>
      </c>
      <c r="D1729" s="87" t="s">
        <v>1679</v>
      </c>
      <c r="E1729" s="80"/>
      <c r="F1729" s="80"/>
      <c r="G1729" s="80"/>
      <c r="H1729" s="80"/>
      <c r="I1729" s="80"/>
      <c r="J1729" s="80"/>
      <c r="K1729" s="80"/>
      <c r="L1729" s="80"/>
      <c r="M1729" s="80"/>
      <c r="N1729" s="80"/>
      <c r="O1729" s="80"/>
      <c r="P1729" s="80"/>
      <c r="Q1729" s="81" t="str">
        <f>IF(OR(IF(G1729="",IF(F1729="",IF(E1729="","",E1729),F1729),G1729)="F",IF(J1729="",IF(I1729="",IF(H1729="","",H1729),I1729),J1729)="F",IF(M1729="",IF(L1729="",IF(K1729="","",K1729),L1729),M1729)="F",IF(P1729="",IF(O1729="",IF(N1729="","",N1729),O1729),P1729)="F")=TRUE,"F",IF(OR(IF(G1729="",IF(F1729="",IF(E1729="","",E1729),F1729),G1729)="PE",IF(J1729="",IF(I1729="",IF(H1729="","",H1729),I1729),J1729)="PE",IF(M1729="",IF(L1729="",IF(K1729="","",K1729),L1729),M1729)="PE",IF(P1729="",IF(O1729="",IF(N1729="","",N1729),O1729),P1729)="PE")=TRUE,"PE",IF(AND(IF(G1729="",IF(F1729="",IF(E1729="","",E1729),F1729),G1729)="",IF(J1729="",IF(I1729="",IF(H1729="","",H1729),I1729),J1729)="",IF(M1729="",IF(L1729="",IF(K1729="","",K1729),L1729),M1729)="",IF(P1729="",IF(O1729="",IF(N1729="","",N1729),O1729),P1729)="")=TRUE,"","P")))</f>
        <v/>
      </c>
      <c r="R1729" s="222">
        <v>1513</v>
      </c>
      <c r="S1729" s="82"/>
    </row>
    <row r="1730" spans="1:19" s="75" customFormat="1" ht="24.95" hidden="1" customHeight="1" outlineLevel="1">
      <c r="A1730" s="45" t="str">
        <f>IF(AND(D1730="",D1730=""),"",$D$3&amp;"_"&amp;ROW()-11-COUNTBLANK($D$12:D1730))</f>
        <v>CTKM_1431</v>
      </c>
      <c r="B1730" s="87" t="s">
        <v>525</v>
      </c>
      <c r="C1730" s="87" t="s">
        <v>525</v>
      </c>
      <c r="D1730" s="87" t="s">
        <v>1680</v>
      </c>
      <c r="E1730" s="80"/>
      <c r="F1730" s="80"/>
      <c r="G1730" s="80"/>
      <c r="H1730" s="80"/>
      <c r="I1730" s="80"/>
      <c r="J1730" s="80"/>
      <c r="K1730" s="80"/>
      <c r="L1730" s="80"/>
      <c r="M1730" s="80"/>
      <c r="N1730" s="80"/>
      <c r="O1730" s="80"/>
      <c r="P1730" s="80"/>
      <c r="Q1730" s="81" t="str">
        <f>IF(OR(IF(G1730="",IF(F1730="",IF(E1730="","",E1730),F1730),G1730)="F",IF(J1730="",IF(I1730="",IF(H1730="","",H1730),I1730),J1730)="F",IF(M1730="",IF(L1730="",IF(K1730="","",K1730),L1730),M1730)="F",IF(P1730="",IF(O1730="",IF(N1730="","",N1730),O1730),P1730)="F")=TRUE,"F",IF(OR(IF(G1730="",IF(F1730="",IF(E1730="","",E1730),F1730),G1730)="PE",IF(J1730="",IF(I1730="",IF(H1730="","",H1730),I1730),J1730)="PE",IF(M1730="",IF(L1730="",IF(K1730="","",K1730),L1730),M1730)="PE",IF(P1730="",IF(O1730="",IF(N1730="","",N1730),O1730),P1730)="PE")=TRUE,"PE",IF(AND(IF(G1730="",IF(F1730="",IF(E1730="","",E1730),F1730),G1730)="",IF(J1730="",IF(I1730="",IF(H1730="","",H1730),I1730),J1730)="",IF(M1730="",IF(L1730="",IF(K1730="","",K1730),L1730),M1730)="",IF(P1730="",IF(O1730="",IF(N1730="","",N1730),O1730),P1730)="")=TRUE,"","P")))</f>
        <v/>
      </c>
      <c r="R1730" s="82"/>
      <c r="S1730" s="82"/>
    </row>
    <row r="1731" spans="1:19" s="75" customFormat="1" ht="24.95" hidden="1" customHeight="1" outlineLevel="1">
      <c r="A1731" s="45" t="str">
        <f>IF(AND(D1731="",D1731=""),"",$D$3&amp;"_"&amp;ROW()-11-COUNTBLANK($D$12:D1731))</f>
        <v>CTKM_1432</v>
      </c>
      <c r="B1731" s="229" t="s">
        <v>2147</v>
      </c>
      <c r="C1731" s="229" t="s">
        <v>2148</v>
      </c>
      <c r="D1731" s="229" t="s">
        <v>2149</v>
      </c>
      <c r="E1731" s="80"/>
      <c r="F1731" s="80"/>
      <c r="G1731" s="80"/>
      <c r="H1731" s="80"/>
      <c r="I1731" s="80"/>
      <c r="J1731" s="80"/>
      <c r="K1731" s="80"/>
      <c r="L1731" s="80"/>
      <c r="M1731" s="80"/>
      <c r="N1731" s="80"/>
      <c r="O1731" s="80"/>
      <c r="P1731" s="80"/>
      <c r="Q1731" s="81" t="str">
        <f>IF(OR(IF(G1731="",IF(F1731="",IF(E1731="","",E1731),F1731),G1731)="F",IF(J1731="",IF(I1731="",IF(H1731="","",H1731),I1731),J1731)="F",IF(M1731="",IF(L1731="",IF(K1731="","",K1731),L1731),M1731)="F",IF(P1731="",IF(O1731="",IF(N1731="","",N1731),O1731),P1731)="F")=TRUE,"F",IF(OR(IF(G1731="",IF(F1731="",IF(E1731="","",E1731),F1731),G1731)="PE",IF(J1731="",IF(I1731="",IF(H1731="","",H1731),I1731),J1731)="PE",IF(M1731="",IF(L1731="",IF(K1731="","",K1731),L1731),M1731)="PE",IF(P1731="",IF(O1731="",IF(N1731="","",N1731),O1731),P1731)="PE")=TRUE,"PE",IF(AND(IF(G1731="",IF(F1731="",IF(E1731="","",E1731),F1731),G1731)="",IF(J1731="",IF(I1731="",IF(H1731="","",H1731),I1731),J1731)="",IF(M1731="",IF(L1731="",IF(K1731="","",K1731),L1731),M1731)="",IF(P1731="",IF(O1731="",IF(N1731="","",N1731),O1731),P1731)="")=TRUE,"","P")))</f>
        <v/>
      </c>
      <c r="R1731" s="82"/>
      <c r="S1731" s="82"/>
    </row>
    <row r="1732" spans="1:19" s="75" customFormat="1" ht="24.95" hidden="1" customHeight="1" outlineLevel="1">
      <c r="A1732" s="45" t="str">
        <f>IF(AND(D1732="",D1732=""),"",$D$3&amp;"_"&amp;ROW()-11-COUNTBLANK($D$12:D1732))</f>
        <v>CTKM_1433</v>
      </c>
      <c r="B1732" s="229" t="s">
        <v>2150</v>
      </c>
      <c r="C1732" s="229" t="s">
        <v>2151</v>
      </c>
      <c r="D1732" s="229" t="s">
        <v>2152</v>
      </c>
      <c r="E1732" s="80"/>
      <c r="F1732" s="80"/>
      <c r="G1732" s="80"/>
      <c r="H1732" s="80"/>
      <c r="I1732" s="80"/>
      <c r="J1732" s="80"/>
      <c r="K1732" s="80"/>
      <c r="L1732" s="80"/>
      <c r="M1732" s="80"/>
      <c r="N1732" s="80"/>
      <c r="O1732" s="80"/>
      <c r="P1732" s="80"/>
      <c r="Q1732" s="81" t="str">
        <f>IF(OR(IF(G1732="",IF(F1732="",IF(E1732="","",E1732),F1732),G1732)="F",IF(J1732="",IF(I1732="",IF(H1732="","",H1732),I1732),J1732)="F",IF(M1732="",IF(L1732="",IF(K1732="","",K1732),L1732),M1732)="F",IF(P1732="",IF(O1732="",IF(N1732="","",N1732),O1732),P1732)="F")=TRUE,"F",IF(OR(IF(G1732="",IF(F1732="",IF(E1732="","",E1732),F1732),G1732)="PE",IF(J1732="",IF(I1732="",IF(H1732="","",H1732),I1732),J1732)="PE",IF(M1732="",IF(L1732="",IF(K1732="","",K1732),L1732),M1732)="PE",IF(P1732="",IF(O1732="",IF(N1732="","",N1732),O1732),P1732)="PE")=TRUE,"PE",IF(AND(IF(G1732="",IF(F1732="",IF(E1732="","",E1732),F1732),G1732)="",IF(J1732="",IF(I1732="",IF(H1732="","",H1732),I1732),J1732)="",IF(M1732="",IF(L1732="",IF(K1732="","",K1732),L1732),M1732)="",IF(P1732="",IF(O1732="",IF(N1732="","",N1732),O1732),P1732)="")=TRUE,"","P")))</f>
        <v/>
      </c>
      <c r="R1732" s="82"/>
      <c r="S1732" s="82"/>
    </row>
    <row r="1733" spans="1:19" ht="24.95" hidden="1" customHeight="1" outlineLevel="1">
      <c r="A1733" s="45" t="str">
        <f>IF(AND(D1733="",D1733=""),"",$D$3&amp;"_"&amp;ROW()-11-COUNTBLANK($D$12:D1733))</f>
        <v/>
      </c>
      <c r="B1733" s="601" t="s">
        <v>428</v>
      </c>
      <c r="C1733" s="602"/>
      <c r="D1733" s="602"/>
      <c r="E1733" s="602"/>
      <c r="F1733" s="602"/>
      <c r="G1733" s="602"/>
      <c r="H1733" s="602"/>
      <c r="I1733" s="602"/>
      <c r="J1733" s="602"/>
      <c r="K1733" s="602"/>
      <c r="L1733" s="602"/>
      <c r="M1733" s="602"/>
      <c r="N1733" s="602"/>
      <c r="O1733" s="602"/>
      <c r="P1733" s="602"/>
      <c r="Q1733" s="602"/>
      <c r="R1733" s="602"/>
      <c r="S1733" s="603"/>
    </row>
    <row r="1734" spans="1:19" s="75" customFormat="1" ht="24.95" hidden="1" customHeight="1" outlineLevel="1">
      <c r="A1734" s="45" t="str">
        <f>IF(AND(D1734="",D1734=""),"",$D$3&amp;"_"&amp;ROW()-11-COUNTBLANK($D$12:D1734))</f>
        <v>CTKM_1434</v>
      </c>
      <c r="B1734" s="87" t="s">
        <v>495</v>
      </c>
      <c r="C1734" s="134" t="s">
        <v>496</v>
      </c>
      <c r="D1734" s="87" t="s">
        <v>1681</v>
      </c>
      <c r="E1734" s="80"/>
      <c r="F1734" s="80"/>
      <c r="G1734" s="80"/>
      <c r="H1734" s="80"/>
      <c r="I1734" s="80"/>
      <c r="J1734" s="80"/>
      <c r="K1734" s="80"/>
      <c r="L1734" s="80"/>
      <c r="M1734" s="80"/>
      <c r="N1734" s="80"/>
      <c r="O1734" s="80"/>
      <c r="P1734" s="80"/>
      <c r="Q1734" s="81" t="str">
        <f>IF(OR(IF(G1734="",IF(F1734="",IF(E1734="","",E1734),F1734),G1734)="F",IF(J1734="",IF(I1734="",IF(H1734="","",H1734),I1734),J1734)="F",IF(M1734="",IF(L1734="",IF(K1734="","",K1734),L1734),M1734)="F",IF(P1734="",IF(O1734="",IF(N1734="","",N1734),O1734),P1734)="F")=TRUE,"F",IF(OR(IF(G1734="",IF(F1734="",IF(E1734="","",E1734),F1734),G1734)="PE",IF(J1734="",IF(I1734="",IF(H1734="","",H1734),I1734),J1734)="PE",IF(M1734="",IF(L1734="",IF(K1734="","",K1734),L1734),M1734)="PE",IF(P1734="",IF(O1734="",IF(N1734="","",N1734),O1734),P1734)="PE")=TRUE,"PE",IF(AND(IF(G1734="",IF(F1734="",IF(E1734="","",E1734),F1734),G1734)="",IF(J1734="",IF(I1734="",IF(H1734="","",H1734),I1734),J1734)="",IF(M1734="",IF(L1734="",IF(K1734="","",K1734),L1734),M1734)="",IF(P1734="",IF(O1734="",IF(N1734="","",N1734),O1734),P1734)="")=TRUE,"","P")))</f>
        <v/>
      </c>
      <c r="R1734" s="82"/>
      <c r="S1734" s="82"/>
    </row>
    <row r="1735" spans="1:19" s="75" customFormat="1" ht="24.95" hidden="1" customHeight="1" outlineLevel="1">
      <c r="A1735" s="45" t="str">
        <f>IF(AND(D1735="",D1735=""),"",$D$3&amp;"_"&amp;ROW()-11-COUNTBLANK($D$12:D1735))</f>
        <v>CTKM_1435</v>
      </c>
      <c r="B1735" s="87" t="s">
        <v>140</v>
      </c>
      <c r="C1735" s="134" t="s">
        <v>497</v>
      </c>
      <c r="D1735" s="87" t="s">
        <v>140</v>
      </c>
      <c r="E1735" s="80"/>
      <c r="F1735" s="80"/>
      <c r="G1735" s="80"/>
      <c r="H1735" s="80"/>
      <c r="I1735" s="80"/>
      <c r="J1735" s="80"/>
      <c r="K1735" s="80"/>
      <c r="L1735" s="80"/>
      <c r="M1735" s="80"/>
      <c r="N1735" s="80"/>
      <c r="O1735" s="80"/>
      <c r="P1735" s="80"/>
      <c r="Q1735" s="81" t="str">
        <f t="shared" ref="Q1735:Q1740" si="97">IF(OR(IF(G1735="",IF(F1735="",IF(E1735="","",E1735),F1735),G1735)="F",IF(J1735="",IF(I1735="",IF(H1735="","",H1735),I1735),J1735)="F",IF(M1735="",IF(L1735="",IF(K1735="","",K1735),L1735),M1735)="F",IF(P1735="",IF(O1735="",IF(N1735="","",N1735),O1735),P1735)="F")=TRUE,"F",IF(OR(IF(G1735="",IF(F1735="",IF(E1735="","",E1735),F1735),G1735)="PE",IF(J1735="",IF(I1735="",IF(H1735="","",H1735),I1735),J1735)="PE",IF(M1735="",IF(L1735="",IF(K1735="","",K1735),L1735),M1735)="PE",IF(P1735="",IF(O1735="",IF(N1735="","",N1735),O1735),P1735)="PE")=TRUE,"PE",IF(AND(IF(G1735="",IF(F1735="",IF(E1735="","",E1735),F1735),G1735)="",IF(J1735="",IF(I1735="",IF(H1735="","",H1735),I1735),J1735)="",IF(M1735="",IF(L1735="",IF(K1735="","",K1735),L1735),M1735)="",IF(P1735="",IF(O1735="",IF(N1735="","",N1735),O1735),P1735)="")=TRUE,"","P")))</f>
        <v/>
      </c>
      <c r="R1735" s="82"/>
      <c r="S1735" s="82"/>
    </row>
    <row r="1736" spans="1:19" s="75" customFormat="1" ht="24.95" hidden="1" customHeight="1" outlineLevel="1">
      <c r="A1736" s="45" t="str">
        <f>IF(AND(D1736="",D1736=""),"",$D$3&amp;"_"&amp;ROW()-11-COUNTBLANK($D$12:D1736))</f>
        <v>CTKM_1436</v>
      </c>
      <c r="B1736" s="87" t="s">
        <v>498</v>
      </c>
      <c r="C1736" s="134" t="s">
        <v>499</v>
      </c>
      <c r="D1736" s="87" t="s">
        <v>1682</v>
      </c>
      <c r="E1736" s="80"/>
      <c r="F1736" s="80"/>
      <c r="G1736" s="80"/>
      <c r="H1736" s="80"/>
      <c r="I1736" s="80"/>
      <c r="J1736" s="80"/>
      <c r="K1736" s="80"/>
      <c r="L1736" s="80"/>
      <c r="M1736" s="80"/>
      <c r="N1736" s="80"/>
      <c r="O1736" s="80"/>
      <c r="P1736" s="80"/>
      <c r="Q1736" s="81" t="str">
        <f t="shared" si="97"/>
        <v/>
      </c>
      <c r="R1736" s="82"/>
      <c r="S1736" s="82"/>
    </row>
    <row r="1737" spans="1:19" s="75" customFormat="1" ht="24.95" hidden="1" customHeight="1" outlineLevel="1">
      <c r="A1737" s="45" t="str">
        <f>IF(AND(D1737="",D1737=""),"",$D$3&amp;"_"&amp;ROW()-11-COUNTBLANK($D$12:D1737))</f>
        <v>CTKM_1437</v>
      </c>
      <c r="B1737" s="87" t="s">
        <v>500</v>
      </c>
      <c r="C1737" s="134" t="s">
        <v>501</v>
      </c>
      <c r="D1737" s="87" t="s">
        <v>1683</v>
      </c>
      <c r="E1737" s="80"/>
      <c r="F1737" s="80"/>
      <c r="G1737" s="80"/>
      <c r="H1737" s="80"/>
      <c r="I1737" s="80"/>
      <c r="J1737" s="80"/>
      <c r="K1737" s="80"/>
      <c r="L1737" s="80"/>
      <c r="M1737" s="80"/>
      <c r="N1737" s="80"/>
      <c r="O1737" s="80"/>
      <c r="P1737" s="80"/>
      <c r="Q1737" s="81" t="str">
        <f t="shared" si="97"/>
        <v/>
      </c>
      <c r="R1737" s="82"/>
      <c r="S1737" s="82"/>
    </row>
    <row r="1738" spans="1:19" s="75" customFormat="1" ht="24.95" hidden="1" customHeight="1" outlineLevel="1">
      <c r="A1738" s="45" t="str">
        <f>IF(AND(D1738="",D1738=""),"",$D$3&amp;"_"&amp;ROW()-11-COUNTBLANK($D$12:D1738))</f>
        <v>CTKM_1438</v>
      </c>
      <c r="B1738" s="87" t="s">
        <v>502</v>
      </c>
      <c r="C1738" s="134" t="s">
        <v>503</v>
      </c>
      <c r="D1738" s="87" t="s">
        <v>1684</v>
      </c>
      <c r="E1738" s="80"/>
      <c r="F1738" s="80"/>
      <c r="G1738" s="80"/>
      <c r="H1738" s="80"/>
      <c r="I1738" s="80"/>
      <c r="J1738" s="80"/>
      <c r="K1738" s="80"/>
      <c r="L1738" s="80"/>
      <c r="M1738" s="80"/>
      <c r="N1738" s="80"/>
      <c r="O1738" s="80"/>
      <c r="P1738" s="80"/>
      <c r="Q1738" s="81" t="str">
        <f t="shared" si="97"/>
        <v/>
      </c>
      <c r="R1738" s="82"/>
      <c r="S1738" s="82"/>
    </row>
    <row r="1739" spans="1:19" s="75" customFormat="1" ht="24.95" hidden="1" customHeight="1" outlineLevel="1">
      <c r="A1739" s="45" t="str">
        <f>IF(AND(D1739="",D1739=""),"",$D$3&amp;"_"&amp;ROW()-11-COUNTBLANK($D$12:D1739))</f>
        <v>CTKM_1439</v>
      </c>
      <c r="B1739" s="87" t="s">
        <v>504</v>
      </c>
      <c r="C1739" s="134" t="s">
        <v>505</v>
      </c>
      <c r="D1739" s="87" t="s">
        <v>506</v>
      </c>
      <c r="E1739" s="80"/>
      <c r="F1739" s="80"/>
      <c r="G1739" s="80"/>
      <c r="H1739" s="80"/>
      <c r="I1739" s="80"/>
      <c r="J1739" s="80"/>
      <c r="K1739" s="80"/>
      <c r="L1739" s="80"/>
      <c r="M1739" s="80"/>
      <c r="N1739" s="80"/>
      <c r="O1739" s="80"/>
      <c r="P1739" s="80"/>
      <c r="Q1739" s="81" t="str">
        <f t="shared" si="97"/>
        <v/>
      </c>
      <c r="R1739" s="82"/>
      <c r="S1739" s="82"/>
    </row>
    <row r="1740" spans="1:19" s="75" customFormat="1" ht="24.95" hidden="1" customHeight="1" outlineLevel="1">
      <c r="A1740" s="45" t="str">
        <f>IF(AND(D1740="",D1740=""),"",$D$3&amp;"_"&amp;ROW()-11-COUNTBLANK($D$12:D1740))</f>
        <v>CTKM_1440</v>
      </c>
      <c r="B1740" s="87" t="s">
        <v>507</v>
      </c>
      <c r="C1740" s="134" t="s">
        <v>508</v>
      </c>
      <c r="D1740" s="87" t="s">
        <v>1685</v>
      </c>
      <c r="E1740" s="80"/>
      <c r="F1740" s="80"/>
      <c r="G1740" s="80"/>
      <c r="H1740" s="80"/>
      <c r="I1740" s="80"/>
      <c r="J1740" s="80"/>
      <c r="K1740" s="80"/>
      <c r="L1740" s="80"/>
      <c r="M1740" s="80"/>
      <c r="N1740" s="80"/>
      <c r="O1740" s="80"/>
      <c r="P1740" s="80"/>
      <c r="Q1740" s="81" t="str">
        <f t="shared" si="97"/>
        <v/>
      </c>
      <c r="R1740" s="82"/>
      <c r="S1740" s="82"/>
    </row>
    <row r="1741" spans="1:19" ht="24.95" hidden="1" customHeight="1" outlineLevel="1">
      <c r="A1741" s="45" t="str">
        <f>IF(AND(D1741="",D1741=""),"",$D$3&amp;"_"&amp;ROW()-11-COUNTBLANK($D$12:D1741))</f>
        <v/>
      </c>
      <c r="B1741" s="601" t="s">
        <v>509</v>
      </c>
      <c r="C1741" s="602"/>
      <c r="D1741" s="602"/>
      <c r="E1741" s="602"/>
      <c r="F1741" s="602"/>
      <c r="G1741" s="602"/>
      <c r="H1741" s="602"/>
      <c r="I1741" s="602"/>
      <c r="J1741" s="602"/>
      <c r="K1741" s="602"/>
      <c r="L1741" s="602"/>
      <c r="M1741" s="602"/>
      <c r="N1741" s="602"/>
      <c r="O1741" s="602"/>
      <c r="P1741" s="602"/>
      <c r="Q1741" s="602"/>
      <c r="R1741" s="602"/>
      <c r="S1741" s="603"/>
    </row>
    <row r="1742" spans="1:19" s="75" customFormat="1" ht="24.95" hidden="1" customHeight="1" outlineLevel="1">
      <c r="A1742" s="45" t="str">
        <f>IF(AND(D1742="",D1742=""),"",$D$3&amp;"_"&amp;ROW()-11-COUNTBLANK($D$12:D1742))</f>
        <v>CTKM_1441</v>
      </c>
      <c r="B1742" s="226" t="s">
        <v>510</v>
      </c>
      <c r="C1742" s="94" t="s">
        <v>511</v>
      </c>
      <c r="D1742" s="104" t="s">
        <v>512</v>
      </c>
      <c r="E1742" s="80"/>
      <c r="F1742" s="80"/>
      <c r="G1742" s="80"/>
      <c r="H1742" s="80"/>
      <c r="I1742" s="80"/>
      <c r="J1742" s="80"/>
      <c r="K1742" s="80"/>
      <c r="L1742" s="80"/>
      <c r="M1742" s="80"/>
      <c r="N1742" s="80"/>
      <c r="O1742" s="80"/>
      <c r="P1742" s="80"/>
      <c r="Q1742" s="81" t="str">
        <f t="shared" ref="Q1742:Q1755" si="98">IF(OR(IF(G1742="",IF(F1742="",IF(E1742="","",E1742),F1742),G1742)="F",IF(J1742="",IF(I1742="",IF(H1742="","",H1742),I1742),J1742)="F",IF(M1742="",IF(L1742="",IF(K1742="","",K1742),L1742),M1742)="F",IF(P1742="",IF(O1742="",IF(N1742="","",N1742),O1742),P1742)="F")=TRUE,"F",IF(OR(IF(G1742="",IF(F1742="",IF(E1742="","",E1742),F1742),G1742)="PE",IF(J1742="",IF(I1742="",IF(H1742="","",H1742),I1742),J1742)="PE",IF(M1742="",IF(L1742="",IF(K1742="","",K1742),L1742),M1742)="PE",IF(P1742="",IF(O1742="",IF(N1742="","",N1742),O1742),P1742)="PE")=TRUE,"PE",IF(AND(IF(G1742="",IF(F1742="",IF(E1742="","",E1742),F1742),G1742)="",IF(J1742="",IF(I1742="",IF(H1742="","",H1742),I1742),J1742)="",IF(M1742="",IF(L1742="",IF(K1742="","",K1742),L1742),M1742)="",IF(P1742="",IF(O1742="",IF(N1742="","",N1742),O1742),P1742)="")=TRUE,"","P")))</f>
        <v/>
      </c>
      <c r="R1742" s="82"/>
      <c r="S1742" s="82"/>
    </row>
    <row r="1743" spans="1:19" s="75" customFormat="1" ht="24.95" hidden="1" customHeight="1" outlineLevel="1">
      <c r="A1743" s="45" t="str">
        <f>IF(AND(D1743="",D1743=""),"",$D$3&amp;"_"&amp;ROW()-11-COUNTBLANK($D$12:D1743))</f>
        <v>CTKM_1442</v>
      </c>
      <c r="B1743" s="236" t="s">
        <v>2113</v>
      </c>
      <c r="C1743" s="234" t="s">
        <v>2114</v>
      </c>
      <c r="D1743" s="229" t="s">
        <v>2153</v>
      </c>
      <c r="E1743" s="80"/>
      <c r="F1743" s="80"/>
      <c r="G1743" s="80"/>
      <c r="H1743" s="80"/>
      <c r="I1743" s="80"/>
      <c r="J1743" s="80"/>
      <c r="K1743" s="80"/>
      <c r="L1743" s="80"/>
      <c r="M1743" s="80"/>
      <c r="N1743" s="80"/>
      <c r="O1743" s="80"/>
      <c r="P1743" s="80"/>
      <c r="Q1743" s="81" t="str">
        <f t="shared" si="98"/>
        <v/>
      </c>
      <c r="R1743" s="82"/>
      <c r="S1743" s="82"/>
    </row>
    <row r="1744" spans="1:19" s="75" customFormat="1" ht="24.95" hidden="1" customHeight="1" outlineLevel="1">
      <c r="A1744" s="45"/>
      <c r="B1744" s="716" t="s">
        <v>1961</v>
      </c>
      <c r="C1744" s="198" t="s">
        <v>1962</v>
      </c>
      <c r="D1744" s="199" t="s">
        <v>1963</v>
      </c>
      <c r="E1744" s="80"/>
      <c r="F1744" s="80"/>
      <c r="G1744" s="80"/>
      <c r="H1744" s="80"/>
      <c r="I1744" s="80"/>
      <c r="J1744" s="80"/>
      <c r="K1744" s="80"/>
      <c r="L1744" s="80"/>
      <c r="M1744" s="80"/>
      <c r="N1744" s="80"/>
      <c r="O1744" s="80"/>
      <c r="P1744" s="80"/>
      <c r="Q1744" s="81" t="str">
        <f t="shared" si="98"/>
        <v/>
      </c>
      <c r="R1744" s="82"/>
      <c r="S1744" s="82"/>
    </row>
    <row r="1745" spans="1:19" s="75" customFormat="1" ht="24.95" hidden="1" customHeight="1" outlineLevel="1">
      <c r="A1745" s="45"/>
      <c r="B1745" s="717"/>
      <c r="C1745" s="198" t="s">
        <v>1964</v>
      </c>
      <c r="D1745" s="199" t="s">
        <v>1965</v>
      </c>
      <c r="E1745" s="80"/>
      <c r="F1745" s="80"/>
      <c r="G1745" s="80"/>
      <c r="H1745" s="80"/>
      <c r="I1745" s="80"/>
      <c r="J1745" s="80"/>
      <c r="K1745" s="80"/>
      <c r="L1745" s="80"/>
      <c r="M1745" s="80"/>
      <c r="N1745" s="80"/>
      <c r="O1745" s="80"/>
      <c r="P1745" s="80"/>
      <c r="Q1745" s="81" t="str">
        <f t="shared" si="98"/>
        <v/>
      </c>
      <c r="R1745" s="82"/>
      <c r="S1745" s="82"/>
    </row>
    <row r="1746" spans="1:19" s="75" customFormat="1" ht="24.95" hidden="1" customHeight="1" outlineLevel="1">
      <c r="A1746" s="45" t="str">
        <f>IF(AND(D1746="",D1746=""),"",$D$3&amp;"_"&amp;ROW()-11-COUNTBLANK($D$12:D1746))</f>
        <v>CTKM_1445</v>
      </c>
      <c r="B1746" s="709" t="s">
        <v>513</v>
      </c>
      <c r="C1746" s="94" t="s">
        <v>2115</v>
      </c>
      <c r="D1746" s="104" t="s">
        <v>1677</v>
      </c>
      <c r="E1746" s="80"/>
      <c r="F1746" s="80"/>
      <c r="G1746" s="80"/>
      <c r="H1746" s="80"/>
      <c r="I1746" s="80"/>
      <c r="J1746" s="80"/>
      <c r="K1746" s="80"/>
      <c r="L1746" s="80"/>
      <c r="M1746" s="80"/>
      <c r="N1746" s="80"/>
      <c r="O1746" s="80"/>
      <c r="P1746" s="80"/>
      <c r="Q1746" s="81" t="str">
        <f t="shared" si="98"/>
        <v/>
      </c>
      <c r="R1746" s="82"/>
      <c r="S1746" s="82"/>
    </row>
    <row r="1747" spans="1:19" s="75" customFormat="1" ht="24.95" hidden="1" customHeight="1" outlineLevel="1">
      <c r="A1747" s="45" t="str">
        <f>IF(AND(D1747="",D1747=""),"",$D$3&amp;"_"&amp;ROW()-11-COUNTBLANK($D$12:D1747))</f>
        <v>CTKM_1446</v>
      </c>
      <c r="B1747" s="710"/>
      <c r="C1747" s="94" t="s">
        <v>2116</v>
      </c>
      <c r="D1747" s="104" t="s">
        <v>1677</v>
      </c>
      <c r="E1747" s="80"/>
      <c r="F1747" s="80"/>
      <c r="G1747" s="80"/>
      <c r="H1747" s="80"/>
      <c r="I1747" s="80"/>
      <c r="J1747" s="80"/>
      <c r="K1747" s="80"/>
      <c r="L1747" s="80"/>
      <c r="M1747" s="80"/>
      <c r="N1747" s="80"/>
      <c r="O1747" s="80"/>
      <c r="P1747" s="80"/>
      <c r="Q1747" s="81" t="str">
        <f t="shared" si="98"/>
        <v/>
      </c>
      <c r="R1747" s="82"/>
      <c r="S1747" s="82"/>
    </row>
    <row r="1748" spans="1:19" s="75" customFormat="1" ht="24.95" hidden="1" customHeight="1" outlineLevel="1">
      <c r="A1748" s="45" t="str">
        <f>IF(AND(D1748="",D1748=""),"",$D$3&amp;"_"&amp;ROW()-11-COUNTBLANK($D$12:D1748))</f>
        <v>CTKM_1447</v>
      </c>
      <c r="B1748" s="675" t="s">
        <v>2117</v>
      </c>
      <c r="C1748" s="135" t="s">
        <v>2118</v>
      </c>
      <c r="D1748" s="87" t="s">
        <v>514</v>
      </c>
      <c r="E1748" s="80"/>
      <c r="F1748" s="80"/>
      <c r="G1748" s="80"/>
      <c r="H1748" s="80"/>
      <c r="I1748" s="80"/>
      <c r="J1748" s="80"/>
      <c r="K1748" s="80"/>
      <c r="L1748" s="80"/>
      <c r="M1748" s="80"/>
      <c r="N1748" s="80"/>
      <c r="O1748" s="80"/>
      <c r="P1748" s="80"/>
      <c r="Q1748" s="81" t="str">
        <f t="shared" si="98"/>
        <v/>
      </c>
      <c r="R1748" s="82"/>
      <c r="S1748" s="82"/>
    </row>
    <row r="1749" spans="1:19" s="75" customFormat="1" ht="24.95" hidden="1" customHeight="1" outlineLevel="1">
      <c r="A1749" s="45" t="str">
        <f>IF(AND(D1749="",D1749=""),"",$D$3&amp;"_"&amp;ROW()-11-COUNTBLANK($D$12:D1749))</f>
        <v>CTKM_1448</v>
      </c>
      <c r="B1749" s="676"/>
      <c r="C1749" s="135" t="s">
        <v>2119</v>
      </c>
      <c r="D1749" s="87" t="s">
        <v>514</v>
      </c>
      <c r="E1749" s="80"/>
      <c r="F1749" s="80"/>
      <c r="G1749" s="80"/>
      <c r="H1749" s="80"/>
      <c r="I1749" s="80"/>
      <c r="J1749" s="80"/>
      <c r="K1749" s="80"/>
      <c r="L1749" s="80"/>
      <c r="M1749" s="80"/>
      <c r="N1749" s="80"/>
      <c r="O1749" s="80"/>
      <c r="P1749" s="80"/>
      <c r="Q1749" s="81" t="str">
        <f t="shared" si="98"/>
        <v/>
      </c>
      <c r="R1749" s="82"/>
      <c r="S1749" s="82"/>
    </row>
    <row r="1750" spans="1:19" s="75" customFormat="1" ht="24.95" hidden="1" customHeight="1" outlineLevel="1">
      <c r="A1750" s="45" t="str">
        <f>IF(AND(D1750="",D1750=""),"",$D$3&amp;"_"&amp;ROW()-11-COUNTBLANK($D$12:D1750))</f>
        <v>CTKM_1449</v>
      </c>
      <c r="B1750" s="604" t="s">
        <v>352</v>
      </c>
      <c r="C1750" s="234" t="s">
        <v>369</v>
      </c>
      <c r="D1750" s="229" t="s">
        <v>370</v>
      </c>
      <c r="E1750" s="80"/>
      <c r="F1750" s="80"/>
      <c r="G1750" s="80"/>
      <c r="H1750" s="80"/>
      <c r="I1750" s="80"/>
      <c r="J1750" s="80"/>
      <c r="K1750" s="80"/>
      <c r="L1750" s="80"/>
      <c r="M1750" s="80"/>
      <c r="N1750" s="80"/>
      <c r="O1750" s="80"/>
      <c r="P1750" s="80"/>
      <c r="Q1750" s="81" t="str">
        <f t="shared" si="98"/>
        <v/>
      </c>
      <c r="R1750" s="82"/>
      <c r="S1750" s="82"/>
    </row>
    <row r="1751" spans="1:19" s="75" customFormat="1" ht="24.95" hidden="1" customHeight="1" outlineLevel="1">
      <c r="A1751" s="45" t="str">
        <f>IF(AND(D1751="",D1751=""),"",$D$3&amp;"_"&amp;ROW()-11-COUNTBLANK($D$12:D1751))</f>
        <v>CTKM_1450</v>
      </c>
      <c r="B1751" s="605"/>
      <c r="C1751" s="234" t="s">
        <v>355</v>
      </c>
      <c r="D1751" s="229" t="s">
        <v>356</v>
      </c>
      <c r="E1751" s="80"/>
      <c r="F1751" s="80"/>
      <c r="G1751" s="80"/>
      <c r="H1751" s="80"/>
      <c r="I1751" s="80"/>
      <c r="J1751" s="80"/>
      <c r="K1751" s="80"/>
      <c r="L1751" s="80"/>
      <c r="M1751" s="80"/>
      <c r="N1751" s="80"/>
      <c r="O1751" s="80"/>
      <c r="P1751" s="80"/>
      <c r="Q1751" s="81" t="str">
        <f t="shared" si="98"/>
        <v/>
      </c>
      <c r="R1751" s="82"/>
      <c r="S1751" s="82"/>
    </row>
    <row r="1752" spans="1:19" s="75" customFormat="1" ht="24.95" hidden="1" customHeight="1" outlineLevel="1">
      <c r="A1752" s="45" t="str">
        <f>IF(AND(D1752="",D1752=""),"",$D$3&amp;"_"&amp;ROW()-11-COUNTBLANK($D$12:D1752))</f>
        <v>CTKM_1451</v>
      </c>
      <c r="B1752" s="606"/>
      <c r="C1752" s="234" t="s">
        <v>357</v>
      </c>
      <c r="D1752" s="229" t="s">
        <v>358</v>
      </c>
      <c r="E1752" s="80"/>
      <c r="F1752" s="80"/>
      <c r="G1752" s="80"/>
      <c r="H1752" s="80"/>
      <c r="I1752" s="80"/>
      <c r="J1752" s="80"/>
      <c r="K1752" s="80"/>
      <c r="L1752" s="80"/>
      <c r="M1752" s="80"/>
      <c r="N1752" s="80"/>
      <c r="O1752" s="80"/>
      <c r="P1752" s="80"/>
      <c r="Q1752" s="81" t="str">
        <f t="shared" si="98"/>
        <v/>
      </c>
      <c r="R1752" s="82"/>
      <c r="S1752" s="82"/>
    </row>
    <row r="1753" spans="1:19" s="75" customFormat="1" ht="24.95" hidden="1" customHeight="1" outlineLevel="1">
      <c r="A1753" s="45" t="str">
        <f>IF(AND(D1753="",D1753=""),"",$D$3&amp;"_"&amp;ROW()-11-COUNTBLANK($D$12:D1753))</f>
        <v>CTKM_1452</v>
      </c>
      <c r="B1753" s="711" t="s">
        <v>515</v>
      </c>
      <c r="C1753" s="234" t="s">
        <v>516</v>
      </c>
      <c r="D1753" s="229" t="s">
        <v>2120</v>
      </c>
      <c r="E1753" s="80"/>
      <c r="F1753" s="80"/>
      <c r="G1753" s="80"/>
      <c r="H1753" s="80"/>
      <c r="I1753" s="80"/>
      <c r="J1753" s="80"/>
      <c r="K1753" s="80"/>
      <c r="L1753" s="80"/>
      <c r="M1753" s="80"/>
      <c r="N1753" s="80"/>
      <c r="O1753" s="80"/>
      <c r="P1753" s="80"/>
      <c r="Q1753" s="81" t="str">
        <f t="shared" si="98"/>
        <v/>
      </c>
      <c r="R1753" s="82"/>
      <c r="S1753" s="82"/>
    </row>
    <row r="1754" spans="1:19" s="75" customFormat="1" ht="24.95" hidden="1" customHeight="1" outlineLevel="1">
      <c r="A1754" s="45" t="str">
        <f>IF(AND(D1754="",D1754=""),"",$D$3&amp;"_"&amp;ROW()-11-COUNTBLANK($D$12:D1754))</f>
        <v>CTKM_1453</v>
      </c>
      <c r="B1754" s="712"/>
      <c r="C1754" s="234" t="s">
        <v>517</v>
      </c>
      <c r="D1754" s="229" t="s">
        <v>2121</v>
      </c>
      <c r="E1754" s="80"/>
      <c r="F1754" s="80"/>
      <c r="G1754" s="80"/>
      <c r="H1754" s="80"/>
      <c r="I1754" s="80"/>
      <c r="J1754" s="80"/>
      <c r="K1754" s="80"/>
      <c r="L1754" s="80"/>
      <c r="M1754" s="80"/>
      <c r="N1754" s="80"/>
      <c r="O1754" s="80"/>
      <c r="P1754" s="80"/>
      <c r="Q1754" s="81" t="str">
        <f t="shared" si="98"/>
        <v/>
      </c>
      <c r="R1754" s="82"/>
      <c r="S1754" s="82"/>
    </row>
    <row r="1755" spans="1:19" s="75" customFormat="1" ht="24.95" hidden="1" customHeight="1" outlineLevel="1">
      <c r="A1755" s="45" t="str">
        <f>IF(AND(D1755="",D1755=""),"",$D$3&amp;"_"&amp;ROW()-11-COUNTBLANK($D$12:D1755))</f>
        <v>CTKM_1454</v>
      </c>
      <c r="B1755" s="236" t="s">
        <v>518</v>
      </c>
      <c r="C1755" s="234" t="s">
        <v>517</v>
      </c>
      <c r="D1755" s="229" t="s">
        <v>1678</v>
      </c>
      <c r="E1755" s="80"/>
      <c r="F1755" s="80"/>
      <c r="G1755" s="80"/>
      <c r="H1755" s="80"/>
      <c r="I1755" s="80"/>
      <c r="J1755" s="80"/>
      <c r="K1755" s="80"/>
      <c r="L1755" s="80"/>
      <c r="M1755" s="80"/>
      <c r="N1755" s="80"/>
      <c r="O1755" s="80"/>
      <c r="P1755" s="80"/>
      <c r="Q1755" s="81" t="str">
        <f t="shared" si="98"/>
        <v/>
      </c>
      <c r="R1755" s="82"/>
      <c r="S1755" s="82"/>
    </row>
    <row r="1756" spans="1:19" ht="24.95" hidden="1" customHeight="1" outlineLevel="1">
      <c r="A1756" s="45" t="str">
        <f>IF(AND(D1756="",D1756=""),"",$D$3&amp;"_"&amp;ROW()-11-COUNTBLANK($D$12:D1756))</f>
        <v/>
      </c>
      <c r="B1756" s="713" t="s">
        <v>526</v>
      </c>
      <c r="C1756" s="714"/>
      <c r="D1756" s="714"/>
      <c r="E1756" s="714"/>
      <c r="F1756" s="714"/>
      <c r="G1756" s="714"/>
      <c r="H1756" s="714"/>
      <c r="I1756" s="714"/>
      <c r="J1756" s="714"/>
      <c r="K1756" s="714"/>
      <c r="L1756" s="714"/>
      <c r="M1756" s="714"/>
      <c r="N1756" s="714"/>
      <c r="O1756" s="714"/>
      <c r="P1756" s="714"/>
      <c r="Q1756" s="714"/>
      <c r="R1756" s="714"/>
      <c r="S1756" s="715"/>
    </row>
    <row r="1757" spans="1:19" s="75" customFormat="1" ht="24.95" hidden="1" customHeight="1" outlineLevel="1">
      <c r="A1757" s="45" t="str">
        <f>IF(AND(D1757="",D1757=""),"",$D$3&amp;"_"&amp;ROW()-11-COUNTBLANK($D$12:D1757))</f>
        <v/>
      </c>
      <c r="B1757" s="706" t="s">
        <v>527</v>
      </c>
      <c r="C1757" s="707"/>
      <c r="D1757" s="707"/>
      <c r="E1757" s="707"/>
      <c r="F1757" s="707"/>
      <c r="G1757" s="707"/>
      <c r="H1757" s="707"/>
      <c r="I1757" s="707"/>
      <c r="J1757" s="707"/>
      <c r="K1757" s="707"/>
      <c r="L1757" s="707"/>
      <c r="M1757" s="707"/>
      <c r="N1757" s="707"/>
      <c r="O1757" s="707"/>
      <c r="P1757" s="707"/>
      <c r="Q1757" s="707"/>
      <c r="R1757" s="707"/>
      <c r="S1757" s="708"/>
    </row>
    <row r="1758" spans="1:19" s="75" customFormat="1" ht="24.95" hidden="1" customHeight="1" outlineLevel="1">
      <c r="A1758" s="45" t="str">
        <f>IF(AND(D1758="",D1758=""),"",$D$3&amp;"_"&amp;ROW()-11-COUNTBLANK($D$12:D1758))</f>
        <v>CTKM_1455</v>
      </c>
      <c r="B1758" s="242" t="s">
        <v>528</v>
      </c>
      <c r="C1758" s="243" t="s">
        <v>529</v>
      </c>
      <c r="D1758" s="244" t="s">
        <v>530</v>
      </c>
      <c r="E1758" s="231"/>
      <c r="F1758" s="231"/>
      <c r="G1758" s="231"/>
      <c r="H1758" s="231"/>
      <c r="I1758" s="231"/>
      <c r="J1758" s="231"/>
      <c r="K1758" s="231"/>
      <c r="L1758" s="231"/>
      <c r="M1758" s="231"/>
      <c r="N1758" s="231"/>
      <c r="O1758" s="231"/>
      <c r="P1758" s="231"/>
      <c r="Q1758" s="232" t="str">
        <f t="shared" ref="Q1758:Q1763" si="99">IF(OR(IF(G1758="",IF(F1758="",IF(E1758="","",E1758),F1758),G1758)="F",IF(J1758="",IF(I1758="",IF(H1758="","",H1758),I1758),J1758)="F",IF(M1758="",IF(L1758="",IF(K1758="","",K1758),L1758),M1758)="F",IF(P1758="",IF(O1758="",IF(N1758="","",N1758),O1758),P1758)="F")=TRUE,"F",IF(OR(IF(G1758="",IF(F1758="",IF(E1758="","",E1758),F1758),G1758)="PE",IF(J1758="",IF(I1758="",IF(H1758="","",H1758),I1758),J1758)="PE",IF(M1758="",IF(L1758="",IF(K1758="","",K1758),L1758),M1758)="PE",IF(P1758="",IF(O1758="",IF(N1758="","",N1758),O1758),P1758)="PE")=TRUE,"PE",IF(AND(IF(G1758="",IF(F1758="",IF(E1758="","",E1758),F1758),G1758)="",IF(J1758="",IF(I1758="",IF(H1758="","",H1758),I1758),J1758)="",IF(M1758="",IF(L1758="",IF(K1758="","",K1758),L1758),M1758)="",IF(P1758="",IF(O1758="",IF(N1758="","",N1758),O1758),P1758)="")=TRUE,"","P")))</f>
        <v/>
      </c>
      <c r="R1758" s="233"/>
      <c r="S1758" s="233"/>
    </row>
    <row r="1759" spans="1:19" s="75" customFormat="1" ht="24.95" hidden="1" customHeight="1" outlineLevel="1">
      <c r="A1759" s="45" t="str">
        <f>IF(AND(D1759="",D1759=""),"",$D$3&amp;"_"&amp;ROW()-11-COUNTBLANK($D$12:D1759))</f>
        <v>CTKM_1456</v>
      </c>
      <c r="B1759" s="703" t="s">
        <v>352</v>
      </c>
      <c r="C1759" s="243" t="s">
        <v>369</v>
      </c>
      <c r="D1759" s="244" t="s">
        <v>370</v>
      </c>
      <c r="E1759" s="231"/>
      <c r="F1759" s="231"/>
      <c r="G1759" s="231"/>
      <c r="H1759" s="231"/>
      <c r="I1759" s="231"/>
      <c r="J1759" s="231"/>
      <c r="K1759" s="231"/>
      <c r="L1759" s="231"/>
      <c r="M1759" s="231"/>
      <c r="N1759" s="231"/>
      <c r="O1759" s="231"/>
      <c r="P1759" s="231"/>
      <c r="Q1759" s="232" t="str">
        <f t="shared" si="99"/>
        <v/>
      </c>
      <c r="R1759" s="233"/>
      <c r="S1759" s="233"/>
    </row>
    <row r="1760" spans="1:19" s="75" customFormat="1" ht="24.95" hidden="1" customHeight="1" outlineLevel="1">
      <c r="A1760" s="45" t="str">
        <f>IF(AND(D1760="",D1760=""),"",$D$3&amp;"_"&amp;ROW()-11-COUNTBLANK($D$12:D1760))</f>
        <v>CTKM_1457</v>
      </c>
      <c r="B1760" s="704"/>
      <c r="C1760" s="243" t="s">
        <v>355</v>
      </c>
      <c r="D1760" s="244" t="s">
        <v>356</v>
      </c>
      <c r="E1760" s="231"/>
      <c r="F1760" s="231"/>
      <c r="G1760" s="231"/>
      <c r="H1760" s="231"/>
      <c r="I1760" s="231"/>
      <c r="J1760" s="231"/>
      <c r="K1760" s="231"/>
      <c r="L1760" s="231"/>
      <c r="M1760" s="231"/>
      <c r="N1760" s="231"/>
      <c r="O1760" s="231"/>
      <c r="P1760" s="231"/>
      <c r="Q1760" s="232" t="str">
        <f t="shared" si="99"/>
        <v/>
      </c>
      <c r="R1760" s="233"/>
      <c r="S1760" s="233"/>
    </row>
    <row r="1761" spans="1:21" s="75" customFormat="1" ht="24.95" hidden="1" customHeight="1" outlineLevel="1">
      <c r="A1761" s="45" t="str">
        <f>IF(AND(D1761="",D1761=""),"",$D$3&amp;"_"&amp;ROW()-11-COUNTBLANK($D$12:D1761))</f>
        <v>CTKM_1458</v>
      </c>
      <c r="B1761" s="705"/>
      <c r="C1761" s="243" t="s">
        <v>357</v>
      </c>
      <c r="D1761" s="244" t="s">
        <v>358</v>
      </c>
      <c r="E1761" s="231"/>
      <c r="F1761" s="231"/>
      <c r="G1761" s="231"/>
      <c r="H1761" s="231"/>
      <c r="I1761" s="231"/>
      <c r="J1761" s="231"/>
      <c r="K1761" s="231"/>
      <c r="L1761" s="231"/>
      <c r="M1761" s="231"/>
      <c r="N1761" s="231"/>
      <c r="O1761" s="231"/>
      <c r="P1761" s="231"/>
      <c r="Q1761" s="232" t="str">
        <f t="shared" si="99"/>
        <v/>
      </c>
      <c r="R1761" s="233"/>
      <c r="S1761" s="233"/>
    </row>
    <row r="1762" spans="1:21" s="75" customFormat="1" ht="24.95" hidden="1" customHeight="1" outlineLevel="1">
      <c r="A1762" s="45" t="str">
        <f>IF(AND(D1762="",D1762=""),"",$D$3&amp;"_"&amp;ROW()-11-COUNTBLANK($D$12:D1762))</f>
        <v>CTKM_1459</v>
      </c>
      <c r="B1762" s="245" t="s">
        <v>515</v>
      </c>
      <c r="C1762" s="243" t="s">
        <v>2123</v>
      </c>
      <c r="D1762" s="244" t="s">
        <v>2124</v>
      </c>
      <c r="E1762" s="231"/>
      <c r="F1762" s="231"/>
      <c r="G1762" s="231"/>
      <c r="H1762" s="231"/>
      <c r="I1762" s="231"/>
      <c r="J1762" s="231"/>
      <c r="K1762" s="231"/>
      <c r="L1762" s="231"/>
      <c r="M1762" s="231"/>
      <c r="N1762" s="231"/>
      <c r="O1762" s="231"/>
      <c r="P1762" s="231"/>
      <c r="Q1762" s="232" t="str">
        <f t="shared" si="99"/>
        <v/>
      </c>
      <c r="R1762" s="233"/>
      <c r="S1762" s="233"/>
    </row>
    <row r="1763" spans="1:21" s="75" customFormat="1" ht="24.95" hidden="1" customHeight="1" outlineLevel="1">
      <c r="A1763" s="45" t="str">
        <f>IF(AND(D1763="",D1763=""),"",$D$3&amp;"_"&amp;ROW()-11-COUNTBLANK($D$12:D1763))</f>
        <v>CTKM_1460</v>
      </c>
      <c r="B1763" s="242" t="s">
        <v>531</v>
      </c>
      <c r="C1763" s="243" t="s">
        <v>532</v>
      </c>
      <c r="D1763" s="244" t="s">
        <v>1686</v>
      </c>
      <c r="E1763" s="231"/>
      <c r="F1763" s="231"/>
      <c r="G1763" s="231"/>
      <c r="H1763" s="231"/>
      <c r="I1763" s="231"/>
      <c r="J1763" s="231"/>
      <c r="K1763" s="231"/>
      <c r="L1763" s="231"/>
      <c r="M1763" s="231"/>
      <c r="N1763" s="231"/>
      <c r="O1763" s="231"/>
      <c r="P1763" s="231"/>
      <c r="Q1763" s="232" t="str">
        <f t="shared" si="99"/>
        <v/>
      </c>
      <c r="R1763" s="233"/>
      <c r="S1763" s="233"/>
    </row>
    <row r="1764" spans="1:21" s="44" customFormat="1" ht="24.95" customHeight="1" collapsed="1">
      <c r="A1764" s="45" t="str">
        <f>IF(AND(D1764="",D1764=""),"",$D$3&amp;"_"&amp;ROW()-11-COUNTBLANK($D$12:D1764))</f>
        <v/>
      </c>
      <c r="B1764" s="189" t="s">
        <v>2160</v>
      </c>
      <c r="C1764" s="190"/>
      <c r="D1764" s="190"/>
      <c r="E1764" s="190"/>
      <c r="F1764" s="190"/>
      <c r="G1764" s="190"/>
      <c r="H1764" s="190"/>
      <c r="I1764" s="190"/>
      <c r="J1764" s="190"/>
      <c r="K1764" s="190"/>
      <c r="L1764" s="190"/>
      <c r="M1764" s="190"/>
      <c r="N1764" s="190"/>
      <c r="O1764" s="190"/>
      <c r="P1764" s="190"/>
      <c r="Q1764" s="190"/>
      <c r="R1764" s="190"/>
      <c r="S1764" s="191"/>
      <c r="T1764" s="38"/>
      <c r="U1764" s="38"/>
    </row>
    <row r="1765" spans="1:21" ht="24.95" customHeight="1" collapsed="1">
      <c r="A1765" s="45" t="str">
        <f>IF(AND(D1765="",D1765=""),"",$D$3&amp;"_"&amp;ROW()-11-COUNTBLANK($D$12:D1765))</f>
        <v/>
      </c>
      <c r="B1765" s="49" t="s">
        <v>48</v>
      </c>
      <c r="C1765" s="50"/>
      <c r="D1765" s="50"/>
      <c r="E1765" s="50"/>
      <c r="F1765" s="50"/>
      <c r="G1765" s="50"/>
      <c r="H1765" s="50"/>
      <c r="I1765" s="50"/>
      <c r="J1765" s="50"/>
      <c r="K1765" s="50"/>
      <c r="L1765" s="50"/>
      <c r="M1765" s="50"/>
      <c r="N1765" s="50"/>
      <c r="O1765" s="50"/>
      <c r="P1765" s="50"/>
      <c r="Q1765" s="50"/>
      <c r="R1765" s="50"/>
      <c r="S1765" s="51"/>
    </row>
    <row r="1766" spans="1:21" ht="24.95" hidden="1" customHeight="1" outlineLevel="1">
      <c r="A1766" s="45" t="str">
        <f>IF(AND(D1766="",D1766=""),"",$D$3&amp;"_"&amp;ROW()-11-COUNTBLANK($D$12:D1766))</f>
        <v>CTKM_1461</v>
      </c>
      <c r="B1766" s="35" t="s">
        <v>174</v>
      </c>
      <c r="C1766" s="35" t="s">
        <v>175</v>
      </c>
      <c r="D1766" s="35" t="s">
        <v>176</v>
      </c>
      <c r="E1766" s="46"/>
      <c r="F1766" s="46"/>
      <c r="G1766" s="46"/>
      <c r="H1766" s="46"/>
      <c r="I1766" s="46"/>
      <c r="J1766" s="46"/>
      <c r="K1766" s="46"/>
      <c r="L1766" s="46"/>
      <c r="M1766" s="46"/>
      <c r="N1766" s="46"/>
      <c r="O1766" s="46"/>
      <c r="P1766" s="46"/>
      <c r="Q1766" s="47" t="str">
        <f>IF(OR(IF(G1766="",IF(F1766="",IF(E1766="","",E1766),F1766),G1766)="F",IF(J1766="",IF(I1766="",IF(H1766="","",H1766),I1766),J1766)="F",IF(M1766="",IF(L1766="",IF(K1766="","",K1766),L1766),M1766)="F",IF(P1766="",IF(O1766="",IF(N1766="","",N1766),O1766),P1766)="F")=TRUE,"F",IF(OR(IF(G1766="",IF(F1766="",IF(E1766="","",E1766),F1766),G1766)="PE",IF(J1766="",IF(I1766="",IF(H1766="","",H1766),I1766),J1766)="PE",IF(M1766="",IF(L1766="",IF(K1766="","",K1766),L1766),M1766)="PE",IF(P1766="",IF(O1766="",IF(N1766="","",N1766),O1766),P1766)="PE")=TRUE,"PE",IF(AND(IF(G1766="",IF(F1766="",IF(E1766="","",E1766),F1766),G1766)="",IF(J1766="",IF(I1766="",IF(H1766="","",H1766),I1766),J1766)="",IF(M1766="",IF(L1766="",IF(K1766="","",K1766),L1766),M1766)="",IF(P1766="",IF(O1766="",IF(N1766="","",N1766),O1766),P1766)="")=TRUE,"","P")))</f>
        <v/>
      </c>
      <c r="R1766" s="48"/>
      <c r="S1766" s="48"/>
    </row>
    <row r="1767" spans="1:21" ht="24.95" hidden="1" customHeight="1" outlineLevel="1">
      <c r="A1767" s="45" t="str">
        <f>IF(AND(D1767="",D1767=""),"",$D$3&amp;"_"&amp;ROW()-11-COUNTBLANK($D$12:D1767))</f>
        <v>CTKM_1462</v>
      </c>
      <c r="B1767" s="35" t="s">
        <v>177</v>
      </c>
      <c r="C1767" s="35" t="s">
        <v>178</v>
      </c>
      <c r="D1767" s="192" t="s">
        <v>179</v>
      </c>
      <c r="E1767" s="46"/>
      <c r="F1767" s="46"/>
      <c r="G1767" s="46"/>
      <c r="H1767" s="46"/>
      <c r="I1767" s="46"/>
      <c r="J1767" s="46"/>
      <c r="K1767" s="46"/>
      <c r="L1767" s="46"/>
      <c r="M1767" s="46"/>
      <c r="N1767" s="46"/>
      <c r="O1767" s="46"/>
      <c r="P1767" s="46"/>
      <c r="Q1767" s="47"/>
      <c r="R1767" s="48"/>
      <c r="S1767" s="48"/>
    </row>
    <row r="1768" spans="1:21" ht="24.95" hidden="1" customHeight="1" outlineLevel="1">
      <c r="A1768" s="45" t="str">
        <f>IF(AND(D1768="",D1768=""),"",$D$3&amp;"_"&amp;ROW()-11-COUNTBLANK($D$12:D1768))</f>
        <v>CTKM_1463</v>
      </c>
      <c r="B1768" s="35" t="s">
        <v>180</v>
      </c>
      <c r="C1768" s="35" t="s">
        <v>173</v>
      </c>
      <c r="D1768" s="192" t="s">
        <v>181</v>
      </c>
      <c r="E1768" s="46"/>
      <c r="F1768" s="46"/>
      <c r="G1768" s="46"/>
      <c r="H1768" s="46"/>
      <c r="I1768" s="46"/>
      <c r="J1768" s="46"/>
      <c r="K1768" s="46"/>
      <c r="L1768" s="46"/>
      <c r="M1768" s="46"/>
      <c r="N1768" s="46"/>
      <c r="O1768" s="46"/>
      <c r="P1768" s="46"/>
      <c r="Q1768" s="47"/>
      <c r="R1768" s="48"/>
      <c r="S1768" s="48"/>
    </row>
    <row r="1769" spans="1:21" ht="24.95" hidden="1" customHeight="1" outlineLevel="1">
      <c r="A1769" s="45" t="str">
        <f>IF(AND(D1769="",D1769=""),"",$D$3&amp;"_"&amp;ROW()-11-COUNTBLANK($D$12:D1769))</f>
        <v>CTKM_1464</v>
      </c>
      <c r="B1769" s="35" t="s">
        <v>182</v>
      </c>
      <c r="C1769" s="35" t="s">
        <v>183</v>
      </c>
      <c r="D1769" s="192" t="s">
        <v>184</v>
      </c>
      <c r="E1769" s="46"/>
      <c r="F1769" s="46"/>
      <c r="G1769" s="46"/>
      <c r="H1769" s="46"/>
      <c r="I1769" s="46"/>
      <c r="J1769" s="46"/>
      <c r="K1769" s="46"/>
      <c r="L1769" s="46"/>
      <c r="M1769" s="46"/>
      <c r="N1769" s="46"/>
      <c r="O1769" s="46"/>
      <c r="P1769" s="46"/>
      <c r="Q1769" s="47"/>
      <c r="R1769" s="48"/>
      <c r="S1769" s="48"/>
    </row>
    <row r="1770" spans="1:21" ht="24.95" hidden="1" customHeight="1" outlineLevel="1">
      <c r="A1770" s="45" t="str">
        <f>IF(AND(D1770="",D1770=""),"",$D$3&amp;"_"&amp;ROW()-11-COUNTBLANK($D$12:D1770))</f>
        <v>CTKM_1465</v>
      </c>
      <c r="B1770" s="35" t="s">
        <v>185</v>
      </c>
      <c r="C1770" s="35" t="s">
        <v>186</v>
      </c>
      <c r="D1770" s="192" t="s">
        <v>187</v>
      </c>
      <c r="E1770" s="46"/>
      <c r="F1770" s="46"/>
      <c r="G1770" s="46"/>
      <c r="H1770" s="46"/>
      <c r="I1770" s="46"/>
      <c r="J1770" s="46"/>
      <c r="K1770" s="46"/>
      <c r="L1770" s="46"/>
      <c r="M1770" s="46"/>
      <c r="N1770" s="46"/>
      <c r="O1770" s="46"/>
      <c r="P1770" s="46"/>
      <c r="Q1770" s="47"/>
      <c r="R1770" s="48"/>
      <c r="S1770" s="48"/>
    </row>
    <row r="1771" spans="1:21" ht="24.95" customHeight="1" collapsed="1">
      <c r="A1771" s="45" t="str">
        <f>IF(AND(D1771="",D1771=""),"",$D$3&amp;"_"&amp;ROW()-11-COUNTBLANK($D$12:D1771))</f>
        <v/>
      </c>
      <c r="B1771" s="49" t="s">
        <v>64</v>
      </c>
      <c r="C1771" s="50"/>
      <c r="D1771" s="50"/>
      <c r="E1771" s="50"/>
      <c r="F1771" s="50"/>
      <c r="G1771" s="50"/>
      <c r="H1771" s="50"/>
      <c r="I1771" s="50"/>
      <c r="J1771" s="50"/>
      <c r="K1771" s="50"/>
      <c r="L1771" s="50"/>
      <c r="M1771" s="50"/>
      <c r="N1771" s="50"/>
      <c r="O1771" s="50"/>
      <c r="P1771" s="50"/>
      <c r="Q1771" s="50"/>
      <c r="R1771" s="50"/>
      <c r="S1771" s="51"/>
    </row>
    <row r="1772" spans="1:21" ht="24.95" hidden="1" customHeight="1" outlineLevel="1">
      <c r="A1772" s="45" t="str">
        <f>IF(AND(D1772="",D1772=""),"",$D$3&amp;"_"&amp;ROW()-11-COUNTBLANK($D$12:D1772))</f>
        <v/>
      </c>
      <c r="B1772" s="613" t="s">
        <v>2178</v>
      </c>
      <c r="C1772" s="614"/>
      <c r="D1772" s="614"/>
      <c r="E1772" s="614"/>
      <c r="F1772" s="614"/>
      <c r="G1772" s="614"/>
      <c r="H1772" s="614"/>
      <c r="I1772" s="614"/>
      <c r="J1772" s="614"/>
      <c r="K1772" s="614"/>
      <c r="L1772" s="614"/>
      <c r="M1772" s="614"/>
      <c r="N1772" s="614"/>
      <c r="O1772" s="614"/>
      <c r="P1772" s="614"/>
      <c r="Q1772" s="614"/>
      <c r="R1772" s="614"/>
      <c r="S1772" s="615"/>
    </row>
    <row r="1773" spans="1:21" ht="24.95" hidden="1" customHeight="1" outlineLevel="3">
      <c r="A1773" s="45" t="str">
        <f>IF(AND(D1773="",D1773=""),"",$D$3&amp;"_"&amp;ROW()-11-COUNTBLANK($D$12:D1773))</f>
        <v>CTKM_1466</v>
      </c>
      <c r="B1773" s="626" t="s">
        <v>188</v>
      </c>
      <c r="C1773" s="35" t="s">
        <v>189</v>
      </c>
      <c r="D1773" s="192" t="s">
        <v>190</v>
      </c>
      <c r="E1773" s="46"/>
      <c r="F1773" s="46"/>
      <c r="G1773" s="46"/>
      <c r="H1773" s="46"/>
      <c r="I1773" s="46"/>
      <c r="J1773" s="46"/>
      <c r="K1773" s="46"/>
      <c r="L1773" s="46"/>
      <c r="M1773" s="46"/>
      <c r="N1773" s="46"/>
      <c r="O1773" s="46"/>
      <c r="P1773" s="46"/>
      <c r="Q1773" s="47" t="str">
        <f>IF(OR(IF(G1773="",IF(F1773="",IF(E1773="","",E1773),F1773),G1773)="F",IF(J1773="",IF(I1773="",IF(H1773="","",H1773),I1773),J1773)="F",IF(M1773="",IF(L1773="",IF(K1773="","",K1773),L1773),M1773)="F",IF(P1773="",IF(O1773="",IF(N1773="","",N1773),O1773),P1773)="F")=TRUE,"F",IF(OR(IF(G1773="",IF(F1773="",IF(E1773="","",E1773),F1773),G1773)="PE",IF(J1773="",IF(I1773="",IF(H1773="","",H1773),I1773),J1773)="PE",IF(M1773="",IF(L1773="",IF(K1773="","",K1773),L1773),M1773)="PE",IF(P1773="",IF(O1773="",IF(N1773="","",N1773),O1773),P1773)="PE")=TRUE,"PE",IF(AND(IF(G1773="",IF(F1773="",IF(E1773="","",E1773),F1773),G1773)="",IF(J1773="",IF(I1773="",IF(H1773="","",H1773),I1773),J1773)="",IF(M1773="",IF(L1773="",IF(K1773="","",K1773),L1773),M1773)="",IF(P1773="",IF(O1773="",IF(N1773="","",N1773),O1773),P1773)="")=TRUE,"","P")))</f>
        <v/>
      </c>
      <c r="R1773" s="48"/>
      <c r="S1773" s="48"/>
    </row>
    <row r="1774" spans="1:21" ht="24.95" hidden="1" customHeight="1" outlineLevel="3">
      <c r="A1774" s="45" t="str">
        <f>IF(AND(D1774="",D1774=""),"",$D$3&amp;"_"&amp;ROW()-11-COUNTBLANK($D$12:D1774))</f>
        <v>CTKM_1467</v>
      </c>
      <c r="B1774" s="627"/>
      <c r="C1774" s="35" t="s">
        <v>169</v>
      </c>
      <c r="D1774" s="192" t="s">
        <v>191</v>
      </c>
      <c r="E1774" s="46"/>
      <c r="F1774" s="46"/>
      <c r="G1774" s="46"/>
      <c r="H1774" s="46"/>
      <c r="I1774" s="46"/>
      <c r="J1774" s="46"/>
      <c r="K1774" s="46"/>
      <c r="L1774" s="46"/>
      <c r="M1774" s="46"/>
      <c r="N1774" s="46"/>
      <c r="O1774" s="46"/>
      <c r="P1774" s="46"/>
      <c r="Q1774" s="47"/>
      <c r="R1774" s="48"/>
      <c r="S1774" s="48"/>
    </row>
    <row r="1775" spans="1:21" ht="24.95" hidden="1" customHeight="1" outlineLevel="3">
      <c r="A1775" s="45" t="str">
        <f>IF(AND(D1775="",D1775=""),"",$D$3&amp;"_"&amp;ROW()-11-COUNTBLANK($D$12:D1775))</f>
        <v>CTKM_1468</v>
      </c>
      <c r="B1775" s="628"/>
      <c r="C1775" s="35" t="s">
        <v>192</v>
      </c>
      <c r="D1775" s="192" t="s">
        <v>193</v>
      </c>
      <c r="E1775" s="46"/>
      <c r="F1775" s="46"/>
      <c r="G1775" s="46"/>
      <c r="H1775" s="46"/>
      <c r="I1775" s="46"/>
      <c r="J1775" s="46"/>
      <c r="K1775" s="46"/>
      <c r="L1775" s="46"/>
      <c r="M1775" s="46"/>
      <c r="N1775" s="46"/>
      <c r="O1775" s="46"/>
      <c r="P1775" s="46"/>
      <c r="Q1775" s="47"/>
      <c r="R1775" s="48"/>
      <c r="S1775" s="48"/>
    </row>
    <row r="1776" spans="1:21" ht="24.95" hidden="1" customHeight="1" outlineLevel="3">
      <c r="A1776" s="45" t="str">
        <f>IF(AND(D1776="",D1776=""),"",$D$3&amp;"_"&amp;ROW()-11-COUNTBLANK($D$12:D1776))</f>
        <v>CTKM_1469</v>
      </c>
      <c r="B1776" s="171" t="s">
        <v>194</v>
      </c>
      <c r="C1776" s="35" t="s">
        <v>195</v>
      </c>
      <c r="D1776" s="239" t="s">
        <v>2162</v>
      </c>
      <c r="E1776" s="46"/>
      <c r="F1776" s="46"/>
      <c r="G1776" s="46"/>
      <c r="H1776" s="46"/>
      <c r="I1776" s="46"/>
      <c r="J1776" s="46"/>
      <c r="K1776" s="46"/>
      <c r="L1776" s="46"/>
      <c r="M1776" s="46"/>
      <c r="N1776" s="46"/>
      <c r="O1776" s="46"/>
      <c r="P1776" s="46"/>
      <c r="Q1776" s="47"/>
      <c r="R1776" s="48"/>
      <c r="S1776" s="48"/>
    </row>
    <row r="1777" spans="1:19" ht="24.95" hidden="1" customHeight="1" outlineLevel="3">
      <c r="A1777" s="45" t="str">
        <f>IF(AND(D1777="",D1777=""),"",$D$3&amp;"_"&amp;ROW()-11-COUNTBLANK($D$12:D1777))</f>
        <v>CTKM_1470</v>
      </c>
      <c r="B1777" s="35" t="s">
        <v>196</v>
      </c>
      <c r="C1777" s="192" t="s">
        <v>199</v>
      </c>
      <c r="D1777" s="35" t="s">
        <v>197</v>
      </c>
      <c r="E1777" s="46"/>
      <c r="F1777" s="46"/>
      <c r="G1777" s="46"/>
      <c r="H1777" s="46"/>
      <c r="I1777" s="46"/>
      <c r="J1777" s="46"/>
      <c r="K1777" s="46"/>
      <c r="L1777" s="46"/>
      <c r="M1777" s="46"/>
      <c r="N1777" s="46"/>
      <c r="O1777" s="46"/>
      <c r="P1777" s="46"/>
      <c r="Q1777" s="47"/>
      <c r="R1777" s="48"/>
      <c r="S1777" s="48"/>
    </row>
    <row r="1778" spans="1:19" s="75" customFormat="1" ht="24.95" hidden="1" customHeight="1" outlineLevel="1">
      <c r="A1778" s="45" t="str">
        <f>IF(AND(D1778="",D1778=""),"",$D$3&amp;"_"&amp;ROW()-11-COUNTBLANK($D$12:D1778))</f>
        <v>CTKM_1471</v>
      </c>
      <c r="B1778" s="604" t="s">
        <v>2117</v>
      </c>
      <c r="C1778" s="234" t="s">
        <v>2118</v>
      </c>
      <c r="D1778" s="229" t="s">
        <v>514</v>
      </c>
      <c r="E1778" s="80"/>
      <c r="F1778" s="80"/>
      <c r="G1778" s="80"/>
      <c r="H1778" s="80"/>
      <c r="I1778" s="80"/>
      <c r="J1778" s="80"/>
      <c r="K1778" s="80"/>
      <c r="L1778" s="80"/>
      <c r="M1778" s="80"/>
      <c r="N1778" s="80"/>
      <c r="O1778" s="80"/>
      <c r="P1778" s="80"/>
      <c r="Q1778" s="81" t="str">
        <f>IF(OR(IF(G1778="",IF(F1778="",IF(E1778="","",E1778),F1778),G1778)="F",IF(J1778="",IF(I1778="",IF(H1778="","",H1778),I1778),J1778)="F",IF(M1778="",IF(L1778="",IF(K1778="","",K1778),L1778),M1778)="F",IF(P1778="",IF(O1778="",IF(N1778="","",N1778),O1778),P1778)="F")=TRUE,"F",IF(OR(IF(G1778="",IF(F1778="",IF(E1778="","",E1778),F1778),G1778)="PE",IF(J1778="",IF(I1778="",IF(H1778="","",H1778),I1778),J1778)="PE",IF(M1778="",IF(L1778="",IF(K1778="","",K1778),L1778),M1778)="PE",IF(P1778="",IF(O1778="",IF(N1778="","",N1778),O1778),P1778)="PE")=TRUE,"PE",IF(AND(IF(G1778="",IF(F1778="",IF(E1778="","",E1778),F1778),G1778)="",IF(J1778="",IF(I1778="",IF(H1778="","",H1778),I1778),J1778)="",IF(M1778="",IF(L1778="",IF(K1778="","",K1778),L1778),M1778)="",IF(P1778="",IF(O1778="",IF(N1778="","",N1778),O1778),P1778)="")=TRUE,"","P")))</f>
        <v/>
      </c>
      <c r="R1778" s="82"/>
      <c r="S1778" s="82"/>
    </row>
    <row r="1779" spans="1:19" s="75" customFormat="1" ht="24.95" hidden="1" customHeight="1" outlineLevel="1">
      <c r="A1779" s="45" t="str">
        <f>IF(AND(D1779="",D1779=""),"",$D$3&amp;"_"&amp;ROW()-11-COUNTBLANK($D$12:D1779))</f>
        <v>CTKM_1472</v>
      </c>
      <c r="B1779" s="606"/>
      <c r="C1779" s="234" t="s">
        <v>2119</v>
      </c>
      <c r="D1779" s="229" t="s">
        <v>514</v>
      </c>
      <c r="E1779" s="80"/>
      <c r="F1779" s="80"/>
      <c r="G1779" s="80"/>
      <c r="H1779" s="80"/>
      <c r="I1779" s="80"/>
      <c r="J1779" s="80"/>
      <c r="K1779" s="80"/>
      <c r="L1779" s="80"/>
      <c r="M1779" s="80"/>
      <c r="N1779" s="80"/>
      <c r="O1779" s="80"/>
      <c r="P1779" s="80"/>
      <c r="Q1779" s="81" t="str">
        <f>IF(OR(IF(G1779="",IF(F1779="",IF(E1779="","",E1779),F1779),G1779)="F",IF(J1779="",IF(I1779="",IF(H1779="","",H1779),I1779),J1779)="F",IF(M1779="",IF(L1779="",IF(K1779="","",K1779),L1779),M1779)="F",IF(P1779="",IF(O1779="",IF(N1779="","",N1779),O1779),P1779)="F")=TRUE,"F",IF(OR(IF(G1779="",IF(F1779="",IF(E1779="","",E1779),F1779),G1779)="PE",IF(J1779="",IF(I1779="",IF(H1779="","",H1779),I1779),J1779)="PE",IF(M1779="",IF(L1779="",IF(K1779="","",K1779),L1779),M1779)="PE",IF(P1779="",IF(O1779="",IF(N1779="","",N1779),O1779),P1779)="PE")=TRUE,"PE",IF(AND(IF(G1779="",IF(F1779="",IF(E1779="","",E1779),F1779),G1779)="",IF(J1779="",IF(I1779="",IF(H1779="","",H1779),I1779),J1779)="",IF(M1779="",IF(L1779="",IF(K1779="","",K1779),L1779),M1779)="",IF(P1779="",IF(O1779="",IF(N1779="","",N1779),O1779),P1779)="")=TRUE,"","P")))</f>
        <v/>
      </c>
      <c r="R1779" s="82"/>
      <c r="S1779" s="82"/>
    </row>
    <row r="1780" spans="1:19" s="75" customFormat="1" ht="24.95" hidden="1" customHeight="1" outlineLevel="3">
      <c r="A1780" s="45" t="str">
        <f>IF(AND(D1780="",D1780=""),"",$D$3&amp;"_"&amp;ROW()-11-COUNTBLANK($D$12:D1780))</f>
        <v>CTKM_1473</v>
      </c>
      <c r="B1780" s="604" t="s">
        <v>2163</v>
      </c>
      <c r="C1780" s="234" t="s">
        <v>2180</v>
      </c>
      <c r="D1780" s="249" t="s">
        <v>2182</v>
      </c>
      <c r="E1780" s="80"/>
      <c r="F1780" s="80"/>
      <c r="G1780" s="80"/>
      <c r="H1780" s="80"/>
      <c r="I1780" s="80"/>
      <c r="J1780" s="80"/>
      <c r="K1780" s="80"/>
      <c r="L1780" s="80"/>
      <c r="M1780" s="80"/>
      <c r="N1780" s="80"/>
      <c r="O1780" s="80"/>
      <c r="P1780" s="80"/>
      <c r="Q1780" s="81"/>
      <c r="R1780" s="82"/>
      <c r="S1780" s="82"/>
    </row>
    <row r="1781" spans="1:19" s="75" customFormat="1" ht="24.95" hidden="1" customHeight="1" outlineLevel="3">
      <c r="A1781" s="45" t="str">
        <f>IF(AND(D1781="",D1781=""),"",$D$3&amp;"_"&amp;ROW()-11-COUNTBLANK($D$12:D1781))</f>
        <v>CTKM_1474</v>
      </c>
      <c r="B1781" s="605"/>
      <c r="C1781" s="234" t="s">
        <v>2185</v>
      </c>
      <c r="D1781" s="229" t="s">
        <v>2183</v>
      </c>
      <c r="E1781" s="80"/>
      <c r="F1781" s="80"/>
      <c r="G1781" s="80"/>
      <c r="H1781" s="80"/>
      <c r="I1781" s="80"/>
      <c r="J1781" s="80"/>
      <c r="K1781" s="80"/>
      <c r="L1781" s="80"/>
      <c r="M1781" s="80"/>
      <c r="N1781" s="80"/>
      <c r="O1781" s="80"/>
      <c r="P1781" s="80"/>
      <c r="Q1781" s="81"/>
      <c r="R1781" s="82"/>
      <c r="S1781" s="82"/>
    </row>
    <row r="1782" spans="1:19" s="75" customFormat="1" ht="24.95" hidden="1" customHeight="1" outlineLevel="3">
      <c r="A1782" s="45" t="str">
        <f>IF(AND(D1782="",D1782=""),"",$D$3&amp;"_"&amp;ROW()-11-COUNTBLANK($D$12:D1782))</f>
        <v>CTKM_1475</v>
      </c>
      <c r="B1782" s="605"/>
      <c r="C1782" s="234" t="s">
        <v>2186</v>
      </c>
      <c r="D1782" s="229" t="s">
        <v>2082</v>
      </c>
      <c r="E1782" s="80"/>
      <c r="F1782" s="80"/>
      <c r="G1782" s="80"/>
      <c r="H1782" s="80"/>
      <c r="I1782" s="80"/>
      <c r="J1782" s="80"/>
      <c r="K1782" s="80"/>
      <c r="L1782" s="80"/>
      <c r="M1782" s="80"/>
      <c r="N1782" s="80"/>
      <c r="O1782" s="80"/>
      <c r="P1782" s="80"/>
      <c r="Q1782" s="81"/>
      <c r="R1782" s="82"/>
      <c r="S1782" s="82"/>
    </row>
    <row r="1783" spans="1:19" s="75" customFormat="1" ht="24.95" hidden="1" customHeight="1" outlineLevel="3">
      <c r="A1783" s="45" t="str">
        <f>IF(AND(D1783="",D1783=""),"",$D$3&amp;"_"&amp;ROW()-11-COUNTBLANK($D$12:D1783))</f>
        <v>CTKM_1476</v>
      </c>
      <c r="B1783" s="605"/>
      <c r="C1783" s="234" t="s">
        <v>2187</v>
      </c>
      <c r="D1783" s="229" t="s">
        <v>2184</v>
      </c>
      <c r="E1783" s="80"/>
      <c r="F1783" s="80"/>
      <c r="G1783" s="80"/>
      <c r="H1783" s="80"/>
      <c r="I1783" s="80"/>
      <c r="J1783" s="80"/>
      <c r="K1783" s="80"/>
      <c r="L1783" s="80"/>
      <c r="M1783" s="80"/>
      <c r="N1783" s="80"/>
      <c r="O1783" s="80"/>
      <c r="P1783" s="80"/>
      <c r="Q1783" s="81"/>
      <c r="R1783" s="82"/>
      <c r="S1783" s="82"/>
    </row>
    <row r="1784" spans="1:19" s="75" customFormat="1" ht="24.95" hidden="1" customHeight="1" outlineLevel="3">
      <c r="A1784" s="45" t="str">
        <f>IF(AND(D1784="",D1784=""),"",$D$3&amp;"_"&amp;ROW()-11-COUNTBLANK($D$12:D1784))</f>
        <v>CTKM_1477</v>
      </c>
      <c r="B1784" s="606"/>
      <c r="C1784" s="234" t="s">
        <v>2188</v>
      </c>
      <c r="D1784" s="229" t="s">
        <v>2189</v>
      </c>
      <c r="E1784" s="80"/>
      <c r="F1784" s="80"/>
      <c r="G1784" s="80"/>
      <c r="H1784" s="80"/>
      <c r="I1784" s="80"/>
      <c r="J1784" s="80"/>
      <c r="K1784" s="80"/>
      <c r="L1784" s="80"/>
      <c r="M1784" s="80"/>
      <c r="N1784" s="80"/>
      <c r="O1784" s="80"/>
      <c r="P1784" s="80"/>
      <c r="Q1784" s="81"/>
      <c r="R1784" s="82"/>
      <c r="S1784" s="82"/>
    </row>
    <row r="1785" spans="1:19" ht="24.95" hidden="1" customHeight="1" outlineLevel="3">
      <c r="A1785" s="45" t="str">
        <f>IF(AND(D1785="",D1785=""),"",$D$3&amp;"_"&amp;ROW()-11-COUNTBLANK($D$12:D1785))</f>
        <v>CTKM_1478</v>
      </c>
      <c r="B1785" s="35" t="s">
        <v>200</v>
      </c>
      <c r="C1785" s="35" t="s">
        <v>201</v>
      </c>
      <c r="D1785" s="35" t="s">
        <v>202</v>
      </c>
      <c r="E1785" s="46"/>
      <c r="F1785" s="46"/>
      <c r="G1785" s="46"/>
      <c r="H1785" s="46"/>
      <c r="I1785" s="46"/>
      <c r="J1785" s="46"/>
      <c r="K1785" s="46"/>
      <c r="L1785" s="46"/>
      <c r="M1785" s="46"/>
      <c r="N1785" s="46"/>
      <c r="O1785" s="46"/>
      <c r="P1785" s="46"/>
      <c r="Q1785" s="47"/>
      <c r="R1785" s="48"/>
      <c r="S1785" s="48"/>
    </row>
    <row r="1786" spans="1:19" ht="24.95" hidden="1" customHeight="1" outlineLevel="3">
      <c r="A1786" s="45" t="str">
        <f>IF(AND(D1786="",D1786=""),"",$D$3&amp;"_"&amp;ROW()-11-COUNTBLANK($D$12:D1786))</f>
        <v>CTKM_1479</v>
      </c>
      <c r="B1786" s="246" t="s">
        <v>203</v>
      </c>
      <c r="C1786" s="246" t="s">
        <v>221</v>
      </c>
      <c r="D1786" s="246" t="s">
        <v>2181</v>
      </c>
      <c r="E1786" s="46"/>
      <c r="F1786" s="46"/>
      <c r="G1786" s="46"/>
      <c r="H1786" s="46"/>
      <c r="I1786" s="46"/>
      <c r="J1786" s="46"/>
      <c r="K1786" s="46"/>
      <c r="L1786" s="46"/>
      <c r="M1786" s="46"/>
      <c r="N1786" s="46"/>
      <c r="O1786" s="46"/>
      <c r="P1786" s="46"/>
      <c r="Q1786" s="47"/>
      <c r="R1786" s="48"/>
      <c r="S1786" s="48"/>
    </row>
    <row r="1787" spans="1:19" ht="24.95" hidden="1" customHeight="1" outlineLevel="3">
      <c r="A1787" s="45" t="str">
        <f>IF(AND(D1787="",D1787=""),"",$D$3&amp;"_"&amp;ROW()-11-COUNTBLANK($D$12:D1787))</f>
        <v>CTKM_1480</v>
      </c>
      <c r="B1787" s="35" t="s">
        <v>205</v>
      </c>
      <c r="C1787" s="35" t="s">
        <v>220</v>
      </c>
      <c r="D1787" s="192" t="s">
        <v>206</v>
      </c>
      <c r="E1787" s="46"/>
      <c r="F1787" s="46"/>
      <c r="G1787" s="46"/>
      <c r="H1787" s="46"/>
      <c r="I1787" s="46"/>
      <c r="J1787" s="46"/>
      <c r="K1787" s="46"/>
      <c r="L1787" s="46"/>
      <c r="M1787" s="46"/>
      <c r="N1787" s="46"/>
      <c r="O1787" s="46"/>
      <c r="P1787" s="46"/>
      <c r="Q1787" s="47"/>
      <c r="R1787" s="48"/>
      <c r="S1787" s="48"/>
    </row>
    <row r="1788" spans="1:19" ht="24.95" hidden="1" customHeight="1" outlineLevel="3">
      <c r="A1788" s="45" t="str">
        <f>IF(AND(D1788="",D1788=""),"",$D$3&amp;"_"&amp;ROW()-11-COUNTBLANK($D$12:D1788))</f>
        <v>CTKM_1481</v>
      </c>
      <c r="B1788" s="35" t="s">
        <v>207</v>
      </c>
      <c r="C1788" s="35" t="s">
        <v>219</v>
      </c>
      <c r="D1788" s="192" t="s">
        <v>208</v>
      </c>
      <c r="E1788" s="46"/>
      <c r="F1788" s="46"/>
      <c r="G1788" s="46"/>
      <c r="H1788" s="46"/>
      <c r="I1788" s="46"/>
      <c r="J1788" s="46"/>
      <c r="K1788" s="46"/>
      <c r="L1788" s="46"/>
      <c r="M1788" s="46"/>
      <c r="N1788" s="46"/>
      <c r="O1788" s="46"/>
      <c r="P1788" s="46"/>
      <c r="Q1788" s="47"/>
      <c r="R1788" s="48"/>
      <c r="S1788" s="48"/>
    </row>
    <row r="1789" spans="1:19" ht="24.95" hidden="1" customHeight="1" outlineLevel="3">
      <c r="A1789" s="45" t="str">
        <f>IF(AND(D1789="",D1789=""),"",$D$3&amp;"_"&amp;ROW()-11-COUNTBLANK($D$12:D1789))</f>
        <v>CTKM_1482</v>
      </c>
      <c r="B1789" s="35" t="s">
        <v>209</v>
      </c>
      <c r="C1789" s="35" t="s">
        <v>218</v>
      </c>
      <c r="D1789" s="192" t="s">
        <v>2104</v>
      </c>
      <c r="E1789" s="46"/>
      <c r="F1789" s="46"/>
      <c r="G1789" s="46"/>
      <c r="H1789" s="46"/>
      <c r="I1789" s="46"/>
      <c r="J1789" s="46"/>
      <c r="K1789" s="46"/>
      <c r="L1789" s="46"/>
      <c r="M1789" s="46"/>
      <c r="N1789" s="46"/>
      <c r="O1789" s="46"/>
      <c r="P1789" s="46"/>
      <c r="Q1789" s="47"/>
      <c r="R1789" s="48"/>
      <c r="S1789" s="48"/>
    </row>
    <row r="1790" spans="1:19" ht="24.95" hidden="1" customHeight="1" outlineLevel="3">
      <c r="A1790" s="45" t="str">
        <f>IF(AND(D1790="",D1790=""),"",$D$3&amp;"_"&amp;ROW()-11-COUNTBLANK($D$12:D1790))</f>
        <v>CTKM_1483</v>
      </c>
      <c r="B1790" s="35" t="s">
        <v>210</v>
      </c>
      <c r="C1790" s="35" t="s">
        <v>217</v>
      </c>
      <c r="D1790" s="192" t="s">
        <v>381</v>
      </c>
      <c r="E1790" s="46"/>
      <c r="F1790" s="46"/>
      <c r="G1790" s="46"/>
      <c r="H1790" s="46"/>
      <c r="I1790" s="46"/>
      <c r="J1790" s="46"/>
      <c r="K1790" s="46"/>
      <c r="L1790" s="46"/>
      <c r="M1790" s="46"/>
      <c r="N1790" s="46"/>
      <c r="O1790" s="46"/>
      <c r="P1790" s="46"/>
      <c r="Q1790" s="47" t="str">
        <f>IF(OR(IF(G1790="",IF(F1790="",IF(E1790="","",E1790),F1790),G1790)="F",IF(J1790="",IF(I1790="",IF(H1790="","",H1790),I1790),J1790)="F",IF(M1790="",IF(L1790="",IF(K1790="","",K1790),L1790),M1790)="F",IF(P1790="",IF(O1790="",IF(N1790="","",N1790),O1790),P1790)="F")=TRUE,"F",IF(OR(IF(G1790="",IF(F1790="",IF(E1790="","",E1790),F1790),G1790)="PE",IF(J1790="",IF(I1790="",IF(H1790="","",H1790),I1790),J1790)="PE",IF(M1790="",IF(L1790="",IF(K1790="","",K1790),L1790),M1790)="PE",IF(P1790="",IF(O1790="",IF(N1790="","",N1790),O1790),P1790)="PE")=TRUE,"PE",IF(AND(IF(G1790="",IF(F1790="",IF(E1790="","",E1790),F1790),G1790)="",IF(J1790="",IF(I1790="",IF(H1790="","",H1790),I1790),J1790)="",IF(M1790="",IF(L1790="",IF(K1790="","",K1790),L1790),M1790)="",IF(P1790="",IF(O1790="",IF(N1790="","",N1790),O1790),P1790)="")=TRUE,"","P")))</f>
        <v/>
      </c>
      <c r="R1790" s="48"/>
      <c r="S1790" s="48"/>
    </row>
    <row r="1791" spans="1:19" ht="24.95" hidden="1" customHeight="1" outlineLevel="3">
      <c r="A1791" s="45" t="str">
        <f>IF(AND(D1791="",D1791=""),"",$D$3&amp;"_"&amp;ROW()-11-COUNTBLANK($D$12:D1791))</f>
        <v>CTKM_1484</v>
      </c>
      <c r="B1791" s="35" t="s">
        <v>211</v>
      </c>
      <c r="C1791" s="192" t="s">
        <v>216</v>
      </c>
      <c r="D1791" s="192" t="s">
        <v>212</v>
      </c>
      <c r="E1791" s="46"/>
      <c r="F1791" s="46"/>
      <c r="G1791" s="46"/>
      <c r="H1791" s="46"/>
      <c r="I1791" s="46"/>
      <c r="J1791" s="46"/>
      <c r="K1791" s="46"/>
      <c r="L1791" s="46"/>
      <c r="M1791" s="46"/>
      <c r="N1791" s="46"/>
      <c r="O1791" s="46"/>
      <c r="P1791" s="46"/>
      <c r="Q1791" s="47"/>
      <c r="R1791" s="48"/>
      <c r="S1791" s="48"/>
    </row>
    <row r="1792" spans="1:19" ht="24.95" hidden="1" customHeight="1" outlineLevel="3">
      <c r="A1792" s="45" t="str">
        <f>IF(AND(D1792="",D1792=""),"",$D$3&amp;"_"&amp;ROW()-11-COUNTBLANK($D$12:D1792))</f>
        <v>CTKM_1485</v>
      </c>
      <c r="B1792" s="35" t="s">
        <v>213</v>
      </c>
      <c r="C1792" s="35" t="s">
        <v>215</v>
      </c>
      <c r="D1792" s="192" t="s">
        <v>214</v>
      </c>
      <c r="E1792" s="46"/>
      <c r="F1792" s="46"/>
      <c r="G1792" s="46"/>
      <c r="H1792" s="46"/>
      <c r="I1792" s="46"/>
      <c r="J1792" s="46"/>
      <c r="K1792" s="46"/>
      <c r="L1792" s="46"/>
      <c r="M1792" s="46"/>
      <c r="N1792" s="46"/>
      <c r="O1792" s="46"/>
      <c r="P1792" s="46"/>
      <c r="Q1792" s="47"/>
      <c r="R1792" s="48"/>
      <c r="S1792" s="48"/>
    </row>
    <row r="1793" spans="1:19" ht="24.95" hidden="1" customHeight="1" outlineLevel="3">
      <c r="A1793" s="45" t="str">
        <f>IF(AND(D1793="",D1793=""),"",$D$3&amp;"_"&amp;ROW()-11-COUNTBLANK($D$12:D1793))</f>
        <v/>
      </c>
      <c r="B1793" s="76" t="s">
        <v>477</v>
      </c>
      <c r="C1793" s="77"/>
      <c r="D1793" s="77"/>
      <c r="E1793" s="77"/>
      <c r="F1793" s="77"/>
      <c r="G1793" s="77"/>
      <c r="H1793" s="77"/>
      <c r="I1793" s="77"/>
      <c r="J1793" s="77"/>
      <c r="K1793" s="77"/>
      <c r="L1793" s="77"/>
      <c r="M1793" s="77"/>
      <c r="N1793" s="77"/>
      <c r="O1793" s="77"/>
      <c r="P1793" s="77"/>
      <c r="Q1793" s="77"/>
      <c r="R1793" s="77"/>
      <c r="S1793" s="78"/>
    </row>
    <row r="1794" spans="1:19" ht="24.95" hidden="1" customHeight="1" outlineLevel="3">
      <c r="A1794" s="45" t="str">
        <f>IF(AND(D1794="",D1794=""),"",$D$3&amp;"_"&amp;ROW()-11-COUNTBLANK($D$12:D1794))</f>
        <v>CTKM_1486</v>
      </c>
      <c r="B1794" s="168" t="s">
        <v>2164</v>
      </c>
      <c r="C1794" s="168" t="s">
        <v>2165</v>
      </c>
      <c r="D1794" s="168" t="s">
        <v>2166</v>
      </c>
      <c r="E1794" s="168"/>
      <c r="F1794" s="168"/>
      <c r="G1794" s="168"/>
      <c r="H1794" s="168"/>
      <c r="I1794" s="168"/>
      <c r="J1794" s="168"/>
      <c r="K1794" s="168"/>
      <c r="L1794" s="168"/>
      <c r="M1794" s="168"/>
      <c r="N1794" s="168"/>
      <c r="O1794" s="168"/>
      <c r="P1794" s="168"/>
      <c r="Q1794" s="81" t="str">
        <f>IF(OR(IF(G1794="",IF(F1794="",IF(E1794="","",E1794),F1794),G1794)="F",IF(J1794="",IF(I1794="",IF(H1794="","",H1794),I1794),J1794)="F",IF(M1794="",IF(L1794="",IF(K1794="","",K1794),L1794),M1794)="F",IF(P1794="",IF(O1794="",IF(N1794="","",N1794),O1794),P1794)="F")=TRUE,"F",IF(OR(IF(G1794="",IF(F1794="",IF(E1794="","",E1794),F1794),G1794)="PE",IF(J1794="",IF(I1794="",IF(H1794="","",H1794),I1794),J1794)="PE",IF(M1794="",IF(L1794="",IF(K1794="","",K1794),L1794),M1794)="PE",IF(P1794="",IF(O1794="",IF(N1794="","",N1794),O1794),P1794)="PE")=TRUE,"PE",IF(AND(IF(G1794="",IF(F1794="",IF(E1794="","",E1794),F1794),G1794)="",IF(J1794="",IF(I1794="",IF(H1794="","",H1794),I1794),J1794)="",IF(M1794="",IF(L1794="",IF(K1794="","",K1794),L1794),M1794)="",IF(P1794="",IF(O1794="",IF(N1794="","",N1794),O1794),P1794)="")=TRUE,"","P")))</f>
        <v/>
      </c>
      <c r="R1794" s="168"/>
      <c r="S1794" s="168"/>
    </row>
    <row r="1795" spans="1:19" ht="24.95" hidden="1" customHeight="1" outlineLevel="3">
      <c r="A1795" s="45" t="str">
        <f>IF(AND(D1795="",D1795=""),"",$D$3&amp;"_"&amp;ROW()-11-COUNTBLANK($D$12:D1795))</f>
        <v>CTKM_1487</v>
      </c>
      <c r="B1795" s="35" t="s">
        <v>223</v>
      </c>
      <c r="C1795" s="35" t="s">
        <v>224</v>
      </c>
      <c r="D1795" s="192" t="s">
        <v>2167</v>
      </c>
      <c r="E1795" s="46"/>
      <c r="F1795" s="46"/>
      <c r="G1795" s="46"/>
      <c r="H1795" s="46"/>
      <c r="I1795" s="46"/>
      <c r="J1795" s="46"/>
      <c r="K1795" s="46"/>
      <c r="L1795" s="46"/>
      <c r="M1795" s="46"/>
      <c r="N1795" s="46"/>
      <c r="O1795" s="46"/>
      <c r="P1795" s="46"/>
      <c r="Q1795" s="47"/>
      <c r="R1795" s="48"/>
      <c r="S1795" s="48"/>
    </row>
    <row r="1796" spans="1:19" s="105" customFormat="1" ht="24.95" hidden="1" customHeight="1" outlineLevel="3">
      <c r="A1796" s="45" t="str">
        <f>IF(AND(D1796="",D1796=""),"",$D$3&amp;"_"&amp;ROW()-11-COUNTBLANK($D$12:D1796))</f>
        <v>CTKM_1488</v>
      </c>
      <c r="B1796" s="87" t="s">
        <v>2168</v>
      </c>
      <c r="C1796" s="87" t="s">
        <v>2169</v>
      </c>
      <c r="D1796" s="104" t="s">
        <v>2170</v>
      </c>
      <c r="E1796" s="80"/>
      <c r="F1796" s="80"/>
      <c r="G1796" s="80"/>
      <c r="H1796" s="80"/>
      <c r="I1796" s="80"/>
      <c r="J1796" s="80"/>
      <c r="K1796" s="80"/>
      <c r="L1796" s="80"/>
      <c r="M1796" s="80"/>
      <c r="N1796" s="80"/>
      <c r="O1796" s="80"/>
      <c r="P1796" s="80"/>
      <c r="Q1796" s="81" t="str">
        <f>IF(OR(IF(G1796="",IF(F1796="",IF(E1796="","",E1796),F1796),G1796)="F",IF(J1796="",IF(I1796="",IF(H1796="","",H1796),I1796),J1796)="F",IF(M1796="",IF(L1796="",IF(K1796="","",K1796),L1796),M1796)="F",IF(P1796="",IF(O1796="",IF(N1796="","",N1796),O1796),P1796)="F")=TRUE,"F",IF(OR(IF(G1796="",IF(F1796="",IF(E1796="","",E1796),F1796),G1796)="PE",IF(J1796="",IF(I1796="",IF(H1796="","",H1796),I1796),J1796)="PE",IF(M1796="",IF(L1796="",IF(K1796="","",K1796),L1796),M1796)="PE",IF(P1796="",IF(O1796="",IF(N1796="","",N1796),O1796),P1796)="PE")=TRUE,"PE",IF(AND(IF(G1796="",IF(F1796="",IF(E1796="","",E1796),F1796),G1796)="",IF(J1796="",IF(I1796="",IF(H1796="","",H1796),I1796),J1796)="",IF(M1796="",IF(L1796="",IF(K1796="","",K1796),L1796),M1796)="",IF(P1796="",IF(O1796="",IF(N1796="","",N1796),O1796),P1796)="")=TRUE,"","P")))</f>
        <v/>
      </c>
      <c r="R1796" s="82"/>
      <c r="S1796" s="82"/>
    </row>
    <row r="1797" spans="1:19" s="105" customFormat="1" ht="24.95" hidden="1" customHeight="1" outlineLevel="3">
      <c r="A1797" s="45" t="str">
        <f>IF(AND(D1797="",D1797=""),"",$D$3&amp;"_"&amp;ROW()-11-COUNTBLANK($D$12:D1797))</f>
        <v>CTKM_1489</v>
      </c>
      <c r="B1797" s="87" t="s">
        <v>2171</v>
      </c>
      <c r="C1797" s="87" t="s">
        <v>2172</v>
      </c>
      <c r="D1797" s="128" t="s">
        <v>2173</v>
      </c>
      <c r="E1797" s="80"/>
      <c r="F1797" s="80"/>
      <c r="G1797" s="80"/>
      <c r="H1797" s="80"/>
      <c r="I1797" s="80"/>
      <c r="J1797" s="80"/>
      <c r="K1797" s="80"/>
      <c r="L1797" s="80"/>
      <c r="M1797" s="80"/>
      <c r="N1797" s="80"/>
      <c r="O1797" s="80"/>
      <c r="P1797" s="80"/>
      <c r="Q1797" s="81"/>
      <c r="R1797" s="82"/>
      <c r="S1797" s="82"/>
    </row>
    <row r="1798" spans="1:19" ht="24.95" hidden="1" customHeight="1" outlineLevel="3">
      <c r="A1798" s="45" t="str">
        <f>IF(AND(D1798="",D1798=""),"",$D$3&amp;"_"&amp;ROW()-11-COUNTBLANK($D$12:D1798))</f>
        <v/>
      </c>
      <c r="B1798" s="76" t="s">
        <v>227</v>
      </c>
      <c r="C1798" s="77"/>
      <c r="D1798" s="77"/>
      <c r="E1798" s="77"/>
      <c r="F1798" s="77"/>
      <c r="G1798" s="77"/>
      <c r="H1798" s="77"/>
      <c r="I1798" s="77"/>
      <c r="J1798" s="77"/>
      <c r="K1798" s="77"/>
      <c r="L1798" s="77"/>
      <c r="M1798" s="77"/>
      <c r="N1798" s="77"/>
      <c r="O1798" s="77"/>
      <c r="P1798" s="77"/>
      <c r="Q1798" s="77"/>
      <c r="R1798" s="77"/>
      <c r="S1798" s="78"/>
    </row>
    <row r="1799" spans="1:19" s="98" customFormat="1" ht="24.95" hidden="1" customHeight="1" outlineLevel="3">
      <c r="A1799" s="45" t="str">
        <f>IF(AND(D1799="",D1799=""),"",$D$3&amp;"_"&amp;ROW()-11-COUNTBLANK($D$12:D1799))</f>
        <v>CTKM_1490</v>
      </c>
      <c r="B1799" s="92" t="s">
        <v>109</v>
      </c>
      <c r="C1799" s="92" t="s">
        <v>110</v>
      </c>
      <c r="D1799" s="92" t="s">
        <v>228</v>
      </c>
      <c r="E1799" s="100"/>
      <c r="F1799" s="100"/>
      <c r="G1799" s="100"/>
      <c r="H1799" s="100"/>
      <c r="I1799" s="100"/>
      <c r="J1799" s="100"/>
      <c r="K1799" s="80"/>
      <c r="L1799" s="80"/>
      <c r="M1799" s="100"/>
      <c r="N1799" s="80"/>
      <c r="O1799" s="80"/>
      <c r="P1799" s="100"/>
      <c r="Q1799" s="81" t="str">
        <f t="shared" ref="Q1799:Q1804" si="100">IF(OR(IF(G1799="",IF(F1799="",IF(E1799="","",E1799),F1799),G1799)="F",IF(J1799="",IF(I1799="",IF(H1799="","",H1799),I1799),J1799)="F",IF(M1799="",IF(L1799="",IF(K1799="","",K1799),L1799),M1799)="F",IF(P1799="",IF(O1799="",IF(N1799="","",N1799),O1799),P1799)="F")=TRUE,"F",IF(OR(IF(G1799="",IF(F1799="",IF(E1799="","",E1799),F1799),G1799)="PE",IF(J1799="",IF(I1799="",IF(H1799="","",H1799),I1799),J1799)="PE",IF(M1799="",IF(L1799="",IF(K1799="","",K1799),L1799),M1799)="PE",IF(P1799="",IF(O1799="",IF(N1799="","",N1799),O1799),P1799)="PE")=TRUE,"PE",IF(AND(IF(G1799="",IF(F1799="",IF(E1799="","",E1799),F1799),G1799)="",IF(J1799="",IF(I1799="",IF(H1799="","",H1799),I1799),J1799)="",IF(M1799="",IF(L1799="",IF(K1799="","",K1799),L1799),M1799)="",IF(P1799="",IF(O1799="",IF(N1799="","",N1799),O1799),P1799)="")=TRUE,"","P")))</f>
        <v/>
      </c>
      <c r="R1799" s="100"/>
      <c r="S1799" s="101"/>
    </row>
    <row r="1800" spans="1:19" s="98" customFormat="1" ht="24.95" hidden="1" customHeight="1" outlineLevel="3">
      <c r="A1800" s="45" t="str">
        <f>IF(AND(D1800="",D1800=""),"",$D$3&amp;"_"&amp;ROW()-11-COUNTBLANK($D$12:D1800))</f>
        <v>CTKM_1491</v>
      </c>
      <c r="B1800" s="93" t="s">
        <v>229</v>
      </c>
      <c r="C1800" s="92" t="s">
        <v>230</v>
      </c>
      <c r="D1800" s="92" t="s">
        <v>231</v>
      </c>
      <c r="E1800" s="100"/>
      <c r="F1800" s="100"/>
      <c r="G1800" s="100"/>
      <c r="H1800" s="100"/>
      <c r="I1800" s="100"/>
      <c r="J1800" s="100"/>
      <c r="K1800" s="80"/>
      <c r="L1800" s="80"/>
      <c r="M1800" s="100"/>
      <c r="N1800" s="80"/>
      <c r="O1800" s="80"/>
      <c r="P1800" s="100"/>
      <c r="Q1800" s="81" t="str">
        <f t="shared" si="100"/>
        <v/>
      </c>
      <c r="R1800" s="100"/>
      <c r="S1800" s="101"/>
    </row>
    <row r="1801" spans="1:19" s="98" customFormat="1" ht="24.95" hidden="1" customHeight="1" outlineLevel="3">
      <c r="A1801" s="45" t="str">
        <f>IF(AND(D1801="",D1801=""),"",$D$3&amp;"_"&amp;ROW()-11-COUNTBLANK($D$12:D1801))</f>
        <v>CTKM_1492</v>
      </c>
      <c r="B1801" s="93" t="s">
        <v>115</v>
      </c>
      <c r="C1801" s="92" t="s">
        <v>116</v>
      </c>
      <c r="D1801" s="92" t="s">
        <v>1698</v>
      </c>
      <c r="E1801" s="100"/>
      <c r="F1801" s="100"/>
      <c r="G1801" s="100"/>
      <c r="H1801" s="100"/>
      <c r="I1801" s="100"/>
      <c r="J1801" s="100"/>
      <c r="K1801" s="80"/>
      <c r="L1801" s="80"/>
      <c r="M1801" s="100"/>
      <c r="N1801" s="80"/>
      <c r="O1801" s="80"/>
      <c r="P1801" s="100"/>
      <c r="Q1801" s="81" t="str">
        <f t="shared" si="100"/>
        <v/>
      </c>
      <c r="R1801" s="100"/>
      <c r="S1801" s="101"/>
    </row>
    <row r="1802" spans="1:19" s="98" customFormat="1" ht="24.95" hidden="1" customHeight="1" outlineLevel="3">
      <c r="A1802" s="45" t="str">
        <f>IF(AND(D1802="",D1802=""),"",$D$3&amp;"_"&amp;ROW()-11-COUNTBLANK($D$12:D1802))</f>
        <v>CTKM_1493</v>
      </c>
      <c r="B1802" s="92" t="s">
        <v>233</v>
      </c>
      <c r="C1802" s="92" t="s">
        <v>234</v>
      </c>
      <c r="D1802" s="92" t="s">
        <v>235</v>
      </c>
      <c r="E1802" s="100"/>
      <c r="F1802" s="100"/>
      <c r="G1802" s="100"/>
      <c r="H1802" s="100"/>
      <c r="I1802" s="100"/>
      <c r="J1802" s="100"/>
      <c r="K1802" s="80"/>
      <c r="L1802" s="80"/>
      <c r="M1802" s="100"/>
      <c r="N1802" s="80"/>
      <c r="O1802" s="80"/>
      <c r="P1802" s="100"/>
      <c r="Q1802" s="81" t="str">
        <f t="shared" si="100"/>
        <v/>
      </c>
      <c r="R1802" s="100"/>
      <c r="S1802" s="101"/>
    </row>
    <row r="1803" spans="1:19" s="98" customFormat="1" ht="24.95" hidden="1" customHeight="1" outlineLevel="3">
      <c r="A1803" s="45" t="str">
        <f>IF(AND(D1803="",D1803=""),"",$D$3&amp;"_"&amp;ROW()-11-COUNTBLANK($D$12:D1803))</f>
        <v>CTKM_1494</v>
      </c>
      <c r="B1803" s="93" t="s">
        <v>236</v>
      </c>
      <c r="C1803" s="92" t="s">
        <v>237</v>
      </c>
      <c r="D1803" s="92" t="s">
        <v>238</v>
      </c>
      <c r="E1803" s="100"/>
      <c r="F1803" s="100"/>
      <c r="G1803" s="100"/>
      <c r="H1803" s="100"/>
      <c r="I1803" s="100"/>
      <c r="J1803" s="100"/>
      <c r="K1803" s="80"/>
      <c r="L1803" s="80"/>
      <c r="M1803" s="100"/>
      <c r="N1803" s="80"/>
      <c r="O1803" s="80"/>
      <c r="P1803" s="100"/>
      <c r="Q1803" s="81" t="str">
        <f t="shared" si="100"/>
        <v/>
      </c>
      <c r="R1803" s="100"/>
      <c r="S1803" s="101"/>
    </row>
    <row r="1804" spans="1:19" s="98" customFormat="1" ht="24.95" hidden="1" customHeight="1" outlineLevel="3">
      <c r="A1804" s="45" t="str">
        <f>IF(AND(D1804="",D1804=""),"",$D$3&amp;"_"&amp;ROW()-11-COUNTBLANK($D$12:D1804))</f>
        <v>CTKM_1495</v>
      </c>
      <c r="B1804" s="93" t="s">
        <v>239</v>
      </c>
      <c r="C1804" s="92" t="s">
        <v>240</v>
      </c>
      <c r="D1804" s="92" t="s">
        <v>241</v>
      </c>
      <c r="E1804" s="100"/>
      <c r="F1804" s="100"/>
      <c r="G1804" s="100"/>
      <c r="H1804" s="100"/>
      <c r="I1804" s="100"/>
      <c r="J1804" s="100"/>
      <c r="K1804" s="80"/>
      <c r="L1804" s="80"/>
      <c r="M1804" s="100"/>
      <c r="N1804" s="80"/>
      <c r="O1804" s="80"/>
      <c r="P1804" s="100"/>
      <c r="Q1804" s="81" t="str">
        <f t="shared" si="100"/>
        <v/>
      </c>
      <c r="R1804" s="100"/>
      <c r="S1804" s="101"/>
    </row>
    <row r="1805" spans="1:19" s="98" customFormat="1" ht="24.95" hidden="1" customHeight="1" outlineLevel="3">
      <c r="A1805" s="45" t="str">
        <f>IF(AND(D1805="",D1805=""),"",$D$3&amp;"_"&amp;ROW()-11-COUNTBLANK($D$12:D1805))</f>
        <v>CTKM_1496</v>
      </c>
      <c r="B1805" s="100" t="s">
        <v>2105</v>
      </c>
      <c r="C1805" s="193" t="s">
        <v>2106</v>
      </c>
      <c r="D1805" s="193" t="s">
        <v>1699</v>
      </c>
      <c r="E1805" s="100"/>
      <c r="F1805" s="100"/>
      <c r="G1805" s="100"/>
      <c r="H1805" s="100"/>
      <c r="I1805" s="100"/>
      <c r="J1805" s="100"/>
      <c r="K1805" s="80"/>
      <c r="L1805" s="80"/>
      <c r="M1805" s="100"/>
      <c r="N1805" s="80"/>
      <c r="O1805" s="80"/>
      <c r="P1805" s="100"/>
      <c r="Q1805" s="81"/>
      <c r="R1805" s="100"/>
      <c r="S1805" s="101"/>
    </row>
    <row r="1806" spans="1:19" ht="24.95" customHeight="1" collapsed="1">
      <c r="A1806" s="45" t="str">
        <f>IF(AND(D1806="",D1806=""),"",$D$3&amp;"_"&amp;ROW()-11-COUNTBLANK($D$12:D1806))</f>
        <v/>
      </c>
      <c r="B1806" s="49" t="s">
        <v>49</v>
      </c>
      <c r="C1806" s="50"/>
      <c r="D1806" s="50"/>
      <c r="E1806" s="50"/>
      <c r="F1806" s="50"/>
      <c r="G1806" s="50"/>
      <c r="H1806" s="50"/>
      <c r="I1806" s="50"/>
      <c r="J1806" s="50"/>
      <c r="K1806" s="50"/>
      <c r="L1806" s="50"/>
      <c r="M1806" s="50"/>
      <c r="N1806" s="50"/>
      <c r="O1806" s="50"/>
      <c r="P1806" s="50"/>
      <c r="Q1806" s="50" t="str">
        <f>IF(OR(IF(G1806="",IF(F1806="",IF(E1806="","",E1806),F1806),G1806)="F",IF(J1806="",IF(I1806="",IF(H1806="","",H1806),I1806),J1806)="F",IF(M1806="",IF(L1806="",IF(K1806="","",K1806),L1806),M1806)="F",IF(P1806="",IF(O1806="",IF(N1806="","",N1806),O1806),P1806)="F")=TRUE,"F",IF(OR(IF(G1806="",IF(F1806="",IF(E1806="","",E1806),F1806),G1806)="PE",IF(J1806="",IF(I1806="",IF(H1806="","",H1806),I1806),J1806)="PE",IF(M1806="",IF(L1806="",IF(K1806="","",K1806),L1806),M1806)="PE",IF(P1806="",IF(O1806="",IF(N1806="","",N1806),O1806),P1806)="PE")=TRUE,"PE",IF(AND(IF(G1806="",IF(F1806="",IF(E1806="","",E1806),F1806),G1806)="",IF(J1806="",IF(I1806="",IF(H1806="","",H1806),I1806),J1806)="",IF(M1806="",IF(L1806="",IF(K1806="","",K1806),L1806),M1806)="",IF(P1806="",IF(O1806="",IF(N1806="","",N1806),O1806),P1806)="")=TRUE,"","P")))</f>
        <v/>
      </c>
      <c r="R1806" s="50"/>
      <c r="S1806" s="51"/>
    </row>
    <row r="1807" spans="1:19" s="108" customFormat="1" ht="24.95" hidden="1" customHeight="1" outlineLevel="1">
      <c r="A1807" s="45" t="str">
        <f>IF(AND(D1807="",D1807=""),"",$D$3&amp;"_"&amp;ROW()-11-COUNTBLANK($D$12:D1807))</f>
        <v>CTKM_1497</v>
      </c>
      <c r="B1807" s="632" t="s">
        <v>385</v>
      </c>
      <c r="C1807" s="121" t="s">
        <v>685</v>
      </c>
      <c r="D1807" s="121" t="s">
        <v>386</v>
      </c>
      <c r="E1807" s="110"/>
      <c r="F1807" s="110"/>
      <c r="G1807" s="110"/>
      <c r="H1807" s="110"/>
      <c r="I1807" s="110"/>
      <c r="J1807" s="110"/>
      <c r="K1807" s="110"/>
      <c r="L1807" s="110"/>
      <c r="M1807" s="110"/>
      <c r="N1807" s="110"/>
      <c r="O1807" s="110"/>
      <c r="P1807" s="110"/>
      <c r="Q1807" s="112" t="str">
        <f>IF(OR(IF(G1807="",IF(F1807="",IF(E1807="","",E1807),F1807),G1807)="F",IF(J1807="",IF(I1807="",IF(H1807="","",H1807),I1807),J1807)="F",IF(M1807="",IF(L1807="",IF(K1807="","",K1807),L1807),M1807)="F",IF(P1807="",IF(O1807="",IF(N1807="","",N1807),O1807),P1807)="F")=TRUE,"F",IF(OR(IF(G1807="",IF(F1807="",IF(E1807="","",E1807),F1807),G1807)="PE",IF(J1807="",IF(I1807="",IF(H1807="","",H1807),I1807),J1807)="PE",IF(M1807="",IF(L1807="",IF(K1807="","",K1807),L1807),M1807)="PE",IF(P1807="",IF(O1807="",IF(N1807="","",N1807),O1807),P1807)="PE")=TRUE,"PE",IF(AND(IF(G1807="",IF(F1807="",IF(E1807="","",E1807),F1807),G1807)="",IF(J1807="",IF(I1807="",IF(H1807="","",H1807),I1807),J1807)="",IF(M1807="",IF(L1807="",IF(K1807="","",K1807),L1807),M1807)="",IF(P1807="",IF(O1807="",IF(N1807="","",N1807),O1807),P1807)="")=TRUE,"","P")))</f>
        <v/>
      </c>
      <c r="R1807" s="111"/>
      <c r="S1807" s="111"/>
    </row>
    <row r="1808" spans="1:19" s="108" customFormat="1" ht="24.95" hidden="1" customHeight="1" outlineLevel="1">
      <c r="A1808" s="45" t="str">
        <f>IF(AND(D1808="",D1808=""),"",$D$3&amp;"_"&amp;ROW()-11-COUNTBLANK($D$12:D1808))</f>
        <v>CTKM_1498</v>
      </c>
      <c r="B1808" s="637"/>
      <c r="C1808" s="121" t="s">
        <v>686</v>
      </c>
      <c r="D1808" s="121" t="s">
        <v>687</v>
      </c>
      <c r="E1808" s="110"/>
      <c r="F1808" s="110"/>
      <c r="G1808" s="110"/>
      <c r="H1808" s="110"/>
      <c r="I1808" s="110"/>
      <c r="J1808" s="110"/>
      <c r="K1808" s="110"/>
      <c r="L1808" s="110"/>
      <c r="M1808" s="110"/>
      <c r="N1808" s="110"/>
      <c r="O1808" s="110"/>
      <c r="P1808" s="110"/>
      <c r="Q1808" s="112" t="str">
        <f>IF(OR(IF(G1808="",IF(F1808="",IF(E1808="","",E1808),F1808),G1808)="F",IF(J1808="",IF(I1808="",IF(H1808="","",H1808),I1808),J1808)="F",IF(M1808="",IF(L1808="",IF(K1808="","",K1808),L1808),M1808)="F",IF(P1808="",IF(O1808="",IF(N1808="","",N1808),O1808),P1808)="F")=TRUE,"F",IF(OR(IF(G1808="",IF(F1808="",IF(E1808="","",E1808),F1808),G1808)="PE",IF(J1808="",IF(I1808="",IF(H1808="","",H1808),I1808),J1808)="PE",IF(M1808="",IF(L1808="",IF(K1808="","",K1808),L1808),M1808)="PE",IF(P1808="",IF(O1808="",IF(N1808="","",N1808),O1808),P1808)="PE")=TRUE,"PE",IF(AND(IF(G1808="",IF(F1808="",IF(E1808="","",E1808),F1808),G1808)="",IF(J1808="",IF(I1808="",IF(H1808="","",H1808),I1808),J1808)="",IF(M1808="",IF(L1808="",IF(K1808="","",K1808),L1808),M1808)="",IF(P1808="",IF(O1808="",IF(N1808="","",N1808),O1808),P1808)="")=TRUE,"","P")))</f>
        <v/>
      </c>
      <c r="R1808" s="111"/>
      <c r="S1808" s="111"/>
    </row>
    <row r="1809" spans="1:21" s="108" customFormat="1" ht="24.95" hidden="1" customHeight="1" outlineLevel="1">
      <c r="A1809" s="45" t="str">
        <f>IF(AND(D1809="",D1809=""),"",$D$3&amp;"_"&amp;ROW()-11-COUNTBLANK($D$12:D1809))</f>
        <v>CTKM_1499</v>
      </c>
      <c r="B1809" s="637"/>
      <c r="C1809" s="121" t="s">
        <v>387</v>
      </c>
      <c r="D1809" s="121" t="s">
        <v>386</v>
      </c>
      <c r="E1809" s="110"/>
      <c r="F1809" s="110"/>
      <c r="G1809" s="110"/>
      <c r="H1809" s="110"/>
      <c r="I1809" s="110"/>
      <c r="J1809" s="110"/>
      <c r="K1809" s="110"/>
      <c r="L1809" s="110"/>
      <c r="M1809" s="110"/>
      <c r="N1809" s="110"/>
      <c r="O1809" s="110"/>
      <c r="P1809" s="110"/>
      <c r="Q1809" s="112" t="str">
        <f>IF(OR(IF(G1809="",IF(F1809="",IF(E1809="","",E1809),F1809),G1809)="F",IF(J1809="",IF(I1809="",IF(H1809="","",H1809),I1809),J1809)="F",IF(M1809="",IF(L1809="",IF(K1809="","",K1809),L1809),M1809)="F",IF(P1809="",IF(O1809="",IF(N1809="","",N1809),O1809),P1809)="F")=TRUE,"F",IF(OR(IF(G1809="",IF(F1809="",IF(E1809="","",E1809),F1809),G1809)="PE",IF(J1809="",IF(I1809="",IF(H1809="","",H1809),I1809),J1809)="PE",IF(M1809="",IF(L1809="",IF(K1809="","",K1809),L1809),M1809)="PE",IF(P1809="",IF(O1809="",IF(N1809="","",N1809),O1809),P1809)="PE")=TRUE,"PE",IF(AND(IF(G1809="",IF(F1809="",IF(E1809="","",E1809),F1809),G1809)="",IF(J1809="",IF(I1809="",IF(H1809="","",H1809),I1809),J1809)="",IF(M1809="",IF(L1809="",IF(K1809="","",K1809),L1809),M1809)="",IF(P1809="",IF(O1809="",IF(N1809="","",N1809),O1809),P1809)="")=TRUE,"","P")))</f>
        <v/>
      </c>
      <c r="R1809" s="111"/>
      <c r="S1809" s="111"/>
    </row>
    <row r="1810" spans="1:21" s="108" customFormat="1" ht="24.95" hidden="1" customHeight="1" outlineLevel="1">
      <c r="A1810" s="45" t="str">
        <f>IF(AND(D1810="",D1810=""),"",$D$3&amp;"_"&amp;ROW()-11-COUNTBLANK($D$12:D1810))</f>
        <v>CTKM_1500</v>
      </c>
      <c r="B1810" s="637"/>
      <c r="C1810" s="121" t="s">
        <v>688</v>
      </c>
      <c r="D1810" s="121" t="s">
        <v>386</v>
      </c>
      <c r="E1810" s="110"/>
      <c r="F1810" s="110"/>
      <c r="G1810" s="110"/>
      <c r="H1810" s="110"/>
      <c r="I1810" s="110"/>
      <c r="J1810" s="110"/>
      <c r="K1810" s="110"/>
      <c r="L1810" s="110"/>
      <c r="M1810" s="110"/>
      <c r="N1810" s="110"/>
      <c r="O1810" s="110"/>
      <c r="P1810" s="110"/>
      <c r="Q1810" s="112" t="str">
        <f>IF(OR(IF(G1810="",IF(F1810="",IF(E1810="","",E1810),F1810),G1810)="F",IF(J1810="",IF(I1810="",IF(H1810="","",H1810),I1810),J1810)="F",IF(M1810="",IF(L1810="",IF(K1810="","",K1810),L1810),M1810)="F",IF(P1810="",IF(O1810="",IF(N1810="","",N1810),O1810),P1810)="F")=TRUE,"F",IF(OR(IF(G1810="",IF(F1810="",IF(E1810="","",E1810),F1810),G1810)="PE",IF(J1810="",IF(I1810="",IF(H1810="","",H1810),I1810),J1810)="PE",IF(M1810="",IF(L1810="",IF(K1810="","",K1810),L1810),M1810)="PE",IF(P1810="",IF(O1810="",IF(N1810="","",N1810),O1810),P1810)="PE")=TRUE,"PE",IF(AND(IF(G1810="",IF(F1810="",IF(E1810="","",E1810),F1810),G1810)="",IF(J1810="",IF(I1810="",IF(H1810="","",H1810),I1810),J1810)="",IF(M1810="",IF(L1810="",IF(K1810="","",K1810),L1810),M1810)="",IF(P1810="",IF(O1810="",IF(N1810="","",N1810),O1810),P1810)="")=TRUE,"","P")))</f>
        <v/>
      </c>
      <c r="R1810" s="111"/>
      <c r="S1810" s="111"/>
    </row>
    <row r="1811" spans="1:21" s="108" customFormat="1" ht="24.95" hidden="1" customHeight="1" outlineLevel="1">
      <c r="A1811" s="45" t="str">
        <f>IF(AND(D1811="",D1811=""),"",$D$3&amp;"_"&amp;ROW()-11-COUNTBLANK($D$12:D1811))</f>
        <v>CTKM_1501</v>
      </c>
      <c r="B1811" s="637"/>
      <c r="C1811" s="121" t="s">
        <v>689</v>
      </c>
      <c r="D1811" s="121" t="s">
        <v>690</v>
      </c>
      <c r="E1811" s="110"/>
      <c r="F1811" s="110"/>
      <c r="G1811" s="110"/>
      <c r="H1811" s="110"/>
      <c r="I1811" s="110"/>
      <c r="J1811" s="110"/>
      <c r="K1811" s="110"/>
      <c r="L1811" s="110"/>
      <c r="M1811" s="110"/>
      <c r="N1811" s="110"/>
      <c r="O1811" s="110"/>
      <c r="P1811" s="110"/>
      <c r="Q1811" s="112"/>
      <c r="R1811" s="111"/>
      <c r="S1811" s="111"/>
    </row>
    <row r="1812" spans="1:21" s="108" customFormat="1" ht="24.95" hidden="1" customHeight="1" outlineLevel="1">
      <c r="A1812" s="45" t="str">
        <f>IF(AND(D1812="",D1812=""),"",$D$3&amp;"_"&amp;ROW()-11-COUNTBLANK($D$12:D1812))</f>
        <v>CTKM_1502</v>
      </c>
      <c r="B1812" s="633"/>
      <c r="C1812" s="121" t="s">
        <v>691</v>
      </c>
      <c r="D1812" s="121" t="s">
        <v>692</v>
      </c>
      <c r="E1812" s="110"/>
      <c r="F1812" s="110"/>
      <c r="G1812" s="110"/>
      <c r="H1812" s="110"/>
      <c r="I1812" s="110"/>
      <c r="J1812" s="110"/>
      <c r="K1812" s="110"/>
      <c r="L1812" s="110"/>
      <c r="M1812" s="110"/>
      <c r="N1812" s="110"/>
      <c r="O1812" s="110"/>
      <c r="P1812" s="110"/>
      <c r="Q1812" s="112"/>
      <c r="R1812" s="111"/>
      <c r="S1812" s="111"/>
    </row>
    <row r="1813" spans="1:21" s="44" customFormat="1" ht="24.95" customHeight="1" collapsed="1">
      <c r="A1813" s="45" t="str">
        <f>IF(AND(D1813="",D1813=""),"",$D$3&amp;"_"&amp;ROW()-11-COUNTBLANK($D$12:D1813))</f>
        <v/>
      </c>
      <c r="B1813" s="189" t="s">
        <v>2161</v>
      </c>
      <c r="C1813" s="190"/>
      <c r="D1813" s="190"/>
      <c r="E1813" s="190"/>
      <c r="F1813" s="190"/>
      <c r="G1813" s="190"/>
      <c r="H1813" s="190"/>
      <c r="I1813" s="190"/>
      <c r="J1813" s="190"/>
      <c r="K1813" s="190"/>
      <c r="L1813" s="190"/>
      <c r="M1813" s="190"/>
      <c r="N1813" s="190"/>
      <c r="O1813" s="190"/>
      <c r="P1813" s="190"/>
      <c r="Q1813" s="190"/>
      <c r="R1813" s="190"/>
      <c r="S1813" s="191"/>
      <c r="T1813" s="38"/>
      <c r="U1813" s="38"/>
    </row>
    <row r="1814" spans="1:21" ht="24.95" customHeight="1" collapsed="1">
      <c r="A1814" s="45" t="str">
        <f>IF(AND(D1814="",D1814=""),"",$D$3&amp;"_"&amp;ROW()-11-COUNTBLANK($D$12:D1814))</f>
        <v/>
      </c>
      <c r="B1814" s="49" t="s">
        <v>64</v>
      </c>
      <c r="C1814" s="50"/>
      <c r="D1814" s="50"/>
      <c r="E1814" s="50"/>
      <c r="F1814" s="50"/>
      <c r="G1814" s="50"/>
      <c r="H1814" s="50"/>
      <c r="I1814" s="50"/>
      <c r="J1814" s="50"/>
      <c r="K1814" s="50"/>
      <c r="L1814" s="50"/>
      <c r="M1814" s="50"/>
      <c r="N1814" s="50"/>
      <c r="O1814" s="50"/>
      <c r="P1814" s="50"/>
      <c r="Q1814" s="50"/>
      <c r="R1814" s="50"/>
      <c r="S1814" s="51"/>
    </row>
    <row r="1815" spans="1:21" ht="24.95" hidden="1" customHeight="1" outlineLevel="1">
      <c r="A1815" s="45" t="str">
        <f>IF(AND(D1815="",D1815=""),"",$D$3&amp;"_"&amp;ROW()-11-COUNTBLANK($D$12:D1815))</f>
        <v/>
      </c>
      <c r="B1815" s="601" t="s">
        <v>2174</v>
      </c>
      <c r="C1815" s="602"/>
      <c r="D1815" s="602"/>
      <c r="E1815" s="602"/>
      <c r="F1815" s="602"/>
      <c r="G1815" s="602"/>
      <c r="H1815" s="602"/>
      <c r="I1815" s="602"/>
      <c r="J1815" s="602"/>
      <c r="K1815" s="602"/>
      <c r="L1815" s="602"/>
      <c r="M1815" s="602"/>
      <c r="N1815" s="602"/>
      <c r="O1815" s="602"/>
      <c r="P1815" s="602"/>
      <c r="Q1815" s="602"/>
      <c r="R1815" s="602"/>
      <c r="S1815" s="603"/>
    </row>
    <row r="1816" spans="1:21" s="105" customFormat="1" ht="24.95" hidden="1" customHeight="1" outlineLevel="2">
      <c r="A1816" s="45" t="str">
        <f>IF(AND(D1816="",D1816=""),"",$D$3&amp;"_"&amp;ROW()-11-COUNTBLANK($D$12:D1816))</f>
        <v>CTKM_1503</v>
      </c>
      <c r="B1816" s="604" t="s">
        <v>242</v>
      </c>
      <c r="C1816" s="229" t="s">
        <v>243</v>
      </c>
      <c r="D1816" s="229" t="s">
        <v>244</v>
      </c>
      <c r="E1816" s="80"/>
      <c r="F1816" s="80"/>
      <c r="G1816" s="80"/>
      <c r="H1816" s="80"/>
      <c r="I1816" s="80"/>
      <c r="J1816" s="80"/>
      <c r="K1816" s="80"/>
      <c r="L1816" s="80"/>
      <c r="M1816" s="80"/>
      <c r="N1816" s="80"/>
      <c r="O1816" s="80"/>
      <c r="P1816" s="80"/>
      <c r="Q1816" s="81" t="str">
        <f t="shared" ref="Q1816:Q1821" si="101">IF(OR(IF(G1816="",IF(F1816="",IF(E1816="","",E1816),F1816),G1816)="F",IF(J1816="",IF(I1816="",IF(H1816="","",H1816),I1816),J1816)="F",IF(M1816="",IF(L1816="",IF(K1816="","",K1816),L1816),M1816)="F",IF(P1816="",IF(O1816="",IF(N1816="","",N1816),O1816),P1816)="F")=TRUE,"F",IF(OR(IF(G1816="",IF(F1816="",IF(E1816="","",E1816),F1816),G1816)="PE",IF(J1816="",IF(I1816="",IF(H1816="","",H1816),I1816),J1816)="PE",IF(M1816="",IF(L1816="",IF(K1816="","",K1816),L1816),M1816)="PE",IF(P1816="",IF(O1816="",IF(N1816="","",N1816),O1816),P1816)="PE")=TRUE,"PE",IF(AND(IF(G1816="",IF(F1816="",IF(E1816="","",E1816),F1816),G1816)="",IF(J1816="",IF(I1816="",IF(H1816="","",H1816),I1816),J1816)="",IF(M1816="",IF(L1816="",IF(K1816="","",K1816),L1816),M1816)="",IF(P1816="",IF(O1816="",IF(N1816="","",N1816),O1816),P1816)="")=TRUE,"","P")))</f>
        <v/>
      </c>
      <c r="R1816" s="82"/>
      <c r="S1816" s="82"/>
    </row>
    <row r="1817" spans="1:21" s="105" customFormat="1" ht="24.95" hidden="1" customHeight="1" outlineLevel="2">
      <c r="A1817" s="45" t="str">
        <f>IF(AND(D1817="",D1817=""),"",$D$3&amp;"_"&amp;ROW()-11-COUNTBLANK($D$12:D1817))</f>
        <v>CTKM_1504</v>
      </c>
      <c r="B1817" s="605"/>
      <c r="C1817" s="229" t="s">
        <v>169</v>
      </c>
      <c r="D1817" s="229" t="s">
        <v>245</v>
      </c>
      <c r="E1817" s="80"/>
      <c r="F1817" s="80"/>
      <c r="G1817" s="80"/>
      <c r="H1817" s="80"/>
      <c r="I1817" s="80"/>
      <c r="J1817" s="80"/>
      <c r="K1817" s="80"/>
      <c r="L1817" s="80"/>
      <c r="M1817" s="80"/>
      <c r="N1817" s="80"/>
      <c r="O1817" s="80"/>
      <c r="P1817" s="80"/>
      <c r="Q1817" s="81" t="str">
        <f t="shared" si="101"/>
        <v/>
      </c>
      <c r="R1817" s="82"/>
      <c r="S1817" s="82"/>
    </row>
    <row r="1818" spans="1:21" s="105" customFormat="1" ht="24.95" hidden="1" customHeight="1" outlineLevel="2">
      <c r="A1818" s="45" t="str">
        <f>IF(AND(D1818="",D1818=""),"",$D$3&amp;"_"&amp;ROW()-11-COUNTBLANK($D$12:D1818))</f>
        <v>CTKM_1505</v>
      </c>
      <c r="B1818" s="606"/>
      <c r="C1818" s="229" t="s">
        <v>192</v>
      </c>
      <c r="D1818" s="229" t="s">
        <v>246</v>
      </c>
      <c r="E1818" s="80"/>
      <c r="F1818" s="80"/>
      <c r="G1818" s="80"/>
      <c r="H1818" s="80"/>
      <c r="I1818" s="80"/>
      <c r="J1818" s="80"/>
      <c r="K1818" s="80"/>
      <c r="L1818" s="80"/>
      <c r="M1818" s="80"/>
      <c r="N1818" s="80"/>
      <c r="O1818" s="80"/>
      <c r="P1818" s="80"/>
      <c r="Q1818" s="81" t="str">
        <f t="shared" si="101"/>
        <v/>
      </c>
      <c r="R1818" s="82"/>
      <c r="S1818" s="82"/>
    </row>
    <row r="1819" spans="1:21" s="105" customFormat="1" ht="24.95" hidden="1" customHeight="1" outlineLevel="2">
      <c r="A1819" s="45" t="str">
        <f>IF(AND(D1819="",D1819=""),"",$D$3&amp;"_"&amp;ROW()-11-COUNTBLANK($D$12:D1819))</f>
        <v>CTKM_1506</v>
      </c>
      <c r="B1819" s="240" t="s">
        <v>247</v>
      </c>
      <c r="C1819" s="241" t="s">
        <v>248</v>
      </c>
      <c r="D1819" s="241" t="s">
        <v>2179</v>
      </c>
      <c r="E1819" s="80"/>
      <c r="F1819" s="80"/>
      <c r="G1819" s="80"/>
      <c r="H1819" s="80"/>
      <c r="I1819" s="80"/>
      <c r="J1819" s="80"/>
      <c r="K1819" s="80"/>
      <c r="L1819" s="80"/>
      <c r="M1819" s="80"/>
      <c r="N1819" s="80"/>
      <c r="O1819" s="80"/>
      <c r="P1819" s="80"/>
      <c r="Q1819" s="81" t="str">
        <f t="shared" si="101"/>
        <v/>
      </c>
      <c r="R1819" s="82"/>
      <c r="S1819" s="82"/>
    </row>
    <row r="1820" spans="1:21" s="105" customFormat="1" ht="24.95" hidden="1" customHeight="1" outlineLevel="2">
      <c r="A1820" s="45" t="str">
        <f>IF(AND(D1820="",D1820=""),"",$D$3&amp;"_"&amp;ROW()-11-COUNTBLANK($D$12:D1820))</f>
        <v>CTKM_1507</v>
      </c>
      <c r="B1820" s="240" t="s">
        <v>249</v>
      </c>
      <c r="C1820" s="241" t="s">
        <v>250</v>
      </c>
      <c r="D1820" s="241" t="s">
        <v>251</v>
      </c>
      <c r="E1820" s="80"/>
      <c r="F1820" s="80"/>
      <c r="G1820" s="80"/>
      <c r="H1820" s="80"/>
      <c r="I1820" s="80"/>
      <c r="J1820" s="80"/>
      <c r="K1820" s="80"/>
      <c r="L1820" s="80"/>
      <c r="M1820" s="80"/>
      <c r="N1820" s="80"/>
      <c r="O1820" s="80"/>
      <c r="P1820" s="80"/>
      <c r="Q1820" s="81" t="str">
        <f t="shared" si="101"/>
        <v/>
      </c>
      <c r="R1820" s="82"/>
      <c r="S1820" s="82"/>
    </row>
    <row r="1821" spans="1:21" s="105" customFormat="1" ht="24.95" hidden="1" customHeight="1" outlineLevel="2">
      <c r="A1821" s="45" t="str">
        <f>IF(AND(D1821="",D1821=""),"",$D$3&amp;"_"&amp;ROW()-11-COUNTBLANK($D$12:D1821))</f>
        <v>CTKM_1508</v>
      </c>
      <c r="B1821" s="238" t="s">
        <v>2175</v>
      </c>
      <c r="C1821" s="236" t="s">
        <v>2176</v>
      </c>
      <c r="D1821" s="236" t="s">
        <v>2177</v>
      </c>
      <c r="E1821" s="80"/>
      <c r="F1821" s="80"/>
      <c r="G1821" s="80"/>
      <c r="H1821" s="80"/>
      <c r="I1821" s="80"/>
      <c r="J1821" s="80"/>
      <c r="K1821" s="80"/>
      <c r="L1821" s="80"/>
      <c r="M1821" s="80"/>
      <c r="N1821" s="80"/>
      <c r="O1821" s="80"/>
      <c r="P1821" s="80"/>
      <c r="Q1821" s="81" t="str">
        <f t="shared" si="101"/>
        <v/>
      </c>
      <c r="R1821" s="82"/>
      <c r="S1821" s="82"/>
    </row>
    <row r="1822" spans="1:21" ht="24.95" customHeight="1" collapsed="1">
      <c r="A1822" s="45" t="str">
        <f>IF(AND(D1822="",D1822=""),"",$D$3&amp;"_"&amp;ROW()-11-COUNTBLANK($D$12:D1822))</f>
        <v/>
      </c>
      <c r="B1822" s="49" t="s">
        <v>49</v>
      </c>
      <c r="C1822" s="50"/>
      <c r="D1822" s="50"/>
      <c r="E1822" s="50"/>
      <c r="F1822" s="50"/>
      <c r="G1822" s="50"/>
      <c r="H1822" s="50"/>
      <c r="I1822" s="50"/>
      <c r="J1822" s="50"/>
      <c r="K1822" s="50"/>
      <c r="L1822" s="50"/>
      <c r="M1822" s="50"/>
      <c r="N1822" s="50"/>
      <c r="O1822" s="50"/>
      <c r="P1822" s="50"/>
      <c r="Q1822" s="50" t="str">
        <f>IF(OR(IF(G1822="",IF(F1822="",IF(E1822="","",E1822),F1822),G1822)="F",IF(J1822="",IF(I1822="",IF(H1822="","",H1822),I1822),J1822)="F",IF(M1822="",IF(L1822="",IF(K1822="","",K1822),L1822),M1822)="F",IF(P1822="",IF(O1822="",IF(N1822="","",N1822),O1822),P1822)="F")=TRUE,"F",IF(OR(IF(G1822="",IF(F1822="",IF(E1822="","",E1822),F1822),G1822)="PE",IF(J1822="",IF(I1822="",IF(H1822="","",H1822),I1822),J1822)="PE",IF(M1822="",IF(L1822="",IF(K1822="","",K1822),L1822),M1822)="PE",IF(P1822="",IF(O1822="",IF(N1822="","",N1822),O1822),P1822)="PE")=TRUE,"PE",IF(AND(IF(G1822="",IF(F1822="",IF(E1822="","",E1822),F1822),G1822)="",IF(J1822="",IF(I1822="",IF(H1822="","",H1822),I1822),J1822)="",IF(M1822="",IF(L1822="",IF(K1822="","",K1822),L1822),M1822)="",IF(P1822="",IF(O1822="",IF(N1822="","",N1822),O1822),P1822)="")=TRUE,"","P")))</f>
        <v/>
      </c>
      <c r="R1822" s="50"/>
      <c r="S1822" s="51"/>
    </row>
    <row r="1823" spans="1:21" s="75" customFormat="1" ht="24.95" hidden="1" customHeight="1" outlineLevel="1">
      <c r="A1823" s="45" t="str">
        <f>IF(AND(D1823="",D1823=""),"",$D$3&amp;"_"&amp;ROW()-11-COUNTBLANK($D$12:D1823))</f>
        <v/>
      </c>
      <c r="B1823" s="114" t="s">
        <v>260</v>
      </c>
      <c r="C1823" s="115"/>
      <c r="D1823" s="115"/>
      <c r="E1823" s="115"/>
      <c r="F1823" s="115"/>
      <c r="G1823" s="115"/>
      <c r="H1823" s="115"/>
      <c r="I1823" s="115"/>
      <c r="J1823" s="115"/>
      <c r="K1823" s="115"/>
      <c r="L1823" s="115"/>
      <c r="M1823" s="115"/>
      <c r="N1823" s="115"/>
      <c r="O1823" s="115"/>
      <c r="P1823" s="115"/>
      <c r="Q1823" s="115"/>
      <c r="R1823" s="115"/>
      <c r="S1823" s="116"/>
    </row>
    <row r="1824" spans="1:21" s="127" customFormat="1" ht="24.95" hidden="1" customHeight="1" outlineLevel="1">
      <c r="A1824" s="45" t="str">
        <f>IF(AND(D1824="",D1824=""),"",$D$3&amp;"_"&amp;ROW()-11-COUNTBLANK($D$12:D1824))</f>
        <v/>
      </c>
      <c r="B1824" s="117" t="s">
        <v>537</v>
      </c>
      <c r="C1824" s="118"/>
      <c r="D1824" s="118"/>
      <c r="E1824" s="118"/>
      <c r="F1824" s="118"/>
      <c r="G1824" s="118"/>
      <c r="H1824" s="118"/>
      <c r="I1824" s="118"/>
      <c r="J1824" s="118"/>
      <c r="K1824" s="118"/>
      <c r="L1824" s="118"/>
      <c r="M1824" s="118"/>
      <c r="N1824" s="118"/>
      <c r="O1824" s="118"/>
      <c r="P1824" s="118"/>
      <c r="Q1824" s="118"/>
      <c r="R1824" s="118"/>
      <c r="S1824" s="119"/>
    </row>
    <row r="1825" spans="1:21" s="108" customFormat="1" ht="24.95" hidden="1" customHeight="1" outlineLevel="1">
      <c r="A1825" s="45" t="str">
        <f>IF(AND(D1825="",D1825=""),"",$D$3&amp;"_"&amp;ROW()-11-COUNTBLANK($D$12:D1825))</f>
        <v>CTKM_1509</v>
      </c>
      <c r="B1825" s="632" t="s">
        <v>262</v>
      </c>
      <c r="C1825" s="121" t="s">
        <v>263</v>
      </c>
      <c r="D1825" s="121" t="s">
        <v>264</v>
      </c>
      <c r="E1825" s="110"/>
      <c r="F1825" s="110"/>
      <c r="G1825" s="110"/>
      <c r="H1825" s="110"/>
      <c r="I1825" s="110"/>
      <c r="J1825" s="110"/>
      <c r="K1825" s="110"/>
      <c r="L1825" s="110"/>
      <c r="M1825" s="110"/>
      <c r="N1825" s="110"/>
      <c r="O1825" s="110"/>
      <c r="P1825" s="110"/>
      <c r="Q1825" s="112" t="str">
        <f t="shared" ref="Q1825:Q1830" si="102">IF(OR(IF(G1825="",IF(F1825="",IF(E1825="","",E1825),F1825),G1825)="F",IF(J1825="",IF(I1825="",IF(H1825="","",H1825),I1825),J1825)="F",IF(M1825="",IF(L1825="",IF(K1825="","",K1825),L1825),M1825)="F",IF(P1825="",IF(O1825="",IF(N1825="","",N1825),O1825),P1825)="F")=TRUE,"F",IF(OR(IF(G1825="",IF(F1825="",IF(E1825="","",E1825),F1825),G1825)="PE",IF(J1825="",IF(I1825="",IF(H1825="","",H1825),I1825),J1825)="PE",IF(M1825="",IF(L1825="",IF(K1825="","",K1825),L1825),M1825)="PE",IF(P1825="",IF(O1825="",IF(N1825="","",N1825),O1825),P1825)="PE")=TRUE,"PE",IF(AND(IF(G1825="",IF(F1825="",IF(E1825="","",E1825),F1825),G1825)="",IF(J1825="",IF(I1825="",IF(H1825="","",H1825),I1825),J1825)="",IF(M1825="",IF(L1825="",IF(K1825="","",K1825),L1825),M1825)="",IF(P1825="",IF(O1825="",IF(N1825="","",N1825),O1825),P1825)="")=TRUE,"","P")))</f>
        <v/>
      </c>
      <c r="R1825" s="111"/>
      <c r="S1825" s="111"/>
    </row>
    <row r="1826" spans="1:21" s="108" customFormat="1" ht="24.95" hidden="1" customHeight="1" outlineLevel="1">
      <c r="A1826" s="45" t="str">
        <f>IF(AND(D1826="",D1826=""),"",$D$3&amp;"_"&amp;ROW()-11-COUNTBLANK($D$12:D1826))</f>
        <v>CTKM_1510</v>
      </c>
      <c r="B1826" s="637"/>
      <c r="C1826" s="121" t="s">
        <v>265</v>
      </c>
      <c r="D1826" s="121" t="s">
        <v>266</v>
      </c>
      <c r="E1826" s="110"/>
      <c r="F1826" s="110"/>
      <c r="G1826" s="110"/>
      <c r="H1826" s="110"/>
      <c r="I1826" s="110"/>
      <c r="J1826" s="110"/>
      <c r="K1826" s="110"/>
      <c r="L1826" s="110"/>
      <c r="M1826" s="110"/>
      <c r="N1826" s="110"/>
      <c r="O1826" s="110"/>
      <c r="P1826" s="110"/>
      <c r="Q1826" s="112" t="str">
        <f t="shared" si="102"/>
        <v/>
      </c>
      <c r="R1826" s="111"/>
      <c r="S1826" s="111"/>
    </row>
    <row r="1827" spans="1:21" s="108" customFormat="1" ht="24.95" hidden="1" customHeight="1" outlineLevel="1">
      <c r="A1827" s="45" t="str">
        <f>IF(AND(D1827="",D1827=""),"",$D$3&amp;"_"&amp;ROW()-11-COUNTBLANK($D$12:D1827))</f>
        <v>CTKM_1511</v>
      </c>
      <c r="B1827" s="637"/>
      <c r="C1827" s="122" t="s">
        <v>267</v>
      </c>
      <c r="D1827" s="121" t="s">
        <v>266</v>
      </c>
      <c r="E1827" s="110"/>
      <c r="F1827" s="110"/>
      <c r="G1827" s="110"/>
      <c r="H1827" s="110"/>
      <c r="I1827" s="110"/>
      <c r="J1827" s="110"/>
      <c r="K1827" s="110"/>
      <c r="L1827" s="110"/>
      <c r="M1827" s="110"/>
      <c r="N1827" s="110"/>
      <c r="O1827" s="110"/>
      <c r="P1827" s="110"/>
      <c r="Q1827" s="112" t="str">
        <f t="shared" si="102"/>
        <v/>
      </c>
      <c r="R1827" s="111"/>
      <c r="S1827" s="111"/>
    </row>
    <row r="1828" spans="1:21" s="108" customFormat="1" ht="24.95" hidden="1" customHeight="1" outlineLevel="1">
      <c r="A1828" s="45" t="str">
        <f>IF(AND(D1828="",D1828=""),"",$D$3&amp;"_"&amp;ROW()-11-COUNTBLANK($D$12:D1828))</f>
        <v>CTKM_1512</v>
      </c>
      <c r="B1828" s="633"/>
      <c r="C1828" s="121" t="s">
        <v>268</v>
      </c>
      <c r="D1828" s="121" t="s">
        <v>266</v>
      </c>
      <c r="E1828" s="110"/>
      <c r="F1828" s="110"/>
      <c r="G1828" s="110"/>
      <c r="H1828" s="110"/>
      <c r="I1828" s="110"/>
      <c r="J1828" s="110"/>
      <c r="K1828" s="110"/>
      <c r="L1828" s="110"/>
      <c r="M1828" s="110"/>
      <c r="N1828" s="110"/>
      <c r="O1828" s="110"/>
      <c r="P1828" s="110"/>
      <c r="Q1828" s="112" t="str">
        <f t="shared" si="102"/>
        <v/>
      </c>
      <c r="R1828" s="111"/>
      <c r="S1828" s="111"/>
    </row>
    <row r="1829" spans="1:21" s="108" customFormat="1" ht="24.95" hidden="1" customHeight="1" outlineLevel="1">
      <c r="A1829" s="45" t="str">
        <f>IF(AND(D1829="",D1829=""),"",$D$3&amp;"_"&amp;ROW()-11-COUNTBLANK($D$12:D1829))</f>
        <v>CTKM_1513</v>
      </c>
      <c r="B1829" s="123" t="s">
        <v>269</v>
      </c>
      <c r="C1829" s="121" t="s">
        <v>270</v>
      </c>
      <c r="D1829" s="121" t="s">
        <v>271</v>
      </c>
      <c r="E1829" s="110"/>
      <c r="F1829" s="110"/>
      <c r="G1829" s="110"/>
      <c r="H1829" s="110"/>
      <c r="I1829" s="110"/>
      <c r="J1829" s="110"/>
      <c r="K1829" s="110"/>
      <c r="L1829" s="110"/>
      <c r="M1829" s="110"/>
      <c r="N1829" s="110"/>
      <c r="O1829" s="110"/>
      <c r="P1829" s="110"/>
      <c r="Q1829" s="112" t="str">
        <f t="shared" si="102"/>
        <v/>
      </c>
      <c r="R1829" s="111"/>
      <c r="S1829" s="111"/>
    </row>
    <row r="1830" spans="1:21" s="75" customFormat="1" ht="24.95" hidden="1" customHeight="1" outlineLevel="1">
      <c r="A1830" s="45" t="str">
        <f>IF(AND(D1830="",D1830=""),"",$D$3&amp;"_"&amp;ROW()-11-COUNTBLANK($D$12:D1830))</f>
        <v>CTKM_1514</v>
      </c>
      <c r="B1830" s="203" t="s">
        <v>375</v>
      </c>
      <c r="C1830" s="88" t="s">
        <v>1671</v>
      </c>
      <c r="D1830" s="88" t="s">
        <v>376</v>
      </c>
      <c r="E1830" s="80"/>
      <c r="F1830" s="80"/>
      <c r="G1830" s="80"/>
      <c r="H1830" s="80"/>
      <c r="I1830" s="80"/>
      <c r="J1830" s="80"/>
      <c r="K1830" s="80"/>
      <c r="L1830" s="80"/>
      <c r="M1830" s="80"/>
      <c r="N1830" s="80"/>
      <c r="O1830" s="80"/>
      <c r="P1830" s="80"/>
      <c r="Q1830" s="81" t="str">
        <f t="shared" si="102"/>
        <v/>
      </c>
      <c r="R1830" s="82"/>
      <c r="S1830" s="82"/>
    </row>
    <row r="1831" spans="1:21" s="44" customFormat="1" ht="24.95" customHeight="1" collapsed="1">
      <c r="A1831" s="45" t="str">
        <f>IF(AND(D1831="",D1831=""),"",$D$3&amp;"_"&amp;ROW()-11-COUNTBLANK($D$12:D1831))</f>
        <v/>
      </c>
      <c r="B1831" s="607" t="s">
        <v>255</v>
      </c>
      <c r="C1831" s="608"/>
      <c r="D1831" s="608"/>
      <c r="E1831" s="608"/>
      <c r="F1831" s="608"/>
      <c r="G1831" s="608"/>
      <c r="H1831" s="608"/>
      <c r="I1831" s="608"/>
      <c r="J1831" s="608"/>
      <c r="K1831" s="608"/>
      <c r="L1831" s="608"/>
      <c r="M1831" s="608"/>
      <c r="N1831" s="608"/>
      <c r="O1831" s="608"/>
      <c r="P1831" s="608"/>
      <c r="Q1831" s="608"/>
      <c r="R1831" s="608"/>
      <c r="S1831" s="609"/>
      <c r="T1831" s="38"/>
      <c r="U1831" s="38"/>
    </row>
    <row r="1832" spans="1:21" ht="24.95" customHeight="1" collapsed="1">
      <c r="A1832" s="45" t="str">
        <f>IF(AND(D1832="",D1832=""),"",$D$3&amp;"_"&amp;ROW()-11-COUNTBLANK($D$12:D1832))</f>
        <v/>
      </c>
      <c r="B1832" s="49" t="s">
        <v>48</v>
      </c>
      <c r="C1832" s="50"/>
      <c r="D1832" s="50"/>
      <c r="E1832" s="50"/>
      <c r="F1832" s="50"/>
      <c r="G1832" s="50"/>
      <c r="H1832" s="50"/>
      <c r="I1832" s="50"/>
      <c r="J1832" s="50"/>
      <c r="K1832" s="50"/>
      <c r="L1832" s="50"/>
      <c r="M1832" s="50"/>
      <c r="N1832" s="50"/>
      <c r="O1832" s="50"/>
      <c r="P1832" s="50"/>
      <c r="Q1832" s="50"/>
      <c r="R1832" s="50"/>
      <c r="S1832" s="51"/>
    </row>
    <row r="1833" spans="1:21" ht="24.95" hidden="1" customHeight="1" outlineLevel="1">
      <c r="A1833" s="45" t="str">
        <f>IF(AND(D1833="",D1833=""),"",$D$3&amp;"_"&amp;ROW()-11-COUNTBLANK($D$12:D1833))</f>
        <v/>
      </c>
      <c r="B1833" s="700" t="s">
        <v>65</v>
      </c>
      <c r="C1833" s="701"/>
      <c r="D1833" s="701"/>
      <c r="E1833" s="701"/>
      <c r="F1833" s="701"/>
      <c r="G1833" s="701"/>
      <c r="H1833" s="701"/>
      <c r="I1833" s="701"/>
      <c r="J1833" s="701"/>
      <c r="K1833" s="701"/>
      <c r="L1833" s="701"/>
      <c r="M1833" s="701"/>
      <c r="N1833" s="701"/>
      <c r="O1833" s="701"/>
      <c r="P1833" s="701"/>
      <c r="Q1833" s="701"/>
      <c r="R1833" s="701"/>
      <c r="S1833" s="702"/>
    </row>
    <row r="1834" spans="1:21" s="75" customFormat="1" ht="24.95" hidden="1" customHeight="1" outlineLevel="1">
      <c r="A1834" s="45" t="str">
        <f>IF(AND(D1834="",D1834=""),"",$D$3&amp;"_"&amp;ROW()-11-COUNTBLANK($D$12:D1834))</f>
        <v>CTKM_1515</v>
      </c>
      <c r="B1834" s="85" t="s">
        <v>309</v>
      </c>
      <c r="C1834" s="85" t="s">
        <v>168</v>
      </c>
      <c r="D1834" s="87" t="s">
        <v>538</v>
      </c>
      <c r="E1834" s="80"/>
      <c r="F1834" s="80"/>
      <c r="G1834" s="80"/>
      <c r="H1834" s="80"/>
      <c r="I1834" s="80"/>
      <c r="J1834" s="80"/>
      <c r="K1834" s="80"/>
      <c r="L1834" s="80"/>
      <c r="M1834" s="80"/>
      <c r="N1834" s="80"/>
      <c r="O1834" s="80"/>
      <c r="P1834" s="80"/>
      <c r="Q1834" s="81" t="str">
        <f t="shared" ref="Q1834:Q1839" si="103">IF(OR(IF(G1834="",IF(F1834="",IF(E1834="","",E1834),F1834),G1834)="F",IF(J1834="",IF(I1834="",IF(H1834="","",H1834),I1834),J1834)="F",IF(M1834="",IF(L1834="",IF(K1834="","",K1834),L1834),M1834)="F",IF(P1834="",IF(O1834="",IF(N1834="","",N1834),O1834),P1834)="F")=TRUE,"F",IF(OR(IF(G1834="",IF(F1834="",IF(E1834="","",E1834),F1834),G1834)="PE",IF(J1834="",IF(I1834="",IF(H1834="","",H1834),I1834),J1834)="PE",IF(M1834="",IF(L1834="",IF(K1834="","",K1834),L1834),M1834)="PE",IF(P1834="",IF(O1834="",IF(N1834="","",N1834),O1834),P1834)="PE")=TRUE,"PE",IF(AND(IF(G1834="",IF(F1834="",IF(E1834="","",E1834),F1834),G1834)="",IF(J1834="",IF(I1834="",IF(H1834="","",H1834),I1834),J1834)="",IF(M1834="",IF(L1834="",IF(K1834="","",K1834),L1834),M1834)="",IF(P1834="",IF(O1834="",IF(N1834="","",N1834),O1834),P1834)="")=TRUE,"","P")))</f>
        <v/>
      </c>
      <c r="R1834" s="131"/>
      <c r="S1834" s="82"/>
    </row>
    <row r="1835" spans="1:21" s="75" customFormat="1" ht="24.95" hidden="1" customHeight="1" outlineLevel="1">
      <c r="A1835" s="45" t="str">
        <f>IF(AND(D1835="",D1835=""),"",$D$3&amp;"_"&amp;ROW()-11-COUNTBLANK($D$12:D1835))</f>
        <v>CTKM_1516</v>
      </c>
      <c r="B1835" s="85" t="s">
        <v>66</v>
      </c>
      <c r="C1835" s="85" t="s">
        <v>171</v>
      </c>
      <c r="D1835" s="85" t="s">
        <v>172</v>
      </c>
      <c r="E1835" s="80"/>
      <c r="F1835" s="80"/>
      <c r="G1835" s="80"/>
      <c r="H1835" s="80"/>
      <c r="I1835" s="80"/>
      <c r="J1835" s="80"/>
      <c r="K1835" s="80"/>
      <c r="L1835" s="80"/>
      <c r="M1835" s="80"/>
      <c r="N1835" s="80"/>
      <c r="O1835" s="80"/>
      <c r="P1835" s="80"/>
      <c r="Q1835" s="81" t="str">
        <f t="shared" si="103"/>
        <v/>
      </c>
      <c r="R1835" s="82"/>
      <c r="S1835" s="82"/>
    </row>
    <row r="1836" spans="1:21" s="75" customFormat="1" ht="24.95" hidden="1" customHeight="1" outlineLevel="1">
      <c r="A1836" s="45" t="str">
        <f>IF(AND(D1836="",D1836=""),"",$D$3&amp;"_"&amp;ROW()-11-COUNTBLANK($D$12:D1836))</f>
        <v>CTKM_1517</v>
      </c>
      <c r="B1836" s="85" t="s">
        <v>67</v>
      </c>
      <c r="C1836" s="85" t="s">
        <v>311</v>
      </c>
      <c r="D1836" s="88" t="s">
        <v>312</v>
      </c>
      <c r="E1836" s="80"/>
      <c r="F1836" s="80"/>
      <c r="G1836" s="80"/>
      <c r="H1836" s="80"/>
      <c r="I1836" s="80"/>
      <c r="J1836" s="80"/>
      <c r="K1836" s="80"/>
      <c r="L1836" s="80"/>
      <c r="M1836" s="80"/>
      <c r="N1836" s="80"/>
      <c r="O1836" s="80"/>
      <c r="P1836" s="80"/>
      <c r="Q1836" s="81" t="str">
        <f t="shared" si="103"/>
        <v/>
      </c>
      <c r="R1836" s="82"/>
      <c r="S1836" s="82"/>
    </row>
    <row r="1837" spans="1:21" s="75" customFormat="1" ht="24.95" hidden="1" customHeight="1" outlineLevel="1">
      <c r="A1837" s="45" t="str">
        <f>IF(AND(D1837="",D1837=""),"",$D$3&amp;"_"&amp;ROW()-11-COUNTBLANK($D$12:D1837))</f>
        <v>CTKM_1518</v>
      </c>
      <c r="B1837" s="89" t="s">
        <v>68</v>
      </c>
      <c r="C1837" s="90" t="s">
        <v>69</v>
      </c>
      <c r="D1837" s="89" t="s">
        <v>70</v>
      </c>
      <c r="E1837" s="80"/>
      <c r="F1837" s="80"/>
      <c r="G1837" s="80"/>
      <c r="H1837" s="80"/>
      <c r="I1837" s="80"/>
      <c r="J1837" s="80"/>
      <c r="K1837" s="80"/>
      <c r="L1837" s="80"/>
      <c r="M1837" s="80"/>
      <c r="N1837" s="80"/>
      <c r="O1837" s="80"/>
      <c r="P1837" s="80"/>
      <c r="Q1837" s="81" t="str">
        <f t="shared" si="103"/>
        <v/>
      </c>
      <c r="R1837" s="82"/>
      <c r="S1837" s="82"/>
    </row>
    <row r="1838" spans="1:21" s="75" customFormat="1" ht="24.95" hidden="1" customHeight="1" outlineLevel="1">
      <c r="A1838" s="45" t="str">
        <f>IF(AND(D1838="",D1838=""),"",$D$3&amp;"_"&amp;ROW()-11-COUNTBLANK($D$12:D1838))</f>
        <v>CTKM_1519</v>
      </c>
      <c r="B1838" s="85" t="s">
        <v>71</v>
      </c>
      <c r="C1838" s="90" t="s">
        <v>72</v>
      </c>
      <c r="D1838" s="85" t="s">
        <v>73</v>
      </c>
      <c r="E1838" s="80"/>
      <c r="F1838" s="80"/>
      <c r="G1838" s="80"/>
      <c r="H1838" s="80"/>
      <c r="I1838" s="80"/>
      <c r="J1838" s="80"/>
      <c r="K1838" s="80"/>
      <c r="L1838" s="80"/>
      <c r="M1838" s="80"/>
      <c r="N1838" s="80"/>
      <c r="O1838" s="80"/>
      <c r="P1838" s="80"/>
      <c r="Q1838" s="81" t="str">
        <f t="shared" si="103"/>
        <v/>
      </c>
      <c r="R1838" s="82"/>
      <c r="S1838" s="82"/>
    </row>
    <row r="1839" spans="1:21" s="75" customFormat="1" ht="24.95" hidden="1" customHeight="1" outlineLevel="1">
      <c r="A1839" s="45" t="str">
        <f>IF(AND(D1839="",D1839=""),"",$D$3&amp;"_"&amp;ROW()-11-COUNTBLANK($D$12:D1839))</f>
        <v>CTKM_1520</v>
      </c>
      <c r="B1839" s="85" t="s">
        <v>74</v>
      </c>
      <c r="C1839" s="90" t="s">
        <v>313</v>
      </c>
      <c r="D1839" s="85" t="s">
        <v>314</v>
      </c>
      <c r="E1839" s="80"/>
      <c r="F1839" s="80"/>
      <c r="G1839" s="80"/>
      <c r="H1839" s="80"/>
      <c r="I1839" s="80"/>
      <c r="J1839" s="80"/>
      <c r="K1839" s="80"/>
      <c r="L1839" s="80"/>
      <c r="M1839" s="80"/>
      <c r="N1839" s="80"/>
      <c r="O1839" s="80"/>
      <c r="P1839" s="80"/>
      <c r="Q1839" s="81" t="str">
        <f t="shared" si="103"/>
        <v/>
      </c>
      <c r="R1839" s="82"/>
      <c r="S1839" s="82"/>
    </row>
    <row r="1840" spans="1:21" ht="24.95" hidden="1" customHeight="1" outlineLevel="1">
      <c r="A1840" s="45" t="str">
        <f>IF(AND(D1840="",D1840=""),"",$D$3&amp;"_"&amp;ROW()-11-COUNTBLANK($D$12:D1840))</f>
        <v/>
      </c>
      <c r="B1840" s="155" t="s">
        <v>539</v>
      </c>
      <c r="C1840" s="156"/>
      <c r="D1840" s="156"/>
      <c r="E1840" s="156"/>
      <c r="F1840" s="156"/>
      <c r="G1840" s="156"/>
      <c r="H1840" s="156"/>
      <c r="I1840" s="156"/>
      <c r="J1840" s="156"/>
      <c r="K1840" s="156"/>
      <c r="L1840" s="156"/>
      <c r="M1840" s="156"/>
      <c r="N1840" s="156"/>
      <c r="O1840" s="156"/>
      <c r="P1840" s="156"/>
      <c r="Q1840" s="156"/>
      <c r="R1840" s="156"/>
      <c r="S1840" s="157"/>
    </row>
    <row r="1841" spans="1:19" ht="24.95" hidden="1" customHeight="1" outlineLevel="1">
      <c r="A1841" s="45" t="str">
        <f>IF(AND(D1841="",D1841=""),"",$D$3&amp;"_"&amp;ROW()-11-COUNTBLANK($D$12:D1841))</f>
        <v>CTKM_1521</v>
      </c>
      <c r="B1841" s="86" t="s">
        <v>131</v>
      </c>
      <c r="C1841" s="84" t="s">
        <v>132</v>
      </c>
      <c r="D1841" s="84" t="s">
        <v>133</v>
      </c>
      <c r="E1841" s="46"/>
      <c r="F1841" s="46"/>
      <c r="G1841" s="46"/>
      <c r="H1841" s="46"/>
      <c r="I1841" s="46"/>
      <c r="J1841" s="46"/>
      <c r="K1841" s="46"/>
      <c r="L1841" s="46"/>
      <c r="M1841" s="46"/>
      <c r="N1841" s="46"/>
      <c r="O1841" s="46"/>
      <c r="P1841" s="46"/>
      <c r="Q1841" s="81" t="str">
        <f>IF(OR(IF(G1841="",IF(F1841="",IF(E1841="","",E1841),F1841),G1841)="F",IF(J1841="",IF(I1841="",IF(H1841="","",H1841),I1841),J1841)="F",IF(M1841="",IF(L1841="",IF(K1841="","",K1841),L1841),M1841)="F",IF(P1841="",IF(O1841="",IF(N1841="","",N1841),O1841),P1841)="F")=TRUE,"F",IF(OR(IF(G1841="",IF(F1841="",IF(E1841="","",E1841),F1841),G1841)="PE",IF(J1841="",IF(I1841="",IF(H1841="","",H1841),I1841),J1841)="PE",IF(M1841="",IF(L1841="",IF(K1841="","",K1841),L1841),M1841)="PE",IF(P1841="",IF(O1841="",IF(N1841="","",N1841),O1841),P1841)="PE")=TRUE,"PE",IF(AND(IF(G1841="",IF(F1841="",IF(E1841="","",E1841),F1841),G1841)="",IF(J1841="",IF(I1841="",IF(H1841="","",H1841),I1841),J1841)="",IF(M1841="",IF(L1841="",IF(K1841="","",K1841),L1841),M1841)="",IF(P1841="",IF(O1841="",IF(N1841="","",N1841),O1841),P1841)="")=TRUE,"","P")))</f>
        <v/>
      </c>
      <c r="R1841" s="48"/>
      <c r="S1841" s="48"/>
    </row>
    <row r="1842" spans="1:19" ht="24.95" hidden="1" customHeight="1" outlineLevel="1">
      <c r="A1842" s="45" t="str">
        <f>IF(AND(D1842="",D1842=""),"",$D$3&amp;"_"&amp;ROW()-11-COUNTBLANK($D$12:D1842))</f>
        <v>CTKM_1522</v>
      </c>
      <c r="B1842" s="86" t="s">
        <v>134</v>
      </c>
      <c r="C1842" s="84" t="s">
        <v>135</v>
      </c>
      <c r="D1842" s="84" t="s">
        <v>136</v>
      </c>
      <c r="E1842" s="46"/>
      <c r="F1842" s="46"/>
      <c r="G1842" s="46"/>
      <c r="H1842" s="46"/>
      <c r="I1842" s="46"/>
      <c r="J1842" s="46"/>
      <c r="K1842" s="46"/>
      <c r="L1842" s="46"/>
      <c r="M1842" s="46"/>
      <c r="N1842" s="46"/>
      <c r="O1842" s="46"/>
      <c r="P1842" s="46"/>
      <c r="Q1842" s="81" t="str">
        <f>IF(OR(IF(G1842="",IF(F1842="",IF(E1842="","",E1842),F1842),G1842)="F",IF(J1842="",IF(I1842="",IF(H1842="","",H1842),I1842),J1842)="F",IF(M1842="",IF(L1842="",IF(K1842="","",K1842),L1842),M1842)="F",IF(P1842="",IF(O1842="",IF(N1842="","",N1842),O1842),P1842)="F")=TRUE,"F",IF(OR(IF(G1842="",IF(F1842="",IF(E1842="","",E1842),F1842),G1842)="PE",IF(J1842="",IF(I1842="",IF(H1842="","",H1842),I1842),J1842)="PE",IF(M1842="",IF(L1842="",IF(K1842="","",K1842),L1842),M1842)="PE",IF(P1842="",IF(O1842="",IF(N1842="","",N1842),O1842),P1842)="PE")=TRUE,"PE",IF(AND(IF(G1842="",IF(F1842="",IF(E1842="","",E1842),F1842),G1842)="",IF(J1842="",IF(I1842="",IF(H1842="","",H1842),I1842),J1842)="",IF(M1842="",IF(L1842="",IF(K1842="","",K1842),L1842),M1842)="",IF(P1842="",IF(O1842="",IF(N1842="","",N1842),O1842),P1842)="")=TRUE,"","P")))</f>
        <v/>
      </c>
      <c r="R1842" s="48"/>
      <c r="S1842" s="48"/>
    </row>
    <row r="1843" spans="1:19" s="75" customFormat="1" ht="24.95" hidden="1" customHeight="1" outlineLevel="1">
      <c r="A1843" s="45" t="str">
        <f>IF(AND(D1843="",D1843=""),"",$D$3&amp;"_"&amp;ROW()-11-COUNTBLANK($D$12:D1843))</f>
        <v>CTKM_1523</v>
      </c>
      <c r="B1843" s="158" t="s">
        <v>540</v>
      </c>
      <c r="C1843" s="88" t="s">
        <v>541</v>
      </c>
      <c r="D1843" s="88" t="s">
        <v>542</v>
      </c>
      <c r="E1843" s="80"/>
      <c r="F1843" s="80"/>
      <c r="G1843" s="80"/>
      <c r="H1843" s="80"/>
      <c r="I1843" s="80"/>
      <c r="J1843" s="80"/>
      <c r="K1843" s="80"/>
      <c r="L1843" s="80"/>
      <c r="M1843" s="80"/>
      <c r="N1843" s="80"/>
      <c r="O1843" s="80"/>
      <c r="P1843" s="80"/>
      <c r="Q1843" s="81" t="str">
        <f>IF(OR(IF(G1843="",IF(F1843="",IF(E1843="","",E1843),F1843),G1843)="F",IF(J1843="",IF(I1843="",IF(H1843="","",H1843),I1843),J1843)="F",IF(M1843="",IF(L1843="",IF(K1843="","",K1843),L1843),M1843)="F",IF(P1843="",IF(O1843="",IF(N1843="","",N1843),O1843),P1843)="F")=TRUE,"F",IF(OR(IF(G1843="",IF(F1843="",IF(E1843="","",E1843),F1843),G1843)="PE",IF(J1843="",IF(I1843="",IF(H1843="","",H1843),I1843),J1843)="PE",IF(M1843="",IF(L1843="",IF(K1843="","",K1843),L1843),M1843)="PE",IF(P1843="",IF(O1843="",IF(N1843="","",N1843),O1843),P1843)="PE")=TRUE,"PE",IF(AND(IF(G1843="",IF(F1843="",IF(E1843="","",E1843),F1843),G1843)="",IF(J1843="",IF(I1843="",IF(H1843="","",H1843),I1843),J1843)="",IF(M1843="",IF(L1843="",IF(K1843="","",K1843),L1843),M1843)="",IF(P1843="",IF(O1843="",IF(N1843="","",N1843),O1843),P1843)="")=TRUE,"","P")))</f>
        <v/>
      </c>
      <c r="R1843" s="194"/>
      <c r="S1843" s="82"/>
    </row>
    <row r="1844" spans="1:19" ht="24.95" hidden="1" customHeight="1" outlineLevel="1">
      <c r="A1844" s="45" t="str">
        <f>IF(AND(D1844="",D1844=""),"",$D$3&amp;"_"&amp;ROW()-11-COUNTBLANK($D$12:D1844))</f>
        <v/>
      </c>
      <c r="B1844" s="155" t="s">
        <v>543</v>
      </c>
      <c r="C1844" s="156"/>
      <c r="D1844" s="156"/>
      <c r="E1844" s="156"/>
      <c r="F1844" s="156"/>
      <c r="G1844" s="156"/>
      <c r="H1844" s="156"/>
      <c r="I1844" s="156"/>
      <c r="J1844" s="156"/>
      <c r="K1844" s="156"/>
      <c r="L1844" s="156"/>
      <c r="M1844" s="156"/>
      <c r="N1844" s="156"/>
      <c r="O1844" s="156"/>
      <c r="P1844" s="156"/>
      <c r="Q1844" s="156"/>
      <c r="R1844" s="156"/>
      <c r="S1844" s="157"/>
    </row>
    <row r="1845" spans="1:19" ht="24.95" hidden="1" customHeight="1" outlineLevel="1">
      <c r="A1845" s="45" t="str">
        <f>IF(AND(D1845="",D1845=""),"",$D$3&amp;"_"&amp;ROW()-11-COUNTBLANK($D$12:D1845))</f>
        <v>CTKM_1524</v>
      </c>
      <c r="B1845" s="86" t="s">
        <v>131</v>
      </c>
      <c r="C1845" s="84" t="s">
        <v>132</v>
      </c>
      <c r="D1845" s="84" t="s">
        <v>133</v>
      </c>
      <c r="E1845" s="46"/>
      <c r="F1845" s="46"/>
      <c r="G1845" s="46"/>
      <c r="H1845" s="46"/>
      <c r="I1845" s="46"/>
      <c r="J1845" s="46"/>
      <c r="K1845" s="46"/>
      <c r="L1845" s="46"/>
      <c r="M1845" s="46"/>
      <c r="N1845" s="46"/>
      <c r="O1845" s="46"/>
      <c r="P1845" s="46"/>
      <c r="Q1845" s="81" t="str">
        <f>IF(OR(IF(G1845="",IF(F1845="",IF(E1845="","",E1845),F1845),G1845)="F",IF(J1845="",IF(I1845="",IF(H1845="","",H1845),I1845),J1845)="F",IF(M1845="",IF(L1845="",IF(K1845="","",K1845),L1845),M1845)="F",IF(P1845="",IF(O1845="",IF(N1845="","",N1845),O1845),P1845)="F")=TRUE,"F",IF(OR(IF(G1845="",IF(F1845="",IF(E1845="","",E1845),F1845),G1845)="PE",IF(J1845="",IF(I1845="",IF(H1845="","",H1845),I1845),J1845)="PE",IF(M1845="",IF(L1845="",IF(K1845="","",K1845),L1845),M1845)="PE",IF(P1845="",IF(O1845="",IF(N1845="","",N1845),O1845),P1845)="PE")=TRUE,"PE",IF(AND(IF(G1845="",IF(F1845="",IF(E1845="","",E1845),F1845),G1845)="",IF(J1845="",IF(I1845="",IF(H1845="","",H1845),I1845),J1845)="",IF(M1845="",IF(L1845="",IF(K1845="","",K1845),L1845),M1845)="",IF(P1845="",IF(O1845="",IF(N1845="","",N1845),O1845),P1845)="")=TRUE,"","P")))</f>
        <v/>
      </c>
      <c r="R1845" s="48"/>
      <c r="S1845" s="48"/>
    </row>
    <row r="1846" spans="1:19" ht="24.95" hidden="1" customHeight="1" outlineLevel="1">
      <c r="A1846" s="45" t="str">
        <f>IF(AND(D1846="",D1846=""),"",$D$3&amp;"_"&amp;ROW()-11-COUNTBLANK($D$12:D1846))</f>
        <v>CTKM_1525</v>
      </c>
      <c r="B1846" s="86" t="s">
        <v>134</v>
      </c>
      <c r="C1846" s="84" t="s">
        <v>135</v>
      </c>
      <c r="D1846" s="84" t="s">
        <v>136</v>
      </c>
      <c r="E1846" s="46"/>
      <c r="F1846" s="46"/>
      <c r="G1846" s="46"/>
      <c r="H1846" s="46"/>
      <c r="I1846" s="46"/>
      <c r="J1846" s="46"/>
      <c r="K1846" s="46"/>
      <c r="L1846" s="46"/>
      <c r="M1846" s="46"/>
      <c r="N1846" s="46"/>
      <c r="O1846" s="46"/>
      <c r="P1846" s="46"/>
      <c r="Q1846" s="81" t="str">
        <f>IF(OR(IF(G1846="",IF(F1846="",IF(E1846="","",E1846),F1846),G1846)="F",IF(J1846="",IF(I1846="",IF(H1846="","",H1846),I1846),J1846)="F",IF(M1846="",IF(L1846="",IF(K1846="","",K1846),L1846),M1846)="F",IF(P1846="",IF(O1846="",IF(N1846="","",N1846),O1846),P1846)="F")=TRUE,"F",IF(OR(IF(G1846="",IF(F1846="",IF(E1846="","",E1846),F1846),G1846)="PE",IF(J1846="",IF(I1846="",IF(H1846="","",H1846),I1846),J1846)="PE",IF(M1846="",IF(L1846="",IF(K1846="","",K1846),L1846),M1846)="PE",IF(P1846="",IF(O1846="",IF(N1846="","",N1846),O1846),P1846)="PE")=TRUE,"PE",IF(AND(IF(G1846="",IF(F1846="",IF(E1846="","",E1846),F1846),G1846)="",IF(J1846="",IF(I1846="",IF(H1846="","",H1846),I1846),J1846)="",IF(M1846="",IF(L1846="",IF(K1846="","",K1846),L1846),M1846)="",IF(P1846="",IF(O1846="",IF(N1846="","",N1846),O1846),P1846)="")=TRUE,"","P")))</f>
        <v/>
      </c>
      <c r="R1846" s="48"/>
      <c r="S1846" s="48"/>
    </row>
    <row r="1847" spans="1:19" s="75" customFormat="1" ht="24.95" hidden="1" customHeight="1" outlineLevel="1">
      <c r="A1847" s="45" t="str">
        <f>IF(AND(D1847="",D1847=""),"",$D$3&amp;"_"&amp;ROW()-11-COUNTBLANK($D$12:D1847))</f>
        <v>CTKM_1526</v>
      </c>
      <c r="B1847" s="158" t="s">
        <v>540</v>
      </c>
      <c r="C1847" s="88" t="s">
        <v>541</v>
      </c>
      <c r="D1847" s="88" t="s">
        <v>542</v>
      </c>
      <c r="E1847" s="80"/>
      <c r="F1847" s="80"/>
      <c r="G1847" s="80"/>
      <c r="H1847" s="80"/>
      <c r="I1847" s="80"/>
      <c r="J1847" s="80"/>
      <c r="K1847" s="80"/>
      <c r="L1847" s="80"/>
      <c r="M1847" s="80"/>
      <c r="N1847" s="80"/>
      <c r="O1847" s="80"/>
      <c r="P1847" s="80"/>
      <c r="Q1847" s="81" t="str">
        <f>IF(OR(IF(G1847="",IF(F1847="",IF(E1847="","",E1847),F1847),G1847)="F",IF(J1847="",IF(I1847="",IF(H1847="","",H1847),I1847),J1847)="F",IF(M1847="",IF(L1847="",IF(K1847="","",K1847),L1847),M1847)="F",IF(P1847="",IF(O1847="",IF(N1847="","",N1847),O1847),P1847)="F")=TRUE,"F",IF(OR(IF(G1847="",IF(F1847="",IF(E1847="","",E1847),F1847),G1847)="PE",IF(J1847="",IF(I1847="",IF(H1847="","",H1847),I1847),J1847)="PE",IF(M1847="",IF(L1847="",IF(K1847="","",K1847),L1847),M1847)="PE",IF(P1847="",IF(O1847="",IF(N1847="","",N1847),O1847),P1847)="PE")=TRUE,"PE",IF(AND(IF(G1847="",IF(F1847="",IF(E1847="","",E1847),F1847),G1847)="",IF(J1847="",IF(I1847="",IF(H1847="","",H1847),I1847),J1847)="",IF(M1847="",IF(L1847="",IF(K1847="","",K1847),L1847),M1847)="",IF(P1847="",IF(O1847="",IF(N1847="","",N1847),O1847),P1847)="")=TRUE,"","P")))</f>
        <v/>
      </c>
      <c r="R1847" s="194"/>
      <c r="S1847" s="82"/>
    </row>
    <row r="1848" spans="1:19" ht="24.95" hidden="1" customHeight="1" outlineLevel="1">
      <c r="A1848" s="45" t="str">
        <f>IF(AND(D1848="",D1848=""),"",$D$3&amp;"_"&amp;ROW()-11-COUNTBLANK($D$12:D1848))</f>
        <v/>
      </c>
      <c r="B1848" s="718" t="s">
        <v>544</v>
      </c>
      <c r="C1848" s="719"/>
      <c r="D1848" s="719"/>
      <c r="E1848" s="719"/>
      <c r="F1848" s="719"/>
      <c r="G1848" s="719"/>
      <c r="H1848" s="719"/>
      <c r="I1848" s="719"/>
      <c r="J1848" s="719"/>
      <c r="K1848" s="719"/>
      <c r="L1848" s="719"/>
      <c r="M1848" s="719"/>
      <c r="N1848" s="719"/>
      <c r="O1848" s="719"/>
      <c r="P1848" s="719"/>
      <c r="Q1848" s="719"/>
      <c r="R1848" s="719"/>
      <c r="S1848" s="720"/>
    </row>
    <row r="1849" spans="1:19" s="74" customFormat="1" ht="24.95" hidden="1" customHeight="1" outlineLevel="1">
      <c r="A1849" s="45" t="str">
        <f>IF(AND(D1849="",D1849=""),"",$D$3&amp;"_"&amp;ROW()-11-COUNTBLANK($D$12:D1849))</f>
        <v/>
      </c>
      <c r="B1849" s="664" t="s">
        <v>108</v>
      </c>
      <c r="C1849" s="665"/>
      <c r="D1849" s="665"/>
      <c r="E1849" s="665"/>
      <c r="F1849" s="665"/>
      <c r="G1849" s="665"/>
      <c r="H1849" s="665"/>
      <c r="I1849" s="665"/>
      <c r="J1849" s="665"/>
      <c r="K1849" s="665"/>
      <c r="L1849" s="665"/>
      <c r="M1849" s="665"/>
      <c r="N1849" s="665"/>
      <c r="O1849" s="665"/>
      <c r="P1849" s="665"/>
      <c r="Q1849" s="665"/>
      <c r="R1849" s="665"/>
      <c r="S1849" s="665"/>
    </row>
    <row r="1850" spans="1:19" s="74" customFormat="1" ht="24.95" hidden="1" customHeight="1" outlineLevel="1">
      <c r="A1850" s="45" t="str">
        <f>IF(AND(D1850="",D1850=""),"",$D$3&amp;"_"&amp;ROW()-11-COUNTBLANK($D$12:D1850))</f>
        <v>CTKM_1527</v>
      </c>
      <c r="B1850" s="92" t="s">
        <v>109</v>
      </c>
      <c r="C1850" s="92" t="s">
        <v>110</v>
      </c>
      <c r="D1850" s="92" t="s">
        <v>111</v>
      </c>
      <c r="E1850" s="100"/>
      <c r="F1850" s="100"/>
      <c r="G1850" s="100"/>
      <c r="H1850" s="100"/>
      <c r="I1850" s="100"/>
      <c r="J1850" s="100"/>
      <c r="K1850" s="100"/>
      <c r="L1850" s="100"/>
      <c r="M1850" s="100"/>
      <c r="N1850" s="100"/>
      <c r="O1850" s="100"/>
      <c r="P1850" s="100"/>
      <c r="Q1850" s="81" t="str">
        <f>IF(OR(IF(G1850="",IF(F1850="",IF(E1850="","",E1850),F1850),G1850)="F",IF(J1850="",IF(I1850="",IF(H1850="","",H1850),I1850),J1850)="F",IF(M1850="",IF(L1850="",IF(K1850="","",K1850),L1850),M1850)="F",IF(P1850="",IF(O1850="",IF(N1850="","",N1850),O1850),P1850)="F")=TRUE,"F",IF(OR(IF(G1850="",IF(F1850="",IF(E1850="","",E1850),F1850),G1850)="PE",IF(J1850="",IF(I1850="",IF(H1850="","",H1850),I1850),J1850)="PE",IF(M1850="",IF(L1850="",IF(K1850="","",K1850),L1850),M1850)="PE",IF(P1850="",IF(O1850="",IF(N1850="","",N1850),O1850),P1850)="PE")=TRUE,"PE",IF(AND(IF(G1850="",IF(F1850="",IF(E1850="","",E1850),F1850),G1850)="",IF(J1850="",IF(I1850="",IF(H1850="","",H1850),I1850),J1850)="",IF(M1850="",IF(L1850="",IF(K1850="","",K1850),L1850),M1850)="",IF(P1850="",IF(O1850="",IF(N1850="","",N1850),O1850),P1850)="")=TRUE,"","P")))</f>
        <v/>
      </c>
      <c r="R1850" s="100"/>
      <c r="S1850" s="101"/>
    </row>
    <row r="1851" spans="1:19" s="74" customFormat="1" ht="24.95" hidden="1" customHeight="1" outlineLevel="1">
      <c r="A1851" s="45" t="str">
        <f>IF(AND(D1851="",D1851=""),"",$D$3&amp;"_"&amp;ROW()-11-COUNTBLANK($D$12:D1851))</f>
        <v>CTKM_1528</v>
      </c>
      <c r="B1851" s="93" t="s">
        <v>112</v>
      </c>
      <c r="C1851" s="92" t="s">
        <v>113</v>
      </c>
      <c r="D1851" s="92" t="s">
        <v>157</v>
      </c>
      <c r="E1851" s="100"/>
      <c r="F1851" s="100"/>
      <c r="G1851" s="100"/>
      <c r="H1851" s="100"/>
      <c r="I1851" s="100"/>
      <c r="J1851" s="100"/>
      <c r="K1851" s="100"/>
      <c r="L1851" s="100"/>
      <c r="M1851" s="100"/>
      <c r="N1851" s="100"/>
      <c r="O1851" s="100"/>
      <c r="P1851" s="100"/>
      <c r="Q1851" s="81" t="str">
        <f>IF(OR(IF(G1851="",IF(F1851="",IF(E1851="","",E1851),F1851),G1851)="F",IF(J1851="",IF(I1851="",IF(H1851="","",H1851),I1851),J1851)="F",IF(M1851="",IF(L1851="",IF(K1851="","",K1851),L1851),M1851)="F",IF(P1851="",IF(O1851="",IF(N1851="","",N1851),O1851),P1851)="F")=TRUE,"F",IF(OR(IF(G1851="",IF(F1851="",IF(E1851="","",E1851),F1851),G1851)="PE",IF(J1851="",IF(I1851="",IF(H1851="","",H1851),I1851),J1851)="PE",IF(M1851="",IF(L1851="",IF(K1851="","",K1851),L1851),M1851)="PE",IF(P1851="",IF(O1851="",IF(N1851="","",N1851),O1851),P1851)="PE")=TRUE,"PE",IF(AND(IF(G1851="",IF(F1851="",IF(E1851="","",E1851),F1851),G1851)="",IF(J1851="",IF(I1851="",IF(H1851="","",H1851),I1851),J1851)="",IF(M1851="",IF(L1851="",IF(K1851="","",K1851),L1851),M1851)="",IF(P1851="",IF(O1851="",IF(N1851="","",N1851),O1851),P1851)="")=TRUE,"","P")))</f>
        <v/>
      </c>
      <c r="R1851" s="100"/>
      <c r="S1851" s="101"/>
    </row>
    <row r="1852" spans="1:19" s="74" customFormat="1" ht="24.95" hidden="1" customHeight="1" outlineLevel="1">
      <c r="A1852" s="45" t="str">
        <f>IF(AND(D1852="",D1852=""),"",$D$3&amp;"_"&amp;ROW()-11-COUNTBLANK($D$12:D1852))</f>
        <v>CTKM_1529</v>
      </c>
      <c r="B1852" s="93" t="s">
        <v>115</v>
      </c>
      <c r="C1852" s="92" t="s">
        <v>116</v>
      </c>
      <c r="D1852" s="92" t="s">
        <v>152</v>
      </c>
      <c r="E1852" s="100"/>
      <c r="F1852" s="100"/>
      <c r="G1852" s="100"/>
      <c r="H1852" s="100"/>
      <c r="I1852" s="100"/>
      <c r="J1852" s="100"/>
      <c r="K1852" s="100"/>
      <c r="L1852" s="100"/>
      <c r="M1852" s="100"/>
      <c r="N1852" s="100"/>
      <c r="O1852" s="100"/>
      <c r="P1852" s="100"/>
      <c r="Q1852" s="81" t="str">
        <f>IF(OR(IF(G1852="",IF(F1852="",IF(E1852="","",E1852),F1852),G1852)="F",IF(J1852="",IF(I1852="",IF(H1852="","",H1852),I1852),J1852)="F",IF(M1852="",IF(L1852="",IF(K1852="","",K1852),L1852),M1852)="F",IF(P1852="",IF(O1852="",IF(N1852="","",N1852),O1852),P1852)="F")=TRUE,"F",IF(OR(IF(G1852="",IF(F1852="",IF(E1852="","",E1852),F1852),G1852)="PE",IF(J1852="",IF(I1852="",IF(H1852="","",H1852),I1852),J1852)="PE",IF(M1852="",IF(L1852="",IF(K1852="","",K1852),L1852),M1852)="PE",IF(P1852="",IF(O1852="",IF(N1852="","",N1852),O1852),P1852)="PE")=TRUE,"PE",IF(AND(IF(G1852="",IF(F1852="",IF(E1852="","",E1852),F1852),G1852)="",IF(J1852="",IF(I1852="",IF(H1852="","",H1852),I1852),J1852)="",IF(M1852="",IF(L1852="",IF(K1852="","",K1852),L1852),M1852)="",IF(P1852="",IF(O1852="",IF(N1852="","",N1852),O1852),P1852)="")=TRUE,"","P")))</f>
        <v/>
      </c>
      <c r="R1852" s="100"/>
      <c r="S1852" s="101"/>
    </row>
    <row r="1853" spans="1:19" s="74" customFormat="1" ht="24.95" hidden="1" customHeight="1" outlineLevel="1">
      <c r="A1853" s="45" t="str">
        <f>IF(AND(D1853="",D1853=""),"",$D$3&amp;"_"&amp;ROW()-11-COUNTBLANK($D$12:D1853))</f>
        <v>CTKM_1530</v>
      </c>
      <c r="B1853" s="92" t="s">
        <v>118</v>
      </c>
      <c r="C1853" s="92" t="s">
        <v>119</v>
      </c>
      <c r="D1853" s="92" t="s">
        <v>158</v>
      </c>
      <c r="E1853" s="100"/>
      <c r="F1853" s="100"/>
      <c r="G1853" s="100"/>
      <c r="H1853" s="100"/>
      <c r="I1853" s="100"/>
      <c r="J1853" s="100"/>
      <c r="K1853" s="100"/>
      <c r="L1853" s="100"/>
      <c r="M1853" s="100"/>
      <c r="N1853" s="100"/>
      <c r="O1853" s="100"/>
      <c r="P1853" s="100"/>
      <c r="Q1853" s="81" t="str">
        <f>IF(OR(IF(G1853="",IF(F1853="",IF(E1853="","",E1853),F1853),G1853)="F",IF(J1853="",IF(I1853="",IF(H1853="","",H1853),I1853),J1853)="F",IF(M1853="",IF(L1853="",IF(K1853="","",K1853),L1853),M1853)="F",IF(P1853="",IF(O1853="",IF(N1853="","",N1853),O1853),P1853)="F")=TRUE,"F",IF(OR(IF(G1853="",IF(F1853="",IF(E1853="","",E1853),F1853),G1853)="PE",IF(J1853="",IF(I1853="",IF(H1853="","",H1853),I1853),J1853)="PE",IF(M1853="",IF(L1853="",IF(K1853="","",K1853),L1853),M1853)="PE",IF(P1853="",IF(O1853="",IF(N1853="","",N1853),O1853),P1853)="PE")=TRUE,"PE",IF(AND(IF(G1853="",IF(F1853="",IF(E1853="","",E1853),F1853),G1853)="",IF(J1853="",IF(I1853="",IF(H1853="","",H1853),I1853),J1853)="",IF(M1853="",IF(L1853="",IF(K1853="","",K1853),L1853),M1853)="",IF(P1853="",IF(O1853="",IF(N1853="","",N1853),O1853),P1853)="")=TRUE,"","P")))</f>
        <v/>
      </c>
      <c r="R1853" s="100"/>
      <c r="S1853" s="101"/>
    </row>
    <row r="1854" spans="1:19" s="74" customFormat="1" ht="24.95" hidden="1" customHeight="1" outlineLevel="1">
      <c r="A1854" s="45" t="str">
        <f>IF(AND(D1854="",D1854=""),"",$D$3&amp;"_"&amp;ROW()-11-COUNTBLANK($D$12:D1854))</f>
        <v>CTKM_1531</v>
      </c>
      <c r="B1854" s="92" t="s">
        <v>120</v>
      </c>
      <c r="C1854" s="92" t="s">
        <v>121</v>
      </c>
      <c r="D1854" s="102" t="s">
        <v>153</v>
      </c>
      <c r="E1854" s="100"/>
      <c r="F1854" s="100"/>
      <c r="G1854" s="100"/>
      <c r="H1854" s="100"/>
      <c r="I1854" s="100"/>
      <c r="J1854" s="100"/>
      <c r="K1854" s="100"/>
      <c r="L1854" s="100"/>
      <c r="M1854" s="100"/>
      <c r="N1854" s="100"/>
      <c r="O1854" s="100"/>
      <c r="P1854" s="100"/>
      <c r="Q1854" s="81" t="str">
        <f>IF(OR(IF(G1854="",IF(F1854="",IF(E1854="","",E1854),F1854),G1854)="F",IF(J1854="",IF(I1854="",IF(H1854="","",H1854),I1854),J1854)="F",IF(M1854="",IF(L1854="",IF(K1854="","",K1854),L1854),M1854)="F",IF(P1854="",IF(O1854="",IF(N1854="","",N1854),O1854),P1854)="F")=TRUE,"F",IF(OR(IF(G1854="",IF(F1854="",IF(E1854="","",E1854),F1854),G1854)="PE",IF(J1854="",IF(I1854="",IF(H1854="","",H1854),I1854),J1854)="PE",IF(M1854="",IF(L1854="",IF(K1854="","",K1854),L1854),M1854)="PE",IF(P1854="",IF(O1854="",IF(N1854="","",N1854),O1854),P1854)="PE")=TRUE,"PE",IF(AND(IF(G1854="",IF(F1854="",IF(E1854="","",E1854),F1854),G1854)="",IF(J1854="",IF(I1854="",IF(H1854="","",H1854),I1854),J1854)="",IF(M1854="",IF(L1854="",IF(K1854="","",K1854),L1854),M1854)="",IF(P1854="",IF(O1854="",IF(N1854="","",N1854),O1854),P1854)="")=TRUE,"","P")))</f>
        <v/>
      </c>
      <c r="R1854" s="100"/>
      <c r="S1854" s="101"/>
    </row>
    <row r="1855" spans="1:19" s="75" customFormat="1" ht="15.75" hidden="1" customHeight="1" outlineLevel="1">
      <c r="A1855" s="45" t="str">
        <f>IF(AND(D1855="",D1855=""),"",$D$3&amp;"_"&amp;ROW()-11-COUNTBLANK($D$12:D1855))</f>
        <v/>
      </c>
      <c r="B1855" s="159" t="s">
        <v>545</v>
      </c>
      <c r="C1855" s="107"/>
      <c r="D1855" s="107"/>
      <c r="E1855" s="107"/>
      <c r="F1855" s="107"/>
      <c r="G1855" s="107"/>
      <c r="H1855" s="107"/>
      <c r="I1855" s="107"/>
      <c r="J1855" s="107"/>
      <c r="K1855" s="107"/>
      <c r="L1855" s="107"/>
      <c r="M1855" s="107"/>
      <c r="N1855" s="107"/>
      <c r="O1855" s="107"/>
      <c r="P1855" s="107"/>
      <c r="Q1855" s="129"/>
      <c r="R1855" s="107"/>
      <c r="S1855" s="130"/>
    </row>
    <row r="1856" spans="1:19" s="75" customFormat="1" ht="26.25" hidden="1" customHeight="1" outlineLevel="1">
      <c r="A1856" s="45" t="str">
        <f>IF(AND(D1856="",D1856=""),"",$D$3&amp;"_"&amp;ROW()-11-COUNTBLANK($D$12:D1856))</f>
        <v>CTKM_1532</v>
      </c>
      <c r="B1856" s="92" t="s">
        <v>109</v>
      </c>
      <c r="C1856" s="92" t="s">
        <v>110</v>
      </c>
      <c r="D1856" s="92" t="s">
        <v>228</v>
      </c>
      <c r="E1856" s="80"/>
      <c r="F1856" s="80"/>
      <c r="G1856" s="80"/>
      <c r="H1856" s="80"/>
      <c r="I1856" s="80"/>
      <c r="J1856" s="80"/>
      <c r="K1856" s="80"/>
      <c r="L1856" s="80"/>
      <c r="M1856" s="80"/>
      <c r="N1856" s="80"/>
      <c r="O1856" s="80"/>
      <c r="P1856" s="80"/>
      <c r="Q1856" s="81" t="str">
        <f t="shared" ref="Q1856:Q1862" si="104">IF(OR(IF(G1856="",IF(F1856="",IF(E1856="","",E1856),F1856),G1856)="F",IF(J1856="",IF(I1856="",IF(H1856="","",H1856),I1856),J1856)="F",IF(M1856="",IF(L1856="",IF(K1856="","",K1856),L1856),M1856)="F",IF(P1856="",IF(O1856="",IF(N1856="","",N1856),O1856),P1856)="F")=TRUE,"F",IF(OR(IF(G1856="",IF(F1856="",IF(E1856="","",E1856),F1856),G1856)="PE",IF(J1856="",IF(I1856="",IF(H1856="","",H1856),I1856),J1856)="PE",IF(M1856="",IF(L1856="",IF(K1856="","",K1856),L1856),M1856)="PE",IF(P1856="",IF(O1856="",IF(N1856="","",N1856),O1856),P1856)="PE")=TRUE,"PE",IF(AND(IF(G1856="",IF(F1856="",IF(E1856="","",E1856),F1856),G1856)="",IF(J1856="",IF(I1856="",IF(H1856="","",H1856),I1856),J1856)="",IF(M1856="",IF(L1856="",IF(K1856="","",K1856),L1856),M1856)="",IF(P1856="",IF(O1856="",IF(N1856="","",N1856),O1856),P1856)="")=TRUE,"","P")))</f>
        <v/>
      </c>
      <c r="R1856" s="82"/>
      <c r="S1856" s="82"/>
    </row>
    <row r="1857" spans="1:19" s="75" customFormat="1" ht="26.25" hidden="1" customHeight="1" outlineLevel="1">
      <c r="A1857" s="45" t="str">
        <f>IF(AND(D1857="",D1857=""),"",$D$3&amp;"_"&amp;ROW()-11-COUNTBLANK($D$12:D1857))</f>
        <v>CTKM_1533</v>
      </c>
      <c r="B1857" s="93" t="s">
        <v>229</v>
      </c>
      <c r="C1857" s="92" t="s">
        <v>230</v>
      </c>
      <c r="D1857" s="92" t="s">
        <v>231</v>
      </c>
      <c r="E1857" s="80"/>
      <c r="F1857" s="80"/>
      <c r="G1857" s="80"/>
      <c r="H1857" s="80"/>
      <c r="I1857" s="80"/>
      <c r="J1857" s="80"/>
      <c r="K1857" s="80"/>
      <c r="L1857" s="80"/>
      <c r="M1857" s="80"/>
      <c r="N1857" s="80"/>
      <c r="O1857" s="80"/>
      <c r="P1857" s="80"/>
      <c r="Q1857" s="81" t="str">
        <f t="shared" si="104"/>
        <v/>
      </c>
      <c r="R1857" s="82"/>
      <c r="S1857" s="82"/>
    </row>
    <row r="1858" spans="1:19" s="75" customFormat="1" ht="26.25" hidden="1" customHeight="1" outlineLevel="1">
      <c r="A1858" s="45" t="str">
        <f>IF(AND(D1858="",D1858=""),"",$D$3&amp;"_"&amp;ROW()-11-COUNTBLANK($D$12:D1858))</f>
        <v>CTKM_1534</v>
      </c>
      <c r="B1858" s="93" t="s">
        <v>115</v>
      </c>
      <c r="C1858" s="92" t="s">
        <v>116</v>
      </c>
      <c r="D1858" s="92" t="s">
        <v>232</v>
      </c>
      <c r="E1858" s="80"/>
      <c r="F1858" s="80"/>
      <c r="G1858" s="80"/>
      <c r="H1858" s="80"/>
      <c r="I1858" s="80"/>
      <c r="J1858" s="80"/>
      <c r="K1858" s="80"/>
      <c r="L1858" s="80"/>
      <c r="M1858" s="80"/>
      <c r="N1858" s="80"/>
      <c r="O1858" s="80"/>
      <c r="P1858" s="80"/>
      <c r="Q1858" s="81" t="str">
        <f t="shared" si="104"/>
        <v/>
      </c>
      <c r="R1858" s="82"/>
      <c r="S1858" s="82"/>
    </row>
    <row r="1859" spans="1:19" s="75" customFormat="1" ht="26.25" hidden="1" customHeight="1" outlineLevel="1">
      <c r="A1859" s="45" t="str">
        <f>IF(AND(D1859="",D1859=""),"",$D$3&amp;"_"&amp;ROW()-11-COUNTBLANK($D$12:D1859))</f>
        <v>CTKM_1535</v>
      </c>
      <c r="B1859" s="92" t="s">
        <v>233</v>
      </c>
      <c r="C1859" s="92" t="s">
        <v>234</v>
      </c>
      <c r="D1859" s="92" t="s">
        <v>235</v>
      </c>
      <c r="E1859" s="80"/>
      <c r="F1859" s="80"/>
      <c r="G1859" s="80"/>
      <c r="H1859" s="80"/>
      <c r="I1859" s="80"/>
      <c r="J1859" s="80"/>
      <c r="K1859" s="80"/>
      <c r="L1859" s="80"/>
      <c r="M1859" s="80"/>
      <c r="N1859" s="80"/>
      <c r="O1859" s="80"/>
      <c r="P1859" s="80"/>
      <c r="Q1859" s="81" t="str">
        <f t="shared" si="104"/>
        <v/>
      </c>
      <c r="R1859" s="82"/>
      <c r="S1859" s="82"/>
    </row>
    <row r="1860" spans="1:19" s="75" customFormat="1" ht="26.25" hidden="1" customHeight="1" outlineLevel="1">
      <c r="A1860" s="45" t="str">
        <f>IF(AND(D1860="",D1860=""),"",$D$3&amp;"_"&amp;ROW()-11-COUNTBLANK($D$12:D1860))</f>
        <v>CTKM_1536</v>
      </c>
      <c r="B1860" s="93" t="s">
        <v>236</v>
      </c>
      <c r="C1860" s="92" t="s">
        <v>237</v>
      </c>
      <c r="D1860" s="92" t="s">
        <v>238</v>
      </c>
      <c r="E1860" s="80"/>
      <c r="F1860" s="80"/>
      <c r="G1860" s="80"/>
      <c r="H1860" s="80"/>
      <c r="I1860" s="80"/>
      <c r="J1860" s="80"/>
      <c r="K1860" s="80"/>
      <c r="L1860" s="80"/>
      <c r="M1860" s="80"/>
      <c r="N1860" s="80"/>
      <c r="O1860" s="80"/>
      <c r="P1860" s="80"/>
      <c r="Q1860" s="81" t="str">
        <f t="shared" si="104"/>
        <v/>
      </c>
      <c r="R1860" s="82"/>
      <c r="S1860" s="82"/>
    </row>
    <row r="1861" spans="1:19" s="75" customFormat="1" ht="26.25" hidden="1" customHeight="1" outlineLevel="1">
      <c r="A1861" s="45" t="str">
        <f>IF(AND(D1861="",D1861=""),"",$D$3&amp;"_"&amp;ROW()-11-COUNTBLANK($D$12:D1861))</f>
        <v>CTKM_1537</v>
      </c>
      <c r="B1861" s="93" t="s">
        <v>239</v>
      </c>
      <c r="C1861" s="99" t="s">
        <v>240</v>
      </c>
      <c r="D1861" s="99" t="s">
        <v>241</v>
      </c>
      <c r="E1861" s="80"/>
      <c r="F1861" s="80"/>
      <c r="G1861" s="80"/>
      <c r="H1861" s="80"/>
      <c r="I1861" s="80"/>
      <c r="J1861" s="80"/>
      <c r="K1861" s="80"/>
      <c r="L1861" s="80"/>
      <c r="M1861" s="80"/>
      <c r="N1861" s="80"/>
      <c r="O1861" s="80"/>
      <c r="P1861" s="80"/>
      <c r="Q1861" s="81" t="str">
        <f t="shared" si="104"/>
        <v/>
      </c>
      <c r="R1861" s="82"/>
      <c r="S1861" s="82"/>
    </row>
    <row r="1862" spans="1:19" s="74" customFormat="1" ht="40.5" hidden="1" customHeight="1" outlineLevel="1">
      <c r="A1862" s="45" t="str">
        <f>IF(AND(D1862="",D1862=""),"",$D$3&amp;"_"&amp;ROW()-11-COUNTBLANK($D$12:D1862))</f>
        <v>CTKM_1538</v>
      </c>
      <c r="B1862" s="92" t="s">
        <v>120</v>
      </c>
      <c r="C1862" s="92" t="s">
        <v>121</v>
      </c>
      <c r="D1862" s="102" t="s">
        <v>153</v>
      </c>
      <c r="E1862" s="100"/>
      <c r="F1862" s="100"/>
      <c r="G1862" s="100"/>
      <c r="H1862" s="100"/>
      <c r="I1862" s="100"/>
      <c r="J1862" s="100"/>
      <c r="K1862" s="80"/>
      <c r="L1862" s="80"/>
      <c r="M1862" s="80"/>
      <c r="N1862" s="80"/>
      <c r="O1862" s="80"/>
      <c r="P1862" s="100"/>
      <c r="Q1862" s="81" t="str">
        <f t="shared" si="104"/>
        <v/>
      </c>
      <c r="R1862" s="100"/>
      <c r="S1862" s="101"/>
    </row>
    <row r="1863" spans="1:19" s="75" customFormat="1" ht="15.75" hidden="1" customHeight="1" outlineLevel="1">
      <c r="A1863" s="45" t="str">
        <f>IF(AND(D1863="",D1863=""),"",$D$3&amp;"_"&amp;ROW()-11-COUNTBLANK($D$12:D1863))</f>
        <v/>
      </c>
      <c r="B1863" s="159" t="s">
        <v>546</v>
      </c>
      <c r="C1863" s="107"/>
      <c r="D1863" s="107"/>
      <c r="E1863" s="107"/>
      <c r="F1863" s="107"/>
      <c r="G1863" s="107"/>
      <c r="H1863" s="107"/>
      <c r="I1863" s="107"/>
      <c r="J1863" s="107"/>
      <c r="K1863" s="107"/>
      <c r="L1863" s="107"/>
      <c r="M1863" s="107"/>
      <c r="N1863" s="107"/>
      <c r="O1863" s="107"/>
      <c r="P1863" s="107"/>
      <c r="Q1863" s="129"/>
      <c r="R1863" s="107"/>
      <c r="S1863" s="130"/>
    </row>
    <row r="1864" spans="1:19" s="75" customFormat="1" ht="26.25" hidden="1" customHeight="1" outlineLevel="1">
      <c r="A1864" s="45" t="str">
        <f>IF(AND(D1864="",D1864=""),"",$D$3&amp;"_"&amp;ROW()-11-COUNTBLANK($D$12:D1864))</f>
        <v>CTKM_1539</v>
      </c>
      <c r="B1864" s="92" t="s">
        <v>547</v>
      </c>
      <c r="C1864" s="92" t="s">
        <v>548</v>
      </c>
      <c r="D1864" s="92" t="s">
        <v>549</v>
      </c>
      <c r="E1864" s="80"/>
      <c r="F1864" s="80"/>
      <c r="G1864" s="80"/>
      <c r="H1864" s="80"/>
      <c r="I1864" s="80"/>
      <c r="J1864" s="80"/>
      <c r="K1864" s="80"/>
      <c r="L1864" s="80"/>
      <c r="M1864" s="80"/>
      <c r="N1864" s="80"/>
      <c r="O1864" s="80"/>
      <c r="P1864" s="80"/>
      <c r="Q1864" s="81" t="str">
        <f>IF(OR(IF(G1864="",IF(F1864="",IF(E1864="","",E1864),F1864),G1864)="F",IF(J1864="",IF(I1864="",IF(H1864="","",H1864),I1864),J1864)="F",IF(M1864="",IF(L1864="",IF(K1864="","",K1864),L1864),M1864)="F",IF(P1864="",IF(O1864="",IF(N1864="","",N1864),O1864),P1864)="F")=TRUE,"F",IF(OR(IF(G1864="",IF(F1864="",IF(E1864="","",E1864),F1864),G1864)="PE",IF(J1864="",IF(I1864="",IF(H1864="","",H1864),I1864),J1864)="PE",IF(M1864="",IF(L1864="",IF(K1864="","",K1864),L1864),M1864)="PE",IF(P1864="",IF(O1864="",IF(N1864="","",N1864),O1864),P1864)="PE")=TRUE,"PE",IF(AND(IF(G1864="",IF(F1864="",IF(E1864="","",E1864),F1864),G1864)="",IF(J1864="",IF(I1864="",IF(H1864="","",H1864),I1864),J1864)="",IF(M1864="",IF(L1864="",IF(K1864="","",K1864),L1864),M1864)="",IF(P1864="",IF(O1864="",IF(N1864="","",N1864),O1864),P1864)="")=TRUE,"","P")))</f>
        <v/>
      </c>
      <c r="R1864" s="82"/>
      <c r="S1864" s="82"/>
    </row>
    <row r="1865" spans="1:19" s="75" customFormat="1" ht="26.25" hidden="1" customHeight="1" outlineLevel="1">
      <c r="A1865" s="45" t="str">
        <f>IF(AND(D1865="",D1865=""),"",$D$3&amp;"_"&amp;ROW()-11-COUNTBLANK($D$12:D1865))</f>
        <v>CTKM_1540</v>
      </c>
      <c r="B1865" s="93" t="s">
        <v>550</v>
      </c>
      <c r="C1865" s="92" t="s">
        <v>551</v>
      </c>
      <c r="D1865" s="92" t="s">
        <v>552</v>
      </c>
      <c r="E1865" s="80"/>
      <c r="F1865" s="80"/>
      <c r="G1865" s="80"/>
      <c r="H1865" s="80"/>
      <c r="I1865" s="80"/>
      <c r="J1865" s="80"/>
      <c r="K1865" s="80"/>
      <c r="L1865" s="80"/>
      <c r="M1865" s="80"/>
      <c r="N1865" s="80"/>
      <c r="O1865" s="80"/>
      <c r="P1865" s="80"/>
      <c r="Q1865" s="81" t="str">
        <f>IF(OR(IF(G1865="",IF(F1865="",IF(E1865="","",E1865),F1865),G1865)="F",IF(J1865="",IF(I1865="",IF(H1865="","",H1865),I1865),J1865)="F",IF(M1865="",IF(L1865="",IF(K1865="","",K1865),L1865),M1865)="F",IF(P1865="",IF(O1865="",IF(N1865="","",N1865),O1865),P1865)="F")=TRUE,"F",IF(OR(IF(G1865="",IF(F1865="",IF(E1865="","",E1865),F1865),G1865)="PE",IF(J1865="",IF(I1865="",IF(H1865="","",H1865),I1865),J1865)="PE",IF(M1865="",IF(L1865="",IF(K1865="","",K1865),L1865),M1865)="PE",IF(P1865="",IF(O1865="",IF(N1865="","",N1865),O1865),P1865)="PE")=TRUE,"PE",IF(AND(IF(G1865="",IF(F1865="",IF(E1865="","",E1865),F1865),G1865)="",IF(J1865="",IF(I1865="",IF(H1865="","",H1865),I1865),J1865)="",IF(M1865="",IF(L1865="",IF(K1865="","",K1865),L1865),M1865)="",IF(P1865="",IF(O1865="",IF(N1865="","",N1865),O1865),P1865)="")=TRUE,"","P")))</f>
        <v/>
      </c>
      <c r="R1865" s="82"/>
      <c r="S1865" s="82"/>
    </row>
    <row r="1866" spans="1:19" s="75" customFormat="1" ht="26.25" hidden="1" customHeight="1" outlineLevel="1">
      <c r="A1866" s="45" t="str">
        <f>IF(AND(D1866="",D1866=""),"",$D$3&amp;"_"&amp;ROW()-11-COUNTBLANK($D$12:D1866))</f>
        <v>CTKM_1541</v>
      </c>
      <c r="B1866" s="693" t="s">
        <v>553</v>
      </c>
      <c r="C1866" s="92" t="s">
        <v>554</v>
      </c>
      <c r="D1866" s="92" t="s">
        <v>555</v>
      </c>
      <c r="E1866" s="80"/>
      <c r="F1866" s="80"/>
      <c r="G1866" s="80"/>
      <c r="H1866" s="80"/>
      <c r="I1866" s="80"/>
      <c r="J1866" s="80"/>
      <c r="K1866" s="80"/>
      <c r="L1866" s="80"/>
      <c r="M1866" s="80"/>
      <c r="N1866" s="80"/>
      <c r="O1866" s="80"/>
      <c r="P1866" s="80"/>
      <c r="Q1866" s="81" t="str">
        <f>IF(OR(IF(G1866="",IF(F1866="",IF(E1866="","",E1866),F1866),G1866)="F",IF(J1866="",IF(I1866="",IF(H1866="","",H1866),I1866),J1866)="F",IF(M1866="",IF(L1866="",IF(K1866="","",K1866),L1866),M1866)="F",IF(P1866="",IF(O1866="",IF(N1866="","",N1866),O1866),P1866)="F")=TRUE,"F",IF(OR(IF(G1866="",IF(F1866="",IF(E1866="","",E1866),F1866),G1866)="PE",IF(J1866="",IF(I1866="",IF(H1866="","",H1866),I1866),J1866)="PE",IF(M1866="",IF(L1866="",IF(K1866="","",K1866),L1866),M1866)="PE",IF(P1866="",IF(O1866="",IF(N1866="","",N1866),O1866),P1866)="PE")=TRUE,"PE",IF(AND(IF(G1866="",IF(F1866="",IF(E1866="","",E1866),F1866),G1866)="",IF(J1866="",IF(I1866="",IF(H1866="","",H1866),I1866),J1866)="",IF(M1866="",IF(L1866="",IF(K1866="","",K1866),L1866),M1866)="",IF(P1866="",IF(O1866="",IF(N1866="","",N1866),O1866),P1866)="")=TRUE,"","P")))</f>
        <v/>
      </c>
      <c r="R1866" s="82"/>
      <c r="S1866" s="82"/>
    </row>
    <row r="1867" spans="1:19" s="75" customFormat="1" ht="26.25" hidden="1" customHeight="1" outlineLevel="1">
      <c r="A1867" s="45" t="str">
        <f>IF(AND(D1867="",D1867=""),"",$D$3&amp;"_"&amp;ROW()-11-COUNTBLANK($D$12:D1867))</f>
        <v>CTKM_1542</v>
      </c>
      <c r="B1867" s="695"/>
      <c r="C1867" s="92" t="s">
        <v>556</v>
      </c>
      <c r="D1867" s="92" t="s">
        <v>552</v>
      </c>
      <c r="E1867" s="80"/>
      <c r="F1867" s="80"/>
      <c r="G1867" s="80"/>
      <c r="H1867" s="80"/>
      <c r="I1867" s="80"/>
      <c r="J1867" s="80"/>
      <c r="K1867" s="80"/>
      <c r="L1867" s="80"/>
      <c r="M1867" s="80"/>
      <c r="N1867" s="80"/>
      <c r="O1867" s="80"/>
      <c r="P1867" s="80"/>
      <c r="Q1867" s="81" t="str">
        <f>IF(OR(IF(G1867="",IF(F1867="",IF(E1867="","",E1867),F1867),G1867)="F",IF(J1867="",IF(I1867="",IF(H1867="","",H1867),I1867),J1867)="F",IF(M1867="",IF(L1867="",IF(K1867="","",K1867),L1867),M1867)="F",IF(P1867="",IF(O1867="",IF(N1867="","",N1867),O1867),P1867)="F")=TRUE,"F",IF(OR(IF(G1867="",IF(F1867="",IF(E1867="","",E1867),F1867),G1867)="PE",IF(J1867="",IF(I1867="",IF(H1867="","",H1867),I1867),J1867)="PE",IF(M1867="",IF(L1867="",IF(K1867="","",K1867),L1867),M1867)="PE",IF(P1867="",IF(O1867="",IF(N1867="","",N1867),O1867),P1867)="PE")=TRUE,"PE",IF(AND(IF(G1867="",IF(F1867="",IF(E1867="","",E1867),F1867),G1867)="",IF(J1867="",IF(I1867="",IF(H1867="","",H1867),I1867),J1867)="",IF(M1867="",IF(L1867="",IF(K1867="","",K1867),L1867),M1867)="",IF(P1867="",IF(O1867="",IF(N1867="","",N1867),O1867),P1867)="")=TRUE,"","P")))</f>
        <v/>
      </c>
      <c r="R1867" s="82"/>
      <c r="S1867" s="82"/>
    </row>
    <row r="1868" spans="1:19" s="75" customFormat="1" ht="26.25" hidden="1" customHeight="1" outlineLevel="1">
      <c r="A1868" s="45" t="str">
        <f>IF(AND(D1868="",D1868=""),"",$D$3&amp;"_"&amp;ROW()-11-COUNTBLANK($D$12:D1868))</f>
        <v>CTKM_1543</v>
      </c>
      <c r="B1868" s="93" t="s">
        <v>557</v>
      </c>
      <c r="C1868" s="92" t="s">
        <v>558</v>
      </c>
      <c r="D1868" s="92" t="s">
        <v>552</v>
      </c>
      <c r="E1868" s="80"/>
      <c r="F1868" s="80"/>
      <c r="G1868" s="80"/>
      <c r="H1868" s="80"/>
      <c r="I1868" s="80"/>
      <c r="J1868" s="80"/>
      <c r="K1868" s="80"/>
      <c r="L1868" s="80"/>
      <c r="M1868" s="80"/>
      <c r="N1868" s="80"/>
      <c r="O1868" s="80"/>
      <c r="P1868" s="80"/>
      <c r="Q1868" s="81" t="str">
        <f>IF(OR(IF(G1868="",IF(F1868="",IF(E1868="","",E1868),F1868),G1868)="F",IF(J1868="",IF(I1868="",IF(H1868="","",H1868),I1868),J1868)="F",IF(M1868="",IF(L1868="",IF(K1868="","",K1868),L1868),M1868)="F",IF(P1868="",IF(O1868="",IF(N1868="","",N1868),O1868),P1868)="F")=TRUE,"F",IF(OR(IF(G1868="",IF(F1868="",IF(E1868="","",E1868),F1868),G1868)="PE",IF(J1868="",IF(I1868="",IF(H1868="","",H1868),I1868),J1868)="PE",IF(M1868="",IF(L1868="",IF(K1868="","",K1868),L1868),M1868)="PE",IF(P1868="",IF(O1868="",IF(N1868="","",N1868),O1868),P1868)="PE")=TRUE,"PE",IF(AND(IF(G1868="",IF(F1868="",IF(E1868="","",E1868),F1868),G1868)="",IF(J1868="",IF(I1868="",IF(H1868="","",H1868),I1868),J1868)="",IF(M1868="",IF(L1868="",IF(K1868="","",K1868),L1868),M1868)="",IF(P1868="",IF(O1868="",IF(N1868="","",N1868),O1868),P1868)="")=TRUE,"","P")))</f>
        <v/>
      </c>
      <c r="R1868" s="82"/>
      <c r="S1868" s="82"/>
    </row>
    <row r="1869" spans="1:19" s="75" customFormat="1" ht="15.75" hidden="1" customHeight="1" outlineLevel="1">
      <c r="A1869" s="45" t="str">
        <f>IF(AND(D1869="",D1869=""),"",$D$3&amp;"_"&amp;ROW()-11-COUNTBLANK($D$12:D1869))</f>
        <v/>
      </c>
      <c r="B1869" s="721" t="s">
        <v>559</v>
      </c>
      <c r="C1869" s="722"/>
      <c r="D1869" s="722"/>
      <c r="E1869" s="722"/>
      <c r="F1869" s="722"/>
      <c r="G1869" s="722"/>
      <c r="H1869" s="722"/>
      <c r="I1869" s="722"/>
      <c r="J1869" s="722"/>
      <c r="K1869" s="722"/>
      <c r="L1869" s="722"/>
      <c r="M1869" s="722"/>
      <c r="N1869" s="722"/>
      <c r="O1869" s="722"/>
      <c r="P1869" s="722"/>
      <c r="Q1869" s="722"/>
      <c r="R1869" s="722"/>
      <c r="S1869" s="723"/>
    </row>
    <row r="1870" spans="1:19" s="75" customFormat="1" ht="50.25" hidden="1" customHeight="1" outlineLevel="1">
      <c r="A1870" s="45" t="str">
        <f>IF(AND(D1870="",D1870=""),"",$D$3&amp;"_"&amp;ROW()-11-COUNTBLANK($D$12:D1870))</f>
        <v>CTKM_1544</v>
      </c>
      <c r="B1870" s="103" t="s">
        <v>75</v>
      </c>
      <c r="C1870" s="103" t="s">
        <v>160</v>
      </c>
      <c r="D1870" s="103" t="s">
        <v>161</v>
      </c>
      <c r="E1870" s="80"/>
      <c r="F1870" s="80"/>
      <c r="G1870" s="80"/>
      <c r="H1870" s="80"/>
      <c r="I1870" s="80"/>
      <c r="J1870" s="80"/>
      <c r="K1870" s="80"/>
      <c r="L1870" s="80"/>
      <c r="M1870" s="80"/>
      <c r="N1870" s="88"/>
      <c r="O1870" s="88"/>
      <c r="P1870" s="80"/>
      <c r="Q1870" s="81" t="str">
        <f>IF(OR(IF(G1870="",IF(F1870="",IF(E1870="","",E1870),F1870),G1870)="F",IF(J1870="",IF(I1870="",IF(H1870="","",H1870),I1870),J1870)="F",IF(M1870="",IF(L1870="",IF(K1870="","",K1870),L1870),M1870)="F",IF(P1870="",IF(O1870="",IF(N1870="","",N1870),O1870),P1870)="F")=TRUE,"F",IF(OR(IF(G1870="",IF(F1870="",IF(E1870="","",E1870),F1870),G1870)="PE",IF(J1870="",IF(I1870="",IF(H1870="","",H1870),I1870),J1870)="PE",IF(M1870="",IF(L1870="",IF(K1870="","",K1870),L1870),M1870)="PE",IF(P1870="",IF(O1870="",IF(N1870="","",N1870),O1870),P1870)="PE")=TRUE,"PE",IF(AND(IF(G1870="",IF(F1870="",IF(E1870="","",E1870),F1870),G1870)="",IF(J1870="",IF(I1870="",IF(H1870="","",H1870),I1870),J1870)="",IF(M1870="",IF(L1870="",IF(K1870="","",K1870),L1870),M1870)="",IF(P1870="",IF(O1870="",IF(N1870="","",N1870),O1870),P1870)="")=TRUE,"","P")))</f>
        <v/>
      </c>
      <c r="R1870" s="82"/>
      <c r="S1870" s="82"/>
    </row>
    <row r="1871" spans="1:19" s="75" customFormat="1" ht="50.25" hidden="1" customHeight="1" outlineLevel="1">
      <c r="A1871" s="45" t="str">
        <f>IF(AND(D1871="",D1871=""),"",$D$3&amp;"_"&amp;ROW()-11-COUNTBLANK($D$12:D1871))</f>
        <v>CTKM_1545</v>
      </c>
      <c r="B1871" s="103" t="s">
        <v>76</v>
      </c>
      <c r="C1871" s="103" t="s">
        <v>162</v>
      </c>
      <c r="D1871" s="103" t="s">
        <v>163</v>
      </c>
      <c r="E1871" s="80"/>
      <c r="F1871" s="80"/>
      <c r="G1871" s="80"/>
      <c r="H1871" s="80"/>
      <c r="I1871" s="80"/>
      <c r="J1871" s="80"/>
      <c r="K1871" s="80"/>
      <c r="L1871" s="80"/>
      <c r="M1871" s="80"/>
      <c r="N1871" s="88"/>
      <c r="O1871" s="88"/>
      <c r="P1871" s="80"/>
      <c r="Q1871" s="81" t="str">
        <f>IF(OR(IF(G1871="",IF(F1871="",IF(E1871="","",E1871),F1871),G1871)="F",IF(J1871="",IF(I1871="",IF(H1871="","",H1871),I1871),J1871)="F",IF(M1871="",IF(L1871="",IF(K1871="","",K1871),L1871),M1871)="F",IF(P1871="",IF(O1871="",IF(N1871="","",N1871),O1871),P1871)="F")=TRUE,"F",IF(OR(IF(G1871="",IF(F1871="",IF(E1871="","",E1871),F1871),G1871)="PE",IF(J1871="",IF(I1871="",IF(H1871="","",H1871),I1871),J1871)="PE",IF(M1871="",IF(L1871="",IF(K1871="","",K1871),L1871),M1871)="PE",IF(P1871="",IF(O1871="",IF(N1871="","",N1871),O1871),P1871)="PE")=TRUE,"PE",IF(AND(IF(G1871="",IF(F1871="",IF(E1871="","",E1871),F1871),G1871)="",IF(J1871="",IF(I1871="",IF(H1871="","",H1871),I1871),J1871)="",IF(M1871="",IF(L1871="",IF(K1871="","",K1871),L1871),M1871)="",IF(P1871="",IF(O1871="",IF(N1871="","",N1871),O1871),P1871)="")=TRUE,"","P")))</f>
        <v/>
      </c>
      <c r="R1871" s="82"/>
      <c r="S1871" s="82"/>
    </row>
    <row r="1872" spans="1:19" s="75" customFormat="1" ht="50.25" hidden="1" customHeight="1" outlineLevel="1">
      <c r="A1872" s="45" t="str">
        <f>IF(AND(D1872="",D1872=""),"",$D$3&amp;"_"&amp;ROW()-11-COUNTBLANK($D$12:D1872))</f>
        <v>CTKM_1546</v>
      </c>
      <c r="B1872" s="102" t="s">
        <v>77</v>
      </c>
      <c r="C1872" s="102" t="s">
        <v>164</v>
      </c>
      <c r="D1872" s="102" t="s">
        <v>78</v>
      </c>
      <c r="E1872" s="80"/>
      <c r="F1872" s="80"/>
      <c r="G1872" s="80"/>
      <c r="H1872" s="80"/>
      <c r="I1872" s="80"/>
      <c r="J1872" s="80"/>
      <c r="K1872" s="80"/>
      <c r="L1872" s="80"/>
      <c r="M1872" s="80"/>
      <c r="N1872" s="88"/>
      <c r="O1872" s="88"/>
      <c r="P1872" s="80"/>
      <c r="Q1872" s="81" t="str">
        <f>IF(OR(IF(G1872="",IF(F1872="",IF(E1872="","",E1872),F1872),G1872)="F",IF(J1872="",IF(I1872="",IF(H1872="","",H1872),I1872),J1872)="F",IF(M1872="",IF(L1872="",IF(K1872="","",K1872),L1872),M1872)="F",IF(P1872="",IF(O1872="",IF(N1872="","",N1872),O1872),P1872)="F")=TRUE,"F",IF(OR(IF(G1872="",IF(F1872="",IF(E1872="","",E1872),F1872),G1872)="PE",IF(J1872="",IF(I1872="",IF(H1872="","",H1872),I1872),J1872)="PE",IF(M1872="",IF(L1872="",IF(K1872="","",K1872),L1872),M1872)="PE",IF(P1872="",IF(O1872="",IF(N1872="","",N1872),O1872),P1872)="PE")=TRUE,"PE",IF(AND(IF(G1872="",IF(F1872="",IF(E1872="","",E1872),F1872),G1872)="",IF(J1872="",IF(I1872="",IF(H1872="","",H1872),I1872),J1872)="",IF(M1872="",IF(L1872="",IF(K1872="","",K1872),L1872),M1872)="",IF(P1872="",IF(O1872="",IF(N1872="","",N1872),O1872),P1872)="")=TRUE,"","P")))</f>
        <v/>
      </c>
      <c r="R1872" s="82"/>
      <c r="S1872" s="82"/>
    </row>
    <row r="1873" spans="1:19" s="75" customFormat="1" ht="25.5" hidden="1" outlineLevel="1">
      <c r="A1873" s="45" t="str">
        <f>IF(AND(D1873="",D1873=""),"",$D$3&amp;"_"&amp;ROW()-11-COUNTBLANK($D$12:D1873))</f>
        <v>CTKM_1547</v>
      </c>
      <c r="B1873" s="83" t="s">
        <v>165</v>
      </c>
      <c r="C1873" s="92" t="s">
        <v>121</v>
      </c>
      <c r="D1873" s="102" t="s">
        <v>560</v>
      </c>
      <c r="E1873" s="80"/>
      <c r="F1873" s="80"/>
      <c r="G1873" s="80"/>
      <c r="H1873" s="80"/>
      <c r="I1873" s="80"/>
      <c r="J1873" s="80"/>
      <c r="K1873" s="80"/>
      <c r="L1873" s="80"/>
      <c r="M1873" s="80"/>
      <c r="N1873" s="88"/>
      <c r="O1873" s="88"/>
      <c r="P1873" s="80"/>
      <c r="Q1873" s="81" t="str">
        <f>IF(OR(IF(G1873="",IF(F1873="",IF(E1873="","",E1873),F1873),G1873)="F",IF(J1873="",IF(I1873="",IF(H1873="","",H1873),I1873),J1873)="F",IF(M1873="",IF(L1873="",IF(K1873="","",K1873),L1873),M1873)="F",IF(P1873="",IF(O1873="",IF(N1873="","",N1873),O1873),P1873)="F")=TRUE,"F",IF(OR(IF(G1873="",IF(F1873="",IF(E1873="","",E1873),F1873),G1873)="PE",IF(J1873="",IF(I1873="",IF(H1873="","",H1873),I1873),J1873)="PE",IF(M1873="",IF(L1873="",IF(K1873="","",K1873),L1873),M1873)="PE",IF(P1873="",IF(O1873="",IF(N1873="","",N1873),O1873),P1873)="PE")=TRUE,"PE",IF(AND(IF(G1873="",IF(F1873="",IF(E1873="","",E1873),F1873),G1873)="",IF(J1873="",IF(I1873="",IF(H1873="","",H1873),I1873),J1873)="",IF(M1873="",IF(L1873="",IF(K1873="","",K1873),L1873),M1873)="",IF(P1873="",IF(O1873="",IF(N1873="","",N1873),O1873),P1873)="")=TRUE,"","P")))</f>
        <v/>
      </c>
      <c r="R1873" s="82"/>
      <c r="S1873" s="82"/>
    </row>
    <row r="1874" spans="1:19" s="75" customFormat="1" ht="15.75" hidden="1" customHeight="1" outlineLevel="1">
      <c r="A1874" s="45" t="str">
        <f>IF(AND(D1874="",D1874=""),"",$D$3&amp;"_"&amp;ROW()-11-COUNTBLANK($D$12:D1874))</f>
        <v/>
      </c>
      <c r="B1874" s="721" t="s">
        <v>561</v>
      </c>
      <c r="C1874" s="722"/>
      <c r="D1874" s="722"/>
      <c r="E1874" s="722"/>
      <c r="F1874" s="722"/>
      <c r="G1874" s="722"/>
      <c r="H1874" s="722"/>
      <c r="I1874" s="722"/>
      <c r="J1874" s="722"/>
      <c r="K1874" s="722"/>
      <c r="L1874" s="722"/>
      <c r="M1874" s="722"/>
      <c r="N1874" s="722"/>
      <c r="O1874" s="722"/>
      <c r="P1874" s="722"/>
      <c r="Q1874" s="722"/>
      <c r="R1874" s="722"/>
      <c r="S1874" s="723"/>
    </row>
    <row r="1875" spans="1:19" s="74" customFormat="1" ht="38.25" hidden="1" outlineLevel="1">
      <c r="A1875" s="45" t="str">
        <f>IF(AND(D1875="",D1875=""),"",$D$3&amp;"_"&amp;ROW()-11-COUNTBLANK($D$12:D1875))</f>
        <v>CTKM_1548</v>
      </c>
      <c r="B1875" s="203" t="s">
        <v>123</v>
      </c>
      <c r="C1875" s="88" t="s">
        <v>124</v>
      </c>
      <c r="D1875" s="88" t="s">
        <v>125</v>
      </c>
      <c r="E1875" s="88"/>
      <c r="F1875" s="88"/>
      <c r="G1875" s="88"/>
      <c r="H1875" s="88"/>
      <c r="I1875" s="88"/>
      <c r="J1875" s="88"/>
      <c r="K1875" s="88"/>
      <c r="L1875" s="88"/>
      <c r="M1875" s="88"/>
      <c r="N1875" s="88"/>
      <c r="O1875" s="88"/>
      <c r="P1875" s="88"/>
      <c r="Q1875" s="81" t="str">
        <f>IF(OR(IF(G1875="",IF(F1875="",IF(E1875="","",E1875),F1875),G1875)="F",IF(J1875="",IF(I1875="",IF(H1875="","",H1875),I1875),J1875)="F",IF(M1875="",IF(L1875="",IF(K1875="","",K1875),L1875),M1875)="F",IF(P1875="",IF(O1875="",IF(N1875="","",N1875),O1875),P1875)="F")=TRUE,"F",IF(OR(IF(G1875="",IF(F1875="",IF(E1875="","",E1875),F1875),G1875)="PE",IF(J1875="",IF(I1875="",IF(H1875="","",H1875),I1875),J1875)="PE",IF(M1875="",IF(L1875="",IF(K1875="","",K1875),L1875),M1875)="PE",IF(P1875="",IF(O1875="",IF(N1875="","",N1875),O1875),P1875)="PE")=TRUE,"PE",IF(AND(IF(G1875="",IF(F1875="",IF(E1875="","",E1875),F1875),G1875)="",IF(J1875="",IF(I1875="",IF(H1875="","",H1875),I1875),J1875)="",IF(M1875="",IF(L1875="",IF(K1875="","",K1875),L1875),M1875)="",IF(P1875="",IF(O1875="",IF(N1875="","",N1875),O1875),P1875)="")=TRUE,"","P")))</f>
        <v/>
      </c>
      <c r="R1875" s="88"/>
      <c r="S1875" s="101"/>
    </row>
    <row r="1876" spans="1:19" s="74" customFormat="1" ht="25.5" hidden="1" outlineLevel="1">
      <c r="A1876" s="45" t="str">
        <f>IF(AND(D1876="",D1876=""),"",$D$3&amp;"_"&amp;ROW()-11-COUNTBLANK($D$12:D1876))</f>
        <v>CTKM_1549</v>
      </c>
      <c r="B1876" s="203" t="s">
        <v>129</v>
      </c>
      <c r="C1876" s="88" t="s">
        <v>130</v>
      </c>
      <c r="D1876" s="88" t="s">
        <v>128</v>
      </c>
      <c r="E1876" s="88"/>
      <c r="F1876" s="88"/>
      <c r="G1876" s="88"/>
      <c r="H1876" s="88"/>
      <c r="I1876" s="88"/>
      <c r="J1876" s="88"/>
      <c r="K1876" s="88"/>
      <c r="L1876" s="88"/>
      <c r="M1876" s="88"/>
      <c r="N1876" s="88"/>
      <c r="O1876" s="88"/>
      <c r="P1876" s="88"/>
      <c r="Q1876" s="81" t="str">
        <f>IF(OR(IF(G1876="",IF(F1876="",IF(E1876="","",E1876),F1876),G1876)="F",IF(J1876="",IF(I1876="",IF(H1876="","",H1876),I1876),J1876)="F",IF(M1876="",IF(L1876="",IF(K1876="","",K1876),L1876),M1876)="F",IF(P1876="",IF(O1876="",IF(N1876="","",N1876),O1876),P1876)="F")=TRUE,"F",IF(OR(IF(G1876="",IF(F1876="",IF(E1876="","",E1876),F1876),G1876)="PE",IF(J1876="",IF(I1876="",IF(H1876="","",H1876),I1876),J1876)="PE",IF(M1876="",IF(L1876="",IF(K1876="","",K1876),L1876),M1876)="PE",IF(P1876="",IF(O1876="",IF(N1876="","",N1876),O1876),P1876)="PE")=TRUE,"PE",IF(AND(IF(G1876="",IF(F1876="",IF(E1876="","",E1876),F1876),G1876)="",IF(J1876="",IF(I1876="",IF(H1876="","",H1876),I1876),J1876)="",IF(M1876="",IF(L1876="",IF(K1876="","",K1876),L1876),M1876)="",IF(P1876="",IF(O1876="",IF(N1876="","",N1876),O1876),P1876)="")=TRUE,"","P")))</f>
        <v/>
      </c>
      <c r="R1876" s="88"/>
      <c r="S1876" s="101"/>
    </row>
    <row r="1877" spans="1:19" s="74" customFormat="1" ht="38.25" hidden="1" outlineLevel="1">
      <c r="A1877" s="45" t="str">
        <f>IF(AND(D1877="",D1877=""),"",$D$3&amp;"_"&amp;ROW()-11-COUNTBLANK($D$12:D1877))</f>
        <v>CTKM_1550</v>
      </c>
      <c r="B1877" s="203" t="s">
        <v>126</v>
      </c>
      <c r="C1877" s="88" t="s">
        <v>127</v>
      </c>
      <c r="D1877" s="88" t="s">
        <v>128</v>
      </c>
      <c r="E1877" s="88"/>
      <c r="F1877" s="88"/>
      <c r="G1877" s="88"/>
      <c r="H1877" s="88"/>
      <c r="I1877" s="88"/>
      <c r="J1877" s="88"/>
      <c r="K1877" s="88"/>
      <c r="L1877" s="88"/>
      <c r="M1877" s="88"/>
      <c r="N1877" s="88"/>
      <c r="O1877" s="88"/>
      <c r="P1877" s="88"/>
      <c r="Q1877" s="81" t="str">
        <f>IF(OR(IF(G1877="",IF(F1877="",IF(E1877="","",E1877),F1877),G1877)="F",IF(J1877="",IF(I1877="",IF(H1877="","",H1877),I1877),J1877)="F",IF(M1877="",IF(L1877="",IF(K1877="","",K1877),L1877),M1877)="F",IF(P1877="",IF(O1877="",IF(N1877="","",N1877),O1877),P1877)="F")=TRUE,"F",IF(OR(IF(G1877="",IF(F1877="",IF(E1877="","",E1877),F1877),G1877)="PE",IF(J1877="",IF(I1877="",IF(H1877="","",H1877),I1877),J1877)="PE",IF(M1877="",IF(L1877="",IF(K1877="","",K1877),L1877),M1877)="PE",IF(P1877="",IF(O1877="",IF(N1877="","",N1877),O1877),P1877)="PE")=TRUE,"PE",IF(AND(IF(G1877="",IF(F1877="",IF(E1877="","",E1877),F1877),G1877)="",IF(J1877="",IF(I1877="",IF(H1877="","",H1877),I1877),J1877)="",IF(M1877="",IF(L1877="",IF(K1877="","",K1877),L1877),M1877)="",IF(P1877="",IF(O1877="",IF(N1877="","",N1877),O1877),P1877)="")=TRUE,"","P")))</f>
        <v/>
      </c>
      <c r="R1877" s="88"/>
      <c r="S1877" s="101"/>
    </row>
    <row r="1878" spans="1:19" s="74" customFormat="1" ht="63.75" hidden="1" outlineLevel="1">
      <c r="A1878" s="45" t="str">
        <f>IF(AND(D1878="",D1878=""),"",$D$3&amp;"_"&amp;ROW()-11-COUNTBLANK($D$12:D1878))</f>
        <v>CTKM_1551</v>
      </c>
      <c r="B1878" s="203" t="s">
        <v>562</v>
      </c>
      <c r="C1878" s="88" t="s">
        <v>563</v>
      </c>
      <c r="D1878" s="88" t="s">
        <v>128</v>
      </c>
      <c r="E1878" s="88"/>
      <c r="F1878" s="88"/>
      <c r="G1878" s="88"/>
      <c r="H1878" s="88"/>
      <c r="I1878" s="88"/>
      <c r="J1878" s="88"/>
      <c r="K1878" s="88"/>
      <c r="L1878" s="88"/>
      <c r="M1878" s="88"/>
      <c r="N1878" s="88"/>
      <c r="O1878" s="88"/>
      <c r="P1878" s="88"/>
      <c r="Q1878" s="81" t="str">
        <f>IF(OR(IF(G1878="",IF(F1878="",IF(E1878="","",E1878),F1878),G1878)="F",IF(J1878="",IF(I1878="",IF(H1878="","",H1878),I1878),J1878)="F",IF(M1878="",IF(L1878="",IF(K1878="","",K1878),L1878),M1878)="F",IF(P1878="",IF(O1878="",IF(N1878="","",N1878),O1878),P1878)="F")=TRUE,"F",IF(OR(IF(G1878="",IF(F1878="",IF(E1878="","",E1878),F1878),G1878)="PE",IF(J1878="",IF(I1878="",IF(H1878="","",H1878),I1878),J1878)="PE",IF(M1878="",IF(L1878="",IF(K1878="","",K1878),L1878),M1878)="PE",IF(P1878="",IF(O1878="",IF(N1878="","",N1878),O1878),P1878)="PE")=TRUE,"PE",IF(AND(IF(G1878="",IF(F1878="",IF(E1878="","",E1878),F1878),G1878)="",IF(J1878="",IF(I1878="",IF(H1878="","",H1878),I1878),J1878)="",IF(M1878="",IF(L1878="",IF(K1878="","",K1878),L1878),M1878)="",IF(P1878="",IF(O1878="",IF(N1878="","",N1878),O1878),P1878)="")=TRUE,"","P")))</f>
        <v/>
      </c>
      <c r="R1878" s="88"/>
      <c r="S1878" s="101"/>
    </row>
    <row r="1879" spans="1:19" s="74" customFormat="1" ht="25.5" hidden="1" outlineLevel="1">
      <c r="A1879" s="45" t="str">
        <f>IF(AND(D1879="",D1879=""),"",$D$3&amp;"_"&amp;ROW()-11-COUNTBLANK($D$12:D1879))</f>
        <v>CTKM_1552</v>
      </c>
      <c r="B1879" s="203" t="s">
        <v>564</v>
      </c>
      <c r="C1879" s="88" t="s">
        <v>565</v>
      </c>
      <c r="D1879" s="88" t="s">
        <v>128</v>
      </c>
      <c r="E1879" s="88"/>
      <c r="F1879" s="88"/>
      <c r="G1879" s="88"/>
      <c r="H1879" s="88"/>
      <c r="I1879" s="88"/>
      <c r="J1879" s="88"/>
      <c r="K1879" s="88"/>
      <c r="L1879" s="88"/>
      <c r="M1879" s="88"/>
      <c r="N1879" s="88"/>
      <c r="O1879" s="88"/>
      <c r="P1879" s="88"/>
      <c r="Q1879" s="81" t="str">
        <f>IF(OR(IF(G1879="",IF(F1879="",IF(E1879="","",E1879),F1879),G1879)="F",IF(J1879="",IF(I1879="",IF(H1879="","",H1879),I1879),J1879)="F",IF(M1879="",IF(L1879="",IF(K1879="","",K1879),L1879),M1879)="F",IF(P1879="",IF(O1879="",IF(N1879="","",N1879),O1879),P1879)="F")=TRUE,"F",IF(OR(IF(G1879="",IF(F1879="",IF(E1879="","",E1879),F1879),G1879)="PE",IF(J1879="",IF(I1879="",IF(H1879="","",H1879),I1879),J1879)="PE",IF(M1879="",IF(L1879="",IF(K1879="","",K1879),L1879),M1879)="PE",IF(P1879="",IF(O1879="",IF(N1879="","",N1879),O1879),P1879)="PE")=TRUE,"PE",IF(AND(IF(G1879="",IF(F1879="",IF(E1879="","",E1879),F1879),G1879)="",IF(J1879="",IF(I1879="",IF(H1879="","",H1879),I1879),J1879)="",IF(M1879="",IF(L1879="",IF(K1879="","",K1879),L1879),M1879)="",IF(P1879="",IF(O1879="",IF(N1879="","",N1879),O1879),P1879)="")=TRUE,"","P")))</f>
        <v/>
      </c>
      <c r="R1879" s="88"/>
      <c r="S1879" s="101"/>
    </row>
    <row r="1880" spans="1:19" ht="24.95" hidden="1" customHeight="1" outlineLevel="1">
      <c r="A1880" s="45" t="str">
        <f>IF(AND(D1880="",D1880=""),"",$D$3&amp;"_"&amp;ROW()-11-COUNTBLANK($D$12:D1880))</f>
        <v/>
      </c>
      <c r="B1880" s="700" t="s">
        <v>566</v>
      </c>
      <c r="C1880" s="701"/>
      <c r="D1880" s="701"/>
      <c r="E1880" s="701"/>
      <c r="F1880" s="701"/>
      <c r="G1880" s="701"/>
      <c r="H1880" s="701"/>
      <c r="I1880" s="701"/>
      <c r="J1880" s="701"/>
      <c r="K1880" s="701"/>
      <c r="L1880" s="701"/>
      <c r="M1880" s="701"/>
      <c r="N1880" s="701"/>
      <c r="O1880" s="701"/>
      <c r="P1880" s="701"/>
      <c r="Q1880" s="701"/>
      <c r="R1880" s="701"/>
      <c r="S1880" s="702"/>
    </row>
    <row r="1881" spans="1:19" ht="24.95" hidden="1" customHeight="1" outlineLevel="1">
      <c r="A1881" s="45" t="str">
        <f>IF(AND(D1881="",D1881=""),"",$D$3&amp;"_"&amp;ROW()-11-COUNTBLANK($D$12:D1881))</f>
        <v>CTKM_1553</v>
      </c>
      <c r="B1881" s="86" t="s">
        <v>131</v>
      </c>
      <c r="C1881" s="84" t="s">
        <v>132</v>
      </c>
      <c r="D1881" s="84" t="s">
        <v>133</v>
      </c>
      <c r="E1881" s="46"/>
      <c r="F1881" s="46"/>
      <c r="G1881" s="46"/>
      <c r="H1881" s="46"/>
      <c r="I1881" s="46"/>
      <c r="J1881" s="46"/>
      <c r="K1881" s="46"/>
      <c r="L1881" s="46"/>
      <c r="M1881" s="46"/>
      <c r="N1881" s="46"/>
      <c r="O1881" s="46"/>
      <c r="P1881" s="46"/>
      <c r="Q1881" s="81" t="str">
        <f>IF(OR(IF(G1881="",IF(F1881="",IF(E1881="","",E1881),F1881),G1881)="F",IF(J1881="",IF(I1881="",IF(H1881="","",H1881),I1881),J1881)="F",IF(M1881="",IF(L1881="",IF(K1881="","",K1881),L1881),M1881)="F",IF(P1881="",IF(O1881="",IF(N1881="","",N1881),O1881),P1881)="F")=TRUE,"F",IF(OR(IF(G1881="",IF(F1881="",IF(E1881="","",E1881),F1881),G1881)="PE",IF(J1881="",IF(I1881="",IF(H1881="","",H1881),I1881),J1881)="PE",IF(M1881="",IF(L1881="",IF(K1881="","",K1881),L1881),M1881)="PE",IF(P1881="",IF(O1881="",IF(N1881="","",N1881),O1881),P1881)="PE")=TRUE,"PE",IF(AND(IF(G1881="",IF(F1881="",IF(E1881="","",E1881),F1881),G1881)="",IF(J1881="",IF(I1881="",IF(H1881="","",H1881),I1881),J1881)="",IF(M1881="",IF(L1881="",IF(K1881="","",K1881),L1881),M1881)="",IF(P1881="",IF(O1881="",IF(N1881="","",N1881),O1881),P1881)="")=TRUE,"","P")))</f>
        <v/>
      </c>
      <c r="R1881" s="48"/>
      <c r="S1881" s="48"/>
    </row>
    <row r="1882" spans="1:19" ht="24.95" hidden="1" customHeight="1" outlineLevel="1">
      <c r="A1882" s="45" t="str">
        <f>IF(AND(D1882="",D1882=""),"",$D$3&amp;"_"&amp;ROW()-11-COUNTBLANK($D$12:D1882))</f>
        <v>CTKM_1554</v>
      </c>
      <c r="B1882" s="86" t="s">
        <v>134</v>
      </c>
      <c r="C1882" s="84" t="s">
        <v>135</v>
      </c>
      <c r="D1882" s="84" t="s">
        <v>136</v>
      </c>
      <c r="E1882" s="46"/>
      <c r="F1882" s="46"/>
      <c r="G1882" s="46"/>
      <c r="H1882" s="46"/>
      <c r="I1882" s="46"/>
      <c r="J1882" s="46"/>
      <c r="K1882" s="46"/>
      <c r="L1882" s="46"/>
      <c r="M1882" s="46"/>
      <c r="N1882" s="46"/>
      <c r="O1882" s="46"/>
      <c r="P1882" s="46"/>
      <c r="Q1882" s="81" t="str">
        <f>IF(OR(IF(G1882="",IF(F1882="",IF(E1882="","",E1882),F1882),G1882)="F",IF(J1882="",IF(I1882="",IF(H1882="","",H1882),I1882),J1882)="F",IF(M1882="",IF(L1882="",IF(K1882="","",K1882),L1882),M1882)="F",IF(P1882="",IF(O1882="",IF(N1882="","",N1882),O1882),P1882)="F")=TRUE,"F",IF(OR(IF(G1882="",IF(F1882="",IF(E1882="","",E1882),F1882),G1882)="PE",IF(J1882="",IF(I1882="",IF(H1882="","",H1882),I1882),J1882)="PE",IF(M1882="",IF(L1882="",IF(K1882="","",K1882),L1882),M1882)="PE",IF(P1882="",IF(O1882="",IF(N1882="","",N1882),O1882),P1882)="PE")=TRUE,"PE",IF(AND(IF(G1882="",IF(F1882="",IF(E1882="","",E1882),F1882),G1882)="",IF(J1882="",IF(I1882="",IF(H1882="","",H1882),I1882),J1882)="",IF(M1882="",IF(L1882="",IF(K1882="","",K1882),L1882),M1882)="",IF(P1882="",IF(O1882="",IF(N1882="","",N1882),O1882),P1882)="")=TRUE,"","P")))</f>
        <v/>
      </c>
      <c r="R1882" s="48"/>
      <c r="S1882" s="48"/>
    </row>
    <row r="1883" spans="1:19" ht="24.95" hidden="1" customHeight="1" outlineLevel="1">
      <c r="A1883" s="45" t="str">
        <f>IF(AND(D1883="",D1883=""),"",$D$3&amp;"_"&amp;ROW()-11-COUNTBLANK($D$12:D1883))</f>
        <v/>
      </c>
      <c r="B1883" s="700" t="s">
        <v>567</v>
      </c>
      <c r="C1883" s="701"/>
      <c r="D1883" s="701"/>
      <c r="E1883" s="701"/>
      <c r="F1883" s="701"/>
      <c r="G1883" s="701"/>
      <c r="H1883" s="701"/>
      <c r="I1883" s="701"/>
      <c r="J1883" s="701"/>
      <c r="K1883" s="701"/>
      <c r="L1883" s="701"/>
      <c r="M1883" s="701"/>
      <c r="N1883" s="701"/>
      <c r="O1883" s="701"/>
      <c r="P1883" s="701"/>
      <c r="Q1883" s="701"/>
      <c r="R1883" s="701"/>
      <c r="S1883" s="702"/>
    </row>
    <row r="1884" spans="1:19" ht="24.95" hidden="1" customHeight="1" outlineLevel="1">
      <c r="A1884" s="45" t="str">
        <f>IF(AND(D1884="",D1884=""),"",$D$3&amp;"_"&amp;ROW()-11-COUNTBLANK($D$12:D1884))</f>
        <v>CTKM_1555</v>
      </c>
      <c r="B1884" s="86" t="s">
        <v>131</v>
      </c>
      <c r="C1884" s="84" t="s">
        <v>132</v>
      </c>
      <c r="D1884" s="84" t="s">
        <v>133</v>
      </c>
      <c r="E1884" s="46"/>
      <c r="F1884" s="46"/>
      <c r="G1884" s="46"/>
      <c r="H1884" s="46"/>
      <c r="I1884" s="46"/>
      <c r="J1884" s="46"/>
      <c r="K1884" s="46"/>
      <c r="L1884" s="46"/>
      <c r="M1884" s="46"/>
      <c r="N1884" s="46"/>
      <c r="O1884" s="46"/>
      <c r="P1884" s="46"/>
      <c r="Q1884" s="81" t="str">
        <f>IF(OR(IF(G1884="",IF(F1884="",IF(E1884="","",E1884),F1884),G1884)="F",IF(J1884="",IF(I1884="",IF(H1884="","",H1884),I1884),J1884)="F",IF(M1884="",IF(L1884="",IF(K1884="","",K1884),L1884),M1884)="F",IF(P1884="",IF(O1884="",IF(N1884="","",N1884),O1884),P1884)="F")=TRUE,"F",IF(OR(IF(G1884="",IF(F1884="",IF(E1884="","",E1884),F1884),G1884)="PE",IF(J1884="",IF(I1884="",IF(H1884="","",H1884),I1884),J1884)="PE",IF(M1884="",IF(L1884="",IF(K1884="","",K1884),L1884),M1884)="PE",IF(P1884="",IF(O1884="",IF(N1884="","",N1884),O1884),P1884)="PE")=TRUE,"PE",IF(AND(IF(G1884="",IF(F1884="",IF(E1884="","",E1884),F1884),G1884)="",IF(J1884="",IF(I1884="",IF(H1884="","",H1884),I1884),J1884)="",IF(M1884="",IF(L1884="",IF(K1884="","",K1884),L1884),M1884)="",IF(P1884="",IF(O1884="",IF(N1884="","",N1884),O1884),P1884)="")=TRUE,"","P")))</f>
        <v/>
      </c>
      <c r="R1884" s="48"/>
      <c r="S1884" s="48"/>
    </row>
    <row r="1885" spans="1:19" ht="24.95" hidden="1" customHeight="1" outlineLevel="1">
      <c r="A1885" s="45" t="str">
        <f>IF(AND(D1885="",D1885=""),"",$D$3&amp;"_"&amp;ROW()-11-COUNTBLANK($D$12:D1885))</f>
        <v>CTKM_1556</v>
      </c>
      <c r="B1885" s="86" t="s">
        <v>134</v>
      </c>
      <c r="C1885" s="84" t="s">
        <v>135</v>
      </c>
      <c r="D1885" s="84" t="s">
        <v>136</v>
      </c>
      <c r="E1885" s="46"/>
      <c r="F1885" s="46"/>
      <c r="G1885" s="46"/>
      <c r="H1885" s="46"/>
      <c r="I1885" s="46"/>
      <c r="J1885" s="46"/>
      <c r="K1885" s="46"/>
      <c r="L1885" s="46"/>
      <c r="M1885" s="46"/>
      <c r="N1885" s="46"/>
      <c r="O1885" s="46"/>
      <c r="P1885" s="46"/>
      <c r="Q1885" s="81" t="str">
        <f>IF(OR(IF(G1885="",IF(F1885="",IF(E1885="","",E1885),F1885),G1885)="F",IF(J1885="",IF(I1885="",IF(H1885="","",H1885),I1885),J1885)="F",IF(M1885="",IF(L1885="",IF(K1885="","",K1885),L1885),M1885)="F",IF(P1885="",IF(O1885="",IF(N1885="","",N1885),O1885),P1885)="F")=TRUE,"F",IF(OR(IF(G1885="",IF(F1885="",IF(E1885="","",E1885),F1885),G1885)="PE",IF(J1885="",IF(I1885="",IF(H1885="","",H1885),I1885),J1885)="PE",IF(M1885="",IF(L1885="",IF(K1885="","",K1885),L1885),M1885)="PE",IF(P1885="",IF(O1885="",IF(N1885="","",N1885),O1885),P1885)="PE")=TRUE,"PE",IF(AND(IF(G1885="",IF(F1885="",IF(E1885="","",E1885),F1885),G1885)="",IF(J1885="",IF(I1885="",IF(H1885="","",H1885),I1885),J1885)="",IF(M1885="",IF(L1885="",IF(K1885="","",K1885),L1885),M1885)="",IF(P1885="",IF(O1885="",IF(N1885="","",N1885),O1885),P1885)="")=TRUE,"","P")))</f>
        <v/>
      </c>
      <c r="R1885" s="48"/>
      <c r="S1885" s="48"/>
    </row>
    <row r="1886" spans="1:19" s="75" customFormat="1" ht="24.95" hidden="1" customHeight="1" outlineLevel="1">
      <c r="A1886" s="45" t="str">
        <f>IF(AND(D1886="",D1886=""),"",$D$3&amp;"_"&amp;ROW()-11-COUNTBLANK($D$12:D1886))</f>
        <v>CTKM_1557</v>
      </c>
      <c r="B1886" s="158" t="s">
        <v>540</v>
      </c>
      <c r="C1886" s="88" t="s">
        <v>541</v>
      </c>
      <c r="D1886" s="88" t="s">
        <v>542</v>
      </c>
      <c r="E1886" s="80"/>
      <c r="F1886" s="80"/>
      <c r="G1886" s="80"/>
      <c r="H1886" s="80"/>
      <c r="I1886" s="80"/>
      <c r="J1886" s="80"/>
      <c r="K1886" s="80"/>
      <c r="L1886" s="80"/>
      <c r="M1886" s="80"/>
      <c r="N1886" s="80"/>
      <c r="O1886" s="80"/>
      <c r="P1886" s="80"/>
      <c r="Q1886" s="81" t="str">
        <f>IF(OR(IF(G1886="",IF(F1886="",IF(E1886="","",E1886),F1886),G1886)="F",IF(J1886="",IF(I1886="",IF(H1886="","",H1886),I1886),J1886)="F",IF(M1886="",IF(L1886="",IF(K1886="","",K1886),L1886),M1886)="F",IF(P1886="",IF(O1886="",IF(N1886="","",N1886),O1886),P1886)="F")=TRUE,"F",IF(OR(IF(G1886="",IF(F1886="",IF(E1886="","",E1886),F1886),G1886)="PE",IF(J1886="",IF(I1886="",IF(H1886="","",H1886),I1886),J1886)="PE",IF(M1886="",IF(L1886="",IF(K1886="","",K1886),L1886),M1886)="PE",IF(P1886="",IF(O1886="",IF(N1886="","",N1886),O1886),P1886)="PE")=TRUE,"PE",IF(AND(IF(G1886="",IF(F1886="",IF(E1886="","",E1886),F1886),G1886)="",IF(J1886="",IF(I1886="",IF(H1886="","",H1886),I1886),J1886)="",IF(M1886="",IF(L1886="",IF(K1886="","",K1886),L1886),M1886)="",IF(P1886="",IF(O1886="",IF(N1886="","",N1886),O1886),P1886)="")=TRUE,"","P")))</f>
        <v/>
      </c>
      <c r="R1886" s="194"/>
      <c r="S1886" s="82"/>
    </row>
    <row r="1887" spans="1:19" ht="24.95" customHeight="1" collapsed="1">
      <c r="A1887" s="45" t="str">
        <f>IF(AND(D1887="",D1887=""),"",$D$3&amp;"_"&amp;ROW()-11-COUNTBLANK($D$12:D1887))</f>
        <v/>
      </c>
      <c r="B1887" s="49" t="s">
        <v>64</v>
      </c>
      <c r="C1887" s="50"/>
      <c r="D1887" s="50"/>
      <c r="E1887" s="50"/>
      <c r="F1887" s="50"/>
      <c r="G1887" s="50"/>
      <c r="H1887" s="50"/>
      <c r="I1887" s="50"/>
      <c r="J1887" s="50"/>
      <c r="K1887" s="50"/>
      <c r="L1887" s="50"/>
      <c r="M1887" s="50"/>
      <c r="N1887" s="50"/>
      <c r="O1887" s="50"/>
      <c r="P1887" s="50"/>
      <c r="Q1887" s="50"/>
      <c r="R1887" s="50"/>
      <c r="S1887" s="51"/>
    </row>
    <row r="1888" spans="1:19" s="160" customFormat="1" ht="24.95" hidden="1" customHeight="1" outlineLevel="1">
      <c r="A1888" s="45" t="str">
        <f>IF(AND(D1888="",D1888=""),"",$D$3&amp;"_"&amp;ROW()-11-COUNTBLANK($D$12:D1888))</f>
        <v>CTKM_1558</v>
      </c>
      <c r="B1888" s="202" t="s">
        <v>568</v>
      </c>
      <c r="C1888" s="88" t="s">
        <v>568</v>
      </c>
      <c r="D1888" s="104" t="s">
        <v>1916</v>
      </c>
      <c r="E1888" s="80"/>
      <c r="F1888" s="80"/>
      <c r="G1888" s="80"/>
      <c r="H1888" s="80"/>
      <c r="I1888" s="80"/>
      <c r="J1888" s="80"/>
      <c r="K1888" s="80"/>
      <c r="L1888" s="80"/>
      <c r="M1888" s="80"/>
      <c r="N1888" s="80"/>
      <c r="O1888" s="80"/>
      <c r="P1888" s="80"/>
      <c r="Q1888" s="81"/>
      <c r="R1888" s="82"/>
      <c r="S1888" s="82"/>
    </row>
    <row r="1889" spans="1:19" s="160" customFormat="1" ht="24.95" hidden="1" customHeight="1" outlineLevel="1">
      <c r="A1889" s="45" t="str">
        <f>IF(AND(D1889="",D1889=""),"",$D$3&amp;"_"&amp;ROW()-11-COUNTBLANK($D$12:D1889))</f>
        <v>CTKM_1559</v>
      </c>
      <c r="B1889" s="202" t="s">
        <v>569</v>
      </c>
      <c r="C1889" s="88" t="s">
        <v>1917</v>
      </c>
      <c r="D1889" s="104" t="s">
        <v>570</v>
      </c>
      <c r="E1889" s="80"/>
      <c r="F1889" s="80"/>
      <c r="G1889" s="80"/>
      <c r="H1889" s="80"/>
      <c r="I1889" s="80"/>
      <c r="J1889" s="80"/>
      <c r="K1889" s="80"/>
      <c r="L1889" s="80"/>
      <c r="M1889" s="80"/>
      <c r="N1889" s="80"/>
      <c r="O1889" s="80"/>
      <c r="P1889" s="80"/>
      <c r="Q1889" s="81"/>
      <c r="R1889" s="82"/>
      <c r="S1889" s="82"/>
    </row>
    <row r="1890" spans="1:19" s="160" customFormat="1" ht="24.95" hidden="1" customHeight="1" outlineLevel="1">
      <c r="A1890" s="45" t="str">
        <f>IF(AND(D1890="",D1890=""),"",$D$3&amp;"_"&amp;ROW()-11-COUNTBLANK($D$12:D1890))</f>
        <v>CTKM_1560</v>
      </c>
      <c r="B1890" s="675" t="s">
        <v>1918</v>
      </c>
      <c r="C1890" s="88" t="s">
        <v>1919</v>
      </c>
      <c r="D1890" s="104" t="s">
        <v>571</v>
      </c>
      <c r="E1890" s="80"/>
      <c r="F1890" s="80"/>
      <c r="G1890" s="80"/>
      <c r="H1890" s="80"/>
      <c r="I1890" s="80"/>
      <c r="J1890" s="80"/>
      <c r="K1890" s="80"/>
      <c r="L1890" s="80"/>
      <c r="M1890" s="80"/>
      <c r="N1890" s="80"/>
      <c r="O1890" s="80"/>
      <c r="P1890" s="80"/>
      <c r="Q1890" s="81"/>
      <c r="R1890" s="82"/>
      <c r="S1890" s="82"/>
    </row>
    <row r="1891" spans="1:19" s="160" customFormat="1" ht="24.95" hidden="1" customHeight="1" outlineLevel="1">
      <c r="A1891" s="45" t="str">
        <f>IF(AND(D1891="",D1891=""),"",$D$3&amp;"_"&amp;ROW()-11-COUNTBLANK($D$12:D1891))</f>
        <v>CTKM_1561</v>
      </c>
      <c r="B1891" s="680"/>
      <c r="C1891" s="88" t="s">
        <v>572</v>
      </c>
      <c r="D1891" s="104" t="s">
        <v>573</v>
      </c>
      <c r="E1891" s="80"/>
      <c r="F1891" s="80"/>
      <c r="G1891" s="80"/>
      <c r="H1891" s="80"/>
      <c r="I1891" s="80"/>
      <c r="J1891" s="80"/>
      <c r="K1891" s="80"/>
      <c r="L1891" s="80"/>
      <c r="M1891" s="80"/>
      <c r="N1891" s="80"/>
      <c r="O1891" s="80"/>
      <c r="P1891" s="80"/>
      <c r="Q1891" s="81"/>
      <c r="R1891" s="82"/>
      <c r="S1891" s="82"/>
    </row>
    <row r="1892" spans="1:19" s="160" customFormat="1" ht="24.95" hidden="1" customHeight="1" outlineLevel="1">
      <c r="A1892" s="45" t="str">
        <f>IF(AND(D1892="",D1892=""),"",$D$3&amp;"_"&amp;ROW()-11-COUNTBLANK($D$12:D1892))</f>
        <v>CTKM_1562</v>
      </c>
      <c r="B1892" s="676"/>
      <c r="C1892" s="88" t="s">
        <v>574</v>
      </c>
      <c r="D1892" s="104" t="s">
        <v>1920</v>
      </c>
      <c r="E1892" s="80"/>
      <c r="F1892" s="80"/>
      <c r="G1892" s="80"/>
      <c r="H1892" s="80"/>
      <c r="I1892" s="80"/>
      <c r="J1892" s="80"/>
      <c r="K1892" s="80"/>
      <c r="L1892" s="80"/>
      <c r="M1892" s="80"/>
      <c r="N1892" s="80"/>
      <c r="O1892" s="80"/>
      <c r="P1892" s="80"/>
      <c r="Q1892" s="81"/>
      <c r="R1892" s="82"/>
      <c r="S1892" s="82"/>
    </row>
    <row r="1893" spans="1:19" s="160" customFormat="1" ht="24.95" hidden="1" customHeight="1" outlineLevel="1">
      <c r="A1893" s="45" t="str">
        <f>IF(AND(D1893="",D1893=""),"",$D$3&amp;"_"&amp;ROW()-11-COUNTBLANK($D$12:D1893))</f>
        <v>CTKM_1563</v>
      </c>
      <c r="B1893" s="675" t="s">
        <v>1921</v>
      </c>
      <c r="C1893" s="88" t="s">
        <v>1922</v>
      </c>
      <c r="D1893" s="104" t="s">
        <v>575</v>
      </c>
      <c r="E1893" s="80"/>
      <c r="F1893" s="80"/>
      <c r="G1893" s="80"/>
      <c r="H1893" s="80"/>
      <c r="I1893" s="80"/>
      <c r="J1893" s="80"/>
      <c r="K1893" s="80"/>
      <c r="L1893" s="80"/>
      <c r="M1893" s="80"/>
      <c r="N1893" s="80"/>
      <c r="O1893" s="80"/>
      <c r="P1893" s="80"/>
      <c r="Q1893" s="81"/>
      <c r="R1893" s="82"/>
      <c r="S1893" s="82"/>
    </row>
    <row r="1894" spans="1:19" s="160" customFormat="1" ht="24.95" hidden="1" customHeight="1" outlineLevel="1">
      <c r="A1894" s="45" t="str">
        <f>IF(AND(D1894="",D1894=""),"",$D$3&amp;"_"&amp;ROW()-11-COUNTBLANK($D$12:D1894))</f>
        <v>CTKM_1564</v>
      </c>
      <c r="B1894" s="680"/>
      <c r="C1894" s="88" t="s">
        <v>576</v>
      </c>
      <c r="D1894" s="104" t="s">
        <v>577</v>
      </c>
      <c r="E1894" s="80"/>
      <c r="F1894" s="80"/>
      <c r="G1894" s="80"/>
      <c r="H1894" s="80"/>
      <c r="I1894" s="80"/>
      <c r="J1894" s="80"/>
      <c r="K1894" s="80"/>
      <c r="L1894" s="80"/>
      <c r="M1894" s="80"/>
      <c r="N1894" s="80"/>
      <c r="O1894" s="80"/>
      <c r="P1894" s="80"/>
      <c r="Q1894" s="81"/>
      <c r="R1894" s="82"/>
      <c r="S1894" s="82"/>
    </row>
    <row r="1895" spans="1:19" s="160" customFormat="1" ht="24.95" hidden="1" customHeight="1" outlineLevel="1">
      <c r="A1895" s="45" t="str">
        <f>IF(AND(D1895="",D1895=""),"",$D$3&amp;"_"&amp;ROW()-11-COUNTBLANK($D$12:D1895))</f>
        <v>CTKM_1565</v>
      </c>
      <c r="B1895" s="680"/>
      <c r="C1895" s="88" t="s">
        <v>578</v>
      </c>
      <c r="D1895" s="104" t="s">
        <v>579</v>
      </c>
      <c r="E1895" s="80"/>
      <c r="F1895" s="80"/>
      <c r="G1895" s="80"/>
      <c r="H1895" s="80"/>
      <c r="I1895" s="80"/>
      <c r="J1895" s="80"/>
      <c r="K1895" s="80"/>
      <c r="L1895" s="80"/>
      <c r="M1895" s="80"/>
      <c r="N1895" s="80"/>
      <c r="O1895" s="80"/>
      <c r="P1895" s="80"/>
      <c r="Q1895" s="81"/>
      <c r="R1895" s="82"/>
      <c r="S1895" s="82"/>
    </row>
    <row r="1896" spans="1:19" s="160" customFormat="1" ht="24.95" hidden="1" customHeight="1" outlineLevel="1">
      <c r="A1896" s="45" t="str">
        <f>IF(AND(D1896="",D1896=""),"",$D$3&amp;"_"&amp;ROW()-11-COUNTBLANK($D$12:D1896))</f>
        <v>CTKM_1566</v>
      </c>
      <c r="B1896" s="676"/>
      <c r="C1896" s="88" t="s">
        <v>580</v>
      </c>
      <c r="D1896" s="104" t="s">
        <v>1923</v>
      </c>
      <c r="E1896" s="80"/>
      <c r="F1896" s="80"/>
      <c r="G1896" s="80"/>
      <c r="H1896" s="80"/>
      <c r="I1896" s="80"/>
      <c r="J1896" s="80"/>
      <c r="K1896" s="80"/>
      <c r="L1896" s="80"/>
      <c r="M1896" s="80"/>
      <c r="N1896" s="80"/>
      <c r="O1896" s="80"/>
      <c r="P1896" s="80"/>
      <c r="Q1896" s="81"/>
      <c r="R1896" s="82"/>
      <c r="S1896" s="82"/>
    </row>
    <row r="1897" spans="1:19" s="160" customFormat="1" ht="24.95" hidden="1" customHeight="1" outlineLevel="1">
      <c r="A1897" s="45" t="str">
        <f>IF(AND(D1897="",D1897=""),"",$D$3&amp;"_"&amp;ROW()-11-COUNTBLANK($D$12:D1897))</f>
        <v>CTKM_1567</v>
      </c>
      <c r="B1897" s="675" t="s">
        <v>1924</v>
      </c>
      <c r="C1897" s="88" t="s">
        <v>1925</v>
      </c>
      <c r="D1897" s="104" t="s">
        <v>581</v>
      </c>
      <c r="E1897" s="80"/>
      <c r="F1897" s="80"/>
      <c r="G1897" s="80"/>
      <c r="H1897" s="80"/>
      <c r="I1897" s="80"/>
      <c r="J1897" s="80"/>
      <c r="K1897" s="80"/>
      <c r="L1897" s="80"/>
      <c r="M1897" s="80"/>
      <c r="N1897" s="80"/>
      <c r="O1897" s="80"/>
      <c r="P1897" s="80"/>
      <c r="Q1897" s="81"/>
      <c r="R1897" s="82"/>
      <c r="S1897" s="82"/>
    </row>
    <row r="1898" spans="1:19" s="160" customFormat="1" ht="24.95" hidden="1" customHeight="1" outlineLevel="1">
      <c r="A1898" s="45" t="str">
        <f>IF(AND(D1898="",D1898=""),"",$D$3&amp;"_"&amp;ROW()-11-COUNTBLANK($D$12:D1898))</f>
        <v>CTKM_1568</v>
      </c>
      <c r="B1898" s="676"/>
      <c r="C1898" s="88" t="s">
        <v>1926</v>
      </c>
      <c r="D1898" s="104" t="s">
        <v>582</v>
      </c>
      <c r="E1898" s="80"/>
      <c r="F1898" s="80"/>
      <c r="G1898" s="80"/>
      <c r="H1898" s="80"/>
      <c r="I1898" s="80"/>
      <c r="J1898" s="80"/>
      <c r="K1898" s="80"/>
      <c r="L1898" s="80"/>
      <c r="M1898" s="80"/>
      <c r="N1898" s="80"/>
      <c r="O1898" s="80"/>
      <c r="P1898" s="80"/>
      <c r="Q1898" s="81"/>
      <c r="R1898" s="82"/>
      <c r="S1898" s="82"/>
    </row>
    <row r="1899" spans="1:19" s="160" customFormat="1" ht="24.95" hidden="1" customHeight="1" outlineLevel="1">
      <c r="A1899" s="45" t="str">
        <f>IF(AND(D1899="",D1899=""),"",$D$3&amp;"_"&amp;ROW()-11-COUNTBLANK($D$12:D1899))</f>
        <v>CTKM_1569</v>
      </c>
      <c r="B1899" s="675" t="s">
        <v>1927</v>
      </c>
      <c r="C1899" s="88" t="s">
        <v>1925</v>
      </c>
      <c r="D1899" s="104" t="s">
        <v>583</v>
      </c>
      <c r="E1899" s="80"/>
      <c r="F1899" s="80"/>
      <c r="G1899" s="80"/>
      <c r="H1899" s="80"/>
      <c r="I1899" s="80"/>
      <c r="J1899" s="80"/>
      <c r="K1899" s="80"/>
      <c r="L1899" s="80"/>
      <c r="M1899" s="80"/>
      <c r="N1899" s="80"/>
      <c r="O1899" s="80"/>
      <c r="P1899" s="80"/>
      <c r="Q1899" s="81"/>
      <c r="R1899" s="82"/>
      <c r="S1899" s="82"/>
    </row>
    <row r="1900" spans="1:19" s="160" customFormat="1" ht="24.95" hidden="1" customHeight="1" outlineLevel="1">
      <c r="A1900" s="45" t="str">
        <f>IF(AND(D1900="",D1900=""),"",$D$3&amp;"_"&amp;ROW()-11-COUNTBLANK($D$12:D1900))</f>
        <v>CTKM_1570</v>
      </c>
      <c r="B1900" s="676"/>
      <c r="C1900" s="88" t="s">
        <v>1928</v>
      </c>
      <c r="D1900" s="104" t="s">
        <v>582</v>
      </c>
      <c r="E1900" s="80"/>
      <c r="F1900" s="80"/>
      <c r="G1900" s="80"/>
      <c r="H1900" s="80"/>
      <c r="I1900" s="80"/>
      <c r="J1900" s="80"/>
      <c r="K1900" s="80"/>
      <c r="L1900" s="80"/>
      <c r="M1900" s="80"/>
      <c r="N1900" s="80"/>
      <c r="O1900" s="80"/>
      <c r="P1900" s="80"/>
      <c r="Q1900" s="81"/>
      <c r="R1900" s="82"/>
      <c r="S1900" s="82"/>
    </row>
    <row r="1901" spans="1:19" s="160" customFormat="1" ht="24.95" hidden="1" customHeight="1" outlineLevel="1">
      <c r="A1901" s="45" t="str">
        <f>IF(AND(D1901="",D1901=""),"",$D$3&amp;"_"&amp;ROW()-11-COUNTBLANK($D$12:D1901))</f>
        <v>CTKM_1571</v>
      </c>
      <c r="B1901" s="675" t="s">
        <v>1929</v>
      </c>
      <c r="C1901" s="88" t="s">
        <v>1930</v>
      </c>
      <c r="D1901" s="104" t="s">
        <v>583</v>
      </c>
      <c r="E1901" s="80"/>
      <c r="F1901" s="80"/>
      <c r="G1901" s="80"/>
      <c r="H1901" s="80"/>
      <c r="I1901" s="80"/>
      <c r="J1901" s="80"/>
      <c r="K1901" s="80"/>
      <c r="L1901" s="80"/>
      <c r="M1901" s="80"/>
      <c r="N1901" s="80"/>
      <c r="O1901" s="80"/>
      <c r="P1901" s="80"/>
      <c r="Q1901" s="81"/>
      <c r="R1901" s="82"/>
      <c r="S1901" s="82"/>
    </row>
    <row r="1902" spans="1:19" s="160" customFormat="1" ht="24.95" hidden="1" customHeight="1" outlineLevel="1">
      <c r="A1902" s="45" t="str">
        <f>IF(AND(D1902="",D1902=""),"",$D$3&amp;"_"&amp;ROW()-11-COUNTBLANK($D$12:D1902))</f>
        <v>CTKM_1572</v>
      </c>
      <c r="B1902" s="676"/>
      <c r="C1902" s="88" t="s">
        <v>1931</v>
      </c>
      <c r="D1902" s="104" t="s">
        <v>582</v>
      </c>
      <c r="E1902" s="80"/>
      <c r="F1902" s="80"/>
      <c r="G1902" s="80"/>
      <c r="H1902" s="80"/>
      <c r="I1902" s="80"/>
      <c r="J1902" s="80"/>
      <c r="K1902" s="80"/>
      <c r="L1902" s="80"/>
      <c r="M1902" s="80"/>
      <c r="N1902" s="80"/>
      <c r="O1902" s="80"/>
      <c r="P1902" s="80"/>
      <c r="Q1902" s="81"/>
      <c r="R1902" s="82"/>
      <c r="S1902" s="82"/>
    </row>
    <row r="1903" spans="1:19" s="160" customFormat="1" ht="24.95" hidden="1" customHeight="1" outlineLevel="1">
      <c r="A1903" s="45" t="str">
        <f>IF(AND(D1903="",D1903=""),"",$D$3&amp;"_"&amp;ROW()-11-COUNTBLANK($D$12:D1903))</f>
        <v>CTKM_1573</v>
      </c>
      <c r="B1903" s="675" t="s">
        <v>1932</v>
      </c>
      <c r="C1903" s="88" t="s">
        <v>1933</v>
      </c>
      <c r="D1903" s="104" t="s">
        <v>584</v>
      </c>
      <c r="E1903" s="80"/>
      <c r="F1903" s="80"/>
      <c r="G1903" s="80"/>
      <c r="H1903" s="80"/>
      <c r="I1903" s="80"/>
      <c r="J1903" s="80"/>
      <c r="K1903" s="80"/>
      <c r="L1903" s="80"/>
      <c r="M1903" s="80"/>
      <c r="N1903" s="80"/>
      <c r="O1903" s="80"/>
      <c r="P1903" s="80"/>
      <c r="Q1903" s="81"/>
      <c r="R1903" s="82"/>
      <c r="S1903" s="82"/>
    </row>
    <row r="1904" spans="1:19" s="160" customFormat="1" ht="24.95" hidden="1" customHeight="1" outlineLevel="1">
      <c r="A1904" s="45" t="str">
        <f>IF(AND(D1904="",D1904=""),"",$D$3&amp;"_"&amp;ROW()-11-COUNTBLANK($D$12:D1904))</f>
        <v>CTKM_1574</v>
      </c>
      <c r="B1904" s="680"/>
      <c r="C1904" s="88" t="s">
        <v>585</v>
      </c>
      <c r="D1904" s="104" t="s">
        <v>586</v>
      </c>
      <c r="E1904" s="80"/>
      <c r="F1904" s="80"/>
      <c r="G1904" s="80"/>
      <c r="H1904" s="80"/>
      <c r="I1904" s="80"/>
      <c r="J1904" s="80"/>
      <c r="K1904" s="80"/>
      <c r="L1904" s="80"/>
      <c r="M1904" s="80"/>
      <c r="N1904" s="80"/>
      <c r="O1904" s="80"/>
      <c r="P1904" s="80"/>
      <c r="Q1904" s="81"/>
      <c r="R1904" s="82"/>
      <c r="S1904" s="82"/>
    </row>
    <row r="1905" spans="1:19" s="160" customFormat="1" ht="24.95" hidden="1" customHeight="1" outlineLevel="1">
      <c r="A1905" s="45" t="str">
        <f>IF(AND(D1905="",D1905=""),"",$D$3&amp;"_"&amp;ROW()-11-COUNTBLANK($D$12:D1905))</f>
        <v>CTKM_1575</v>
      </c>
      <c r="B1905" s="676"/>
      <c r="C1905" s="88" t="s">
        <v>1934</v>
      </c>
      <c r="D1905" s="104" t="s">
        <v>1935</v>
      </c>
      <c r="E1905" s="80"/>
      <c r="F1905" s="80"/>
      <c r="G1905" s="80"/>
      <c r="H1905" s="80"/>
      <c r="I1905" s="80"/>
      <c r="J1905" s="80"/>
      <c r="K1905" s="80"/>
      <c r="L1905" s="80"/>
      <c r="M1905" s="80"/>
      <c r="N1905" s="80"/>
      <c r="O1905" s="80"/>
      <c r="P1905" s="80"/>
      <c r="Q1905" s="81"/>
      <c r="R1905" s="82"/>
      <c r="S1905" s="82"/>
    </row>
    <row r="1906" spans="1:19" s="160" customFormat="1" ht="24.95" hidden="1" customHeight="1" outlineLevel="1">
      <c r="A1906" s="45" t="str">
        <f>IF(AND(D1906="",D1906=""),"",$D$3&amp;"_"&amp;ROW()-11-COUNTBLANK($D$12:D1906))</f>
        <v>CTKM_1576</v>
      </c>
      <c r="B1906" s="675" t="s">
        <v>1936</v>
      </c>
      <c r="C1906" s="88" t="s">
        <v>1937</v>
      </c>
      <c r="D1906" s="104" t="s">
        <v>587</v>
      </c>
      <c r="E1906" s="80"/>
      <c r="F1906" s="80"/>
      <c r="G1906" s="80"/>
      <c r="H1906" s="80"/>
      <c r="I1906" s="80"/>
      <c r="J1906" s="80"/>
      <c r="K1906" s="80"/>
      <c r="L1906" s="80"/>
      <c r="M1906" s="80"/>
      <c r="N1906" s="80"/>
      <c r="O1906" s="80"/>
      <c r="P1906" s="80"/>
      <c r="Q1906" s="81"/>
      <c r="R1906" s="82"/>
      <c r="S1906" s="82"/>
    </row>
    <row r="1907" spans="1:19" s="160" customFormat="1" ht="24.95" hidden="1" customHeight="1" outlineLevel="1">
      <c r="A1907" s="45" t="str">
        <f>IF(AND(D1907="",D1907=""),"",$D$3&amp;"_"&amp;ROW()-11-COUNTBLANK($D$12:D1907))</f>
        <v>CTKM_1577</v>
      </c>
      <c r="B1907" s="680"/>
      <c r="C1907" s="88" t="s">
        <v>588</v>
      </c>
      <c r="D1907" s="104" t="s">
        <v>586</v>
      </c>
      <c r="E1907" s="80"/>
      <c r="F1907" s="80"/>
      <c r="G1907" s="80"/>
      <c r="H1907" s="80"/>
      <c r="I1907" s="80"/>
      <c r="J1907" s="80"/>
      <c r="K1907" s="80"/>
      <c r="L1907" s="80"/>
      <c r="M1907" s="80"/>
      <c r="N1907" s="80"/>
      <c r="O1907" s="80"/>
      <c r="P1907" s="80"/>
      <c r="Q1907" s="81"/>
      <c r="R1907" s="82"/>
      <c r="S1907" s="82"/>
    </row>
    <row r="1908" spans="1:19" s="160" customFormat="1" ht="24.95" hidden="1" customHeight="1" outlineLevel="1">
      <c r="A1908" s="45" t="str">
        <f>IF(AND(D1908="",D1908=""),"",$D$3&amp;"_"&amp;ROW()-11-COUNTBLANK($D$12:D1908))</f>
        <v>CTKM_1578</v>
      </c>
      <c r="B1908" s="676"/>
      <c r="C1908" s="88" t="s">
        <v>1934</v>
      </c>
      <c r="D1908" s="104" t="s">
        <v>1938</v>
      </c>
      <c r="E1908" s="80"/>
      <c r="F1908" s="80"/>
      <c r="G1908" s="80"/>
      <c r="H1908" s="80"/>
      <c r="I1908" s="80"/>
      <c r="J1908" s="80"/>
      <c r="K1908" s="80"/>
      <c r="L1908" s="80"/>
      <c r="M1908" s="80"/>
      <c r="N1908" s="80"/>
      <c r="O1908" s="80"/>
      <c r="P1908" s="80"/>
      <c r="Q1908" s="81"/>
      <c r="R1908" s="82"/>
      <c r="S1908" s="82"/>
    </row>
    <row r="1909" spans="1:19" s="160" customFormat="1" ht="51.75" hidden="1" customHeight="1" outlineLevel="1">
      <c r="A1909" s="45" t="str">
        <f>IF(AND(D1909="",D1909=""),"",$D$3&amp;"_"&amp;ROW()-11-COUNTBLANK($D$12:D1909))</f>
        <v>CTKM_1579</v>
      </c>
      <c r="B1909" s="638" t="s">
        <v>589</v>
      </c>
      <c r="C1909" s="88" t="s">
        <v>590</v>
      </c>
      <c r="D1909" s="104" t="s">
        <v>591</v>
      </c>
      <c r="E1909" s="80"/>
      <c r="F1909" s="80"/>
      <c r="G1909" s="80"/>
      <c r="H1909" s="80"/>
      <c r="I1909" s="80"/>
      <c r="J1909" s="80"/>
      <c r="K1909" s="80"/>
      <c r="L1909" s="80"/>
      <c r="M1909" s="80"/>
      <c r="N1909" s="80"/>
      <c r="O1909" s="80"/>
      <c r="P1909" s="80"/>
      <c r="Q1909" s="81"/>
      <c r="R1909" s="82"/>
      <c r="S1909" s="82"/>
    </row>
    <row r="1910" spans="1:19" s="160" customFormat="1" ht="24.95" hidden="1" customHeight="1" outlineLevel="1">
      <c r="A1910" s="45" t="str">
        <f>IF(AND(D1910="",D1910=""),"",$D$3&amp;"_"&amp;ROW()-11-COUNTBLANK($D$12:D1910))</f>
        <v>CTKM_1580</v>
      </c>
      <c r="B1910" s="639"/>
      <c r="C1910" s="88" t="s">
        <v>592</v>
      </c>
      <c r="D1910" s="104" t="s">
        <v>593</v>
      </c>
      <c r="E1910" s="80"/>
      <c r="F1910" s="80"/>
      <c r="G1910" s="80"/>
      <c r="H1910" s="80"/>
      <c r="I1910" s="80"/>
      <c r="J1910" s="80"/>
      <c r="K1910" s="80"/>
      <c r="L1910" s="80"/>
      <c r="M1910" s="80"/>
      <c r="N1910" s="80"/>
      <c r="O1910" s="80"/>
      <c r="P1910" s="80"/>
      <c r="Q1910" s="81"/>
      <c r="R1910" s="82"/>
      <c r="S1910" s="82"/>
    </row>
    <row r="1911" spans="1:19" s="160" customFormat="1" ht="24.95" hidden="1" customHeight="1" outlineLevel="1">
      <c r="A1911" s="45" t="str">
        <f>IF(AND(D1911="",D1911=""),"",$D$3&amp;"_"&amp;ROW()-11-COUNTBLANK($D$12:D1911))</f>
        <v>CTKM_1581</v>
      </c>
      <c r="B1911" s="639"/>
      <c r="C1911" s="88" t="s">
        <v>594</v>
      </c>
      <c r="D1911" s="104" t="s">
        <v>581</v>
      </c>
      <c r="E1911" s="80"/>
      <c r="F1911" s="80"/>
      <c r="G1911" s="80"/>
      <c r="H1911" s="80"/>
      <c r="I1911" s="80"/>
      <c r="J1911" s="80"/>
      <c r="K1911" s="80"/>
      <c r="L1911" s="80"/>
      <c r="M1911" s="80"/>
      <c r="N1911" s="80"/>
      <c r="O1911" s="80"/>
      <c r="P1911" s="80"/>
      <c r="Q1911" s="81"/>
      <c r="R1911" s="82"/>
      <c r="S1911" s="82"/>
    </row>
    <row r="1912" spans="1:19" s="160" customFormat="1" ht="24.95" hidden="1" customHeight="1" outlineLevel="1">
      <c r="A1912" s="45" t="str">
        <f>IF(AND(D1912="",D1912=""),"",$D$3&amp;"_"&amp;ROW()-11-COUNTBLANK($D$12:D1912))</f>
        <v>CTKM_1582</v>
      </c>
      <c r="B1912" s="639"/>
      <c r="C1912" s="88" t="s">
        <v>595</v>
      </c>
      <c r="D1912" s="104" t="s">
        <v>596</v>
      </c>
      <c r="E1912" s="80"/>
      <c r="F1912" s="80"/>
      <c r="G1912" s="80"/>
      <c r="H1912" s="80"/>
      <c r="I1912" s="80"/>
      <c r="J1912" s="80"/>
      <c r="K1912" s="80"/>
      <c r="L1912" s="80"/>
      <c r="M1912" s="80"/>
      <c r="N1912" s="80"/>
      <c r="O1912" s="80"/>
      <c r="P1912" s="80"/>
      <c r="Q1912" s="81"/>
      <c r="R1912" s="82"/>
      <c r="S1912" s="82"/>
    </row>
    <row r="1913" spans="1:19" s="75" customFormat="1" ht="24.95" hidden="1" customHeight="1" outlineLevel="1">
      <c r="A1913" s="45" t="str">
        <f>IF(AND(D1913="",D1913=""),"",$D$3&amp;"_"&amp;ROW()-11-COUNTBLANK($D$12:D1913))</f>
        <v>CTKM_1583</v>
      </c>
      <c r="B1913" s="639"/>
      <c r="C1913" s="87" t="s">
        <v>597</v>
      </c>
      <c r="D1913" s="87" t="s">
        <v>596</v>
      </c>
      <c r="E1913" s="80"/>
      <c r="F1913" s="80"/>
      <c r="G1913" s="80"/>
      <c r="H1913" s="80"/>
      <c r="I1913" s="80"/>
      <c r="J1913" s="80"/>
      <c r="K1913" s="80"/>
      <c r="L1913" s="80"/>
      <c r="M1913" s="80"/>
      <c r="N1913" s="80"/>
      <c r="O1913" s="80"/>
      <c r="P1913" s="80"/>
      <c r="Q1913" s="81" t="str">
        <f>IF(OR(IF(G1913="",IF(F1913="",IF(E1913="","",E1913),F1913),G1913)="F",IF(J1913="",IF(I1913="",IF(H1913="","",H1913),I1913),J1913)="F",IF(M1913="",IF(L1913="",IF(K1913="","",K1913),L1913),M1913)="F",IF(P1913="",IF(O1913="",IF(N1913="","",N1913),O1913),P1913)="F")=TRUE,"F",IF(OR(IF(G1913="",IF(F1913="",IF(E1913="","",E1913),F1913),G1913)="PE",IF(J1913="",IF(I1913="",IF(H1913="","",H1913),I1913),J1913)="PE",IF(M1913="",IF(L1913="",IF(K1913="","",K1913),L1913),M1913)="PE",IF(P1913="",IF(O1913="",IF(N1913="","",N1913),O1913),P1913)="PE")=TRUE,"PE",IF(AND(IF(G1913="",IF(F1913="",IF(E1913="","",E1913),F1913),G1913)="",IF(J1913="",IF(I1913="",IF(H1913="","",H1913),I1913),J1913)="",IF(M1913="",IF(L1913="",IF(K1913="","",K1913),L1913),M1913)="",IF(P1913="",IF(O1913="",IF(N1913="","",N1913),O1913),P1913)="")=TRUE,"","P")))</f>
        <v/>
      </c>
      <c r="R1913" s="82"/>
      <c r="S1913" s="82"/>
    </row>
    <row r="1914" spans="1:19" s="160" customFormat="1" ht="24.95" hidden="1" customHeight="1" outlineLevel="1">
      <c r="A1914" s="45" t="str">
        <f>IF(AND(D1914="",D1914=""),"",$D$3&amp;"_"&amp;ROW()-11-COUNTBLANK($D$12:D1914))</f>
        <v>CTKM_1584</v>
      </c>
      <c r="B1914" s="639"/>
      <c r="C1914" s="88" t="s">
        <v>598</v>
      </c>
      <c r="D1914" s="104" t="s">
        <v>599</v>
      </c>
      <c r="E1914" s="80"/>
      <c r="F1914" s="80"/>
      <c r="G1914" s="80"/>
      <c r="H1914" s="80"/>
      <c r="I1914" s="80"/>
      <c r="J1914" s="80"/>
      <c r="K1914" s="80"/>
      <c r="L1914" s="80"/>
      <c r="M1914" s="80"/>
      <c r="N1914" s="80"/>
      <c r="O1914" s="80"/>
      <c r="P1914" s="80"/>
      <c r="Q1914" s="81"/>
      <c r="R1914" s="82"/>
      <c r="S1914" s="82"/>
    </row>
    <row r="1915" spans="1:19" s="161" customFormat="1" ht="24.95" hidden="1" customHeight="1" outlineLevel="1">
      <c r="A1915" s="45" t="str">
        <f>IF(AND(D1915="",D1915=""),"",$D$3&amp;"_"&amp;ROW()-11-COUNTBLANK($D$12:D1915))</f>
        <v>CTKM_1585</v>
      </c>
      <c r="B1915" s="640"/>
      <c r="C1915" s="203" t="s">
        <v>600</v>
      </c>
      <c r="D1915" s="104" t="s">
        <v>601</v>
      </c>
      <c r="E1915" s="80"/>
      <c r="F1915" s="80"/>
      <c r="G1915" s="80"/>
      <c r="H1915" s="80"/>
      <c r="I1915" s="80"/>
      <c r="J1915" s="80"/>
      <c r="K1915" s="80"/>
      <c r="L1915" s="80"/>
      <c r="M1915" s="80"/>
      <c r="N1915" s="80"/>
      <c r="O1915" s="80"/>
      <c r="P1915" s="80"/>
      <c r="Q1915" s="81"/>
      <c r="R1915" s="82"/>
      <c r="S1915" s="82"/>
    </row>
    <row r="1916" spans="1:19" s="160" customFormat="1" ht="24.95" hidden="1" customHeight="1" outlineLevel="1">
      <c r="A1916" s="45" t="str">
        <f>IF(AND(D1916="",D1916=""),"",$D$3&amp;"_"&amp;ROW()-11-COUNTBLANK($D$12:D1916))</f>
        <v>CTKM_1586</v>
      </c>
      <c r="B1916" s="202" t="s">
        <v>602</v>
      </c>
      <c r="C1916" s="88" t="s">
        <v>603</v>
      </c>
      <c r="D1916" s="104" t="s">
        <v>604</v>
      </c>
      <c r="E1916" s="80"/>
      <c r="F1916" s="80"/>
      <c r="G1916" s="80"/>
      <c r="H1916" s="80"/>
      <c r="I1916" s="80"/>
      <c r="J1916" s="80"/>
      <c r="K1916" s="80"/>
      <c r="L1916" s="80"/>
      <c r="M1916" s="80"/>
      <c r="N1916" s="80"/>
      <c r="O1916" s="80"/>
      <c r="P1916" s="80"/>
      <c r="Q1916" s="81"/>
      <c r="R1916" s="82"/>
      <c r="S1916" s="82"/>
    </row>
    <row r="1917" spans="1:19" s="160" customFormat="1" ht="24.95" hidden="1" customHeight="1" outlineLevel="1">
      <c r="A1917" s="45" t="str">
        <f>IF(AND(D1917="",D1917=""),"",$D$3&amp;"_"&amp;ROW()-11-COUNTBLANK($D$12:D1917))</f>
        <v>CTKM_1587</v>
      </c>
      <c r="B1917" s="202" t="s">
        <v>605</v>
      </c>
      <c r="C1917" s="88" t="s">
        <v>606</v>
      </c>
      <c r="D1917" s="128" t="s">
        <v>607</v>
      </c>
      <c r="E1917" s="80"/>
      <c r="F1917" s="80"/>
      <c r="G1917" s="80"/>
      <c r="H1917" s="80"/>
      <c r="I1917" s="80"/>
      <c r="J1917" s="80"/>
      <c r="K1917" s="80"/>
      <c r="L1917" s="80"/>
      <c r="M1917" s="80"/>
      <c r="N1917" s="80"/>
      <c r="O1917" s="80"/>
      <c r="P1917" s="80"/>
      <c r="Q1917" s="81"/>
      <c r="R1917" s="82"/>
      <c r="S1917" s="82"/>
    </row>
    <row r="1918" spans="1:19" s="161" customFormat="1" ht="24.95" hidden="1" customHeight="1" outlineLevel="1">
      <c r="A1918" s="45" t="str">
        <f>IF(AND(D1918="",D1918=""),"",$D$3&amp;"_"&amp;ROW()-11-COUNTBLANK($D$12:D1918))</f>
        <v>CTKM_1588</v>
      </c>
      <c r="B1918" s="202" t="s">
        <v>608</v>
      </c>
      <c r="C1918" s="203" t="s">
        <v>1939</v>
      </c>
      <c r="D1918" s="128" t="s">
        <v>609</v>
      </c>
      <c r="E1918" s="80"/>
      <c r="F1918" s="80"/>
      <c r="G1918" s="80"/>
      <c r="H1918" s="80"/>
      <c r="I1918" s="80"/>
      <c r="J1918" s="80"/>
      <c r="K1918" s="80"/>
      <c r="L1918" s="80"/>
      <c r="M1918" s="80"/>
      <c r="N1918" s="80"/>
      <c r="O1918" s="80"/>
      <c r="P1918" s="80"/>
      <c r="Q1918" s="81"/>
      <c r="R1918" s="82"/>
      <c r="S1918" s="82"/>
    </row>
    <row r="1919" spans="1:19" s="162" customFormat="1" ht="24.95" hidden="1" customHeight="1" outlineLevel="1">
      <c r="A1919" s="45" t="str">
        <f>IF(AND(D1919="",D1919=""),"",$D$3&amp;"_"&amp;ROW()-11-COUNTBLANK($D$12:D1919))</f>
        <v/>
      </c>
      <c r="B1919" s="669" t="s">
        <v>509</v>
      </c>
      <c r="C1919" s="730"/>
      <c r="D1919" s="730"/>
      <c r="E1919" s="730"/>
      <c r="F1919" s="730"/>
      <c r="G1919" s="730"/>
      <c r="H1919" s="730"/>
      <c r="I1919" s="730"/>
      <c r="J1919" s="730"/>
      <c r="K1919" s="730"/>
      <c r="L1919" s="730"/>
      <c r="M1919" s="730"/>
      <c r="N1919" s="730"/>
      <c r="O1919" s="730"/>
      <c r="P1919" s="730"/>
      <c r="Q1919" s="730"/>
      <c r="R1919" s="730"/>
      <c r="S1919" s="731"/>
    </row>
    <row r="1920" spans="1:19" s="75" customFormat="1" ht="24.95" hidden="1" customHeight="1" outlineLevel="1">
      <c r="A1920" s="45" t="str">
        <f>IF(AND(D1920="",D1920=""),"",$D$3&amp;"_"&amp;ROW()-11-COUNTBLANK($D$12:D1920))</f>
        <v>CTKM_1589</v>
      </c>
      <c r="B1920" s="675" t="s">
        <v>352</v>
      </c>
      <c r="C1920" s="135" t="s">
        <v>610</v>
      </c>
      <c r="D1920" s="87" t="s">
        <v>611</v>
      </c>
      <c r="E1920" s="80"/>
      <c r="F1920" s="80"/>
      <c r="G1920" s="80"/>
      <c r="H1920" s="80"/>
      <c r="I1920" s="80"/>
      <c r="J1920" s="80"/>
      <c r="K1920" s="80"/>
      <c r="L1920" s="80"/>
      <c r="M1920" s="80"/>
      <c r="N1920" s="80"/>
      <c r="O1920" s="80"/>
      <c r="P1920" s="80"/>
      <c r="Q1920" s="81" t="str">
        <f>IF(OR(IF(G1920="",IF(F1920="",IF(E1920="","",E1920),F1920),G1920)="F",IF(J1920="",IF(I1920="",IF(H1920="","",H1920),I1920),J1920)="F",IF(M1920="",IF(L1920="",IF(K1920="","",K1920),L1920),M1920)="F",IF(P1920="",IF(O1920="",IF(N1920="","",N1920),O1920),P1920)="F")=TRUE,"F",IF(OR(IF(G1920="",IF(F1920="",IF(E1920="","",E1920),F1920),G1920)="PE",IF(J1920="",IF(I1920="",IF(H1920="","",H1920),I1920),J1920)="PE",IF(M1920="",IF(L1920="",IF(K1920="","",K1920),L1920),M1920)="PE",IF(P1920="",IF(O1920="",IF(N1920="","",N1920),O1920),P1920)="PE")=TRUE,"PE",IF(AND(IF(G1920="",IF(F1920="",IF(E1920="","",E1920),F1920),G1920)="",IF(J1920="",IF(I1920="",IF(H1920="","",H1920),I1920),J1920)="",IF(M1920="",IF(L1920="",IF(K1920="","",K1920),L1920),M1920)="",IF(P1920="",IF(O1920="",IF(N1920="","",N1920),O1920),P1920)="")=TRUE,"","P")))</f>
        <v/>
      </c>
      <c r="R1920" s="82"/>
      <c r="S1920" s="82"/>
    </row>
    <row r="1921" spans="1:19" s="75" customFormat="1" ht="24.95" hidden="1" customHeight="1" outlineLevel="1">
      <c r="A1921" s="45" t="str">
        <f>IF(AND(D1921="",D1921=""),"",$D$3&amp;"_"&amp;ROW()-11-COUNTBLANK($D$12:D1921))</f>
        <v>CTKM_1590</v>
      </c>
      <c r="B1921" s="680"/>
      <c r="C1921" s="135" t="s">
        <v>355</v>
      </c>
      <c r="D1921" s="87" t="s">
        <v>356</v>
      </c>
      <c r="E1921" s="80"/>
      <c r="F1921" s="80"/>
      <c r="G1921" s="80"/>
      <c r="H1921" s="80"/>
      <c r="I1921" s="80"/>
      <c r="J1921" s="80"/>
      <c r="K1921" s="80"/>
      <c r="L1921" s="80"/>
      <c r="M1921" s="80"/>
      <c r="N1921" s="80"/>
      <c r="O1921" s="80"/>
      <c r="P1921" s="80"/>
      <c r="Q1921" s="81"/>
      <c r="R1921" s="82"/>
      <c r="S1921" s="82"/>
    </row>
    <row r="1922" spans="1:19" s="75" customFormat="1" ht="24.95" hidden="1" customHeight="1" outlineLevel="1">
      <c r="A1922" s="45" t="str">
        <f>IF(AND(D1922="",D1922=""),"",$D$3&amp;"_"&amp;ROW()-11-COUNTBLANK($D$12:D1922))</f>
        <v>CTKM_1591</v>
      </c>
      <c r="B1922" s="676"/>
      <c r="C1922" s="135" t="s">
        <v>357</v>
      </c>
      <c r="D1922" s="87" t="s">
        <v>358</v>
      </c>
      <c r="E1922" s="80"/>
      <c r="F1922" s="80"/>
      <c r="G1922" s="80"/>
      <c r="H1922" s="80"/>
      <c r="I1922" s="80"/>
      <c r="J1922" s="80"/>
      <c r="K1922" s="80"/>
      <c r="L1922" s="80"/>
      <c r="M1922" s="80"/>
      <c r="N1922" s="80"/>
      <c r="O1922" s="80"/>
      <c r="P1922" s="80"/>
      <c r="Q1922" s="81"/>
      <c r="R1922" s="82"/>
      <c r="S1922" s="82"/>
    </row>
    <row r="1923" spans="1:19" s="160" customFormat="1" ht="24.95" hidden="1" customHeight="1" outlineLevel="1">
      <c r="A1923" s="45" t="str">
        <f>IF(AND(D1923="",D1923=""),"",$D$3&amp;"_"&amp;ROW()-11-COUNTBLANK($D$12:D1923))</f>
        <v>CTKM_1592</v>
      </c>
      <c r="B1923" s="675" t="s">
        <v>612</v>
      </c>
      <c r="C1923" s="88" t="s">
        <v>613</v>
      </c>
      <c r="D1923" s="104" t="s">
        <v>1940</v>
      </c>
      <c r="E1923" s="80"/>
      <c r="F1923" s="80"/>
      <c r="G1923" s="80"/>
      <c r="H1923" s="80"/>
      <c r="I1923" s="80"/>
      <c r="J1923" s="80"/>
      <c r="K1923" s="80"/>
      <c r="L1923" s="80"/>
      <c r="M1923" s="80"/>
      <c r="N1923" s="80"/>
      <c r="O1923" s="80"/>
      <c r="P1923" s="80"/>
      <c r="Q1923" s="81"/>
      <c r="R1923" s="82"/>
      <c r="S1923" s="82"/>
    </row>
    <row r="1924" spans="1:19" s="160" customFormat="1" ht="24.95" hidden="1" customHeight="1" outlineLevel="1">
      <c r="A1924" s="45" t="str">
        <f>IF(AND(D1924="",D1924=""),"",$D$3&amp;"_"&amp;ROW()-11-COUNTBLANK($D$12:D1924))</f>
        <v>CTKM_1593</v>
      </c>
      <c r="B1924" s="676"/>
      <c r="C1924" s="88" t="s">
        <v>614</v>
      </c>
      <c r="D1924" s="104" t="s">
        <v>1941</v>
      </c>
      <c r="E1924" s="80"/>
      <c r="F1924" s="80"/>
      <c r="G1924" s="80"/>
      <c r="H1924" s="80"/>
      <c r="I1924" s="80"/>
      <c r="J1924" s="80"/>
      <c r="K1924" s="80"/>
      <c r="L1924" s="80"/>
      <c r="M1924" s="80"/>
      <c r="N1924" s="80"/>
      <c r="O1924" s="80"/>
      <c r="P1924" s="80"/>
      <c r="Q1924" s="81"/>
      <c r="R1924" s="82"/>
      <c r="S1924" s="82"/>
    </row>
    <row r="1925" spans="1:19" s="160" customFormat="1" ht="24.95" hidden="1" customHeight="1" outlineLevel="1">
      <c r="A1925" s="45" t="str">
        <f>IF(AND(D1925="",D1925=""),"",$D$3&amp;"_"&amp;ROW()-11-COUNTBLANK($D$12:D1925))</f>
        <v>CTKM_1594</v>
      </c>
      <c r="B1925" s="675" t="s">
        <v>615</v>
      </c>
      <c r="C1925" s="88" t="s">
        <v>616</v>
      </c>
      <c r="D1925" s="104" t="s">
        <v>1942</v>
      </c>
      <c r="E1925" s="80"/>
      <c r="F1925" s="80"/>
      <c r="G1925" s="80"/>
      <c r="H1925" s="80"/>
      <c r="I1925" s="80"/>
      <c r="J1925" s="80"/>
      <c r="K1925" s="80"/>
      <c r="L1925" s="80"/>
      <c r="M1925" s="80"/>
      <c r="N1925" s="80"/>
      <c r="O1925" s="80"/>
      <c r="P1925" s="80"/>
      <c r="Q1925" s="81"/>
      <c r="R1925" s="82"/>
      <c r="S1925" s="82"/>
    </row>
    <row r="1926" spans="1:19" s="160" customFormat="1" ht="24.95" hidden="1" customHeight="1" outlineLevel="1">
      <c r="A1926" s="45" t="str">
        <f>IF(AND(D1926="",D1926=""),"",$D$3&amp;"_"&amp;ROW()-11-COUNTBLANK($D$12:D1926))</f>
        <v>CTKM_1595</v>
      </c>
      <c r="B1926" s="680"/>
      <c r="C1926" s="88" t="s">
        <v>617</v>
      </c>
      <c r="D1926" s="104" t="s">
        <v>1943</v>
      </c>
      <c r="E1926" s="80"/>
      <c r="F1926" s="80"/>
      <c r="G1926" s="80"/>
      <c r="H1926" s="80"/>
      <c r="I1926" s="80"/>
      <c r="J1926" s="80"/>
      <c r="K1926" s="80"/>
      <c r="L1926" s="80"/>
      <c r="M1926" s="80"/>
      <c r="N1926" s="80"/>
      <c r="O1926" s="80"/>
      <c r="P1926" s="80"/>
      <c r="Q1926" s="81"/>
      <c r="R1926" s="82"/>
      <c r="S1926" s="82"/>
    </row>
    <row r="1927" spans="1:19" s="160" customFormat="1" ht="24.95" hidden="1" customHeight="1" outlineLevel="1">
      <c r="A1927" s="45" t="str">
        <f>IF(AND(D1927="",D1927=""),"",$D$3&amp;"_"&amp;ROW()-11-COUNTBLANK($D$12:D1927))</f>
        <v>CTKM_1596</v>
      </c>
      <c r="B1927" s="676"/>
      <c r="C1927" s="88" t="s">
        <v>618</v>
      </c>
      <c r="D1927" s="104" t="s">
        <v>1944</v>
      </c>
      <c r="E1927" s="80"/>
      <c r="F1927" s="80"/>
      <c r="G1927" s="80"/>
      <c r="H1927" s="80"/>
      <c r="I1927" s="80"/>
      <c r="J1927" s="80"/>
      <c r="K1927" s="80"/>
      <c r="L1927" s="80"/>
      <c r="M1927" s="80"/>
      <c r="N1927" s="80"/>
      <c r="O1927" s="80"/>
      <c r="P1927" s="80"/>
      <c r="Q1927" s="81"/>
      <c r="R1927" s="82"/>
      <c r="S1927" s="82"/>
    </row>
    <row r="1928" spans="1:19" s="160" customFormat="1" ht="24.95" hidden="1" customHeight="1" outlineLevel="1">
      <c r="A1928" s="45" t="str">
        <f>IF(AND(D1928="",D1928=""),"",$D$3&amp;"_"&amp;ROW()-11-COUNTBLANK($D$12:D1928))</f>
        <v>CTKM_1597</v>
      </c>
      <c r="B1928" s="202" t="s">
        <v>619</v>
      </c>
      <c r="C1928" s="88" t="s">
        <v>620</v>
      </c>
      <c r="D1928" s="104" t="s">
        <v>1945</v>
      </c>
      <c r="E1928" s="80"/>
      <c r="F1928" s="80"/>
      <c r="G1928" s="80"/>
      <c r="H1928" s="80"/>
      <c r="I1928" s="80"/>
      <c r="J1928" s="80"/>
      <c r="K1928" s="80"/>
      <c r="L1928" s="80"/>
      <c r="M1928" s="80"/>
      <c r="N1928" s="80"/>
      <c r="O1928" s="80"/>
      <c r="P1928" s="80"/>
      <c r="Q1928" s="81"/>
      <c r="R1928" s="82"/>
      <c r="S1928" s="82"/>
    </row>
    <row r="1929" spans="1:19" s="160" customFormat="1" ht="24.95" hidden="1" customHeight="1" outlineLevel="1">
      <c r="A1929" s="45" t="str">
        <f>IF(AND(D1929="",D1929=""),"",$D$3&amp;"_"&amp;ROW()-11-COUNTBLANK($D$12:D1929))</f>
        <v>CTKM_1598</v>
      </c>
      <c r="B1929" s="202" t="s">
        <v>621</v>
      </c>
      <c r="C1929" s="88" t="s">
        <v>622</v>
      </c>
      <c r="D1929" s="104" t="s">
        <v>1946</v>
      </c>
      <c r="E1929" s="80"/>
      <c r="F1929" s="80"/>
      <c r="G1929" s="80"/>
      <c r="H1929" s="80"/>
      <c r="I1929" s="80"/>
      <c r="J1929" s="80"/>
      <c r="K1929" s="80"/>
      <c r="L1929" s="80"/>
      <c r="M1929" s="80"/>
      <c r="N1929" s="80"/>
      <c r="O1929" s="80"/>
      <c r="P1929" s="80"/>
      <c r="Q1929" s="81"/>
      <c r="R1929" s="82"/>
      <c r="S1929" s="82"/>
    </row>
    <row r="1930" spans="1:19" s="160" customFormat="1" ht="24.95" hidden="1" customHeight="1" outlineLevel="1">
      <c r="A1930" s="45" t="str">
        <f>IF(AND(D1930="",D1930=""),"",$D$3&amp;"_"&amp;ROW()-11-COUNTBLANK($D$12:D1930))</f>
        <v>CTKM_1599</v>
      </c>
      <c r="B1930" s="202" t="s">
        <v>623</v>
      </c>
      <c r="C1930" s="88" t="s">
        <v>624</v>
      </c>
      <c r="D1930" s="104" t="s">
        <v>1946</v>
      </c>
      <c r="E1930" s="80"/>
      <c r="F1930" s="80"/>
      <c r="G1930" s="80"/>
      <c r="H1930" s="80"/>
      <c r="I1930" s="80"/>
      <c r="J1930" s="80"/>
      <c r="K1930" s="80"/>
      <c r="L1930" s="80"/>
      <c r="M1930" s="80"/>
      <c r="N1930" s="80"/>
      <c r="O1930" s="80"/>
      <c r="P1930" s="80"/>
      <c r="Q1930" s="81"/>
      <c r="R1930" s="82"/>
      <c r="S1930" s="82"/>
    </row>
    <row r="1931" spans="1:19" s="160" customFormat="1" ht="24.95" hidden="1" customHeight="1" outlineLevel="1">
      <c r="A1931" s="45" t="str">
        <f>IF(AND(D1931="",D1931=""),"",$D$3&amp;"_"&amp;ROW()-11-COUNTBLANK($D$12:D1931))</f>
        <v>CTKM_1600</v>
      </c>
      <c r="B1931" s="202" t="s">
        <v>625</v>
      </c>
      <c r="C1931" s="88" t="s">
        <v>626</v>
      </c>
      <c r="D1931" s="104" t="s">
        <v>1947</v>
      </c>
      <c r="E1931" s="80"/>
      <c r="F1931" s="80"/>
      <c r="G1931" s="80"/>
      <c r="H1931" s="80"/>
      <c r="I1931" s="80"/>
      <c r="J1931" s="80"/>
      <c r="K1931" s="80"/>
      <c r="L1931" s="80"/>
      <c r="M1931" s="80"/>
      <c r="N1931" s="80"/>
      <c r="O1931" s="80"/>
      <c r="P1931" s="80"/>
      <c r="Q1931" s="81"/>
      <c r="R1931" s="82"/>
      <c r="S1931" s="82"/>
    </row>
    <row r="1932" spans="1:19" s="160" customFormat="1" ht="24.95" hidden="1" customHeight="1" outlineLevel="1">
      <c r="A1932" s="45" t="str">
        <f>IF(AND(D1932="",D1932=""),"",$D$3&amp;"_"&amp;ROW()-11-COUNTBLANK($D$12:D1932))</f>
        <v>CTKM_1601</v>
      </c>
      <c r="B1932" s="202" t="s">
        <v>627</v>
      </c>
      <c r="C1932" s="88" t="s">
        <v>628</v>
      </c>
      <c r="D1932" s="104" t="s">
        <v>1948</v>
      </c>
      <c r="E1932" s="80"/>
      <c r="F1932" s="80"/>
      <c r="G1932" s="80"/>
      <c r="H1932" s="80"/>
      <c r="I1932" s="80"/>
      <c r="J1932" s="80"/>
      <c r="K1932" s="80"/>
      <c r="L1932" s="80"/>
      <c r="M1932" s="80"/>
      <c r="N1932" s="80"/>
      <c r="O1932" s="80"/>
      <c r="P1932" s="80"/>
      <c r="Q1932" s="81"/>
      <c r="R1932" s="82"/>
      <c r="S1932" s="82"/>
    </row>
    <row r="1933" spans="1:19" s="160" customFormat="1" ht="24.95" hidden="1" customHeight="1" outlineLevel="1">
      <c r="A1933" s="45" t="str">
        <f>IF(AND(D1933="",D1933=""),"",$D$3&amp;"_"&amp;ROW()-11-COUNTBLANK($D$12:D1933))</f>
        <v>CTKM_1602</v>
      </c>
      <c r="B1933" s="202" t="s">
        <v>629</v>
      </c>
      <c r="C1933" s="88" t="s">
        <v>1949</v>
      </c>
      <c r="D1933" s="104" t="s">
        <v>630</v>
      </c>
      <c r="E1933" s="80"/>
      <c r="F1933" s="80"/>
      <c r="G1933" s="80"/>
      <c r="H1933" s="80"/>
      <c r="I1933" s="80"/>
      <c r="J1933" s="80"/>
      <c r="K1933" s="80"/>
      <c r="L1933" s="80"/>
      <c r="M1933" s="80"/>
      <c r="N1933" s="80"/>
      <c r="O1933" s="80"/>
      <c r="P1933" s="80"/>
      <c r="Q1933" s="81"/>
      <c r="R1933" s="82"/>
      <c r="S1933" s="82"/>
    </row>
    <row r="1934" spans="1:19" s="160" customFormat="1" ht="86.25" hidden="1" customHeight="1" outlineLevel="1">
      <c r="A1934" s="45" t="str">
        <f>IF(AND(D1934="",D1934=""),"",$D$3&amp;"_"&amp;ROW()-11-COUNTBLANK($D$12:D1934))</f>
        <v>CTKM_1603</v>
      </c>
      <c r="B1934" s="202" t="s">
        <v>631</v>
      </c>
      <c r="C1934" s="88" t="s">
        <v>632</v>
      </c>
      <c r="D1934" s="104" t="s">
        <v>633</v>
      </c>
      <c r="E1934" s="80"/>
      <c r="F1934" s="80"/>
      <c r="G1934" s="80"/>
      <c r="H1934" s="80"/>
      <c r="I1934" s="80"/>
      <c r="J1934" s="80"/>
      <c r="K1934" s="80"/>
      <c r="L1934" s="80"/>
      <c r="M1934" s="80"/>
      <c r="N1934" s="80"/>
      <c r="O1934" s="80"/>
      <c r="P1934" s="80"/>
      <c r="Q1934" s="81"/>
      <c r="R1934" s="82"/>
      <c r="S1934" s="82"/>
    </row>
    <row r="1935" spans="1:19" s="195" customFormat="1" ht="24.75" hidden="1" customHeight="1" outlineLevel="1">
      <c r="A1935" s="45" t="str">
        <f>IF(AND(D1935="",D1935=""),"",$D$3&amp;"_"&amp;ROW()-11-COUNTBLANK($D$12:D1935))</f>
        <v/>
      </c>
      <c r="B1935" s="669" t="s">
        <v>519</v>
      </c>
      <c r="C1935" s="730"/>
      <c r="D1935" s="730"/>
      <c r="E1935" s="730"/>
      <c r="F1935" s="730"/>
      <c r="G1935" s="730"/>
      <c r="H1935" s="730"/>
      <c r="I1935" s="730"/>
      <c r="J1935" s="730"/>
      <c r="K1935" s="730"/>
      <c r="L1935" s="730"/>
      <c r="M1935" s="730"/>
      <c r="N1935" s="730"/>
      <c r="O1935" s="730"/>
      <c r="P1935" s="730"/>
      <c r="Q1935" s="730"/>
      <c r="R1935" s="730"/>
      <c r="S1935" s="731"/>
    </row>
    <row r="1936" spans="1:19" s="160" customFormat="1" ht="24.95" hidden="1" customHeight="1" outlineLevel="1">
      <c r="A1936" s="45" t="str">
        <f>IF(AND(D1936="",D1936=""),"",$D$3&amp;"_"&amp;ROW()-11-COUNTBLANK($D$12:D1936))</f>
        <v>CTKM_1604</v>
      </c>
      <c r="B1936" s="638" t="s">
        <v>634</v>
      </c>
      <c r="C1936" s="88" t="s">
        <v>635</v>
      </c>
      <c r="D1936" s="104" t="s">
        <v>1950</v>
      </c>
      <c r="E1936" s="80"/>
      <c r="F1936" s="80"/>
      <c r="G1936" s="80"/>
      <c r="H1936" s="80"/>
      <c r="I1936" s="80"/>
      <c r="J1936" s="80"/>
      <c r="K1936" s="80"/>
      <c r="L1936" s="80"/>
      <c r="M1936" s="80"/>
      <c r="N1936" s="80"/>
      <c r="O1936" s="80"/>
      <c r="P1936" s="80"/>
      <c r="Q1936" s="81"/>
      <c r="R1936" s="82"/>
      <c r="S1936" s="82"/>
    </row>
    <row r="1937" spans="1:19" s="160" customFormat="1" ht="24.95" hidden="1" customHeight="1" outlineLevel="1">
      <c r="A1937" s="45" t="str">
        <f>IF(AND(D1937="",D1937=""),"",$D$3&amp;"_"&amp;ROW()-11-COUNTBLANK($D$12:D1937))</f>
        <v>CTKM_1605</v>
      </c>
      <c r="B1937" s="640"/>
      <c r="C1937" s="88" t="s">
        <v>636</v>
      </c>
      <c r="D1937" s="104" t="s">
        <v>637</v>
      </c>
      <c r="E1937" s="80"/>
      <c r="F1937" s="80"/>
      <c r="G1937" s="80"/>
      <c r="H1937" s="80"/>
      <c r="I1937" s="80"/>
      <c r="J1937" s="80"/>
      <c r="K1937" s="80"/>
      <c r="L1937" s="80"/>
      <c r="M1937" s="80"/>
      <c r="N1937" s="80"/>
      <c r="O1937" s="80"/>
      <c r="P1937" s="80"/>
      <c r="Q1937" s="81"/>
      <c r="R1937" s="82"/>
      <c r="S1937" s="82"/>
    </row>
    <row r="1938" spans="1:19" s="160" customFormat="1" ht="24.95" hidden="1" customHeight="1" outlineLevel="1">
      <c r="A1938" s="45" t="str">
        <f>IF(AND(D1938="",D1938=""),"",$D$3&amp;"_"&amp;ROW()-11-COUNTBLANK($D$12:D1938))</f>
        <v>CTKM_1606</v>
      </c>
      <c r="B1938" s="163" t="s">
        <v>638</v>
      </c>
      <c r="C1938" s="88" t="s">
        <v>639</v>
      </c>
      <c r="D1938" s="104" t="s">
        <v>640</v>
      </c>
      <c r="E1938" s="80"/>
      <c r="F1938" s="80"/>
      <c r="G1938" s="80"/>
      <c r="H1938" s="80"/>
      <c r="I1938" s="80"/>
      <c r="J1938" s="80"/>
      <c r="K1938" s="80"/>
      <c r="L1938" s="80"/>
      <c r="M1938" s="80"/>
      <c r="N1938" s="80"/>
      <c r="O1938" s="80"/>
      <c r="P1938" s="80"/>
      <c r="Q1938" s="81"/>
      <c r="R1938" s="82"/>
      <c r="S1938" s="82"/>
    </row>
    <row r="1939" spans="1:19" s="160" customFormat="1" ht="24.95" hidden="1" customHeight="1" outlineLevel="1">
      <c r="A1939" s="45" t="str">
        <f>IF(AND(D1939="",D1939=""),"",$D$3&amp;"_"&amp;ROW()-11-COUNTBLANK($D$12:D1939))</f>
        <v>CTKM_1607</v>
      </c>
      <c r="B1939" s="164"/>
      <c r="C1939" s="88" t="s">
        <v>641</v>
      </c>
      <c r="D1939" s="104" t="s">
        <v>642</v>
      </c>
      <c r="E1939" s="80"/>
      <c r="F1939" s="80"/>
      <c r="G1939" s="80"/>
      <c r="H1939" s="80"/>
      <c r="I1939" s="80"/>
      <c r="J1939" s="80"/>
      <c r="K1939" s="80"/>
      <c r="L1939" s="80"/>
      <c r="M1939" s="80"/>
      <c r="N1939" s="80"/>
      <c r="O1939" s="80"/>
      <c r="P1939" s="80"/>
      <c r="Q1939" s="81"/>
      <c r="R1939" s="82"/>
      <c r="S1939" s="82"/>
    </row>
    <row r="1940" spans="1:19" s="160" customFormat="1" ht="24.95" hidden="1" customHeight="1" outlineLevel="1">
      <c r="A1940" s="45" t="str">
        <f>IF(AND(D1940="",D1940=""),"",$D$3&amp;"_"&amp;ROW()-11-COUNTBLANK($D$12:D1940))</f>
        <v>CTKM_1608</v>
      </c>
      <c r="B1940" s="202" t="s">
        <v>643</v>
      </c>
      <c r="C1940" s="88" t="s">
        <v>644</v>
      </c>
      <c r="D1940" s="104" t="s">
        <v>1951</v>
      </c>
      <c r="E1940" s="80"/>
      <c r="F1940" s="80"/>
      <c r="G1940" s="80"/>
      <c r="H1940" s="80"/>
      <c r="I1940" s="80"/>
      <c r="J1940" s="80"/>
      <c r="K1940" s="80"/>
      <c r="L1940" s="80"/>
      <c r="M1940" s="80"/>
      <c r="N1940" s="80"/>
      <c r="O1940" s="80"/>
      <c r="P1940" s="80"/>
      <c r="Q1940" s="81"/>
      <c r="R1940" s="82"/>
      <c r="S1940" s="82"/>
    </row>
    <row r="1941" spans="1:19" s="160" customFormat="1" ht="24.95" hidden="1" customHeight="1" outlineLevel="1">
      <c r="A1941" s="45" t="str">
        <f>IF(AND(D1941="",D1941=""),"",$D$3&amp;"_"&amp;ROW()-11-COUNTBLANK($D$12:D1941))</f>
        <v>CTKM_1609</v>
      </c>
      <c r="B1941" s="202" t="s">
        <v>645</v>
      </c>
      <c r="C1941" s="88" t="s">
        <v>646</v>
      </c>
      <c r="D1941" s="104" t="s">
        <v>1952</v>
      </c>
      <c r="E1941" s="80"/>
      <c r="F1941" s="80"/>
      <c r="G1941" s="80"/>
      <c r="H1941" s="80"/>
      <c r="I1941" s="80"/>
      <c r="J1941" s="80"/>
      <c r="K1941" s="80"/>
      <c r="L1941" s="80"/>
      <c r="M1941" s="80"/>
      <c r="N1941" s="80"/>
      <c r="O1941" s="80"/>
      <c r="P1941" s="80"/>
      <c r="Q1941" s="81"/>
      <c r="R1941" s="82"/>
      <c r="S1941" s="82"/>
    </row>
    <row r="1942" spans="1:19" s="160" customFormat="1" ht="24.95" hidden="1" customHeight="1" outlineLevel="1">
      <c r="A1942" s="45" t="str">
        <f>IF(AND(D1942="",D1942=""),"",$D$3&amp;"_"&amp;ROW()-11-COUNTBLANK($D$12:D1942))</f>
        <v>CTKM_1610</v>
      </c>
      <c r="B1942" s="202" t="s">
        <v>647</v>
      </c>
      <c r="C1942" s="88" t="s">
        <v>648</v>
      </c>
      <c r="D1942" s="104" t="s">
        <v>1953</v>
      </c>
      <c r="E1942" s="80"/>
      <c r="F1942" s="80"/>
      <c r="G1942" s="80"/>
      <c r="H1942" s="80"/>
      <c r="I1942" s="80"/>
      <c r="J1942" s="80"/>
      <c r="K1942" s="80"/>
      <c r="L1942" s="80"/>
      <c r="M1942" s="80"/>
      <c r="N1942" s="80"/>
      <c r="O1942" s="80"/>
      <c r="P1942" s="80"/>
      <c r="Q1942" s="81"/>
      <c r="R1942" s="82"/>
      <c r="S1942" s="82"/>
    </row>
    <row r="1943" spans="1:19" s="160" customFormat="1" ht="24.95" hidden="1" customHeight="1" outlineLevel="1">
      <c r="A1943" s="45" t="str">
        <f>IF(AND(D1943="",D1943=""),"",$D$3&amp;"_"&amp;ROW()-11-COUNTBLANK($D$12:D1943))</f>
        <v>CTKM_1611</v>
      </c>
      <c r="B1943" s="638" t="s">
        <v>649</v>
      </c>
      <c r="C1943" s="88" t="s">
        <v>650</v>
      </c>
      <c r="D1943" s="104" t="s">
        <v>651</v>
      </c>
      <c r="E1943" s="80"/>
      <c r="F1943" s="80"/>
      <c r="G1943" s="80"/>
      <c r="H1943" s="80"/>
      <c r="I1943" s="80"/>
      <c r="J1943" s="80"/>
      <c r="K1943" s="80"/>
      <c r="L1943" s="80"/>
      <c r="M1943" s="80"/>
      <c r="N1943" s="80"/>
      <c r="O1943" s="80"/>
      <c r="P1943" s="80"/>
      <c r="Q1943" s="81"/>
      <c r="R1943" s="82"/>
      <c r="S1943" s="82"/>
    </row>
    <row r="1944" spans="1:19" s="160" customFormat="1" ht="24.95" hidden="1" customHeight="1" outlineLevel="1">
      <c r="A1944" s="45" t="str">
        <f>IF(AND(D1944="",D1944=""),"",$D$3&amp;"_"&amp;ROW()-11-COUNTBLANK($D$12:D1944))</f>
        <v>CTKM_1612</v>
      </c>
      <c r="B1944" s="640"/>
      <c r="C1944" s="88" t="s">
        <v>652</v>
      </c>
      <c r="D1944" s="104" t="s">
        <v>653</v>
      </c>
      <c r="E1944" s="80"/>
      <c r="F1944" s="80"/>
      <c r="G1944" s="80"/>
      <c r="H1944" s="80"/>
      <c r="I1944" s="80"/>
      <c r="J1944" s="80"/>
      <c r="K1944" s="80"/>
      <c r="L1944" s="80"/>
      <c r="M1944" s="80"/>
      <c r="N1944" s="80"/>
      <c r="O1944" s="80"/>
      <c r="P1944" s="80"/>
      <c r="Q1944" s="81"/>
      <c r="R1944" s="82"/>
      <c r="S1944" s="82"/>
    </row>
    <row r="1945" spans="1:19" s="160" customFormat="1" ht="24.95" hidden="1" customHeight="1" outlineLevel="1">
      <c r="A1945" s="45" t="str">
        <f>IF(AND(D1945="",D1945=""),"",$D$3&amp;"_"&amp;ROW()-11-COUNTBLANK($D$12:D1945))</f>
        <v>CTKM_1613</v>
      </c>
      <c r="B1945" s="638" t="s">
        <v>654</v>
      </c>
      <c r="C1945" s="88" t="s">
        <v>655</v>
      </c>
      <c r="D1945" s="104" t="s">
        <v>656</v>
      </c>
      <c r="E1945" s="80"/>
      <c r="F1945" s="80"/>
      <c r="G1945" s="80"/>
      <c r="H1945" s="80"/>
      <c r="I1945" s="80"/>
      <c r="J1945" s="80"/>
      <c r="K1945" s="80"/>
      <c r="L1945" s="80"/>
      <c r="M1945" s="80"/>
      <c r="N1945" s="80"/>
      <c r="O1945" s="80"/>
      <c r="P1945" s="80"/>
      <c r="Q1945" s="81"/>
      <c r="R1945" s="82"/>
      <c r="S1945" s="82"/>
    </row>
    <row r="1946" spans="1:19" s="160" customFormat="1" ht="24.95" hidden="1" customHeight="1" outlineLevel="1">
      <c r="A1946" s="45" t="str">
        <f>IF(AND(D1946="",D1946=""),"",$D$3&amp;"_"&amp;ROW()-11-COUNTBLANK($D$12:D1946))</f>
        <v>CTKM_1614</v>
      </c>
      <c r="B1946" s="640"/>
      <c r="C1946" s="88" t="s">
        <v>652</v>
      </c>
      <c r="D1946" s="104" t="s">
        <v>653</v>
      </c>
      <c r="E1946" s="80"/>
      <c r="F1946" s="80"/>
      <c r="G1946" s="80"/>
      <c r="H1946" s="80"/>
      <c r="I1946" s="80"/>
      <c r="J1946" s="80"/>
      <c r="K1946" s="80"/>
      <c r="L1946" s="80"/>
      <c r="M1946" s="80"/>
      <c r="N1946" s="80"/>
      <c r="O1946" s="80"/>
      <c r="P1946" s="80"/>
      <c r="Q1946" s="81"/>
      <c r="R1946" s="82"/>
      <c r="S1946" s="82"/>
    </row>
    <row r="1947" spans="1:19" s="160" customFormat="1" ht="86.25" hidden="1" customHeight="1" outlineLevel="1">
      <c r="A1947" s="45" t="str">
        <f>IF(AND(D1947="",D1947=""),"",$D$3&amp;"_"&amp;ROW()-11-COUNTBLANK($D$12:D1947))</f>
        <v>CTKM_1615</v>
      </c>
      <c r="B1947" s="202" t="s">
        <v>657</v>
      </c>
      <c r="C1947" s="88" t="s">
        <v>632</v>
      </c>
      <c r="D1947" s="104" t="s">
        <v>658</v>
      </c>
      <c r="E1947" s="80"/>
      <c r="F1947" s="80"/>
      <c r="G1947" s="80"/>
      <c r="H1947" s="80"/>
      <c r="I1947" s="80"/>
      <c r="J1947" s="80"/>
      <c r="K1947" s="80"/>
      <c r="L1947" s="80"/>
      <c r="M1947" s="80"/>
      <c r="N1947" s="80"/>
      <c r="O1947" s="80"/>
      <c r="P1947" s="80"/>
      <c r="Q1947" s="81"/>
      <c r="R1947" s="82"/>
      <c r="S1947" s="82"/>
    </row>
    <row r="1948" spans="1:19" s="195" customFormat="1" ht="24.95" hidden="1" customHeight="1" outlineLevel="1">
      <c r="A1948" s="45" t="str">
        <f>IF(AND(D1948="",D1948=""),"",$D$3&amp;"_"&amp;ROW()-11-COUNTBLANK($D$12:D1948))</f>
        <v/>
      </c>
      <c r="B1948" s="669" t="s">
        <v>659</v>
      </c>
      <c r="C1948" s="730"/>
      <c r="D1948" s="730"/>
      <c r="E1948" s="730"/>
      <c r="F1948" s="730"/>
      <c r="G1948" s="730"/>
      <c r="H1948" s="730"/>
      <c r="I1948" s="730"/>
      <c r="J1948" s="730"/>
      <c r="K1948" s="730"/>
      <c r="L1948" s="730"/>
      <c r="M1948" s="730"/>
      <c r="N1948" s="730"/>
      <c r="O1948" s="730"/>
      <c r="P1948" s="730"/>
      <c r="Q1948" s="730"/>
      <c r="R1948" s="730"/>
      <c r="S1948" s="731"/>
    </row>
    <row r="1949" spans="1:19" s="160" customFormat="1" ht="24.95" hidden="1" customHeight="1" outlineLevel="1">
      <c r="A1949" s="45" t="str">
        <f>IF(AND(D1949="",D1949=""),"",$D$3&amp;"_"&amp;ROW()-11-COUNTBLANK($D$12:D1949))</f>
        <v>CTKM_1616</v>
      </c>
      <c r="B1949" s="202" t="s">
        <v>660</v>
      </c>
      <c r="C1949" s="88" t="s">
        <v>661</v>
      </c>
      <c r="D1949" s="104" t="s">
        <v>1954</v>
      </c>
      <c r="E1949" s="80"/>
      <c r="F1949" s="80"/>
      <c r="G1949" s="80"/>
      <c r="H1949" s="80"/>
      <c r="I1949" s="80"/>
      <c r="J1949" s="80"/>
      <c r="K1949" s="80"/>
      <c r="L1949" s="80"/>
      <c r="M1949" s="80"/>
      <c r="N1949" s="80"/>
      <c r="O1949" s="80"/>
      <c r="P1949" s="80"/>
      <c r="Q1949" s="81"/>
      <c r="R1949" s="82"/>
      <c r="S1949" s="82"/>
    </row>
    <row r="1950" spans="1:19" s="160" customFormat="1" ht="24.95" hidden="1" customHeight="1" outlineLevel="1">
      <c r="A1950" s="45" t="str">
        <f>IF(AND(D1950="",D1950=""),"",$D$3&amp;"_"&amp;ROW()-11-COUNTBLANK($D$12:D1950))</f>
        <v>CTKM_1617</v>
      </c>
      <c r="B1950" s="163" t="s">
        <v>662</v>
      </c>
      <c r="C1950" s="88" t="s">
        <v>663</v>
      </c>
      <c r="D1950" s="104" t="s">
        <v>1955</v>
      </c>
      <c r="E1950" s="80"/>
      <c r="F1950" s="80"/>
      <c r="G1950" s="80"/>
      <c r="H1950" s="80"/>
      <c r="I1950" s="80"/>
      <c r="J1950" s="80"/>
      <c r="K1950" s="80"/>
      <c r="L1950" s="80"/>
      <c r="M1950" s="80"/>
      <c r="N1950" s="80"/>
      <c r="O1950" s="80"/>
      <c r="P1950" s="80"/>
      <c r="Q1950" s="81"/>
      <c r="R1950" s="82"/>
      <c r="S1950" s="82"/>
    </row>
    <row r="1951" spans="1:19" s="160" customFormat="1" ht="24.95" hidden="1" customHeight="1" outlineLevel="1">
      <c r="A1951" s="45" t="str">
        <f>IF(AND(D1951="",D1951=""),"",$D$3&amp;"_"&amp;ROW()-11-COUNTBLANK($D$12:D1951))</f>
        <v>CTKM_1618</v>
      </c>
      <c r="B1951" s="202" t="s">
        <v>664</v>
      </c>
      <c r="C1951" s="88" t="s">
        <v>665</v>
      </c>
      <c r="D1951" s="104" t="s">
        <v>1956</v>
      </c>
      <c r="E1951" s="80"/>
      <c r="F1951" s="80"/>
      <c r="G1951" s="80"/>
      <c r="H1951" s="80"/>
      <c r="I1951" s="80"/>
      <c r="J1951" s="80"/>
      <c r="K1951" s="80"/>
      <c r="L1951" s="80"/>
      <c r="M1951" s="80"/>
      <c r="N1951" s="80"/>
      <c r="O1951" s="80"/>
      <c r="P1951" s="80"/>
      <c r="Q1951" s="81"/>
      <c r="R1951" s="82"/>
      <c r="S1951" s="82"/>
    </row>
    <row r="1952" spans="1:19" ht="24.95" customHeight="1" collapsed="1">
      <c r="A1952" s="45" t="str">
        <f>IF(AND(D1952="",D1952=""),"",$D$3&amp;"_"&amp;ROW()-11-COUNTBLANK($D$12:D1952))</f>
        <v/>
      </c>
      <c r="B1952" s="49" t="s">
        <v>49</v>
      </c>
      <c r="C1952" s="50"/>
      <c r="D1952" s="50"/>
      <c r="E1952" s="50"/>
      <c r="F1952" s="50"/>
      <c r="G1952" s="50"/>
      <c r="H1952" s="50"/>
      <c r="I1952" s="50"/>
      <c r="J1952" s="50"/>
      <c r="K1952" s="50"/>
      <c r="L1952" s="50"/>
      <c r="M1952" s="50"/>
      <c r="N1952" s="50"/>
      <c r="O1952" s="50"/>
      <c r="P1952" s="50"/>
      <c r="Q1952" s="50" t="str">
        <f>IF(OR(IF(G1952="",IF(F1952="",IF(E1952="","",E1952),F1952),G1952)="F",IF(J1952="",IF(I1952="",IF(H1952="","",H1952),I1952),J1952)="F",IF(M1952="",IF(L1952="",IF(K1952="","",K1952),L1952),M1952)="F",IF(P1952="",IF(O1952="",IF(N1952="","",N1952),O1952),P1952)="F")=TRUE,"F",IF(OR(IF(G1952="",IF(F1952="",IF(E1952="","",E1952),F1952),G1952)="PE",IF(J1952="",IF(I1952="",IF(H1952="","",H1952),I1952),J1952)="PE",IF(M1952="",IF(L1952="",IF(K1952="","",K1952),L1952),M1952)="PE",IF(P1952="",IF(O1952="",IF(N1952="","",N1952),O1952),P1952)="PE")=TRUE,"PE",IF(AND(IF(G1952="",IF(F1952="",IF(E1952="","",E1952),F1952),G1952)="",IF(J1952="",IF(I1952="",IF(H1952="","",H1952),I1952),J1952)="",IF(M1952="",IF(L1952="",IF(K1952="","",K1952),L1952),M1952)="",IF(P1952="",IF(O1952="",IF(N1952="","",N1952),O1952),P1952)="")=TRUE,"","P")))</f>
        <v/>
      </c>
      <c r="R1952" s="50"/>
      <c r="S1952" s="51"/>
    </row>
    <row r="1953" spans="1:21" s="105" customFormat="1" ht="24.95" hidden="1" customHeight="1" outlineLevel="1">
      <c r="A1953" s="45" t="str">
        <f>IF(AND(D1953="",D1953=""),"",$D$3&amp;"_"&amp;ROW()-11-COUNTBLANK($D$12:D1953))</f>
        <v/>
      </c>
      <c r="B1953" s="114" t="s">
        <v>260</v>
      </c>
      <c r="C1953" s="115"/>
      <c r="D1953" s="115"/>
      <c r="E1953" s="115"/>
      <c r="F1953" s="115"/>
      <c r="G1953" s="115"/>
      <c r="H1953" s="115"/>
      <c r="I1953" s="115"/>
      <c r="J1953" s="115"/>
      <c r="K1953" s="115"/>
      <c r="L1953" s="115"/>
      <c r="M1953" s="115"/>
      <c r="N1953" s="115"/>
      <c r="O1953" s="115"/>
      <c r="P1953" s="115"/>
      <c r="Q1953" s="115"/>
      <c r="R1953" s="115"/>
      <c r="S1953" s="116"/>
    </row>
    <row r="1954" spans="1:21" s="108" customFormat="1" ht="24.95" hidden="1" customHeight="1" outlineLevel="1">
      <c r="A1954" s="45" t="str">
        <f>IF(AND(D1954="",D1954=""),"",$D$3&amp;"_"&amp;ROW()-11-COUNTBLANK($D$12:D1954))</f>
        <v>CTKM_1619</v>
      </c>
      <c r="B1954" s="632" t="s">
        <v>262</v>
      </c>
      <c r="C1954" s="121" t="s">
        <v>263</v>
      </c>
      <c r="D1954" s="121" t="s">
        <v>264</v>
      </c>
      <c r="E1954" s="110"/>
      <c r="F1954" s="110"/>
      <c r="G1954" s="110"/>
      <c r="H1954" s="110"/>
      <c r="I1954" s="110"/>
      <c r="J1954" s="110"/>
      <c r="K1954" s="110"/>
      <c r="L1954" s="110"/>
      <c r="M1954" s="110"/>
      <c r="N1954" s="110"/>
      <c r="O1954" s="110"/>
      <c r="P1954" s="110"/>
      <c r="Q1954" s="112" t="str">
        <f>IF(OR(IF(G1954="",IF(F1954="",IF(E1954="","",E1954),F1954),G1954)="F",IF(J1954="",IF(I1954="",IF(H1954="","",H1954),I1954),J1954)="F",IF(M1954="",IF(L1954="",IF(K1954="","",K1954),L1954),M1954)="F",IF(P1954="",IF(O1954="",IF(N1954="","",N1954),O1954),P1954)="F")=TRUE,"F",IF(OR(IF(G1954="",IF(F1954="",IF(E1954="","",E1954),F1954),G1954)="PE",IF(J1954="",IF(I1954="",IF(H1954="","",H1954),I1954),J1954)="PE",IF(M1954="",IF(L1954="",IF(K1954="","",K1954),L1954),M1954)="PE",IF(P1954="",IF(O1954="",IF(N1954="","",N1954),O1954),P1954)="PE")=TRUE,"PE",IF(AND(IF(G1954="",IF(F1954="",IF(E1954="","",E1954),F1954),G1954)="",IF(J1954="",IF(I1954="",IF(H1954="","",H1954),I1954),J1954)="",IF(M1954="",IF(L1954="",IF(K1954="","",K1954),L1954),M1954)="",IF(P1954="",IF(O1954="",IF(N1954="","",N1954),O1954),P1954)="")=TRUE,"","P")))</f>
        <v/>
      </c>
      <c r="R1954" s="111"/>
      <c r="S1954" s="111"/>
    </row>
    <row r="1955" spans="1:21" s="108" customFormat="1" ht="24.95" hidden="1" customHeight="1" outlineLevel="1">
      <c r="A1955" s="45" t="str">
        <f>IF(AND(D1955="",D1955=""),"",$D$3&amp;"_"&amp;ROW()-11-COUNTBLANK($D$12:D1955))</f>
        <v>CTKM_1620</v>
      </c>
      <c r="B1955" s="637"/>
      <c r="C1955" s="121" t="s">
        <v>265</v>
      </c>
      <c r="D1955" s="121" t="s">
        <v>266</v>
      </c>
      <c r="E1955" s="110"/>
      <c r="F1955" s="110"/>
      <c r="G1955" s="110"/>
      <c r="H1955" s="110"/>
      <c r="I1955" s="110"/>
      <c r="J1955" s="110"/>
      <c r="K1955" s="110"/>
      <c r="L1955" s="110"/>
      <c r="M1955" s="110"/>
      <c r="N1955" s="110"/>
      <c r="O1955" s="110"/>
      <c r="P1955" s="110"/>
      <c r="Q1955" s="112" t="str">
        <f>IF(OR(IF(G1955="",IF(F1955="",IF(E1955="","",E1955),F1955),G1955)="F",IF(J1955="",IF(I1955="",IF(H1955="","",H1955),I1955),J1955)="F",IF(M1955="",IF(L1955="",IF(K1955="","",K1955),L1955),M1955)="F",IF(P1955="",IF(O1955="",IF(N1955="","",N1955),O1955),P1955)="F")=TRUE,"F",IF(OR(IF(G1955="",IF(F1955="",IF(E1955="","",E1955),F1955),G1955)="PE",IF(J1955="",IF(I1955="",IF(H1955="","",H1955),I1955),J1955)="PE",IF(M1955="",IF(L1955="",IF(K1955="","",K1955),L1955),M1955)="PE",IF(P1955="",IF(O1955="",IF(N1955="","",N1955),O1955),P1955)="PE")=TRUE,"PE",IF(AND(IF(G1955="",IF(F1955="",IF(E1955="","",E1955),F1955),G1955)="",IF(J1955="",IF(I1955="",IF(H1955="","",H1955),I1955),J1955)="",IF(M1955="",IF(L1955="",IF(K1955="","",K1955),L1955),M1955)="",IF(P1955="",IF(O1955="",IF(N1955="","",N1955),O1955),P1955)="")=TRUE,"","P")))</f>
        <v/>
      </c>
      <c r="R1955" s="111"/>
      <c r="S1955" s="111"/>
    </row>
    <row r="1956" spans="1:21" s="108" customFormat="1" ht="24.95" hidden="1" customHeight="1" outlineLevel="1">
      <c r="A1956" s="45" t="str">
        <f>IF(AND(D1956="",D1956=""),"",$D$3&amp;"_"&amp;ROW()-11-COUNTBLANK($D$12:D1956))</f>
        <v>CTKM_1621</v>
      </c>
      <c r="B1956" s="637"/>
      <c r="C1956" s="122" t="s">
        <v>267</v>
      </c>
      <c r="D1956" s="121" t="s">
        <v>266</v>
      </c>
      <c r="E1956" s="110"/>
      <c r="F1956" s="110"/>
      <c r="G1956" s="110"/>
      <c r="H1956" s="110"/>
      <c r="I1956" s="110"/>
      <c r="J1956" s="110"/>
      <c r="K1956" s="110"/>
      <c r="L1956" s="110"/>
      <c r="M1956" s="110"/>
      <c r="N1956" s="110"/>
      <c r="O1956" s="110"/>
      <c r="P1956" s="110"/>
      <c r="Q1956" s="112" t="str">
        <f>IF(OR(IF(G1956="",IF(F1956="",IF(E1956="","",E1956),F1956),G1956)="F",IF(J1956="",IF(I1956="",IF(H1956="","",H1956),I1956),J1956)="F",IF(M1956="",IF(L1956="",IF(K1956="","",K1956),L1956),M1956)="F",IF(P1956="",IF(O1956="",IF(N1956="","",N1956),O1956),P1956)="F")=TRUE,"F",IF(OR(IF(G1956="",IF(F1956="",IF(E1956="","",E1956),F1956),G1956)="PE",IF(J1956="",IF(I1956="",IF(H1956="","",H1956),I1956),J1956)="PE",IF(M1956="",IF(L1956="",IF(K1956="","",K1956),L1956),M1956)="PE",IF(P1956="",IF(O1956="",IF(N1956="","",N1956),O1956),P1956)="PE")=TRUE,"PE",IF(AND(IF(G1956="",IF(F1956="",IF(E1956="","",E1956),F1956),G1956)="",IF(J1956="",IF(I1956="",IF(H1956="","",H1956),I1956),J1956)="",IF(M1956="",IF(L1956="",IF(K1956="","",K1956),L1956),M1956)="",IF(P1956="",IF(O1956="",IF(N1956="","",N1956),O1956),P1956)="")=TRUE,"","P")))</f>
        <v/>
      </c>
      <c r="R1956" s="111"/>
      <c r="S1956" s="111"/>
    </row>
    <row r="1957" spans="1:21" s="108" customFormat="1" ht="24.95" hidden="1" customHeight="1" outlineLevel="1">
      <c r="A1957" s="45" t="str">
        <f>IF(AND(D1957="",D1957=""),"",$D$3&amp;"_"&amp;ROW()-11-COUNTBLANK($D$12:D1957))</f>
        <v>CTKM_1622</v>
      </c>
      <c r="B1957" s="633"/>
      <c r="C1957" s="121" t="s">
        <v>268</v>
      </c>
      <c r="D1957" s="121" t="s">
        <v>266</v>
      </c>
      <c r="E1957" s="110"/>
      <c r="F1957" s="110"/>
      <c r="G1957" s="110"/>
      <c r="H1957" s="110"/>
      <c r="I1957" s="110"/>
      <c r="J1957" s="110"/>
      <c r="K1957" s="110"/>
      <c r="L1957" s="110"/>
      <c r="M1957" s="110"/>
      <c r="N1957" s="110"/>
      <c r="O1957" s="110"/>
      <c r="P1957" s="110"/>
      <c r="Q1957" s="112" t="str">
        <f>IF(OR(IF(G1957="",IF(F1957="",IF(E1957="","",E1957),F1957),G1957)="F",IF(J1957="",IF(I1957="",IF(H1957="","",H1957),I1957),J1957)="F",IF(M1957="",IF(L1957="",IF(K1957="","",K1957),L1957),M1957)="F",IF(P1957="",IF(O1957="",IF(N1957="","",N1957),O1957),P1957)="F")=TRUE,"F",IF(OR(IF(G1957="",IF(F1957="",IF(E1957="","",E1957),F1957),G1957)="PE",IF(J1957="",IF(I1957="",IF(H1957="","",H1957),I1957),J1957)="PE",IF(M1957="",IF(L1957="",IF(K1957="","",K1957),L1957),M1957)="PE",IF(P1957="",IF(O1957="",IF(N1957="","",N1957),O1957),P1957)="PE")=TRUE,"PE",IF(AND(IF(G1957="",IF(F1957="",IF(E1957="","",E1957),F1957),G1957)="",IF(J1957="",IF(I1957="",IF(H1957="","",H1957),I1957),J1957)="",IF(M1957="",IF(L1957="",IF(K1957="","",K1957),L1957),M1957)="",IF(P1957="",IF(O1957="",IF(N1957="","",N1957),O1957),P1957)="")=TRUE,"","P")))</f>
        <v/>
      </c>
      <c r="R1957" s="111"/>
      <c r="S1957" s="111"/>
    </row>
    <row r="1958" spans="1:21" s="108" customFormat="1" ht="24.95" hidden="1" customHeight="1" outlineLevel="1">
      <c r="A1958" s="45" t="str">
        <f>IF(AND(D1958="",D1958=""),"",$D$3&amp;"_"&amp;ROW()-11-COUNTBLANK($D$12:D1958))</f>
        <v>CTKM_1623</v>
      </c>
      <c r="B1958" s="123" t="s">
        <v>269</v>
      </c>
      <c r="C1958" s="121" t="s">
        <v>270</v>
      </c>
      <c r="D1958" s="121" t="s">
        <v>271</v>
      </c>
      <c r="E1958" s="110"/>
      <c r="F1958" s="110"/>
      <c r="G1958" s="110"/>
      <c r="H1958" s="110"/>
      <c r="I1958" s="110"/>
      <c r="J1958" s="110"/>
      <c r="K1958" s="110"/>
      <c r="L1958" s="110"/>
      <c r="M1958" s="110"/>
      <c r="N1958" s="110"/>
      <c r="O1958" s="110"/>
      <c r="P1958" s="110"/>
      <c r="Q1958" s="112" t="str">
        <f>IF(OR(IF(G1958="",IF(F1958="",IF(E1958="","",E1958),F1958),G1958)="F",IF(J1958="",IF(I1958="",IF(H1958="","",H1958),I1958),J1958)="F",IF(M1958="",IF(L1958="",IF(K1958="","",K1958),L1958),M1958)="F",IF(P1958="",IF(O1958="",IF(N1958="","",N1958),O1958),P1958)="F")=TRUE,"F",IF(OR(IF(G1958="",IF(F1958="",IF(E1958="","",E1958),F1958),G1958)="PE",IF(J1958="",IF(I1958="",IF(H1958="","",H1958),I1958),J1958)="PE",IF(M1958="",IF(L1958="",IF(K1958="","",K1958),L1958),M1958)="PE",IF(P1958="",IF(O1958="",IF(N1958="","",N1958),O1958),P1958)="PE")=TRUE,"PE",IF(AND(IF(G1958="",IF(F1958="",IF(E1958="","",E1958),F1958),G1958)="",IF(J1958="",IF(I1958="",IF(H1958="","",H1958),I1958),J1958)="",IF(M1958="",IF(L1958="",IF(K1958="","",K1958),L1958),M1958)="",IF(P1958="",IF(O1958="",IF(N1958="","",N1958),O1958),P1958)="")=TRUE,"","P")))</f>
        <v/>
      </c>
      <c r="R1958" s="111"/>
      <c r="S1958" s="111"/>
    </row>
    <row r="1959" spans="1:21" s="44" customFormat="1" ht="24.95" hidden="1" customHeight="1" outlineLevel="1">
      <c r="A1959" s="45" t="str">
        <f>IF(AND(D1959="",D1959=""),"",$D$3&amp;"_"&amp;ROW()-11-COUNTBLANK($D$12:D1959))</f>
        <v/>
      </c>
      <c r="B1959" s="196" t="s">
        <v>272</v>
      </c>
      <c r="C1959" s="165"/>
      <c r="D1959" s="165"/>
      <c r="E1959" s="165"/>
      <c r="F1959" s="165"/>
      <c r="G1959" s="165"/>
      <c r="H1959" s="165"/>
      <c r="I1959" s="165"/>
      <c r="J1959" s="165"/>
      <c r="K1959" s="165"/>
      <c r="L1959" s="165"/>
      <c r="M1959" s="165"/>
      <c r="N1959" s="197"/>
      <c r="O1959" s="197"/>
      <c r="P1959" s="197"/>
      <c r="Q1959" s="165"/>
      <c r="R1959" s="165"/>
      <c r="S1959" s="166"/>
      <c r="T1959" s="38"/>
      <c r="U1959" s="38"/>
    </row>
    <row r="1960" spans="1:21" ht="24.95" hidden="1" customHeight="1" outlineLevel="1">
      <c r="A1960" s="45" t="str">
        <f>IF(AND(D1960="",D1960=""),"",$D$3&amp;"_"&amp;ROW()-11-COUNTBLANK($D$12:D1960))</f>
        <v>CTKM_1624</v>
      </c>
      <c r="B1960" s="124" t="s">
        <v>273</v>
      </c>
      <c r="C1960" s="121" t="s">
        <v>274</v>
      </c>
      <c r="D1960" s="121" t="s">
        <v>275</v>
      </c>
      <c r="E1960" s="46"/>
      <c r="F1960" s="46"/>
      <c r="G1960" s="46"/>
      <c r="H1960" s="46"/>
      <c r="I1960" s="46"/>
      <c r="J1960" s="46"/>
      <c r="K1960" s="46"/>
      <c r="L1960" s="46"/>
      <c r="M1960" s="46"/>
      <c r="N1960" s="46"/>
      <c r="O1960" s="46"/>
      <c r="P1960" s="46"/>
      <c r="Q1960" s="47" t="str">
        <f>IF(OR(IF(G1960="",IF(F1960="",IF(E1960="","",E1960),F1960),G1960)="F",IF(J1960="",IF(I1960="",IF(H1960="","",H1960),I1960),J1960)="F",IF(M1960="",IF(L1960="",IF(K1960="","",K1960),L1960),M1960)="F",IF(P1960="",IF(O1960="",IF(N1960="","",N1960),O1960),P1960)="F")=TRUE,"F",IF(OR(IF(G1960="",IF(F1960="",IF(E1960="","",E1960),F1960),G1960)="PE",IF(J1960="",IF(I1960="",IF(H1960="","",H1960),I1960),J1960)="PE",IF(M1960="",IF(L1960="",IF(K1960="","",K1960),L1960),M1960)="PE",IF(P1960="",IF(O1960="",IF(N1960="","",N1960),O1960),P1960)="PE")=TRUE,"PE",IF(AND(IF(G1960="",IF(F1960="",IF(E1960="","",E1960),F1960),G1960)="",IF(J1960="",IF(I1960="",IF(H1960="","",H1960),I1960),J1960)="",IF(M1960="",IF(L1960="",IF(K1960="","",K1960),L1960),M1960)="",IF(P1960="",IF(O1960="",IF(N1960="","",N1960),O1960),P1960)="")=TRUE,"","P")))</f>
        <v/>
      </c>
      <c r="R1960" s="48"/>
      <c r="S1960" s="48"/>
    </row>
    <row r="1961" spans="1:21" s="105" customFormat="1" ht="24.95" hidden="1" customHeight="1" outlineLevel="1">
      <c r="A1961" s="45" t="str">
        <f>IF(AND(D1961="",D1961=""),"",$D$3&amp;"_"&amp;ROW()-11-COUNTBLANK($D$12:D1961))</f>
        <v/>
      </c>
      <c r="B1961" s="114" t="s">
        <v>276</v>
      </c>
      <c r="C1961" s="115"/>
      <c r="D1961" s="115"/>
      <c r="E1961" s="115"/>
      <c r="F1961" s="115"/>
      <c r="G1961" s="115"/>
      <c r="H1961" s="115"/>
      <c r="I1961" s="115"/>
      <c r="J1961" s="115"/>
      <c r="K1961" s="115"/>
      <c r="L1961" s="115"/>
      <c r="M1961" s="115"/>
      <c r="N1961" s="115"/>
      <c r="O1961" s="115"/>
      <c r="P1961" s="115"/>
      <c r="Q1961" s="115"/>
      <c r="R1961" s="115"/>
      <c r="S1961" s="116"/>
    </row>
    <row r="1962" spans="1:21" s="108" customFormat="1" ht="24.95" hidden="1" customHeight="1" outlineLevel="1">
      <c r="A1962" s="45" t="str">
        <f>IF(AND(D1962="",D1962=""),"",$D$3&amp;"_"&amp;ROW()-11-COUNTBLANK($D$12:D1962))</f>
        <v>CTKM_1625</v>
      </c>
      <c r="B1962" s="619" t="s">
        <v>277</v>
      </c>
      <c r="C1962" s="121" t="s">
        <v>278</v>
      </c>
      <c r="D1962" s="121" t="s">
        <v>279</v>
      </c>
      <c r="E1962" s="110"/>
      <c r="F1962" s="110"/>
      <c r="G1962" s="110"/>
      <c r="H1962" s="110"/>
      <c r="I1962" s="110"/>
      <c r="J1962" s="110"/>
      <c r="K1962" s="110"/>
      <c r="L1962" s="110"/>
      <c r="M1962" s="110"/>
      <c r="N1962" s="110"/>
      <c r="O1962" s="110"/>
      <c r="P1962" s="110"/>
      <c r="Q1962" s="112" t="str">
        <f>IF(OR(IF(G1962="",IF(F1962="",IF(E1962="","",E1962),F1962),G1962)="F",IF(J1962="",IF(I1962="",IF(H1962="","",H1962),I1962),J1962)="F",IF(M1962="",IF(L1962="",IF(K1962="","",K1962),L1962),M1962)="F",IF(P1962="",IF(O1962="",IF(N1962="","",N1962),O1962),P1962)="F")=TRUE,"F",IF(OR(IF(G1962="",IF(F1962="",IF(E1962="","",E1962),F1962),G1962)="PE",IF(J1962="",IF(I1962="",IF(H1962="","",H1962),I1962),J1962)="PE",IF(M1962="",IF(L1962="",IF(K1962="","",K1962),L1962),M1962)="PE",IF(P1962="",IF(O1962="",IF(N1962="","",N1962),O1962),P1962)="PE")=TRUE,"PE",IF(AND(IF(G1962="",IF(F1962="",IF(E1962="","",E1962),F1962),G1962)="",IF(J1962="",IF(I1962="",IF(H1962="","",H1962),I1962),J1962)="",IF(M1962="",IF(L1962="",IF(K1962="","",K1962),L1962),M1962)="",IF(P1962="",IF(O1962="",IF(N1962="","",N1962),O1962),P1962)="")=TRUE,"","P")))</f>
        <v/>
      </c>
      <c r="R1962" s="111"/>
      <c r="S1962" s="111"/>
    </row>
    <row r="1963" spans="1:21" s="108" customFormat="1" ht="24.95" hidden="1" customHeight="1" outlineLevel="1">
      <c r="A1963" s="45" t="str">
        <f>IF(AND(D1963="",D1963=""),"",$D$3&amp;"_"&amp;ROW()-11-COUNTBLANK($D$12:D1963))</f>
        <v>CTKM_1626</v>
      </c>
      <c r="B1963" s="620"/>
      <c r="C1963" s="121" t="s">
        <v>280</v>
      </c>
      <c r="D1963" s="125" t="s">
        <v>281</v>
      </c>
      <c r="E1963" s="110"/>
      <c r="F1963" s="110"/>
      <c r="G1963" s="110"/>
      <c r="H1963" s="110"/>
      <c r="I1963" s="110"/>
      <c r="J1963" s="110"/>
      <c r="K1963" s="110"/>
      <c r="L1963" s="110"/>
      <c r="M1963" s="110"/>
      <c r="N1963" s="110"/>
      <c r="O1963" s="110"/>
      <c r="P1963" s="110"/>
      <c r="Q1963" s="112" t="str">
        <f>IF(OR(IF(G1963="",IF(F1963="",IF(E1963="","",E1963),F1963),G1963)="F",IF(J1963="",IF(I1963="",IF(H1963="","",H1963),I1963),J1963)="F",IF(M1963="",IF(L1963="",IF(K1963="","",K1963),L1963),M1963)="F",IF(P1963="",IF(O1963="",IF(N1963="","",N1963),O1963),P1963)="F")=TRUE,"F",IF(OR(IF(G1963="",IF(F1963="",IF(E1963="","",E1963),F1963),G1963)="PE",IF(J1963="",IF(I1963="",IF(H1963="","",H1963),I1963),J1963)="PE",IF(M1963="",IF(L1963="",IF(K1963="","",K1963),L1963),M1963)="PE",IF(P1963="",IF(O1963="",IF(N1963="","",N1963),O1963),P1963)="PE")=TRUE,"PE",IF(AND(IF(G1963="",IF(F1963="",IF(E1963="","",E1963),F1963),G1963)="",IF(J1963="",IF(I1963="",IF(H1963="","",H1963),I1963),J1963)="",IF(M1963="",IF(L1963="",IF(K1963="","",K1963),L1963),M1963)="",IF(P1963="",IF(O1963="",IF(N1963="","",N1963),O1963),P1963)="")=TRUE,"","P")))</f>
        <v/>
      </c>
      <c r="R1963" s="111"/>
      <c r="S1963" s="111"/>
    </row>
    <row r="1964" spans="1:21" s="108" customFormat="1" ht="24.95" hidden="1" customHeight="1" outlineLevel="1">
      <c r="A1964" s="45" t="str">
        <f>IF(AND(D1964="",D1964=""),"",$D$3&amp;"_"&amp;ROW()-11-COUNTBLANK($D$12:D1964))</f>
        <v>CTKM_1627</v>
      </c>
      <c r="B1964" s="621"/>
      <c r="C1964" s="121" t="s">
        <v>282</v>
      </c>
      <c r="D1964" s="125" t="s">
        <v>283</v>
      </c>
      <c r="E1964" s="110"/>
      <c r="F1964" s="110"/>
      <c r="G1964" s="110"/>
      <c r="H1964" s="110"/>
      <c r="I1964" s="110"/>
      <c r="J1964" s="110"/>
      <c r="K1964" s="110"/>
      <c r="L1964" s="110"/>
      <c r="M1964" s="110"/>
      <c r="N1964" s="110"/>
      <c r="O1964" s="110"/>
      <c r="P1964" s="110"/>
      <c r="Q1964" s="112" t="str">
        <f>IF(OR(IF(G1964="",IF(F1964="",IF(E1964="","",E1964),F1964),G1964)="F",IF(J1964="",IF(I1964="",IF(H1964="","",H1964),I1964),J1964)="F",IF(M1964="",IF(L1964="",IF(K1964="","",K1964),L1964),M1964)="F",IF(P1964="",IF(O1964="",IF(N1964="","",N1964),O1964),P1964)="F")=TRUE,"F",IF(OR(IF(G1964="",IF(F1964="",IF(E1964="","",E1964),F1964),G1964)="PE",IF(J1964="",IF(I1964="",IF(H1964="","",H1964),I1964),J1964)="PE",IF(M1964="",IF(L1964="",IF(K1964="","",K1964),L1964),M1964)="PE",IF(P1964="",IF(O1964="",IF(N1964="","",N1964),O1964),P1964)="PE")=TRUE,"PE",IF(AND(IF(G1964="",IF(F1964="",IF(E1964="","",E1964),F1964),G1964)="",IF(J1964="",IF(I1964="",IF(H1964="","",H1964),I1964),J1964)="",IF(M1964="",IF(L1964="",IF(K1964="","",K1964),L1964),M1964)="",IF(P1964="",IF(O1964="",IF(N1964="","",N1964),O1964),P1964)="")=TRUE,"","P")))</f>
        <v/>
      </c>
      <c r="R1964" s="111"/>
      <c r="S1964" s="111"/>
    </row>
    <row r="1965" spans="1:21" s="105" customFormat="1" ht="24.95" hidden="1" customHeight="1" outlineLevel="1">
      <c r="A1965" s="45" t="str">
        <f>IF(AND(D1965="",D1965=""),"",$D$3&amp;"_"&amp;ROW()-11-COUNTBLANK($D$12:D1965))</f>
        <v/>
      </c>
      <c r="B1965" s="114" t="s">
        <v>284</v>
      </c>
      <c r="C1965" s="115"/>
      <c r="D1965" s="115"/>
      <c r="E1965" s="115"/>
      <c r="F1965" s="115"/>
      <c r="G1965" s="115"/>
      <c r="H1965" s="115"/>
      <c r="I1965" s="115"/>
      <c r="J1965" s="115"/>
      <c r="K1965" s="115"/>
      <c r="L1965" s="115"/>
      <c r="M1965" s="115"/>
      <c r="N1965" s="115"/>
      <c r="O1965" s="115"/>
      <c r="P1965" s="115"/>
      <c r="Q1965" s="115"/>
      <c r="R1965" s="115"/>
      <c r="S1965" s="116"/>
    </row>
    <row r="1966" spans="1:21" s="108" customFormat="1" ht="24.95" hidden="1" customHeight="1" outlineLevel="1">
      <c r="A1966" s="45" t="str">
        <f>IF(AND(D1966="",D1966=""),"",$D$3&amp;"_"&amp;ROW()-11-COUNTBLANK($D$12:D1966))</f>
        <v>CTKM_1628</v>
      </c>
      <c r="B1966" s="632" t="s">
        <v>262</v>
      </c>
      <c r="C1966" s="121" t="s">
        <v>285</v>
      </c>
      <c r="D1966" s="121" t="s">
        <v>286</v>
      </c>
      <c r="E1966" s="110"/>
      <c r="F1966" s="110"/>
      <c r="G1966" s="110"/>
      <c r="H1966" s="110"/>
      <c r="I1966" s="110"/>
      <c r="J1966" s="110"/>
      <c r="K1966" s="110"/>
      <c r="L1966" s="110"/>
      <c r="M1966" s="110"/>
      <c r="N1966" s="110"/>
      <c r="O1966" s="110"/>
      <c r="P1966" s="110"/>
      <c r="Q1966" s="112" t="str">
        <f t="shared" ref="Q1966:Q1971" si="105">IF(OR(IF(G1966="",IF(F1966="",IF(E1966="","",E1966),F1966),G1966)="F",IF(J1966="",IF(I1966="",IF(H1966="","",H1966),I1966),J1966)="F",IF(M1966="",IF(L1966="",IF(K1966="","",K1966),L1966),M1966)="F",IF(P1966="",IF(O1966="",IF(N1966="","",N1966),O1966),P1966)="F")=TRUE,"F",IF(OR(IF(G1966="",IF(F1966="",IF(E1966="","",E1966),F1966),G1966)="PE",IF(J1966="",IF(I1966="",IF(H1966="","",H1966),I1966),J1966)="PE",IF(M1966="",IF(L1966="",IF(K1966="","",K1966),L1966),M1966)="PE",IF(P1966="",IF(O1966="",IF(N1966="","",N1966),O1966),P1966)="PE")=TRUE,"PE",IF(AND(IF(G1966="",IF(F1966="",IF(E1966="","",E1966),F1966),G1966)="",IF(J1966="",IF(I1966="",IF(H1966="","",H1966),I1966),J1966)="",IF(M1966="",IF(L1966="",IF(K1966="","",K1966),L1966),M1966)="",IF(P1966="",IF(O1966="",IF(N1966="","",N1966),O1966),P1966)="")=TRUE,"","P")))</f>
        <v/>
      </c>
      <c r="R1966" s="111"/>
      <c r="S1966" s="111"/>
    </row>
    <row r="1967" spans="1:21" s="108" customFormat="1" ht="24.95" hidden="1" customHeight="1" outlineLevel="1">
      <c r="A1967" s="45" t="str">
        <f>IF(AND(D1967="",D1967=""),"",$D$3&amp;"_"&amp;ROW()-11-COUNTBLANK($D$12:D1967))</f>
        <v>CTKM_1629</v>
      </c>
      <c r="B1967" s="637"/>
      <c r="C1967" s="121" t="s">
        <v>287</v>
      </c>
      <c r="D1967" s="121" t="s">
        <v>286</v>
      </c>
      <c r="E1967" s="110"/>
      <c r="F1967" s="110"/>
      <c r="G1967" s="110"/>
      <c r="H1967" s="110"/>
      <c r="I1967" s="110"/>
      <c r="J1967" s="110"/>
      <c r="K1967" s="110"/>
      <c r="L1967" s="110"/>
      <c r="M1967" s="110"/>
      <c r="N1967" s="110"/>
      <c r="O1967" s="110"/>
      <c r="P1967" s="110"/>
      <c r="Q1967" s="112" t="str">
        <f t="shared" si="105"/>
        <v/>
      </c>
      <c r="R1967" s="111"/>
      <c r="S1967" s="111"/>
    </row>
    <row r="1968" spans="1:21" s="108" customFormat="1" ht="24.95" hidden="1" customHeight="1" outlineLevel="1">
      <c r="A1968" s="45" t="str">
        <f>IF(AND(D1968="",D1968=""),"",$D$3&amp;"_"&amp;ROW()-11-COUNTBLANK($D$12:D1968))</f>
        <v>CTKM_1630</v>
      </c>
      <c r="B1968" s="633"/>
      <c r="C1968" s="121" t="s">
        <v>288</v>
      </c>
      <c r="D1968" s="121" t="s">
        <v>286</v>
      </c>
      <c r="E1968" s="110"/>
      <c r="F1968" s="110"/>
      <c r="G1968" s="110"/>
      <c r="H1968" s="110"/>
      <c r="I1968" s="110"/>
      <c r="J1968" s="110"/>
      <c r="K1968" s="110"/>
      <c r="L1968" s="110"/>
      <c r="M1968" s="110"/>
      <c r="N1968" s="110"/>
      <c r="O1968" s="110"/>
      <c r="P1968" s="110"/>
      <c r="Q1968" s="112" t="str">
        <f t="shared" si="105"/>
        <v/>
      </c>
      <c r="R1968" s="111"/>
      <c r="S1968" s="111"/>
    </row>
    <row r="1969" spans="1:21" s="108" customFormat="1" ht="24.95" hidden="1" customHeight="1" outlineLevel="1">
      <c r="A1969" s="45" t="str">
        <f>IF(AND(D1969="",D1969=""),"",$D$3&amp;"_"&amp;ROW()-11-COUNTBLANK($D$12:D1969))</f>
        <v>CTKM_1631</v>
      </c>
      <c r="B1969" s="120" t="s">
        <v>269</v>
      </c>
      <c r="C1969" s="121" t="s">
        <v>289</v>
      </c>
      <c r="D1969" s="121" t="s">
        <v>286</v>
      </c>
      <c r="E1969" s="110"/>
      <c r="F1969" s="110"/>
      <c r="G1969" s="110"/>
      <c r="H1969" s="110"/>
      <c r="I1969" s="110"/>
      <c r="J1969" s="110"/>
      <c r="K1969" s="110"/>
      <c r="L1969" s="110"/>
      <c r="M1969" s="110"/>
      <c r="N1969" s="110"/>
      <c r="O1969" s="110"/>
      <c r="P1969" s="110"/>
      <c r="Q1969" s="112" t="str">
        <f t="shared" si="105"/>
        <v/>
      </c>
      <c r="R1969" s="111"/>
      <c r="S1969" s="111"/>
    </row>
    <row r="1970" spans="1:21" s="108" customFormat="1" ht="24.95" hidden="1" customHeight="1" outlineLevel="1">
      <c r="A1970" s="45" t="str">
        <f>IF(AND(D1970="",D1970=""),"",$D$3&amp;"_"&amp;ROW()-11-COUNTBLANK($D$12:D1970))</f>
        <v>CTKM_1632</v>
      </c>
      <c r="B1970" s="619" t="s">
        <v>290</v>
      </c>
      <c r="C1970" s="121" t="s">
        <v>291</v>
      </c>
      <c r="D1970" s="121" t="s">
        <v>286</v>
      </c>
      <c r="E1970" s="110"/>
      <c r="F1970" s="110"/>
      <c r="G1970" s="110"/>
      <c r="H1970" s="110"/>
      <c r="I1970" s="110"/>
      <c r="J1970" s="110"/>
      <c r="K1970" s="110"/>
      <c r="L1970" s="110"/>
      <c r="M1970" s="110"/>
      <c r="N1970" s="110"/>
      <c r="O1970" s="110"/>
      <c r="P1970" s="110"/>
      <c r="Q1970" s="112" t="str">
        <f t="shared" si="105"/>
        <v/>
      </c>
      <c r="R1970" s="111"/>
      <c r="S1970" s="111"/>
    </row>
    <row r="1971" spans="1:21" s="108" customFormat="1" ht="24.95" hidden="1" customHeight="1" outlineLevel="1">
      <c r="A1971" s="45" t="str">
        <f>IF(AND(D1971="",D1971=""),"",$D$3&amp;"_"&amp;ROW()-11-COUNTBLANK($D$12:D1971))</f>
        <v>CTKM_1633</v>
      </c>
      <c r="B1971" s="621"/>
      <c r="C1971" s="122" t="s">
        <v>292</v>
      </c>
      <c r="D1971" s="121" t="s">
        <v>293</v>
      </c>
      <c r="E1971" s="110"/>
      <c r="F1971" s="110"/>
      <c r="G1971" s="110"/>
      <c r="H1971" s="110"/>
      <c r="I1971" s="110"/>
      <c r="J1971" s="110"/>
      <c r="K1971" s="110"/>
      <c r="L1971" s="110"/>
      <c r="M1971" s="110"/>
      <c r="N1971" s="110"/>
      <c r="O1971" s="110"/>
      <c r="P1971" s="110"/>
      <c r="Q1971" s="112" t="str">
        <f t="shared" si="105"/>
        <v/>
      </c>
      <c r="R1971" s="111"/>
      <c r="S1971" s="111"/>
    </row>
    <row r="1972" spans="1:21" s="44" customFormat="1" ht="24.95" customHeight="1" collapsed="1">
      <c r="A1972" s="45" t="str">
        <f>IF(AND(D1972="",D1972=""),"",$D$3&amp;"_"&amp;ROW()-11-COUNTBLANK($D$12:D1972))</f>
        <v/>
      </c>
      <c r="B1972" s="607" t="s">
        <v>2190</v>
      </c>
      <c r="C1972" s="608"/>
      <c r="D1972" s="608"/>
      <c r="E1972" s="608"/>
      <c r="F1972" s="608"/>
      <c r="G1972" s="608"/>
      <c r="H1972" s="608"/>
      <c r="I1972" s="608"/>
      <c r="J1972" s="608"/>
      <c r="K1972" s="608"/>
      <c r="L1972" s="608"/>
      <c r="M1972" s="608"/>
      <c r="N1972" s="608"/>
      <c r="O1972" s="608"/>
      <c r="P1972" s="608"/>
      <c r="Q1972" s="608"/>
      <c r="R1972" s="608"/>
      <c r="S1972" s="609"/>
      <c r="T1972" s="38"/>
      <c r="U1972" s="38"/>
    </row>
    <row r="1973" spans="1:21" s="44" customFormat="1" ht="24.95" customHeight="1">
      <c r="A1973" s="45" t="str">
        <f>IF(AND(D1973="",D1973=""),"",$D$3&amp;"_"&amp;ROW()-11-COUNTBLANK($D$12:D1973))</f>
        <v/>
      </c>
      <c r="B1973" s="610" t="s">
        <v>2191</v>
      </c>
      <c r="C1973" s="611"/>
      <c r="D1973" s="611"/>
      <c r="E1973" s="611"/>
      <c r="F1973" s="611"/>
      <c r="G1973" s="611"/>
      <c r="H1973" s="611"/>
      <c r="I1973" s="611"/>
      <c r="J1973" s="611"/>
      <c r="K1973" s="611"/>
      <c r="L1973" s="611"/>
      <c r="M1973" s="611"/>
      <c r="N1973" s="611"/>
      <c r="O1973" s="611"/>
      <c r="P1973" s="611"/>
      <c r="Q1973" s="611"/>
      <c r="R1973" s="611"/>
      <c r="S1973" s="612"/>
      <c r="T1973" s="38"/>
      <c r="U1973" s="38"/>
    </row>
    <row r="1974" spans="1:21" ht="24.95" customHeight="1" collapsed="1">
      <c r="A1974" s="45" t="str">
        <f>IF(AND(D1974="",D1974=""),"",$D$3&amp;"_"&amp;ROW()-11-COUNTBLANK($D$12:D1974))</f>
        <v/>
      </c>
      <c r="B1974" s="49" t="s">
        <v>48</v>
      </c>
      <c r="C1974" s="50"/>
      <c r="D1974" s="50"/>
      <c r="E1974" s="50"/>
      <c r="F1974" s="50"/>
      <c r="G1974" s="50"/>
      <c r="H1974" s="50"/>
      <c r="I1974" s="50"/>
      <c r="J1974" s="50"/>
      <c r="K1974" s="50"/>
      <c r="L1974" s="50"/>
      <c r="M1974" s="50"/>
      <c r="N1974" s="50"/>
      <c r="O1974" s="50"/>
      <c r="P1974" s="50"/>
      <c r="Q1974" s="50"/>
      <c r="R1974" s="50"/>
      <c r="S1974" s="51"/>
    </row>
    <row r="1975" spans="1:21" ht="24.95" hidden="1" customHeight="1" outlineLevel="1" collapsed="1">
      <c r="A1975" s="45" t="str">
        <f>IF(AND(D1975="",D1975=""),"",$D$3&amp;"_"&amp;ROW()-11-COUNTBLANK($D$12:D1975))</f>
        <v/>
      </c>
      <c r="B1975" s="601" t="s">
        <v>65</v>
      </c>
      <c r="C1975" s="602"/>
      <c r="D1975" s="602"/>
      <c r="E1975" s="602"/>
      <c r="F1975" s="602"/>
      <c r="G1975" s="602"/>
      <c r="H1975" s="602"/>
      <c r="I1975" s="602"/>
      <c r="J1975" s="602"/>
      <c r="K1975" s="602"/>
      <c r="L1975" s="602"/>
      <c r="M1975" s="602"/>
      <c r="N1975" s="602"/>
      <c r="O1975" s="602"/>
      <c r="P1975" s="602"/>
      <c r="Q1975" s="602"/>
      <c r="R1975" s="602"/>
      <c r="S1975" s="603"/>
    </row>
    <row r="1976" spans="1:21" s="75" customFormat="1" ht="24.95" hidden="1" customHeight="1" outlineLevel="1">
      <c r="A1976" s="45" t="str">
        <f>IF(AND(D1976="",D1976=""),"",$D$3&amp;"_"&amp;ROW()-11-COUNTBLANK($D$12:D1976))</f>
        <v>CTKM_1634</v>
      </c>
      <c r="B1976" s="235" t="s">
        <v>309</v>
      </c>
      <c r="C1976" s="236" t="s">
        <v>471</v>
      </c>
      <c r="D1976" s="229" t="s">
        <v>2192</v>
      </c>
      <c r="E1976" s="80"/>
      <c r="F1976" s="80"/>
      <c r="G1976" s="80"/>
      <c r="H1976" s="80"/>
      <c r="I1976" s="80"/>
      <c r="J1976" s="80"/>
      <c r="K1976" s="80"/>
      <c r="L1976" s="80"/>
      <c r="M1976" s="80"/>
      <c r="N1976" s="80"/>
      <c r="O1976" s="80"/>
      <c r="P1976" s="80"/>
      <c r="Q1976" s="81" t="str">
        <f t="shared" ref="Q1976:Q1981" si="106">IF(OR(IF(G1976="",IF(F1976="",IF(E1976="","",E1976),F1976),G1976)="F",IF(J1976="",IF(I1976="",IF(H1976="","",H1976),I1976),J1976)="F",IF(M1976="",IF(L1976="",IF(K1976="","",K1976),L1976),M1976)="F",IF(P1976="",IF(O1976="",IF(N1976="","",N1976),O1976),P1976)="F")=TRUE,"F",IF(OR(IF(G1976="",IF(F1976="",IF(E1976="","",E1976),F1976),G1976)="PE",IF(J1976="",IF(I1976="",IF(H1976="","",H1976),I1976),J1976)="PE",IF(M1976="",IF(L1976="",IF(K1976="","",K1976),L1976),M1976)="PE",IF(P1976="",IF(O1976="",IF(N1976="","",N1976),O1976),P1976)="PE")=TRUE,"PE",IF(AND(IF(G1976="",IF(F1976="",IF(E1976="","",E1976),F1976),G1976)="",IF(J1976="",IF(I1976="",IF(H1976="","",H1976),I1976),J1976)="",IF(M1976="",IF(L1976="",IF(K1976="","",K1976),L1976),M1976)="",IF(P1976="",IF(O1976="",IF(N1976="","",N1976),O1976),P1976)="")=TRUE,"","P")))</f>
        <v/>
      </c>
      <c r="R1976" s="131"/>
      <c r="S1976" s="82"/>
    </row>
    <row r="1977" spans="1:21" s="75" customFormat="1" ht="24.95" hidden="1" customHeight="1" outlineLevel="1">
      <c r="A1977" s="45" t="str">
        <f>IF(AND(D1977="",D1977=""),"",$D$3&amp;"_"&amp;ROW()-11-COUNTBLANK($D$12:D1977))</f>
        <v>CTKM_1635</v>
      </c>
      <c r="B1977" s="236" t="s">
        <v>66</v>
      </c>
      <c r="C1977" s="236" t="s">
        <v>171</v>
      </c>
      <c r="D1977" s="236" t="s">
        <v>172</v>
      </c>
      <c r="E1977" s="80"/>
      <c r="F1977" s="80"/>
      <c r="G1977" s="80"/>
      <c r="H1977" s="80"/>
      <c r="I1977" s="80"/>
      <c r="J1977" s="80"/>
      <c r="K1977" s="80"/>
      <c r="L1977" s="80"/>
      <c r="M1977" s="80"/>
      <c r="N1977" s="80"/>
      <c r="O1977" s="80"/>
      <c r="P1977" s="80"/>
      <c r="Q1977" s="81" t="str">
        <f t="shared" si="106"/>
        <v/>
      </c>
      <c r="R1977" s="82"/>
      <c r="S1977" s="82"/>
    </row>
    <row r="1978" spans="1:21" s="75" customFormat="1" ht="24.95" hidden="1" customHeight="1" outlineLevel="1">
      <c r="A1978" s="45" t="str">
        <f>IF(AND(D1978="",D1978=""),"",$D$3&amp;"_"&amp;ROW()-11-COUNTBLANK($D$12:D1978))</f>
        <v>CTKM_1636</v>
      </c>
      <c r="B1978" s="236" t="s">
        <v>67</v>
      </c>
      <c r="C1978" s="236" t="s">
        <v>311</v>
      </c>
      <c r="D1978" s="236" t="s">
        <v>312</v>
      </c>
      <c r="E1978" s="80"/>
      <c r="F1978" s="80"/>
      <c r="G1978" s="80"/>
      <c r="H1978" s="80"/>
      <c r="I1978" s="80"/>
      <c r="J1978" s="80"/>
      <c r="K1978" s="80"/>
      <c r="L1978" s="80"/>
      <c r="M1978" s="80"/>
      <c r="N1978" s="80"/>
      <c r="O1978" s="80"/>
      <c r="P1978" s="80"/>
      <c r="Q1978" s="81" t="str">
        <f t="shared" si="106"/>
        <v/>
      </c>
      <c r="R1978" s="82"/>
      <c r="S1978" s="82"/>
    </row>
    <row r="1979" spans="1:21" s="75" customFormat="1" ht="24.95" hidden="1" customHeight="1" outlineLevel="1">
      <c r="A1979" s="45" t="str">
        <f>IF(AND(D1979="",D1979=""),"",$D$3&amp;"_"&amp;ROW()-11-COUNTBLANK($D$12:D1979))</f>
        <v>CTKM_1637</v>
      </c>
      <c r="B1979" s="236" t="s">
        <v>68</v>
      </c>
      <c r="C1979" s="250" t="s">
        <v>69</v>
      </c>
      <c r="D1979" s="236" t="s">
        <v>70</v>
      </c>
      <c r="E1979" s="80"/>
      <c r="F1979" s="80"/>
      <c r="G1979" s="80"/>
      <c r="H1979" s="80"/>
      <c r="I1979" s="80"/>
      <c r="J1979" s="80"/>
      <c r="K1979" s="80"/>
      <c r="L1979" s="80"/>
      <c r="M1979" s="80"/>
      <c r="N1979" s="80"/>
      <c r="O1979" s="80"/>
      <c r="P1979" s="80"/>
      <c r="Q1979" s="81" t="str">
        <f t="shared" si="106"/>
        <v/>
      </c>
      <c r="R1979" s="82"/>
      <c r="S1979" s="82"/>
    </row>
    <row r="1980" spans="1:21" s="75" customFormat="1" ht="24.95" hidden="1" customHeight="1" outlineLevel="1">
      <c r="A1980" s="45" t="str">
        <f>IF(AND(D1980="",D1980=""),"",$D$3&amp;"_"&amp;ROW()-11-COUNTBLANK($D$12:D1980))</f>
        <v>CTKM_1638</v>
      </c>
      <c r="B1980" s="236" t="s">
        <v>71</v>
      </c>
      <c r="C1980" s="250" t="s">
        <v>72</v>
      </c>
      <c r="D1980" s="236" t="s">
        <v>73</v>
      </c>
      <c r="E1980" s="80"/>
      <c r="F1980" s="80"/>
      <c r="G1980" s="80"/>
      <c r="H1980" s="80"/>
      <c r="I1980" s="80"/>
      <c r="J1980" s="80"/>
      <c r="K1980" s="80"/>
      <c r="L1980" s="80"/>
      <c r="M1980" s="80"/>
      <c r="N1980" s="80"/>
      <c r="O1980" s="80"/>
      <c r="P1980" s="80"/>
      <c r="Q1980" s="81" t="str">
        <f t="shared" si="106"/>
        <v/>
      </c>
      <c r="R1980" s="82"/>
      <c r="S1980" s="82"/>
    </row>
    <row r="1981" spans="1:21" s="75" customFormat="1" ht="24.95" hidden="1" customHeight="1" outlineLevel="1">
      <c r="A1981" s="45" t="str">
        <f>IF(AND(D1981="",D1981=""),"",$D$3&amp;"_"&amp;ROW()-11-COUNTBLANK($D$12:D1981))</f>
        <v>CTKM_1639</v>
      </c>
      <c r="B1981" s="236" t="s">
        <v>74</v>
      </c>
      <c r="C1981" s="250" t="s">
        <v>313</v>
      </c>
      <c r="D1981" s="236" t="s">
        <v>314</v>
      </c>
      <c r="E1981" s="80"/>
      <c r="F1981" s="80"/>
      <c r="G1981" s="80"/>
      <c r="H1981" s="80"/>
      <c r="I1981" s="80"/>
      <c r="J1981" s="80"/>
      <c r="K1981" s="80"/>
      <c r="L1981" s="80"/>
      <c r="M1981" s="80"/>
      <c r="N1981" s="80"/>
      <c r="O1981" s="80"/>
      <c r="P1981" s="80"/>
      <c r="Q1981" s="81" t="str">
        <f t="shared" si="106"/>
        <v/>
      </c>
      <c r="R1981" s="82"/>
      <c r="S1981" s="82"/>
    </row>
    <row r="1982" spans="1:21" ht="24.95" hidden="1" customHeight="1" outlineLevel="1" collapsed="1">
      <c r="A1982" s="45" t="str">
        <f>IF(AND(D1982="",D1982=""),"",$D$3&amp;"_"&amp;ROW()-11-COUNTBLANK($D$12:D1982))</f>
        <v/>
      </c>
      <c r="B1982" s="601" t="s">
        <v>79</v>
      </c>
      <c r="C1982" s="602"/>
      <c r="D1982" s="602"/>
      <c r="E1982" s="602"/>
      <c r="F1982" s="602"/>
      <c r="G1982" s="602"/>
      <c r="H1982" s="602"/>
      <c r="I1982" s="602"/>
      <c r="J1982" s="602"/>
      <c r="K1982" s="602"/>
      <c r="L1982" s="602"/>
      <c r="M1982" s="602"/>
      <c r="N1982" s="602"/>
      <c r="O1982" s="602"/>
      <c r="P1982" s="602"/>
      <c r="Q1982" s="602"/>
      <c r="R1982" s="602"/>
      <c r="S1982" s="603"/>
    </row>
    <row r="1983" spans="1:21" s="75" customFormat="1" ht="24.95" hidden="1" customHeight="1" outlineLevel="1">
      <c r="A1983" s="45" t="str">
        <f>IF(AND(D1983="",D1983=""),"",$D$3&amp;"_"&amp;ROW()-11-COUNTBLANK($D$12:D1983))</f>
        <v>CTKM_1640</v>
      </c>
      <c r="B1983" s="247" t="s">
        <v>80</v>
      </c>
      <c r="C1983" s="236" t="s">
        <v>81</v>
      </c>
      <c r="D1983" s="236" t="s">
        <v>82</v>
      </c>
      <c r="E1983" s="80"/>
      <c r="F1983" s="80"/>
      <c r="G1983" s="80"/>
      <c r="H1983" s="80"/>
      <c r="I1983" s="80"/>
      <c r="J1983" s="80"/>
      <c r="K1983" s="80"/>
      <c r="L1983" s="80"/>
      <c r="M1983" s="80"/>
      <c r="N1983" s="80"/>
      <c r="O1983" s="80"/>
      <c r="P1983" s="80"/>
      <c r="Q1983" s="81" t="str">
        <f>IF(OR(IF(G1983="",IF(F1983="",IF(E1983="","",E1983),F1983),G1983)="F",IF(J1983="",IF(I1983="",IF(H1983="","",H1983),I1983),J1983)="F",IF(M1983="",IF(L1983="",IF(K1983="","",K1983),L1983),M1983)="F",IF(P1983="",IF(O1983="",IF(N1983="","",N1983),O1983),P1983)="F")=TRUE,"F",IF(OR(IF(G1983="",IF(F1983="",IF(E1983="","",E1983),F1983),G1983)="PE",IF(J1983="",IF(I1983="",IF(H1983="","",H1983),I1983),J1983)="PE",IF(M1983="",IF(L1983="",IF(K1983="","",K1983),L1983),M1983)="PE",IF(P1983="",IF(O1983="",IF(N1983="","",N1983),O1983),P1983)="PE")=TRUE,"PE",IF(AND(IF(G1983="",IF(F1983="",IF(E1983="","",E1983),F1983),G1983)="",IF(J1983="",IF(I1983="",IF(H1983="","",H1983),I1983),J1983)="",IF(M1983="",IF(L1983="",IF(K1983="","",K1983),L1983),M1983)="",IF(P1983="",IF(O1983="",IF(N1983="","",N1983),O1983),P1983)="")=TRUE,"","P")))</f>
        <v/>
      </c>
      <c r="R1983" s="82"/>
      <c r="S1983" s="82"/>
    </row>
    <row r="1984" spans="1:21" ht="24.95" hidden="1" customHeight="1" outlineLevel="1" collapsed="1">
      <c r="A1984" s="45" t="str">
        <f>IF(AND(D1984="",D1984=""),"",$D$3&amp;"_"&amp;ROW()-11-COUNTBLANK($D$12:D1984))</f>
        <v/>
      </c>
      <c r="B1984" s="601" t="s">
        <v>2193</v>
      </c>
      <c r="C1984" s="602"/>
      <c r="D1984" s="602"/>
      <c r="E1984" s="602"/>
      <c r="F1984" s="602"/>
      <c r="G1984" s="602"/>
      <c r="H1984" s="602"/>
      <c r="I1984" s="602"/>
      <c r="J1984" s="602"/>
      <c r="K1984" s="602"/>
      <c r="L1984" s="602"/>
      <c r="M1984" s="602"/>
      <c r="N1984" s="602"/>
      <c r="O1984" s="602"/>
      <c r="P1984" s="602"/>
      <c r="Q1984" s="602"/>
      <c r="R1984" s="602"/>
      <c r="S1984" s="603"/>
    </row>
    <row r="1985" spans="1:19" s="74" customFormat="1" ht="24.95" hidden="1" customHeight="1" outlineLevel="1">
      <c r="A1985" s="45" t="str">
        <f>IF(AND(D1985="",D1985=""),"",$D$3&amp;"_"&amp;ROW()-11-COUNTBLANK($D$12:D1985))</f>
        <v>CTKM_1641</v>
      </c>
      <c r="B1985" s="251" t="s">
        <v>109</v>
      </c>
      <c r="C1985" s="251" t="s">
        <v>110</v>
      </c>
      <c r="D1985" s="251" t="s">
        <v>228</v>
      </c>
      <c r="E1985" s="80"/>
      <c r="F1985" s="100"/>
      <c r="G1985" s="100"/>
      <c r="H1985" s="100"/>
      <c r="I1985" s="100"/>
      <c r="J1985" s="100"/>
      <c r="K1985" s="100"/>
      <c r="L1985" s="80"/>
      <c r="M1985" s="80"/>
      <c r="N1985" s="80"/>
      <c r="O1985" s="80"/>
      <c r="P1985" s="100"/>
      <c r="Q1985" s="81" t="str">
        <f t="shared" ref="Q1985:Q1990" si="107">IF(OR(IF(G1985="",IF(F1985="",IF(E1985="","",E1985),F1985),G1985)="F",IF(J1985="",IF(I1985="",IF(H1985="","",H1985),I1985),J1985)="F",IF(M1985="",IF(L1985="",IF(K1985="","",K1985),L1985),M1985)="F",IF(P1985="",IF(O1985="",IF(N1985="","",N1985),O1985),P1985)="F")=TRUE,"F",IF(OR(IF(G1985="",IF(F1985="",IF(E1985="","",E1985),F1985),G1985)="PE",IF(J1985="",IF(I1985="",IF(H1985="","",H1985),I1985),J1985)="PE",IF(M1985="",IF(L1985="",IF(K1985="","",K1985),L1985),M1985)="PE",IF(P1985="",IF(O1985="",IF(N1985="","",N1985),O1985),P1985)="PE")=TRUE,"PE",IF(AND(IF(G1985="",IF(F1985="",IF(E1985="","",E1985),F1985),G1985)="",IF(J1985="",IF(I1985="",IF(H1985="","",H1985),I1985),J1985)="",IF(M1985="",IF(L1985="",IF(K1985="","",K1985),L1985),M1985)="",IF(P1985="",IF(O1985="",IF(N1985="","",N1985),O1985),P1985)="")=TRUE,"","P")))</f>
        <v/>
      </c>
      <c r="R1985" s="100"/>
      <c r="S1985" s="101"/>
    </row>
    <row r="1986" spans="1:19" s="74" customFormat="1" ht="24.95" hidden="1" customHeight="1" outlineLevel="1">
      <c r="A1986" s="45" t="str">
        <f>IF(AND(D1986="",D1986=""),"",$D$3&amp;"_"&amp;ROW()-11-COUNTBLANK($D$12:D1986))</f>
        <v>CTKM_1642</v>
      </c>
      <c r="B1986" s="252" t="s">
        <v>229</v>
      </c>
      <c r="C1986" s="251" t="s">
        <v>230</v>
      </c>
      <c r="D1986" s="251" t="s">
        <v>231</v>
      </c>
      <c r="E1986" s="80"/>
      <c r="F1986" s="100"/>
      <c r="G1986" s="100"/>
      <c r="H1986" s="100"/>
      <c r="I1986" s="100"/>
      <c r="J1986" s="100"/>
      <c r="K1986" s="100"/>
      <c r="L1986" s="80"/>
      <c r="M1986" s="80"/>
      <c r="N1986" s="80"/>
      <c r="O1986" s="80"/>
      <c r="P1986" s="100"/>
      <c r="Q1986" s="81" t="str">
        <f t="shared" si="107"/>
        <v/>
      </c>
      <c r="R1986" s="100"/>
      <c r="S1986" s="101"/>
    </row>
    <row r="1987" spans="1:19" s="74" customFormat="1" ht="24.95" hidden="1" customHeight="1" outlineLevel="1">
      <c r="A1987" s="45" t="str">
        <f>IF(AND(D1987="",D1987=""),"",$D$3&amp;"_"&amp;ROW()-11-COUNTBLANK($D$12:D1987))</f>
        <v>CTKM_1643</v>
      </c>
      <c r="B1987" s="252" t="s">
        <v>115</v>
      </c>
      <c r="C1987" s="251" t="s">
        <v>116</v>
      </c>
      <c r="D1987" s="251" t="s">
        <v>232</v>
      </c>
      <c r="E1987" s="80"/>
      <c r="F1987" s="100"/>
      <c r="G1987" s="100"/>
      <c r="H1987" s="100"/>
      <c r="I1987" s="100"/>
      <c r="J1987" s="100"/>
      <c r="K1987" s="100"/>
      <c r="L1987" s="80"/>
      <c r="M1987" s="80"/>
      <c r="N1987" s="80"/>
      <c r="O1987" s="80"/>
      <c r="P1987" s="100"/>
      <c r="Q1987" s="81" t="str">
        <f t="shared" si="107"/>
        <v/>
      </c>
      <c r="R1987" s="100"/>
      <c r="S1987" s="101"/>
    </row>
    <row r="1988" spans="1:19" s="74" customFormat="1" ht="24.95" hidden="1" customHeight="1" outlineLevel="1">
      <c r="A1988" s="45" t="str">
        <f>IF(AND(D1988="",D1988=""),"",$D$3&amp;"_"&amp;ROW()-11-COUNTBLANK($D$12:D1988))</f>
        <v>CTKM_1644</v>
      </c>
      <c r="B1988" s="251" t="s">
        <v>233</v>
      </c>
      <c r="C1988" s="251" t="s">
        <v>234</v>
      </c>
      <c r="D1988" s="251" t="s">
        <v>368</v>
      </c>
      <c r="E1988" s="80"/>
      <c r="F1988" s="100"/>
      <c r="G1988" s="100"/>
      <c r="H1988" s="100"/>
      <c r="I1988" s="100"/>
      <c r="J1988" s="100"/>
      <c r="K1988" s="100"/>
      <c r="L1988" s="80"/>
      <c r="M1988" s="80"/>
      <c r="N1988" s="80"/>
      <c r="O1988" s="80"/>
      <c r="P1988" s="100"/>
      <c r="Q1988" s="81" t="str">
        <f t="shared" si="107"/>
        <v/>
      </c>
      <c r="R1988" s="100"/>
      <c r="S1988" s="101"/>
    </row>
    <row r="1989" spans="1:19" s="74" customFormat="1" ht="24.95" hidden="1" customHeight="1" outlineLevel="1">
      <c r="A1989" s="45" t="str">
        <f>IF(AND(D1989="",D1989=""),"",$D$3&amp;"_"&amp;ROW()-11-COUNTBLANK($D$12:D1989))</f>
        <v>CTKM_1645</v>
      </c>
      <c r="B1989" s="252" t="s">
        <v>236</v>
      </c>
      <c r="C1989" s="251" t="s">
        <v>237</v>
      </c>
      <c r="D1989" s="251" t="s">
        <v>318</v>
      </c>
      <c r="E1989" s="80"/>
      <c r="F1989" s="100"/>
      <c r="G1989" s="100"/>
      <c r="H1989" s="100"/>
      <c r="I1989" s="100"/>
      <c r="J1989" s="100"/>
      <c r="K1989" s="100"/>
      <c r="L1989" s="80"/>
      <c r="M1989" s="100"/>
      <c r="N1989" s="80"/>
      <c r="O1989" s="100"/>
      <c r="P1989" s="100"/>
      <c r="Q1989" s="81" t="str">
        <f t="shared" si="107"/>
        <v/>
      </c>
      <c r="R1989" s="100"/>
      <c r="S1989" s="101"/>
    </row>
    <row r="1990" spans="1:19" s="74" customFormat="1" ht="24.95" hidden="1" customHeight="1" outlineLevel="1">
      <c r="A1990" s="45" t="str">
        <f>IF(AND(D1990="",D1990=""),"",$D$3&amp;"_"&amp;ROW()-11-COUNTBLANK($D$12:D1990))</f>
        <v>CTKM_1646</v>
      </c>
      <c r="B1990" s="252" t="s">
        <v>239</v>
      </c>
      <c r="C1990" s="251" t="s">
        <v>240</v>
      </c>
      <c r="D1990" s="251" t="s">
        <v>318</v>
      </c>
      <c r="E1990" s="80"/>
      <c r="F1990" s="100"/>
      <c r="G1990" s="100"/>
      <c r="H1990" s="100"/>
      <c r="I1990" s="100"/>
      <c r="J1990" s="100"/>
      <c r="K1990" s="100"/>
      <c r="L1990" s="80"/>
      <c r="M1990" s="100"/>
      <c r="N1990" s="80"/>
      <c r="O1990" s="100"/>
      <c r="P1990" s="100"/>
      <c r="Q1990" s="81" t="str">
        <f t="shared" si="107"/>
        <v/>
      </c>
      <c r="R1990" s="100"/>
      <c r="S1990" s="101"/>
    </row>
    <row r="1991" spans="1:19" ht="24.95" customHeight="1" collapsed="1">
      <c r="A1991" s="45" t="str">
        <f>IF(AND(D1991="",D1991=""),"",$D$3&amp;"_"&amp;ROW()-11-COUNTBLANK($D$12:D1991))</f>
        <v/>
      </c>
      <c r="B1991" s="49" t="s">
        <v>64</v>
      </c>
      <c r="C1991" s="50"/>
      <c r="D1991" s="50"/>
      <c r="E1991" s="50"/>
      <c r="F1991" s="50"/>
      <c r="G1991" s="50"/>
      <c r="H1991" s="50"/>
      <c r="I1991" s="50"/>
      <c r="J1991" s="50"/>
      <c r="K1991" s="50"/>
      <c r="L1991" s="50"/>
      <c r="M1991" s="50"/>
      <c r="N1991" s="50"/>
      <c r="O1991" s="50"/>
      <c r="P1991" s="50"/>
      <c r="Q1991" s="50"/>
      <c r="R1991" s="50"/>
      <c r="S1991" s="51"/>
    </row>
    <row r="1992" spans="1:19" s="75" customFormat="1" ht="24.95" hidden="1" customHeight="1" outlineLevel="1">
      <c r="A1992" s="45" t="str">
        <f>IF(AND(D1992="",D1992=""),"",$D$3&amp;"_"&amp;ROW()-11-COUNTBLANK($D$12:D1992))</f>
        <v>CTKM_1647</v>
      </c>
      <c r="B1992" s="229" t="s">
        <v>2197</v>
      </c>
      <c r="C1992" s="235" t="s">
        <v>2198</v>
      </c>
      <c r="D1992" s="229" t="s">
        <v>2199</v>
      </c>
      <c r="E1992" s="80"/>
      <c r="F1992" s="80"/>
      <c r="G1992" s="80"/>
      <c r="H1992" s="80"/>
      <c r="I1992" s="80"/>
      <c r="J1992" s="80"/>
      <c r="K1992" s="80"/>
      <c r="L1992" s="80"/>
      <c r="M1992" s="80"/>
      <c r="N1992" s="80"/>
      <c r="O1992" s="80"/>
      <c r="P1992" s="80"/>
      <c r="Q1992" s="81" t="str">
        <f t="shared" ref="Q1992:Q2000" si="108">IF(OR(IF(G1992="",IF(F1992="",IF(E1992="","",E1992),F1992),G1992)="F",IF(J1992="",IF(I1992="",IF(H1992="","",H1992),I1992),J1992)="F",IF(M1992="",IF(L1992="",IF(K1992="","",K1992),L1992),M1992)="F",IF(P1992="",IF(O1992="",IF(N1992="","",N1992),O1992),P1992)="F")=TRUE,"F",IF(OR(IF(G1992="",IF(F1992="",IF(E1992="","",E1992),F1992),G1992)="PE",IF(J1992="",IF(I1992="",IF(H1992="","",H1992),I1992),J1992)="PE",IF(M1992="",IF(L1992="",IF(K1992="","",K1992),L1992),M1992)="PE",IF(P1992="",IF(O1992="",IF(N1992="","",N1992),O1992),P1992)="PE")=TRUE,"PE",IF(AND(IF(G1992="",IF(F1992="",IF(E1992="","",E1992),F1992),G1992)="",IF(J1992="",IF(I1992="",IF(H1992="","",H1992),I1992),J1992)="",IF(M1992="",IF(L1992="",IF(K1992="","",K1992),L1992),M1992)="",IF(P1992="",IF(O1992="",IF(N1992="","",N1992),O1992),P1992)="")=TRUE,"","P")))</f>
        <v/>
      </c>
      <c r="R1992" s="222"/>
      <c r="S1992" s="82"/>
    </row>
    <row r="1993" spans="1:19" s="74" customFormat="1" ht="24.95" hidden="1" customHeight="1" outlineLevel="1">
      <c r="A1993" s="45" t="str">
        <f>IF(AND(D1993="",D1993=""),"",$D$3&amp;"_"&amp;ROW()-11-COUNTBLANK($D$12:D1999))</f>
        <v>CTKM_1648</v>
      </c>
      <c r="B1993" s="252" t="s">
        <v>2216</v>
      </c>
      <c r="C1993" s="253" t="s">
        <v>2217</v>
      </c>
      <c r="D1993" s="251" t="s">
        <v>2218</v>
      </c>
      <c r="E1993" s="80"/>
      <c r="F1993" s="100"/>
      <c r="G1993" s="100"/>
      <c r="H1993" s="100"/>
      <c r="I1993" s="100"/>
      <c r="J1993" s="100"/>
      <c r="K1993" s="100"/>
      <c r="L1993" s="80"/>
      <c r="M1993" s="100"/>
      <c r="N1993" s="80"/>
      <c r="O1993" s="100"/>
      <c r="P1993" s="100"/>
      <c r="Q1993" s="81" t="str">
        <f t="shared" si="108"/>
        <v/>
      </c>
      <c r="R1993" s="100"/>
      <c r="S1993" s="101"/>
    </row>
    <row r="1994" spans="1:19" s="75" customFormat="1" ht="24.95" hidden="1" customHeight="1" outlineLevel="1">
      <c r="A1994" s="45" t="str">
        <f>IF(AND(D1994="",D1994=""),"",$D$3&amp;"_"&amp;ROW()-11-COUNTBLANK($D$12:D1994))</f>
        <v>CTKM_1649</v>
      </c>
      <c r="B1994" s="229" t="s">
        <v>2203</v>
      </c>
      <c r="C1994" s="254" t="s">
        <v>2207</v>
      </c>
      <c r="D1994" s="229" t="s">
        <v>2204</v>
      </c>
      <c r="E1994" s="80"/>
      <c r="F1994" s="80"/>
      <c r="G1994" s="80"/>
      <c r="H1994" s="80"/>
      <c r="I1994" s="80"/>
      <c r="J1994" s="80"/>
      <c r="K1994" s="80"/>
      <c r="L1994" s="80"/>
      <c r="M1994" s="80"/>
      <c r="N1994" s="80"/>
      <c r="O1994" s="80"/>
      <c r="P1994" s="80"/>
      <c r="Q1994" s="81" t="str">
        <f t="shared" si="108"/>
        <v/>
      </c>
      <c r="R1994" s="82"/>
      <c r="S1994" s="82"/>
    </row>
    <row r="1995" spans="1:19" s="75" customFormat="1" ht="24.95" hidden="1" customHeight="1" outlineLevel="1">
      <c r="A1995" s="45" t="str">
        <f>IF(AND(D1995="",D1995=""),"",$D$3&amp;"_"&amp;ROW()-11-COUNTBLANK($D$12:D1995))</f>
        <v>CTKM_1650</v>
      </c>
      <c r="B1995" s="229" t="s">
        <v>2209</v>
      </c>
      <c r="C1995" s="229" t="s">
        <v>2207</v>
      </c>
      <c r="D1995" s="229" t="s">
        <v>2210</v>
      </c>
      <c r="E1995" s="80"/>
      <c r="F1995" s="80"/>
      <c r="G1995" s="80"/>
      <c r="H1995" s="80"/>
      <c r="I1995" s="80"/>
      <c r="J1995" s="80"/>
      <c r="K1995" s="80"/>
      <c r="L1995" s="80"/>
      <c r="M1995" s="80"/>
      <c r="N1995" s="80"/>
      <c r="O1995" s="80"/>
      <c r="P1995" s="80"/>
      <c r="Q1995" s="81" t="str">
        <f t="shared" si="108"/>
        <v/>
      </c>
      <c r="R1995" s="82"/>
      <c r="S1995" s="82"/>
    </row>
    <row r="1996" spans="1:19" s="75" customFormat="1" ht="24.95" hidden="1" customHeight="1" outlineLevel="1">
      <c r="A1996" s="45" t="str">
        <f>IF(AND(D1996="",D1996=""),"",$D$3&amp;"_"&amp;ROW()-11-COUNTBLANK($D$12:D1996))</f>
        <v>CTKM_1651</v>
      </c>
      <c r="B1996" s="229" t="s">
        <v>2211</v>
      </c>
      <c r="C1996" s="229" t="s">
        <v>2220</v>
      </c>
      <c r="D1996" s="229" t="s">
        <v>2212</v>
      </c>
      <c r="E1996" s="80"/>
      <c r="F1996" s="80"/>
      <c r="G1996" s="80"/>
      <c r="H1996" s="80"/>
      <c r="I1996" s="80"/>
      <c r="J1996" s="80"/>
      <c r="K1996" s="80"/>
      <c r="L1996" s="80"/>
      <c r="M1996" s="80"/>
      <c r="N1996" s="80"/>
      <c r="O1996" s="80"/>
      <c r="P1996" s="80"/>
      <c r="Q1996" s="81" t="str">
        <f t="shared" si="108"/>
        <v/>
      </c>
      <c r="R1996" s="82"/>
      <c r="S1996" s="82"/>
    </row>
    <row r="1997" spans="1:19" s="74" customFormat="1" ht="24.95" hidden="1" customHeight="1" outlineLevel="1">
      <c r="A1997" s="45" t="str">
        <f>IF(AND(D1997="",D1997=""),"",$D$3&amp;"_"&amp;ROW()-11-COUNTBLANK($D$12:D1997))</f>
        <v>CTKM_1652</v>
      </c>
      <c r="B1997" s="252" t="s">
        <v>2213</v>
      </c>
      <c r="C1997" s="251" t="s">
        <v>2221</v>
      </c>
      <c r="D1997" s="251" t="s">
        <v>2214</v>
      </c>
      <c r="E1997" s="80"/>
      <c r="F1997" s="100"/>
      <c r="G1997" s="100"/>
      <c r="H1997" s="100"/>
      <c r="I1997" s="100"/>
      <c r="J1997" s="100"/>
      <c r="K1997" s="100"/>
      <c r="L1997" s="80"/>
      <c r="M1997" s="100"/>
      <c r="N1997" s="80"/>
      <c r="O1997" s="100"/>
      <c r="P1997" s="100"/>
      <c r="Q1997" s="81" t="str">
        <f t="shared" si="108"/>
        <v/>
      </c>
      <c r="R1997" s="100"/>
      <c r="S1997" s="101"/>
    </row>
    <row r="1998" spans="1:19" s="74" customFormat="1" ht="24.95" hidden="1" customHeight="1" outlineLevel="1">
      <c r="A1998" s="45" t="str">
        <f>IF(AND(D1998="",D1998=""),"",$D$3&amp;"_"&amp;ROW()-11-COUNTBLANK($D$12:D1998))</f>
        <v>CTKM_1653</v>
      </c>
      <c r="B1998" s="252" t="s">
        <v>2194</v>
      </c>
      <c r="C1998" s="251" t="s">
        <v>2195</v>
      </c>
      <c r="D1998" s="251" t="s">
        <v>2196</v>
      </c>
      <c r="E1998" s="80"/>
      <c r="F1998" s="100"/>
      <c r="G1998" s="100"/>
      <c r="H1998" s="100"/>
      <c r="I1998" s="100"/>
      <c r="J1998" s="100"/>
      <c r="K1998" s="100"/>
      <c r="L1998" s="80"/>
      <c r="M1998" s="100"/>
      <c r="N1998" s="80"/>
      <c r="O1998" s="100"/>
      <c r="P1998" s="100"/>
      <c r="Q1998" s="81" t="str">
        <f t="shared" si="108"/>
        <v/>
      </c>
      <c r="R1998" s="100"/>
      <c r="S1998" s="101"/>
    </row>
    <row r="1999" spans="1:19" s="75" customFormat="1" ht="24.95" hidden="1" customHeight="1" outlineLevel="1">
      <c r="A1999" s="45" t="str">
        <f>IF(AND(D1999="",D1999=""),"",$D$3&amp;"_"&amp;ROW()-11-COUNTBLANK($D$12:D1999))</f>
        <v>CTKM_1654</v>
      </c>
      <c r="B1999" s="247" t="s">
        <v>2200</v>
      </c>
      <c r="C1999" s="234" t="s">
        <v>2201</v>
      </c>
      <c r="D1999" s="254" t="s">
        <v>2202</v>
      </c>
      <c r="E1999" s="80"/>
      <c r="F1999" s="80"/>
      <c r="G1999" s="80"/>
      <c r="H1999" s="80"/>
      <c r="I1999" s="80"/>
      <c r="J1999" s="80"/>
      <c r="K1999" s="80"/>
      <c r="L1999" s="80"/>
      <c r="M1999" s="80"/>
      <c r="N1999" s="80"/>
      <c r="O1999" s="80"/>
      <c r="P1999" s="80"/>
      <c r="Q1999" s="81" t="str">
        <f t="shared" si="108"/>
        <v/>
      </c>
      <c r="R1999" s="82"/>
      <c r="S1999" s="82"/>
    </row>
    <row r="2000" spans="1:19" s="75" customFormat="1" ht="24.95" hidden="1" customHeight="1" outlineLevel="1">
      <c r="A2000" s="45" t="str">
        <f>IF(AND(D2000="",D2000=""),"",$D$3&amp;"_"&amp;ROW()-11-COUNTBLANK($D$12:D2000))</f>
        <v>CTKM_1655</v>
      </c>
      <c r="B2000" s="236" t="s">
        <v>2230</v>
      </c>
      <c r="C2000" s="234" t="s">
        <v>2231</v>
      </c>
      <c r="D2000" s="229" t="s">
        <v>2232</v>
      </c>
      <c r="E2000" s="80"/>
      <c r="F2000" s="80"/>
      <c r="G2000" s="80"/>
      <c r="H2000" s="80"/>
      <c r="I2000" s="80"/>
      <c r="J2000" s="80"/>
      <c r="K2000" s="80"/>
      <c r="L2000" s="80"/>
      <c r="M2000" s="80"/>
      <c r="N2000" s="80"/>
      <c r="O2000" s="80"/>
      <c r="P2000" s="80"/>
      <c r="Q2000" s="81" t="str">
        <f t="shared" si="108"/>
        <v/>
      </c>
      <c r="R2000" s="82"/>
      <c r="S2000" s="82"/>
    </row>
    <row r="2001" spans="1:19" ht="24.95" hidden="1" customHeight="1" outlineLevel="1">
      <c r="A2001" s="45" t="str">
        <f>IF(AND(D2001="",D2001=""),"",$D$3&amp;"_"&amp;ROW()-11-COUNTBLANK($D$12:D2001))</f>
        <v/>
      </c>
      <c r="B2001" s="601" t="s">
        <v>2215</v>
      </c>
      <c r="C2001" s="602"/>
      <c r="D2001" s="602"/>
      <c r="E2001" s="602"/>
      <c r="F2001" s="602"/>
      <c r="G2001" s="602"/>
      <c r="H2001" s="602"/>
      <c r="I2001" s="602"/>
      <c r="J2001" s="602"/>
      <c r="K2001" s="602"/>
      <c r="L2001" s="602"/>
      <c r="M2001" s="602"/>
      <c r="N2001" s="602"/>
      <c r="O2001" s="602"/>
      <c r="P2001" s="602"/>
      <c r="Q2001" s="602"/>
      <c r="R2001" s="602"/>
      <c r="S2001" s="603"/>
    </row>
    <row r="2002" spans="1:19" s="75" customFormat="1" ht="24.95" hidden="1" customHeight="1" outlineLevel="1">
      <c r="A2002" s="45" t="str">
        <f>IF(AND(D2002="",D2002=""),"",$D$3&amp;"_"&amp;ROW()-11-COUNTBLANK($D$12:D2002))</f>
        <v>CTKM_1656</v>
      </c>
      <c r="B2002" s="604" t="s">
        <v>352</v>
      </c>
      <c r="C2002" s="234" t="s">
        <v>369</v>
      </c>
      <c r="D2002" s="229" t="s">
        <v>370</v>
      </c>
      <c r="E2002" s="80"/>
      <c r="F2002" s="80"/>
      <c r="G2002" s="80"/>
      <c r="H2002" s="80"/>
      <c r="I2002" s="80"/>
      <c r="J2002" s="80"/>
      <c r="K2002" s="80"/>
      <c r="L2002" s="80"/>
      <c r="M2002" s="80"/>
      <c r="N2002" s="80"/>
      <c r="O2002" s="80"/>
      <c r="P2002" s="80"/>
      <c r="Q2002" s="81" t="str">
        <f>IF(OR(IF(G2002="",IF(F2002="",IF(E2002="","",E2002),F2002),G2002)="F",IF(J2002="",IF(I2002="",IF(H2002="","",H2002),I2002),J2002)="F",IF(M2002="",IF(L2002="",IF(K2002="","",K2002),L2002),M2002)="F",IF(P2002="",IF(O2002="",IF(N2002="","",N2002),O2002),P2002)="F")=TRUE,"F",IF(OR(IF(G2002="",IF(F2002="",IF(E2002="","",E2002),F2002),G2002)="PE",IF(J2002="",IF(I2002="",IF(H2002="","",H2002),I2002),J2002)="PE",IF(M2002="",IF(L2002="",IF(K2002="","",K2002),L2002),M2002)="PE",IF(P2002="",IF(O2002="",IF(N2002="","",N2002),O2002),P2002)="PE")=TRUE,"PE",IF(AND(IF(G2002="",IF(F2002="",IF(E2002="","",E2002),F2002),G2002)="",IF(J2002="",IF(I2002="",IF(H2002="","",H2002),I2002),J2002)="",IF(M2002="",IF(L2002="",IF(K2002="","",K2002),L2002),M2002)="",IF(P2002="",IF(O2002="",IF(N2002="","",N2002),O2002),P2002)="")=TRUE,"","P")))</f>
        <v/>
      </c>
      <c r="R2002" s="82"/>
      <c r="S2002" s="82"/>
    </row>
    <row r="2003" spans="1:19" s="75" customFormat="1" ht="24.95" hidden="1" customHeight="1" outlineLevel="1">
      <c r="A2003" s="45" t="str">
        <f>IF(AND(D2003="",D2003=""),"",$D$3&amp;"_"&amp;ROW()-11-COUNTBLANK($D$12:D2003))</f>
        <v>CTKM_1657</v>
      </c>
      <c r="B2003" s="605"/>
      <c r="C2003" s="234" t="s">
        <v>355</v>
      </c>
      <c r="D2003" s="229" t="s">
        <v>356</v>
      </c>
      <c r="E2003" s="80"/>
      <c r="F2003" s="80"/>
      <c r="G2003" s="80"/>
      <c r="H2003" s="80"/>
      <c r="I2003" s="80"/>
      <c r="J2003" s="80"/>
      <c r="K2003" s="80"/>
      <c r="L2003" s="80"/>
      <c r="M2003" s="80"/>
      <c r="N2003" s="80"/>
      <c r="O2003" s="80"/>
      <c r="P2003" s="80"/>
      <c r="Q2003" s="81" t="str">
        <f>IF(OR(IF(G2003="",IF(F2003="",IF(E2003="","",E2003),F2003),G2003)="F",IF(J2003="",IF(I2003="",IF(H2003="","",H2003),I2003),J2003)="F",IF(M2003="",IF(L2003="",IF(K2003="","",K2003),L2003),M2003)="F",IF(P2003="",IF(O2003="",IF(N2003="","",N2003),O2003),P2003)="F")=TRUE,"F",IF(OR(IF(G2003="",IF(F2003="",IF(E2003="","",E2003),F2003),G2003)="PE",IF(J2003="",IF(I2003="",IF(H2003="","",H2003),I2003),J2003)="PE",IF(M2003="",IF(L2003="",IF(K2003="","",K2003),L2003),M2003)="PE",IF(P2003="",IF(O2003="",IF(N2003="","",N2003),O2003),P2003)="PE")=TRUE,"PE",IF(AND(IF(G2003="",IF(F2003="",IF(E2003="","",E2003),F2003),G2003)="",IF(J2003="",IF(I2003="",IF(H2003="","",H2003),I2003),J2003)="",IF(M2003="",IF(L2003="",IF(K2003="","",K2003),L2003),M2003)="",IF(P2003="",IF(O2003="",IF(N2003="","",N2003),O2003),P2003)="")=TRUE,"","P")))</f>
        <v/>
      </c>
      <c r="R2003" s="82"/>
      <c r="S2003" s="82"/>
    </row>
    <row r="2004" spans="1:19" s="75" customFormat="1" ht="24.95" hidden="1" customHeight="1" outlineLevel="1">
      <c r="A2004" s="45" t="str">
        <f>IF(AND(D2004="",D2004=""),"",$D$3&amp;"_"&amp;ROW()-11-COUNTBLANK($D$12:D2004))</f>
        <v>CTKM_1658</v>
      </c>
      <c r="B2004" s="606"/>
      <c r="C2004" s="234" t="s">
        <v>357</v>
      </c>
      <c r="D2004" s="229" t="s">
        <v>358</v>
      </c>
      <c r="E2004" s="80"/>
      <c r="F2004" s="80"/>
      <c r="G2004" s="80"/>
      <c r="H2004" s="80"/>
      <c r="I2004" s="80"/>
      <c r="J2004" s="80"/>
      <c r="K2004" s="80"/>
      <c r="L2004" s="80"/>
      <c r="M2004" s="80"/>
      <c r="N2004" s="80"/>
      <c r="O2004" s="80"/>
      <c r="P2004" s="80"/>
      <c r="Q2004" s="81" t="str">
        <f>IF(OR(IF(G2004="",IF(F2004="",IF(E2004="","",E2004),F2004),G2004)="F",IF(J2004="",IF(I2004="",IF(H2004="","",H2004),I2004),J2004)="F",IF(M2004="",IF(L2004="",IF(K2004="","",K2004),L2004),M2004)="F",IF(P2004="",IF(O2004="",IF(N2004="","",N2004),O2004),P2004)="F")=TRUE,"F",IF(OR(IF(G2004="",IF(F2004="",IF(E2004="","",E2004),F2004),G2004)="PE",IF(J2004="",IF(I2004="",IF(H2004="","",H2004),I2004),J2004)="PE",IF(M2004="",IF(L2004="",IF(K2004="","",K2004),L2004),M2004)="PE",IF(P2004="",IF(O2004="",IF(N2004="","",N2004),O2004),P2004)="PE")=TRUE,"PE",IF(AND(IF(G2004="",IF(F2004="",IF(E2004="","",E2004),F2004),G2004)="",IF(J2004="",IF(I2004="",IF(H2004="","",H2004),I2004),J2004)="",IF(M2004="",IF(L2004="",IF(K2004="","",K2004),L2004),M2004)="",IF(P2004="",IF(O2004="",IF(N2004="","",N2004),O2004),P2004)="")=TRUE,"","P")))</f>
        <v/>
      </c>
      <c r="R2004" s="82"/>
      <c r="S2004" s="82"/>
    </row>
    <row r="2005" spans="1:19" s="75" customFormat="1" ht="24.95" hidden="1" customHeight="1" outlineLevel="1">
      <c r="A2005" s="45" t="str">
        <f>IF(AND(D2005="",D2005=""),"",$D$3&amp;"_"&amp;ROW()-11-COUNTBLANK($D$12:D2005))</f>
        <v>CTKM_1659</v>
      </c>
      <c r="B2005" s="248" t="s">
        <v>515</v>
      </c>
      <c r="C2005" s="234" t="s">
        <v>2219</v>
      </c>
      <c r="D2005" s="229" t="s">
        <v>2229</v>
      </c>
      <c r="E2005" s="80"/>
      <c r="F2005" s="80"/>
      <c r="G2005" s="80"/>
      <c r="H2005" s="80"/>
      <c r="I2005" s="80"/>
      <c r="J2005" s="80"/>
      <c r="K2005" s="80"/>
      <c r="L2005" s="80"/>
      <c r="M2005" s="80"/>
      <c r="N2005" s="80"/>
      <c r="O2005" s="80"/>
      <c r="P2005" s="80"/>
      <c r="Q2005" s="81" t="str">
        <f>IF(OR(IF(G2005="",IF(F2005="",IF(E2005="","",E2005),F2005),G2005)="F",IF(J2005="",IF(I2005="",IF(H2005="","",H2005),I2005),J2005)="F",IF(M2005="",IF(L2005="",IF(K2005="","",K2005),L2005),M2005)="F",IF(P2005="",IF(O2005="",IF(N2005="","",N2005),O2005),P2005)="F")=TRUE,"F",IF(OR(IF(G2005="",IF(F2005="",IF(E2005="","",E2005),F2005),G2005)="PE",IF(J2005="",IF(I2005="",IF(H2005="","",H2005),I2005),J2005)="PE",IF(M2005="",IF(L2005="",IF(K2005="","",K2005),L2005),M2005)="PE",IF(P2005="",IF(O2005="",IF(N2005="","",N2005),O2005),P2005)="PE")=TRUE,"PE",IF(AND(IF(G2005="",IF(F2005="",IF(E2005="","",E2005),F2005),G2005)="",IF(J2005="",IF(I2005="",IF(H2005="","",H2005),I2005),J2005)="",IF(M2005="",IF(L2005="",IF(K2005="","",K2005),L2005),M2005)="",IF(P2005="",IF(O2005="",IF(N2005="","",N2005),O2005),P2005)="")=TRUE,"","P")))</f>
        <v/>
      </c>
      <c r="R2005" s="82"/>
      <c r="S2005" s="82"/>
    </row>
    <row r="2006" spans="1:19" s="75" customFormat="1" ht="24.95" hidden="1" customHeight="1" outlineLevel="1">
      <c r="A2006" s="45" t="str">
        <f>IF(AND(D2006="",D2006=""),"",$D$3&amp;"_"&amp;ROW()-11-COUNTBLANK($D$12:D2006))</f>
        <v>CTKM_1660</v>
      </c>
      <c r="B2006" s="236" t="s">
        <v>2205</v>
      </c>
      <c r="C2006" s="234" t="s">
        <v>2219</v>
      </c>
      <c r="D2006" s="229" t="s">
        <v>2206</v>
      </c>
      <c r="E2006" s="80"/>
      <c r="F2006" s="80"/>
      <c r="G2006" s="80"/>
      <c r="H2006" s="80"/>
      <c r="I2006" s="80"/>
      <c r="J2006" s="80"/>
      <c r="K2006" s="80"/>
      <c r="L2006" s="80"/>
      <c r="M2006" s="80"/>
      <c r="N2006" s="80"/>
      <c r="O2006" s="80"/>
      <c r="P2006" s="80"/>
      <c r="Q2006" s="81" t="str">
        <f>IF(OR(IF(G2006="",IF(F2006="",IF(E2006="","",E2006),F2006),G2006)="F",IF(J2006="",IF(I2006="",IF(H2006="","",H2006),I2006),J2006)="F",IF(M2006="",IF(L2006="",IF(K2006="","",K2006),L2006),M2006)="F",IF(P2006="",IF(O2006="",IF(N2006="","",N2006),O2006),P2006)="F")=TRUE,"F",IF(OR(IF(G2006="",IF(F2006="",IF(E2006="","",E2006),F2006),G2006)="PE",IF(J2006="",IF(I2006="",IF(H2006="","",H2006),I2006),J2006)="PE",IF(M2006="",IF(L2006="",IF(K2006="","",K2006),L2006),M2006)="PE",IF(P2006="",IF(O2006="",IF(N2006="","",N2006),O2006),P2006)="PE")=TRUE,"PE",IF(AND(IF(G2006="",IF(F2006="",IF(E2006="","",E2006),F2006),G2006)="",IF(J2006="",IF(I2006="",IF(H2006="","",H2006),I2006),J2006)="",IF(M2006="",IF(L2006="",IF(K2006="","",K2006),L2006),M2006)="",IF(P2006="",IF(O2006="",IF(N2006="","",N2006),O2006),P2006)="")=TRUE,"","P")))</f>
        <v/>
      </c>
      <c r="R2006" s="82"/>
      <c r="S2006" s="82"/>
    </row>
    <row r="2007" spans="1:19" ht="24.95" hidden="1" customHeight="1" outlineLevel="1">
      <c r="A2007" s="45" t="str">
        <f>IF(AND(D2007="",D2007=""),"",$D$3&amp;"_"&amp;ROW()-11-COUNTBLANK($D$12:D2007))</f>
        <v/>
      </c>
      <c r="B2007" s="601" t="s">
        <v>2208</v>
      </c>
      <c r="C2007" s="602"/>
      <c r="D2007" s="602"/>
      <c r="E2007" s="602"/>
      <c r="F2007" s="602"/>
      <c r="G2007" s="602"/>
      <c r="H2007" s="602"/>
      <c r="I2007" s="602"/>
      <c r="J2007" s="602"/>
      <c r="K2007" s="602"/>
      <c r="L2007" s="602"/>
      <c r="M2007" s="602"/>
      <c r="N2007" s="602"/>
      <c r="O2007" s="602"/>
      <c r="P2007" s="602"/>
      <c r="Q2007" s="602"/>
      <c r="R2007" s="602"/>
      <c r="S2007" s="603"/>
    </row>
    <row r="2008" spans="1:19" s="75" customFormat="1" ht="24.95" hidden="1" customHeight="1" outlineLevel="1">
      <c r="A2008" s="45" t="str">
        <f>IF(AND(D2008="",D2008=""),"",$D$3&amp;"_"&amp;ROW()-11-COUNTBLANK($D$12:D2008))</f>
        <v/>
      </c>
      <c r="B2008" s="690" t="s">
        <v>2222</v>
      </c>
      <c r="C2008" s="691"/>
      <c r="D2008" s="691"/>
      <c r="E2008" s="691"/>
      <c r="F2008" s="691"/>
      <c r="G2008" s="691"/>
      <c r="H2008" s="691"/>
      <c r="I2008" s="691"/>
      <c r="J2008" s="691"/>
      <c r="K2008" s="691"/>
      <c r="L2008" s="691"/>
      <c r="M2008" s="691"/>
      <c r="N2008" s="691"/>
      <c r="O2008" s="691"/>
      <c r="P2008" s="691"/>
      <c r="Q2008" s="691"/>
      <c r="R2008" s="691"/>
      <c r="S2008" s="692"/>
    </row>
    <row r="2009" spans="1:19" s="75" customFormat="1" ht="24.95" hidden="1" customHeight="1" outlineLevel="1">
      <c r="A2009" s="45" t="str">
        <f>IF(AND(D2009="",D2009=""),"",$D$3&amp;"_"&amp;ROW()-11-COUNTBLANK($D$12:D2009))</f>
        <v>CTKM_1661</v>
      </c>
      <c r="B2009" s="604" t="s">
        <v>2158</v>
      </c>
      <c r="C2009" s="234" t="s">
        <v>2130</v>
      </c>
      <c r="D2009" s="229" t="s">
        <v>2223</v>
      </c>
      <c r="E2009" s="80"/>
      <c r="F2009" s="80"/>
      <c r="G2009" s="80"/>
      <c r="H2009" s="80"/>
      <c r="I2009" s="80"/>
      <c r="J2009" s="80"/>
      <c r="K2009" s="80"/>
      <c r="L2009" s="80"/>
      <c r="M2009" s="80"/>
      <c r="N2009" s="80"/>
      <c r="O2009" s="80"/>
      <c r="P2009" s="80"/>
      <c r="Q2009" s="81" t="str">
        <f>IF(OR(IF(G2009="",IF(F2009="",IF(E2009="","",E2009),F2009),G2009)="F",IF(J2009="",IF(I2009="",IF(H2009="","",H2009),I2009),J2009)="F",IF(M2009="",IF(L2009="",IF(K2009="","",K2009),L2009),M2009)="F",IF(P2009="",IF(O2009="",IF(N2009="","",N2009),O2009),P2009)="F")=TRUE,"F",IF(OR(IF(G2009="",IF(F2009="",IF(E2009="","",E2009),F2009),G2009)="PE",IF(J2009="",IF(I2009="",IF(H2009="","",H2009),I2009),J2009)="PE",IF(M2009="",IF(L2009="",IF(K2009="","",K2009),L2009),M2009)="PE",IF(P2009="",IF(O2009="",IF(N2009="","",N2009),O2009),P2009)="PE")=TRUE,"PE",IF(AND(IF(G2009="",IF(F2009="",IF(E2009="","",E2009),F2009),G2009)="",IF(J2009="",IF(I2009="",IF(H2009="","",H2009),I2009),J2009)="",IF(M2009="",IF(L2009="",IF(K2009="","",K2009),L2009),M2009)="",IF(P2009="",IF(O2009="",IF(N2009="","",N2009),O2009),P2009)="")=TRUE,"","P")))</f>
        <v/>
      </c>
      <c r="R2009" s="82"/>
      <c r="S2009" s="82"/>
    </row>
    <row r="2010" spans="1:19" s="75" customFormat="1" ht="24.95" hidden="1" customHeight="1" outlineLevel="1">
      <c r="A2010" s="45" t="str">
        <f>IF(AND(D2010="",D2010=""),"",$D$3&amp;"_"&amp;ROW()-11-COUNTBLANK($D$12:D2010))</f>
        <v>CTKM_1662</v>
      </c>
      <c r="B2010" s="605"/>
      <c r="C2010" s="234" t="s">
        <v>355</v>
      </c>
      <c r="D2010" s="229" t="s">
        <v>2128</v>
      </c>
      <c r="E2010" s="80"/>
      <c r="F2010" s="80"/>
      <c r="G2010" s="80"/>
      <c r="H2010" s="80"/>
      <c r="I2010" s="80"/>
      <c r="J2010" s="80"/>
      <c r="K2010" s="80"/>
      <c r="L2010" s="80"/>
      <c r="M2010" s="80"/>
      <c r="N2010" s="80"/>
      <c r="O2010" s="80"/>
      <c r="P2010" s="80"/>
      <c r="Q2010" s="81" t="str">
        <f>IF(OR(IF(G2010="",IF(F2010="",IF(E2010="","",E2010),F2010),G2010)="F",IF(J2010="",IF(I2010="",IF(H2010="","",H2010),I2010),J2010)="F",IF(M2010="",IF(L2010="",IF(K2010="","",K2010),L2010),M2010)="F",IF(P2010="",IF(O2010="",IF(N2010="","",N2010),O2010),P2010)="F")=TRUE,"F",IF(OR(IF(G2010="",IF(F2010="",IF(E2010="","",E2010),F2010),G2010)="PE",IF(J2010="",IF(I2010="",IF(H2010="","",H2010),I2010),J2010)="PE",IF(M2010="",IF(L2010="",IF(K2010="","",K2010),L2010),M2010)="PE",IF(P2010="",IF(O2010="",IF(N2010="","",N2010),O2010),P2010)="PE")=TRUE,"PE",IF(AND(IF(G2010="",IF(F2010="",IF(E2010="","",E2010),F2010),G2010)="",IF(J2010="",IF(I2010="",IF(H2010="","",H2010),I2010),J2010)="",IF(M2010="",IF(L2010="",IF(K2010="","",K2010),L2010),M2010)="",IF(P2010="",IF(O2010="",IF(N2010="","",N2010),O2010),P2010)="")=TRUE,"","P")))</f>
        <v/>
      </c>
      <c r="R2010" s="82"/>
      <c r="S2010" s="82"/>
    </row>
    <row r="2011" spans="1:19" s="75" customFormat="1" ht="24.95" hidden="1" customHeight="1" outlineLevel="1">
      <c r="A2011" s="45" t="str">
        <f>IF(AND(D2011="",D2011=""),"",$D$3&amp;"_"&amp;ROW()-11-COUNTBLANK($D$12:D2011))</f>
        <v>CTKM_1663</v>
      </c>
      <c r="B2011" s="606"/>
      <c r="C2011" s="234" t="s">
        <v>357</v>
      </c>
      <c r="D2011" s="229" t="s">
        <v>453</v>
      </c>
      <c r="E2011" s="80"/>
      <c r="F2011" s="80"/>
      <c r="G2011" s="80"/>
      <c r="H2011" s="80"/>
      <c r="I2011" s="80"/>
      <c r="J2011" s="80"/>
      <c r="K2011" s="80"/>
      <c r="L2011" s="80"/>
      <c r="M2011" s="80"/>
      <c r="N2011" s="80"/>
      <c r="O2011" s="80"/>
      <c r="P2011" s="80"/>
      <c r="Q2011" s="81" t="str">
        <f>IF(OR(IF(G2011="",IF(F2011="",IF(E2011="","",E2011),F2011),G2011)="F",IF(J2011="",IF(I2011="",IF(H2011="","",H2011),I2011),J2011)="F",IF(M2011="",IF(L2011="",IF(K2011="","",K2011),L2011),M2011)="F",IF(P2011="",IF(O2011="",IF(N2011="","",N2011),O2011),P2011)="F")=TRUE,"F",IF(OR(IF(G2011="",IF(F2011="",IF(E2011="","",E2011),F2011),G2011)="PE",IF(J2011="",IF(I2011="",IF(H2011="","",H2011),I2011),J2011)="PE",IF(M2011="",IF(L2011="",IF(K2011="","",K2011),L2011),M2011)="PE",IF(P2011="",IF(O2011="",IF(N2011="","",N2011),O2011),P2011)="PE")=TRUE,"PE",IF(AND(IF(G2011="",IF(F2011="",IF(E2011="","",E2011),F2011),G2011)="",IF(J2011="",IF(I2011="",IF(H2011="","",H2011),I2011),J2011)="",IF(M2011="",IF(L2011="",IF(K2011="","",K2011),L2011),M2011)="",IF(P2011="",IF(O2011="",IF(N2011="","",N2011),O2011),P2011)="")=TRUE,"","P")))</f>
        <v/>
      </c>
      <c r="R2011" s="82"/>
      <c r="S2011" s="82"/>
    </row>
    <row r="2012" spans="1:19" s="75" customFormat="1" ht="24.95" hidden="1" customHeight="1" outlineLevel="1">
      <c r="A2012" s="45" t="str">
        <f>IF(AND(D2012="",D2012=""),"",$D$3&amp;"_"&amp;ROW()-11-COUNTBLANK($D$12:D2012))</f>
        <v>CTKM_1664</v>
      </c>
      <c r="B2012" s="248" t="s">
        <v>515</v>
      </c>
      <c r="C2012" s="234" t="s">
        <v>2224</v>
      </c>
      <c r="D2012" s="229" t="s">
        <v>2228</v>
      </c>
      <c r="E2012" s="80"/>
      <c r="F2012" s="80"/>
      <c r="G2012" s="80"/>
      <c r="H2012" s="80"/>
      <c r="I2012" s="80"/>
      <c r="J2012" s="80"/>
      <c r="K2012" s="80"/>
      <c r="L2012" s="80"/>
      <c r="M2012" s="80"/>
      <c r="N2012" s="80"/>
      <c r="O2012" s="80"/>
      <c r="P2012" s="80"/>
      <c r="Q2012" s="81" t="str">
        <f>IF(OR(IF(G2012="",IF(F2012="",IF(E2012="","",E2012),F2012),G2012)="F",IF(J2012="",IF(I2012="",IF(H2012="","",H2012),I2012),J2012)="F",IF(M2012="",IF(L2012="",IF(K2012="","",K2012),L2012),M2012)="F",IF(P2012="",IF(O2012="",IF(N2012="","",N2012),O2012),P2012)="F")=TRUE,"F",IF(OR(IF(G2012="",IF(F2012="",IF(E2012="","",E2012),F2012),G2012)="PE",IF(J2012="",IF(I2012="",IF(H2012="","",H2012),I2012),J2012)="PE",IF(M2012="",IF(L2012="",IF(K2012="","",K2012),L2012),M2012)="PE",IF(P2012="",IF(O2012="",IF(N2012="","",N2012),O2012),P2012)="PE")=TRUE,"PE",IF(AND(IF(G2012="",IF(F2012="",IF(E2012="","",E2012),F2012),G2012)="",IF(J2012="",IF(I2012="",IF(H2012="","",H2012),I2012),J2012)="",IF(M2012="",IF(L2012="",IF(K2012="","",K2012),L2012),M2012)="",IF(P2012="",IF(O2012="",IF(N2012="","",N2012),O2012),P2012)="")=TRUE,"","P")))</f>
        <v/>
      </c>
      <c r="R2012" s="82"/>
      <c r="S2012" s="82"/>
    </row>
    <row r="2013" spans="1:19" s="75" customFormat="1" ht="24.95" hidden="1" customHeight="1" outlineLevel="1">
      <c r="A2013" s="45" t="str">
        <f>IF(AND(D2013="",D2013=""),"",$D$3&amp;"_"&amp;ROW()-11-COUNTBLANK($D$12:D2110))</f>
        <v>CTKM_1568</v>
      </c>
      <c r="B2013" s="236" t="s">
        <v>2225</v>
      </c>
      <c r="C2013" s="234" t="s">
        <v>2226</v>
      </c>
      <c r="D2013" s="229" t="s">
        <v>2227</v>
      </c>
      <c r="E2013" s="80"/>
      <c r="F2013" s="80"/>
      <c r="G2013" s="80"/>
      <c r="H2013" s="80"/>
      <c r="I2013" s="80"/>
      <c r="J2013" s="80"/>
      <c r="K2013" s="80"/>
      <c r="L2013" s="80"/>
      <c r="M2013" s="80"/>
      <c r="N2013" s="80"/>
      <c r="O2013" s="80"/>
      <c r="P2013" s="80"/>
      <c r="Q2013" s="81" t="str">
        <f>IF(OR(IF(G2013="",IF(F2013="",IF(E2013="","",E2013),F2013),G2013)="F",IF(J2013="",IF(I2013="",IF(H2013="","",H2013),I2013),J2013)="F",IF(M2013="",IF(L2013="",IF(K2013="","",K2013),L2013),M2013)="F",IF(P2013="",IF(O2013="",IF(N2013="","",N2013),O2013),P2013)="F")=TRUE,"F",IF(OR(IF(G2013="",IF(F2013="",IF(E2013="","",E2013),F2013),G2013)="PE",IF(J2013="",IF(I2013="",IF(H2013="","",H2013),I2013),J2013)="PE",IF(M2013="",IF(L2013="",IF(K2013="","",K2013),L2013),M2013)="PE",IF(P2013="",IF(O2013="",IF(N2013="","",N2013),O2013),P2013)="PE")=TRUE,"PE",IF(AND(IF(G2013="",IF(F2013="",IF(E2013="","",E2013),F2013),G2013)="",IF(J2013="",IF(I2013="",IF(H2013="","",H2013),I2013),J2013)="",IF(M2013="",IF(L2013="",IF(K2013="","",K2013),L2013),M2013)="",IF(P2013="",IF(O2013="",IF(N2013="","",N2013),O2013),P2013)="")=TRUE,"","P")))</f>
        <v/>
      </c>
      <c r="R2013" s="82"/>
      <c r="S2013" s="82"/>
    </row>
    <row r="2014" spans="1:19" collapsed="1"/>
  </sheetData>
  <mergeCells count="520">
    <mergeCell ref="B2007:S2007"/>
    <mergeCell ref="B2008:S2008"/>
    <mergeCell ref="B2009:B2011"/>
    <mergeCell ref="B1807:B1812"/>
    <mergeCell ref="B1815:S1815"/>
    <mergeCell ref="B1816:B1818"/>
    <mergeCell ref="B1954:B1957"/>
    <mergeCell ref="B1962:B1964"/>
    <mergeCell ref="B1966:B1968"/>
    <mergeCell ref="B1970:B1971"/>
    <mergeCell ref="B1925:B1927"/>
    <mergeCell ref="B1935:S1935"/>
    <mergeCell ref="B1936:B1937"/>
    <mergeCell ref="B1943:B1944"/>
    <mergeCell ref="B1945:B1946"/>
    <mergeCell ref="B1948:S1948"/>
    <mergeCell ref="B1903:B1905"/>
    <mergeCell ref="B1906:B1908"/>
    <mergeCell ref="B1909:B1915"/>
    <mergeCell ref="B1919:S1919"/>
    <mergeCell ref="B1920:B1922"/>
    <mergeCell ref="B1923:B1924"/>
    <mergeCell ref="B1883:S1883"/>
    <mergeCell ref="B1890:B1892"/>
    <mergeCell ref="B1573:S1573"/>
    <mergeCell ref="B1575:S1575"/>
    <mergeCell ref="B1582:S1582"/>
    <mergeCell ref="B1589:B1592"/>
    <mergeCell ref="B1594:S1594"/>
    <mergeCell ref="B1520:B1521"/>
    <mergeCell ref="B1522:B1523"/>
    <mergeCell ref="B1516:B1517"/>
    <mergeCell ref="B1518:B1519"/>
    <mergeCell ref="B1524:S1524"/>
    <mergeCell ref="B1526:B1527"/>
    <mergeCell ref="B1539:B1541"/>
    <mergeCell ref="B1545:S1545"/>
    <mergeCell ref="B1546:B1548"/>
    <mergeCell ref="B1551:B1571"/>
    <mergeCell ref="B1536:S1536"/>
    <mergeCell ref="B1538:S1538"/>
    <mergeCell ref="B1529:B1534"/>
    <mergeCell ref="B1893:B1896"/>
    <mergeCell ref="B1897:B1898"/>
    <mergeCell ref="B1899:B1900"/>
    <mergeCell ref="B1901:B1902"/>
    <mergeCell ref="B1848:S1848"/>
    <mergeCell ref="B1849:S1849"/>
    <mergeCell ref="B1866:B1867"/>
    <mergeCell ref="B1869:S1869"/>
    <mergeCell ref="B1874:S1874"/>
    <mergeCell ref="B1880:S1880"/>
    <mergeCell ref="B1831:S1831"/>
    <mergeCell ref="B1833:S1833"/>
    <mergeCell ref="B1645:S1645"/>
    <mergeCell ref="B1652:B1654"/>
    <mergeCell ref="B1655:B1656"/>
    <mergeCell ref="B1657:B1658"/>
    <mergeCell ref="B1759:B1761"/>
    <mergeCell ref="B1659:S1659"/>
    <mergeCell ref="B1660:S1660"/>
    <mergeCell ref="B1662:B1664"/>
    <mergeCell ref="B1825:B1828"/>
    <mergeCell ref="B1757:S1757"/>
    <mergeCell ref="B1741:S1741"/>
    <mergeCell ref="B1746:B1747"/>
    <mergeCell ref="B1748:B1749"/>
    <mergeCell ref="B1750:B1752"/>
    <mergeCell ref="B1753:B1754"/>
    <mergeCell ref="B1756:S1756"/>
    <mergeCell ref="B1744:B1745"/>
    <mergeCell ref="B1772:S1772"/>
    <mergeCell ref="B1773:B1775"/>
    <mergeCell ref="B1778:B1779"/>
    <mergeCell ref="B1780:B1784"/>
    <mergeCell ref="B1408:B1409"/>
    <mergeCell ref="B1410:B1411"/>
    <mergeCell ref="B1412:B1413"/>
    <mergeCell ref="B1414:S1414"/>
    <mergeCell ref="B1416:B1417"/>
    <mergeCell ref="B1435:B1449"/>
    <mergeCell ref="B1419:B1421"/>
    <mergeCell ref="B1485:B1486"/>
    <mergeCell ref="B1450:B1464"/>
    <mergeCell ref="B1505:B1506"/>
    <mergeCell ref="B1507:B1508"/>
    <mergeCell ref="B1509:B1510"/>
    <mergeCell ref="B1511:S1511"/>
    <mergeCell ref="B1512:B1513"/>
    <mergeCell ref="B1514:B1515"/>
    <mergeCell ref="B1465:B1468"/>
    <mergeCell ref="B1469:B1471"/>
    <mergeCell ref="B1472:B1475"/>
    <mergeCell ref="B1476:B1479"/>
    <mergeCell ref="B1499:S1499"/>
    <mergeCell ref="B1500:B1504"/>
    <mergeCell ref="B1491:S1491"/>
    <mergeCell ref="B1492:B1493"/>
    <mergeCell ref="B1495:S1495"/>
    <mergeCell ref="B1496:B1497"/>
    <mergeCell ref="B1397:B1398"/>
    <mergeCell ref="B1399:B1400"/>
    <mergeCell ref="B1401:S1401"/>
    <mergeCell ref="B1402:B1403"/>
    <mergeCell ref="B1404:B1405"/>
    <mergeCell ref="B1406:B1407"/>
    <mergeCell ref="B1382:B1383"/>
    <mergeCell ref="B1385:S1385"/>
    <mergeCell ref="B1386:B1387"/>
    <mergeCell ref="B1389:S1389"/>
    <mergeCell ref="B1390:B1394"/>
    <mergeCell ref="B1395:B1396"/>
    <mergeCell ref="B1344:B1358"/>
    <mergeCell ref="B1359:B1362"/>
    <mergeCell ref="B1363:B1365"/>
    <mergeCell ref="B1366:B1369"/>
    <mergeCell ref="B1370:B1373"/>
    <mergeCell ref="B1381:S1381"/>
    <mergeCell ref="B1288:B1291"/>
    <mergeCell ref="B1292:B1296"/>
    <mergeCell ref="B1318:S1318"/>
    <mergeCell ref="B1319:B1321"/>
    <mergeCell ref="B1326:B1340"/>
    <mergeCell ref="B1341:B1343"/>
    <mergeCell ref="B1268:S1268"/>
    <mergeCell ref="B1276:S1276"/>
    <mergeCell ref="B1277:B1279"/>
    <mergeCell ref="B1282:B1283"/>
    <mergeCell ref="B1284:B1287"/>
    <mergeCell ref="B1707:S1707"/>
    <mergeCell ref="B1714:S1714"/>
    <mergeCell ref="B1721:S1721"/>
    <mergeCell ref="B1733:S1733"/>
    <mergeCell ref="B1679:S1679"/>
    <mergeCell ref="B1681:S1681"/>
    <mergeCell ref="B1688:S1688"/>
    <mergeCell ref="B1695:B1698"/>
    <mergeCell ref="B1700:S1700"/>
    <mergeCell ref="B1670:B1673"/>
    <mergeCell ref="B1646:S1646"/>
    <mergeCell ref="B1601:S1601"/>
    <mergeCell ref="B1608:S1608"/>
    <mergeCell ref="B1615:S1615"/>
    <mergeCell ref="B1622:S1622"/>
    <mergeCell ref="B1634:B1635"/>
    <mergeCell ref="B1637:S1637"/>
    <mergeCell ref="B1678:S1678"/>
    <mergeCell ref="B1572:S1572"/>
    <mergeCell ref="B1226:S1226"/>
    <mergeCell ref="B1227:S1227"/>
    <mergeCell ref="B1229:S1229"/>
    <mergeCell ref="B1236:S1236"/>
    <mergeCell ref="B1249:B1251"/>
    <mergeCell ref="B1254:B1255"/>
    <mergeCell ref="B1252:B1253"/>
    <mergeCell ref="B1202:S1202"/>
    <mergeCell ref="B1203:B1205"/>
    <mergeCell ref="B1206:B1207"/>
    <mergeCell ref="B1208:B1210"/>
    <mergeCell ref="B1211:B1213"/>
    <mergeCell ref="B1219:B1222"/>
    <mergeCell ref="B1180:B1183"/>
    <mergeCell ref="B1184:B1186"/>
    <mergeCell ref="B1187:S1187"/>
    <mergeCell ref="B1191:S1191"/>
    <mergeCell ref="B1192:D1192"/>
    <mergeCell ref="B1197:D1197"/>
    <mergeCell ref="B1154:S1154"/>
    <mergeCell ref="B1155:S1155"/>
    <mergeCell ref="B1161:S1161"/>
    <mergeCell ref="B1170:B1171"/>
    <mergeCell ref="B1172:B1174"/>
    <mergeCell ref="B1176:B1178"/>
    <mergeCell ref="B1127:D1127"/>
    <mergeCell ref="B1129:S1129"/>
    <mergeCell ref="B1130:B1131"/>
    <mergeCell ref="B1142:B1145"/>
    <mergeCell ref="B1147:S1147"/>
    <mergeCell ref="B1148:S1148"/>
    <mergeCell ref="B1098:D1098"/>
    <mergeCell ref="B1103:D1103"/>
    <mergeCell ref="B1108:S1108"/>
    <mergeCell ref="B1109:B1111"/>
    <mergeCell ref="B1120:B1123"/>
    <mergeCell ref="B1126:S1126"/>
    <mergeCell ref="B1074:S1074"/>
    <mergeCell ref="B1078:B1082"/>
    <mergeCell ref="B1083:B1086"/>
    <mergeCell ref="B1087:B1089"/>
    <mergeCell ref="B1090:B1091"/>
    <mergeCell ref="B1093:D1093"/>
    <mergeCell ref="B1049:S1049"/>
    <mergeCell ref="B1056:S1056"/>
    <mergeCell ref="B1057:S1057"/>
    <mergeCell ref="B1067:B1068"/>
    <mergeCell ref="B1069:B1070"/>
    <mergeCell ref="B1071:B1072"/>
    <mergeCell ref="B1019:S1019"/>
    <mergeCell ref="B1027:S1027"/>
    <mergeCell ref="B1034:S1034"/>
    <mergeCell ref="B1041:S1041"/>
    <mergeCell ref="B1042:S1042"/>
    <mergeCell ref="B1048:S1048"/>
    <mergeCell ref="B994:S994"/>
    <mergeCell ref="B999:B1002"/>
    <mergeCell ref="B1004:B1005"/>
    <mergeCell ref="B1008:S1008"/>
    <mergeCell ref="B1010:S1010"/>
    <mergeCell ref="B1017:S1017"/>
    <mergeCell ref="B978:S978"/>
    <mergeCell ref="B980:B982"/>
    <mergeCell ref="B983:S983"/>
    <mergeCell ref="B987:B988"/>
    <mergeCell ref="B989:S989"/>
    <mergeCell ref="B990:D990"/>
    <mergeCell ref="B961:S961"/>
    <mergeCell ref="B963:B965"/>
    <mergeCell ref="B966:S966"/>
    <mergeCell ref="B970:S970"/>
    <mergeCell ref="B971:D971"/>
    <mergeCell ref="B975:S975"/>
    <mergeCell ref="B944:S944"/>
    <mergeCell ref="B946:B948"/>
    <mergeCell ref="B949:S949"/>
    <mergeCell ref="B953:S953"/>
    <mergeCell ref="B954:D954"/>
    <mergeCell ref="B958:S958"/>
    <mergeCell ref="B927:B928"/>
    <mergeCell ref="B931:S931"/>
    <mergeCell ref="B932:D932"/>
    <mergeCell ref="B934:B935"/>
    <mergeCell ref="B936:B937"/>
    <mergeCell ref="B939:S939"/>
    <mergeCell ref="B912:S912"/>
    <mergeCell ref="B913:B915"/>
    <mergeCell ref="B918:B919"/>
    <mergeCell ref="B920:B921"/>
    <mergeCell ref="B923:B924"/>
    <mergeCell ref="B925:B926"/>
    <mergeCell ref="B895:S895"/>
    <mergeCell ref="B896:D896"/>
    <mergeCell ref="B900:B901"/>
    <mergeCell ref="B903:S903"/>
    <mergeCell ref="B907:S907"/>
    <mergeCell ref="B909:B911"/>
    <mergeCell ref="B877:B879"/>
    <mergeCell ref="B880:S880"/>
    <mergeCell ref="B884:B886"/>
    <mergeCell ref="B888:B889"/>
    <mergeCell ref="B890:B891"/>
    <mergeCell ref="B892:B893"/>
    <mergeCell ref="B860:B861"/>
    <mergeCell ref="B863:S863"/>
    <mergeCell ref="B864:D864"/>
    <mergeCell ref="B868:B869"/>
    <mergeCell ref="B871:S871"/>
    <mergeCell ref="B875:S875"/>
    <mergeCell ref="B843:S843"/>
    <mergeCell ref="B845:B847"/>
    <mergeCell ref="B848:S848"/>
    <mergeCell ref="B852:B854"/>
    <mergeCell ref="B856:B857"/>
    <mergeCell ref="B858:B859"/>
    <mergeCell ref="B826:B827"/>
    <mergeCell ref="B830:S830"/>
    <mergeCell ref="B831:D831"/>
    <mergeCell ref="B833:B834"/>
    <mergeCell ref="B835:B836"/>
    <mergeCell ref="B838:S838"/>
    <mergeCell ref="B811:S811"/>
    <mergeCell ref="B812:B814"/>
    <mergeCell ref="B817:B818"/>
    <mergeCell ref="B819:B820"/>
    <mergeCell ref="B822:B823"/>
    <mergeCell ref="B824:B825"/>
    <mergeCell ref="B794:S794"/>
    <mergeCell ref="B795:D795"/>
    <mergeCell ref="B799:B800"/>
    <mergeCell ref="B802:S802"/>
    <mergeCell ref="B806:S806"/>
    <mergeCell ref="B808:B810"/>
    <mergeCell ref="B776:B778"/>
    <mergeCell ref="B779:S779"/>
    <mergeCell ref="B783:B785"/>
    <mergeCell ref="B787:B788"/>
    <mergeCell ref="B789:B790"/>
    <mergeCell ref="B791:B792"/>
    <mergeCell ref="B759:B760"/>
    <mergeCell ref="B762:S762"/>
    <mergeCell ref="B763:D763"/>
    <mergeCell ref="B767:B768"/>
    <mergeCell ref="B770:S770"/>
    <mergeCell ref="B774:S774"/>
    <mergeCell ref="B742:S742"/>
    <mergeCell ref="B744:B746"/>
    <mergeCell ref="B747:S747"/>
    <mergeCell ref="B751:B753"/>
    <mergeCell ref="B755:B756"/>
    <mergeCell ref="B757:B758"/>
    <mergeCell ref="B724:B726"/>
    <mergeCell ref="B729:S729"/>
    <mergeCell ref="B730:D730"/>
    <mergeCell ref="B732:B733"/>
    <mergeCell ref="B734:B735"/>
    <mergeCell ref="B737:S737"/>
    <mergeCell ref="B707:S707"/>
    <mergeCell ref="B709:B711"/>
    <mergeCell ref="B712:S712"/>
    <mergeCell ref="B713:B715"/>
    <mergeCell ref="B718:B720"/>
    <mergeCell ref="B721:B722"/>
    <mergeCell ref="B690:B692"/>
    <mergeCell ref="B693:B694"/>
    <mergeCell ref="B696:S696"/>
    <mergeCell ref="B697:D697"/>
    <mergeCell ref="B699:B700"/>
    <mergeCell ref="B703:S703"/>
    <mergeCell ref="B672:S672"/>
    <mergeCell ref="B676:S676"/>
    <mergeCell ref="B678:B680"/>
    <mergeCell ref="B681:S681"/>
    <mergeCell ref="B682:B683"/>
    <mergeCell ref="B686:B688"/>
    <mergeCell ref="B655:B657"/>
    <mergeCell ref="B659:B661"/>
    <mergeCell ref="B662:B663"/>
    <mergeCell ref="B665:S665"/>
    <mergeCell ref="B666:D666"/>
    <mergeCell ref="B668:B669"/>
    <mergeCell ref="B637:B638"/>
    <mergeCell ref="B640:S640"/>
    <mergeCell ref="B645:S645"/>
    <mergeCell ref="B647:B649"/>
    <mergeCell ref="B650:S650"/>
    <mergeCell ref="B651:B652"/>
    <mergeCell ref="B622:B623"/>
    <mergeCell ref="B625:B627"/>
    <mergeCell ref="B628:B629"/>
    <mergeCell ref="B632:S632"/>
    <mergeCell ref="B633:D633"/>
    <mergeCell ref="B635:B636"/>
    <mergeCell ref="B604:S604"/>
    <mergeCell ref="B608:S608"/>
    <mergeCell ref="B610:B612"/>
    <mergeCell ref="B613:S613"/>
    <mergeCell ref="B614:B616"/>
    <mergeCell ref="B619:B621"/>
    <mergeCell ref="B587:B589"/>
    <mergeCell ref="B591:B593"/>
    <mergeCell ref="B594:B595"/>
    <mergeCell ref="B597:S597"/>
    <mergeCell ref="B598:D598"/>
    <mergeCell ref="B600:B601"/>
    <mergeCell ref="B571:S571"/>
    <mergeCell ref="B573:S573"/>
    <mergeCell ref="B577:S577"/>
    <mergeCell ref="B579:B581"/>
    <mergeCell ref="B582:S582"/>
    <mergeCell ref="B583:B584"/>
    <mergeCell ref="B554:B556"/>
    <mergeCell ref="B558:B560"/>
    <mergeCell ref="B561:B562"/>
    <mergeCell ref="B564:S564"/>
    <mergeCell ref="B566:B568"/>
    <mergeCell ref="B569:B570"/>
    <mergeCell ref="B540:S540"/>
    <mergeCell ref="B542:S542"/>
    <mergeCell ref="B546:S546"/>
    <mergeCell ref="B548:B550"/>
    <mergeCell ref="B551:S551"/>
    <mergeCell ref="B552:B553"/>
    <mergeCell ref="B526:B527"/>
    <mergeCell ref="B528:B529"/>
    <mergeCell ref="B531:B532"/>
    <mergeCell ref="B533:S533"/>
    <mergeCell ref="B535:B537"/>
    <mergeCell ref="B538:B539"/>
    <mergeCell ref="B513:S513"/>
    <mergeCell ref="B516:B517"/>
    <mergeCell ref="B518:S518"/>
    <mergeCell ref="B520:S520"/>
    <mergeCell ref="B522:B524"/>
    <mergeCell ref="B525:S525"/>
    <mergeCell ref="B498:S498"/>
    <mergeCell ref="B500:S500"/>
    <mergeCell ref="B502:B504"/>
    <mergeCell ref="B505:S505"/>
    <mergeCell ref="B507:B508"/>
    <mergeCell ref="B510:B512"/>
    <mergeCell ref="B483:S483"/>
    <mergeCell ref="B485:B487"/>
    <mergeCell ref="B488:S488"/>
    <mergeCell ref="B490:B491"/>
    <mergeCell ref="B493:S493"/>
    <mergeCell ref="B496:B497"/>
    <mergeCell ref="B468:B469"/>
    <mergeCell ref="B470:D470"/>
    <mergeCell ref="B472:B474"/>
    <mergeCell ref="B475:B476"/>
    <mergeCell ref="B477:S477"/>
    <mergeCell ref="B479:S479"/>
    <mergeCell ref="B455:D455"/>
    <mergeCell ref="B457:S457"/>
    <mergeCell ref="B459:B461"/>
    <mergeCell ref="B462:D462"/>
    <mergeCell ref="B463:B464"/>
    <mergeCell ref="B465:B466"/>
    <mergeCell ref="B440:S440"/>
    <mergeCell ref="B442:B444"/>
    <mergeCell ref="B445:D445"/>
    <mergeCell ref="B447:B448"/>
    <mergeCell ref="B450:D450"/>
    <mergeCell ref="B453:B454"/>
    <mergeCell ref="B425:B427"/>
    <mergeCell ref="B428:D428"/>
    <mergeCell ref="B430:B431"/>
    <mergeCell ref="B433:D433"/>
    <mergeCell ref="B436:B437"/>
    <mergeCell ref="B438:D438"/>
    <mergeCell ref="B409:S409"/>
    <mergeCell ref="B412:B414"/>
    <mergeCell ref="B415:S415"/>
    <mergeCell ref="B420:S420"/>
    <mergeCell ref="B421:B422"/>
    <mergeCell ref="B423:S423"/>
    <mergeCell ref="B390:B392"/>
    <mergeCell ref="B393:S393"/>
    <mergeCell ref="B394:D394"/>
    <mergeCell ref="B398:B400"/>
    <mergeCell ref="B401:S401"/>
    <mergeCell ref="B405:S405"/>
    <mergeCell ref="B362:S362"/>
    <mergeCell ref="B369:B372"/>
    <mergeCell ref="B374:D374"/>
    <mergeCell ref="B381:D381"/>
    <mergeCell ref="B385:S385"/>
    <mergeCell ref="B386:D386"/>
    <mergeCell ref="B328:D328"/>
    <mergeCell ref="B335:D335"/>
    <mergeCell ref="B339:S339"/>
    <mergeCell ref="B346:B349"/>
    <mergeCell ref="B351:D351"/>
    <mergeCell ref="B358:D358"/>
    <mergeCell ref="B295:D295"/>
    <mergeCell ref="B299:S299"/>
    <mergeCell ref="B306:B307"/>
    <mergeCell ref="B309:D309"/>
    <mergeCell ref="B316:S316"/>
    <mergeCell ref="B323:B326"/>
    <mergeCell ref="B248:B252"/>
    <mergeCell ref="B258:B261"/>
    <mergeCell ref="B264:S264"/>
    <mergeCell ref="B265:S265"/>
    <mergeCell ref="B267:S267"/>
    <mergeCell ref="B294:S294"/>
    <mergeCell ref="B225:S225"/>
    <mergeCell ref="B230:B231"/>
    <mergeCell ref="B232:B239"/>
    <mergeCell ref="B240:B241"/>
    <mergeCell ref="B242:B243"/>
    <mergeCell ref="B244:S244"/>
    <mergeCell ref="B202:S202"/>
    <mergeCell ref="B208:S208"/>
    <mergeCell ref="B213:S213"/>
    <mergeCell ref="B218:S218"/>
    <mergeCell ref="B221:S221"/>
    <mergeCell ref="B174:B176"/>
    <mergeCell ref="B177:B178"/>
    <mergeCell ref="B179:B180"/>
    <mergeCell ref="B181:B182"/>
    <mergeCell ref="B187:B190"/>
    <mergeCell ref="B193:S193"/>
    <mergeCell ref="B161:S161"/>
    <mergeCell ref="B169:B171"/>
    <mergeCell ref="B123:S123"/>
    <mergeCell ref="B124:S124"/>
    <mergeCell ref="B125:B126"/>
    <mergeCell ref="B127:S127"/>
    <mergeCell ref="B128:S128"/>
    <mergeCell ref="B136:S136"/>
    <mergeCell ref="B194:S194"/>
    <mergeCell ref="C1:D1"/>
    <mergeCell ref="K10:M10"/>
    <mergeCell ref="N10:P10"/>
    <mergeCell ref="Q10:Q11"/>
    <mergeCell ref="R10:R11"/>
    <mergeCell ref="B110:S110"/>
    <mergeCell ref="B111:B113"/>
    <mergeCell ref="B115:B116"/>
    <mergeCell ref="B117:S117"/>
    <mergeCell ref="B31:B34"/>
    <mergeCell ref="B36:S36"/>
    <mergeCell ref="B43:S43"/>
    <mergeCell ref="B50:S50"/>
    <mergeCell ref="B55:S55"/>
    <mergeCell ref="B108:S108"/>
    <mergeCell ref="A10:A11"/>
    <mergeCell ref="B10:B11"/>
    <mergeCell ref="C10:C11"/>
    <mergeCell ref="D10:D11"/>
    <mergeCell ref="E10:G10"/>
    <mergeCell ref="B1984:S1984"/>
    <mergeCell ref="B2002:B2004"/>
    <mergeCell ref="B2001:S2001"/>
    <mergeCell ref="B1972:S1972"/>
    <mergeCell ref="B1973:S1973"/>
    <mergeCell ref="B1975:S1975"/>
    <mergeCell ref="B1982:S1982"/>
    <mergeCell ref="H10:J10"/>
    <mergeCell ref="S10:S11"/>
    <mergeCell ref="B12:S12"/>
    <mergeCell ref="B14:S14"/>
    <mergeCell ref="B21:S21"/>
    <mergeCell ref="B26:B30"/>
    <mergeCell ref="B118:B120"/>
    <mergeCell ref="B121:S121"/>
    <mergeCell ref="B142:S142"/>
    <mergeCell ref="B148:S148"/>
    <mergeCell ref="B153:S153"/>
    <mergeCell ref="B158:S158"/>
  </mergeCells>
  <conditionalFormatting sqref="C1953:D1953 C1961:D1961 C1965:D1965 E1537:Q1537 E1832:Q1832 E1539:Q1544 E1492:Q1494 E1496:Q1498 E1500:Q1510 E1512:Q1523 E1525:Q1535 C1823:D1824 C1668:D1669 C1676:Q1677 C1259:D1260 C1217:D1218 C1118:Q1119 E13:Q13 E1:Q11 E1269:Q1490 E15:Q20 E22:Q35 E37:Q72 E129:Q135 E1120:Q1252 E1546:Q1627 E1257:Q1267 E1254:Q1255 E1631:Q1631 E1659:Q1660 E1633:Q1635 E1678:Q1730 E1637:Q1644 E1733:Q1756 E1662:Q1675 E1822:Q1830 E1758:Q1777 E1780:Q1814 E1834:Q1983 E1991:Q1992 E2014:Q65536 E2001:Q2006 E107:Q126 E137:Q1117">
    <cfRule type="cellIs" priority="136" stopIfTrue="1" operator="equal">
      <formula>"P"</formula>
    </cfRule>
    <cfRule type="cellIs" dxfId="1085" priority="137" stopIfTrue="1" operator="equal">
      <formula>"F"</formula>
    </cfRule>
    <cfRule type="cellIs" dxfId="1084" priority="138" stopIfTrue="1" operator="equal">
      <formula>"PE"</formula>
    </cfRule>
  </conditionalFormatting>
  <conditionalFormatting sqref="E1253:Q1253">
    <cfRule type="cellIs" priority="124" stopIfTrue="1" operator="equal">
      <formula>"P"</formula>
    </cfRule>
    <cfRule type="cellIs" dxfId="1083" priority="125" stopIfTrue="1" operator="equal">
      <formula>"F"</formula>
    </cfRule>
    <cfRule type="cellIs" dxfId="1082" priority="126" stopIfTrue="1" operator="equal">
      <formula>"PE"</formula>
    </cfRule>
  </conditionalFormatting>
  <conditionalFormatting sqref="E1256:Q1256">
    <cfRule type="cellIs" priority="121" stopIfTrue="1" operator="equal">
      <formula>"P"</formula>
    </cfRule>
    <cfRule type="cellIs" dxfId="1081" priority="122" stopIfTrue="1" operator="equal">
      <formula>"F"</formula>
    </cfRule>
    <cfRule type="cellIs" dxfId="1080" priority="123" stopIfTrue="1" operator="equal">
      <formula>"PE"</formula>
    </cfRule>
  </conditionalFormatting>
  <conditionalFormatting sqref="E1645:Q1645">
    <cfRule type="cellIs" priority="118" stopIfTrue="1" operator="equal">
      <formula>"P"</formula>
    </cfRule>
    <cfRule type="cellIs" dxfId="1079" priority="119" stopIfTrue="1" operator="equal">
      <formula>"F"</formula>
    </cfRule>
    <cfRule type="cellIs" dxfId="1078" priority="120" stopIfTrue="1" operator="equal">
      <formula>"PE"</formula>
    </cfRule>
  </conditionalFormatting>
  <conditionalFormatting sqref="E1652:Q1655 E1657:Q1658">
    <cfRule type="cellIs" priority="115" stopIfTrue="1" operator="equal">
      <formula>"P"</formula>
    </cfRule>
    <cfRule type="cellIs" dxfId="1077" priority="116" stopIfTrue="1" operator="equal">
      <formula>"F"</formula>
    </cfRule>
    <cfRule type="cellIs" dxfId="1076" priority="117" stopIfTrue="1" operator="equal">
      <formula>"PE"</formula>
    </cfRule>
  </conditionalFormatting>
  <conditionalFormatting sqref="E1656:Q1656">
    <cfRule type="cellIs" priority="112" stopIfTrue="1" operator="equal">
      <formula>"P"</formula>
    </cfRule>
    <cfRule type="cellIs" dxfId="1075" priority="113" stopIfTrue="1" operator="equal">
      <formula>"F"</formula>
    </cfRule>
    <cfRule type="cellIs" dxfId="1074" priority="114" stopIfTrue="1" operator="equal">
      <formula>"PE"</formula>
    </cfRule>
  </conditionalFormatting>
  <conditionalFormatting sqref="E1647:Q1647">
    <cfRule type="cellIs" priority="109" stopIfTrue="1" operator="equal">
      <formula>"P"</formula>
    </cfRule>
    <cfRule type="cellIs" dxfId="1073" priority="110" stopIfTrue="1" operator="equal">
      <formula>"F"</formula>
    </cfRule>
    <cfRule type="cellIs" dxfId="1072" priority="111" stopIfTrue="1" operator="equal">
      <formula>"PE"</formula>
    </cfRule>
  </conditionalFormatting>
  <conditionalFormatting sqref="E1648:Q1648">
    <cfRule type="cellIs" priority="106" stopIfTrue="1" operator="equal">
      <formula>"P"</formula>
    </cfRule>
    <cfRule type="cellIs" dxfId="1071" priority="107" stopIfTrue="1" operator="equal">
      <formula>"F"</formula>
    </cfRule>
    <cfRule type="cellIs" dxfId="1070" priority="108" stopIfTrue="1" operator="equal">
      <formula>"PE"</formula>
    </cfRule>
  </conditionalFormatting>
  <conditionalFormatting sqref="E1628:Q1628">
    <cfRule type="cellIs" priority="103" stopIfTrue="1" operator="equal">
      <formula>"P"</formula>
    </cfRule>
    <cfRule type="cellIs" dxfId="1069" priority="104" stopIfTrue="1" operator="equal">
      <formula>"F"</formula>
    </cfRule>
    <cfRule type="cellIs" dxfId="1068" priority="105" stopIfTrue="1" operator="equal">
      <formula>"PE"</formula>
    </cfRule>
  </conditionalFormatting>
  <conditionalFormatting sqref="E1629:Q1629">
    <cfRule type="cellIs" priority="100" stopIfTrue="1" operator="equal">
      <formula>"P"</formula>
    </cfRule>
    <cfRule type="cellIs" dxfId="1067" priority="101" stopIfTrue="1" operator="equal">
      <formula>"F"</formula>
    </cfRule>
    <cfRule type="cellIs" dxfId="1066" priority="102" stopIfTrue="1" operator="equal">
      <formula>"PE"</formula>
    </cfRule>
  </conditionalFormatting>
  <conditionalFormatting sqref="E1630:Q1630">
    <cfRule type="cellIs" priority="97" stopIfTrue="1" operator="equal">
      <formula>"P"</formula>
    </cfRule>
    <cfRule type="cellIs" dxfId="1065" priority="98" stopIfTrue="1" operator="equal">
      <formula>"F"</formula>
    </cfRule>
    <cfRule type="cellIs" dxfId="1064" priority="99" stopIfTrue="1" operator="equal">
      <formula>"PE"</formula>
    </cfRule>
  </conditionalFormatting>
  <conditionalFormatting sqref="E1632:Q1632">
    <cfRule type="cellIs" priority="94" stopIfTrue="1" operator="equal">
      <formula>"P"</formula>
    </cfRule>
    <cfRule type="cellIs" dxfId="1063" priority="95" stopIfTrue="1" operator="equal">
      <formula>"F"</formula>
    </cfRule>
    <cfRule type="cellIs" dxfId="1062" priority="96" stopIfTrue="1" operator="equal">
      <formula>"PE"</formula>
    </cfRule>
  </conditionalFormatting>
  <conditionalFormatting sqref="E1646:Q1646">
    <cfRule type="cellIs" priority="91" stopIfTrue="1" operator="equal">
      <formula>"P"</formula>
    </cfRule>
    <cfRule type="cellIs" dxfId="1061" priority="92" stopIfTrue="1" operator="equal">
      <formula>"F"</formula>
    </cfRule>
    <cfRule type="cellIs" dxfId="1060" priority="93" stopIfTrue="1" operator="equal">
      <formula>"PE"</formula>
    </cfRule>
  </conditionalFormatting>
  <conditionalFormatting sqref="E1649:Q1649">
    <cfRule type="cellIs" priority="88" stopIfTrue="1" operator="equal">
      <formula>"P"</formula>
    </cfRule>
    <cfRule type="cellIs" dxfId="1059" priority="89" stopIfTrue="1" operator="equal">
      <formula>"F"</formula>
    </cfRule>
    <cfRule type="cellIs" dxfId="1058" priority="90" stopIfTrue="1" operator="equal">
      <formula>"PE"</formula>
    </cfRule>
  </conditionalFormatting>
  <conditionalFormatting sqref="E1650:Q1650">
    <cfRule type="cellIs" priority="79" stopIfTrue="1" operator="equal">
      <formula>"P"</formula>
    </cfRule>
    <cfRule type="cellIs" dxfId="1057" priority="80" stopIfTrue="1" operator="equal">
      <formula>"F"</formula>
    </cfRule>
    <cfRule type="cellIs" dxfId="1056" priority="81" stopIfTrue="1" operator="equal">
      <formula>"PE"</formula>
    </cfRule>
  </conditionalFormatting>
  <conditionalFormatting sqref="E1651:Q1651">
    <cfRule type="cellIs" priority="76" stopIfTrue="1" operator="equal">
      <formula>"P"</formula>
    </cfRule>
    <cfRule type="cellIs" dxfId="1055" priority="77" stopIfTrue="1" operator="equal">
      <formula>"F"</formula>
    </cfRule>
    <cfRule type="cellIs" dxfId="1054" priority="78" stopIfTrue="1" operator="equal">
      <formula>"PE"</formula>
    </cfRule>
  </conditionalFormatting>
  <conditionalFormatting sqref="E1636:Q1636">
    <cfRule type="cellIs" priority="73" stopIfTrue="1" operator="equal">
      <formula>"P"</formula>
    </cfRule>
    <cfRule type="cellIs" dxfId="1053" priority="74" stopIfTrue="1" operator="equal">
      <formula>"F"</formula>
    </cfRule>
    <cfRule type="cellIs" dxfId="1052" priority="75" stopIfTrue="1" operator="equal">
      <formula>"PE"</formula>
    </cfRule>
  </conditionalFormatting>
  <conditionalFormatting sqref="E1731:Q1731">
    <cfRule type="cellIs" priority="70" stopIfTrue="1" operator="equal">
      <formula>"P"</formula>
    </cfRule>
    <cfRule type="cellIs" dxfId="1051" priority="71" stopIfTrue="1" operator="equal">
      <formula>"F"</formula>
    </cfRule>
    <cfRule type="cellIs" dxfId="1050" priority="72" stopIfTrue="1" operator="equal">
      <formula>"PE"</formula>
    </cfRule>
  </conditionalFormatting>
  <conditionalFormatting sqref="E1732:Q1732">
    <cfRule type="cellIs" priority="67" stopIfTrue="1" operator="equal">
      <formula>"P"</formula>
    </cfRule>
    <cfRule type="cellIs" dxfId="1049" priority="68" stopIfTrue="1" operator="equal">
      <formula>"F"</formula>
    </cfRule>
    <cfRule type="cellIs" dxfId="1048" priority="69" stopIfTrue="1" operator="equal">
      <formula>"PE"</formula>
    </cfRule>
  </conditionalFormatting>
  <conditionalFormatting sqref="E1661:Q1661">
    <cfRule type="cellIs" priority="64" stopIfTrue="1" operator="equal">
      <formula>"P"</formula>
    </cfRule>
    <cfRule type="cellIs" dxfId="1047" priority="65" stopIfTrue="1" operator="equal">
      <formula>"F"</formula>
    </cfRule>
    <cfRule type="cellIs" dxfId="1046" priority="66" stopIfTrue="1" operator="equal">
      <formula>"PE"</formula>
    </cfRule>
  </conditionalFormatting>
  <conditionalFormatting sqref="E1816:Q1821">
    <cfRule type="cellIs" priority="61" stopIfTrue="1" operator="equal">
      <formula>"P"</formula>
    </cfRule>
    <cfRule type="cellIs" dxfId="1045" priority="62" stopIfTrue="1" operator="equal">
      <formula>"F"</formula>
    </cfRule>
    <cfRule type="cellIs" dxfId="1044" priority="63" stopIfTrue="1" operator="equal">
      <formula>"PE"</formula>
    </cfRule>
  </conditionalFormatting>
  <conditionalFormatting sqref="E1778:Q1779">
    <cfRule type="cellIs" priority="58" stopIfTrue="1" operator="equal">
      <formula>"P"</formula>
    </cfRule>
    <cfRule type="cellIs" dxfId="1043" priority="59" stopIfTrue="1" operator="equal">
      <formula>"F"</formula>
    </cfRule>
    <cfRule type="cellIs" dxfId="1042" priority="60" stopIfTrue="1" operator="equal">
      <formula>"PE"</formula>
    </cfRule>
  </conditionalFormatting>
  <conditionalFormatting sqref="E1994:Q1994">
    <cfRule type="cellIs" priority="49" stopIfTrue="1" operator="equal">
      <formula>"P"</formula>
    </cfRule>
    <cfRule type="cellIs" dxfId="1041" priority="50" stopIfTrue="1" operator="equal">
      <formula>"F"</formula>
    </cfRule>
    <cfRule type="cellIs" dxfId="1040" priority="51" stopIfTrue="1" operator="equal">
      <formula>"PE"</formula>
    </cfRule>
  </conditionalFormatting>
  <conditionalFormatting sqref="E1998:Q1998">
    <cfRule type="cellIs" priority="43" stopIfTrue="1" operator="equal">
      <formula>"P"</formula>
    </cfRule>
    <cfRule type="cellIs" dxfId="1039" priority="44" stopIfTrue="1" operator="equal">
      <formula>"F"</formula>
    </cfRule>
    <cfRule type="cellIs" dxfId="1038" priority="45" stopIfTrue="1" operator="equal">
      <formula>"PE"</formula>
    </cfRule>
  </conditionalFormatting>
  <conditionalFormatting sqref="E1984:Q1990">
    <cfRule type="cellIs" priority="46" stopIfTrue="1" operator="equal">
      <formula>"P"</formula>
    </cfRule>
    <cfRule type="cellIs" dxfId="1037" priority="47" stopIfTrue="1" operator="equal">
      <formula>"F"</formula>
    </cfRule>
    <cfRule type="cellIs" dxfId="1036" priority="48" stopIfTrue="1" operator="equal">
      <formula>"PE"</formula>
    </cfRule>
  </conditionalFormatting>
  <conditionalFormatting sqref="E1999:Q1999">
    <cfRule type="cellIs" priority="40" stopIfTrue="1" operator="equal">
      <formula>"P"</formula>
    </cfRule>
    <cfRule type="cellIs" dxfId="1035" priority="41" stopIfTrue="1" operator="equal">
      <formula>"F"</formula>
    </cfRule>
    <cfRule type="cellIs" dxfId="1034" priority="42" stopIfTrue="1" operator="equal">
      <formula>"PE"</formula>
    </cfRule>
  </conditionalFormatting>
  <conditionalFormatting sqref="E1995:Q1995">
    <cfRule type="cellIs" priority="37" stopIfTrue="1" operator="equal">
      <formula>"P"</formula>
    </cfRule>
    <cfRule type="cellIs" dxfId="1033" priority="38" stopIfTrue="1" operator="equal">
      <formula>"F"</formula>
    </cfRule>
    <cfRule type="cellIs" dxfId="1032" priority="39" stopIfTrue="1" operator="equal">
      <formula>"PE"</formula>
    </cfRule>
  </conditionalFormatting>
  <conditionalFormatting sqref="E2007:Q2013">
    <cfRule type="cellIs" priority="34" stopIfTrue="1" operator="equal">
      <formula>"P"</formula>
    </cfRule>
    <cfRule type="cellIs" dxfId="1031" priority="35" stopIfTrue="1" operator="equal">
      <formula>"F"</formula>
    </cfRule>
    <cfRule type="cellIs" dxfId="1030" priority="36" stopIfTrue="1" operator="equal">
      <formula>"PE"</formula>
    </cfRule>
  </conditionalFormatting>
  <conditionalFormatting sqref="E1996:Q1996">
    <cfRule type="cellIs" priority="28" stopIfTrue="1" operator="equal">
      <formula>"P"</formula>
    </cfRule>
    <cfRule type="cellIs" dxfId="1029" priority="29" stopIfTrue="1" operator="equal">
      <formula>"F"</formula>
    </cfRule>
    <cfRule type="cellIs" dxfId="1028" priority="30" stopIfTrue="1" operator="equal">
      <formula>"PE"</formula>
    </cfRule>
  </conditionalFormatting>
  <conditionalFormatting sqref="E1997:Q1997">
    <cfRule type="cellIs" priority="25" stopIfTrue="1" operator="equal">
      <formula>"P"</formula>
    </cfRule>
    <cfRule type="cellIs" dxfId="1027" priority="26" stopIfTrue="1" operator="equal">
      <formula>"F"</formula>
    </cfRule>
    <cfRule type="cellIs" dxfId="1026" priority="27" stopIfTrue="1" operator="equal">
      <formula>"PE"</formula>
    </cfRule>
  </conditionalFormatting>
  <conditionalFormatting sqref="E1993:Q1993">
    <cfRule type="cellIs" priority="22" stopIfTrue="1" operator="equal">
      <formula>"P"</formula>
    </cfRule>
    <cfRule type="cellIs" dxfId="1025" priority="23" stopIfTrue="1" operator="equal">
      <formula>"F"</formula>
    </cfRule>
    <cfRule type="cellIs" dxfId="1024" priority="24" stopIfTrue="1" operator="equal">
      <formula>"PE"</formula>
    </cfRule>
  </conditionalFormatting>
  <conditionalFormatting sqref="E2000:Q2000">
    <cfRule type="cellIs" priority="19" stopIfTrue="1" operator="equal">
      <formula>"P"</formula>
    </cfRule>
    <cfRule type="cellIs" dxfId="1023" priority="20" stopIfTrue="1" operator="equal">
      <formula>"F"</formula>
    </cfRule>
    <cfRule type="cellIs" dxfId="1022" priority="21" stopIfTrue="1" operator="equal">
      <formula>"PE"</formula>
    </cfRule>
  </conditionalFormatting>
  <conditionalFormatting sqref="E80:Q80 F81:P106">
    <cfRule type="cellIs" priority="16" stopIfTrue="1" operator="equal">
      <formula>"P"</formula>
    </cfRule>
    <cfRule type="cellIs" dxfId="1021" priority="17" stopIfTrue="1" operator="equal">
      <formula>"F"</formula>
    </cfRule>
    <cfRule type="cellIs" dxfId="1020" priority="18" stopIfTrue="1" operator="equal">
      <formula>"PE"</formula>
    </cfRule>
  </conditionalFormatting>
  <conditionalFormatting sqref="E73:Q73">
    <cfRule type="cellIs" priority="7" stopIfTrue="1" operator="equal">
      <formula>"P"</formula>
    </cfRule>
    <cfRule type="cellIs" dxfId="1019" priority="8" stopIfTrue="1" operator="equal">
      <formula>"F"</formula>
    </cfRule>
    <cfRule type="cellIs" dxfId="1018" priority="9" stopIfTrue="1" operator="equal">
      <formula>"PE"</formula>
    </cfRule>
  </conditionalFormatting>
  <conditionalFormatting sqref="Q74:Q79">
    <cfRule type="cellIs" priority="13" stopIfTrue="1" operator="equal">
      <formula>"P"</formula>
    </cfRule>
    <cfRule type="cellIs" dxfId="1017" priority="14" stopIfTrue="1" operator="equal">
      <formula>"F"</formula>
    </cfRule>
    <cfRule type="cellIs" dxfId="1016" priority="15" stopIfTrue="1" operator="equal">
      <formula>"PE"</formula>
    </cfRule>
  </conditionalFormatting>
  <conditionalFormatting sqref="E74:P79">
    <cfRule type="cellIs" priority="10" stopIfTrue="1" operator="equal">
      <formula>"P"</formula>
    </cfRule>
    <cfRule type="cellIs" dxfId="1015" priority="11" stopIfTrue="1" operator="equal">
      <formula>"F"</formula>
    </cfRule>
    <cfRule type="cellIs" dxfId="1014" priority="12" stopIfTrue="1" operator="equal">
      <formula>"PE"</formula>
    </cfRule>
  </conditionalFormatting>
  <conditionalFormatting sqref="E81:E106">
    <cfRule type="cellIs" priority="4" stopIfTrue="1" operator="equal">
      <formula>"P"</formula>
    </cfRule>
    <cfRule type="cellIs" dxfId="1013" priority="5" stopIfTrue="1" operator="equal">
      <formula>"F"</formula>
    </cfRule>
    <cfRule type="cellIs" dxfId="1012" priority="6" stopIfTrue="1" operator="equal">
      <formula>"PE"</formula>
    </cfRule>
  </conditionalFormatting>
  <conditionalFormatting sqref="Q81:Q106">
    <cfRule type="cellIs" priority="1" stopIfTrue="1" operator="equal">
      <formula>"P"</formula>
    </cfRule>
    <cfRule type="cellIs" dxfId="1011" priority="2" stopIfTrue="1" operator="equal">
      <formula>"F"</formula>
    </cfRule>
    <cfRule type="cellIs" dxfId="1010" priority="3" stopIfTrue="1" operator="equal">
      <formula>"PE"</formula>
    </cfRule>
  </conditionalFormatting>
  <dataValidations count="1">
    <dataValidation type="list" allowBlank="1" showInputMessage="1" showErrorMessage="1" sqref="E1914:P1918 E1881:P1882 E1884:P1886 E1875:P1879 E1888:P1912 K1913:N1913 E1923:P1934 E1863:P1868 N1870:O1873 K1870:L1873 E1834:P1847 K1862:O1862 E1855:P1861 E1936:P1947 E1949:P1958 K1778:N1784 K1920:N1922 E1546:P1571 E1539:P1544 E1492:P1494 E1496:P1498 E1500:P1510 E1512:P1523 E1525:P1535 E1425:P1490 E1318:P1423 E1276:P1281 K1311:L1317 N1311:O1317 E1297:P1309 K1282:N1296 E1270:P1274 E186:P192 E1237:E1242 E222:P223 E165:F185 E219:P220 E214:P217 E209:P212 E203:P207 E196:P201 E61:P123 E137:P141 E2000 E56:P59 E51:P54 E44:P49 E37:P42 E22:P35 K1424:N1424 E1:P9 E15:P20 E125:P126 E130:P135 E143:P147 E149:P152 E154:P157 E159:P160 G165:P168 E162:P163 G171:P185 E410:P414 E441:P456 E458:P482 E424:P439 E421:E422 E780:P805 E484:P499 E979:P982 E1011:P1016 E1018:P1018 L1044:L1047 N1044:N1047 E1066:P1073 E1028:P1033 E1035:P1040 E1020:P1026 E1075:P1107 E1109:P1125 E1230:P1235 L1237:O1240 N1241:N1242 L1241:L1242 E1170:E1174 E1216:P1225 K1203:N1215 E1156:E1160 L1162:O1165 N1166:N1174 N1156:N1160 L1156:L1160 M1157 L1149:L1153 N1149:N1153 L1166:L1174 E1203:E1215 M1150 E1176:P1186 E962:P965 E950:P960 E945:P948 E881:P906 E226:P263 E913:P943 E908:P911 E849:P874 E844:P847 E812:P842 E807:P810 E609:P612 E646:P649 E651:P675 E682:P706 E614:P644 E552:P576 E583:P607 E578:P581 E708:P711 E713:P741 E743:P746 E748:P773 E775:P778 E677:P680 E547:P550 E501:P519 E521:P545 E402:P404 E967:P977 E984:P1007 E1623:P1626 E1722:E1727 L1616:O1619 L1620:L1621 E1609:E1614 L1613:L1614 E1602:E1607 L1609:O1612 N1613:N1614 N1600 L1600 E1576:P1593 L1595:O1599 L1602:O1606 E1595:E1600 L1607 N1607 N1620:N1621 E1616:E1621 E876:P879 E406:P408 K1661:N1666 E1659:P1659 E1758:E1763 K1248:N1257 N1713 L1713 E1701:E1706 L1708:O1712 L1701:O1705 E1682:P1699 L1706 N1706 N1719:N1720 L1715:O1718 E1708:E1713 L1719:L1720 E1715:E1720 L1726:L1727 N1726:N1727 L1722:O1725 E1661:E1666 E416:P418 E1729:P1741 K1652:N1658 F1244:P1247 E1188:P1202 E1130:P1146 E1149:E1153 E1162:E1168 E1258:P1267 E1244:E1257 E1667:P1677 E1649:P1651 E1756:P1756 E1742:E1755 K1742:N1755 K1647:N1648 E1647:E1648 E1652:E1658 E1628:P1645 K1758:N1763 K1799:L1805 N1799:O1805 E1785:P1797 E1766:P1770 E1764:P1764 E1816:P1830 E1806:P1813 E1772:P1777 E1778:E1779 E1960:P1971 E2014:P65536 E1976:P1983 L1985:O1988 E2007:P2007 K2002:N2006 E1994:P1996 E2009:E2013 N1993 E1993 L1993 E2002:E2006 E1992:P1992 N1997:N1998 N1989:N1990 L1997:L1998 L1989:L1990 E1997:E1998 E1985:E1990 K2009:N2013 E1999:P1999 E2001:P2001 K2000:N2000 E267:P400">
      <formula1>"P,F,PE"</formula1>
    </dataValidation>
  </dataValidations>
  <hyperlinks>
    <hyperlink ref="R1729" r:id="rId1" display="http://10.30.174.211/mantis/view.php?id=1513"/>
    <hyperlink ref="R1230" r:id="rId2" display="http://10.30.174.211/mantis/view.php?id=2363"/>
    <hyperlink ref="R248" r:id="rId3" display="http://10.30.174.211/mantis/view.php?id=2330"/>
    <hyperlink ref="R624" r:id="rId4" display="http://10.30.174.211/mantis/view.php?id=2282"/>
    <hyperlink ref="R1252" r:id="rId5" display="http://10.30.174.211/mantis/view.php?id=2363"/>
    <hyperlink ref="R1655" r:id="rId6" display="http://10.30.174.211/mantis/view.php?id=2363"/>
  </hyperlinks>
  <pageMargins left="0.7" right="0.7" top="0.75" bottom="0.75" header="0.3" footer="0.3"/>
  <pageSetup orientation="portrait" horizontalDpi="200" verticalDpi="200" r:id="rId7"/>
  <legacy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992"/>
  <sheetViews>
    <sheetView topLeftCell="A660" zoomScaleNormal="100" workbookViewId="0">
      <selection activeCell="B1986" sqref="B1986"/>
    </sheetView>
  </sheetViews>
  <sheetFormatPr defaultRowHeight="12.75" outlineLevelRow="3"/>
  <cols>
    <col min="1" max="1" width="8.5703125" style="271" customWidth="1"/>
    <col min="2" max="2" width="34.28515625" style="272" customWidth="1"/>
    <col min="3" max="3" width="39.28515625" style="275" customWidth="1"/>
    <col min="4" max="4" width="37.42578125" style="275" customWidth="1"/>
    <col min="5" max="5" width="6" style="273" customWidth="1"/>
    <col min="6" max="7" width="5.7109375" style="273" customWidth="1"/>
    <col min="8" max="9" width="5.7109375" style="273" hidden="1" customWidth="1"/>
    <col min="10" max="10" width="5.140625" style="273" hidden="1" customWidth="1"/>
    <col min="11" max="16" width="5.7109375" style="273" hidden="1" customWidth="1"/>
    <col min="17" max="17" width="9.140625" style="273"/>
    <col min="18" max="18" width="10.28515625" style="271" bestFit="1" customWidth="1"/>
    <col min="19" max="16384" width="9.140625" style="271"/>
  </cols>
  <sheetData>
    <row r="1" spans="1:21" ht="33" customHeight="1">
      <c r="C1" s="736" t="s">
        <v>45</v>
      </c>
      <c r="D1" s="736"/>
    </row>
    <row r="2" spans="1:21" s="38" customFormat="1">
      <c r="B2" s="462"/>
      <c r="C2" s="41" t="s">
        <v>24</v>
      </c>
      <c r="D2" s="35" t="s">
        <v>2528</v>
      </c>
      <c r="E2" s="40"/>
      <c r="F2" s="40"/>
      <c r="G2" s="40"/>
      <c r="H2" s="40"/>
      <c r="I2" s="40"/>
      <c r="J2" s="40"/>
      <c r="K2" s="40"/>
      <c r="L2" s="40"/>
      <c r="M2" s="40"/>
      <c r="N2" s="40"/>
      <c r="O2" s="40"/>
      <c r="P2" s="40"/>
      <c r="Q2" s="40"/>
    </row>
    <row r="3" spans="1:21" s="38" customFormat="1">
      <c r="B3" s="462"/>
      <c r="C3" s="41" t="s">
        <v>35</v>
      </c>
      <c r="D3" s="35" t="s">
        <v>702</v>
      </c>
      <c r="E3" s="40"/>
      <c r="F3" s="40"/>
      <c r="G3" s="40"/>
      <c r="H3" s="40"/>
      <c r="I3" s="40"/>
      <c r="J3" s="40"/>
      <c r="K3" s="40"/>
      <c r="L3" s="40"/>
      <c r="M3" s="40"/>
      <c r="N3" s="40"/>
      <c r="O3" s="40"/>
      <c r="P3" s="40"/>
      <c r="Q3" s="40"/>
    </row>
    <row r="4" spans="1:21" s="38" customFormat="1">
      <c r="B4" s="462"/>
      <c r="C4" s="41" t="s">
        <v>36</v>
      </c>
      <c r="D4" s="42">
        <f>COUNTIF($Q$15:$Q$2074,"P")</f>
        <v>17</v>
      </c>
      <c r="E4" s="40"/>
      <c r="F4" s="40"/>
      <c r="G4" s="40"/>
      <c r="H4" s="40"/>
      <c r="I4" s="40"/>
      <c r="J4" s="40"/>
      <c r="K4" s="40"/>
      <c r="L4" s="40"/>
      <c r="M4" s="40"/>
      <c r="N4" s="40"/>
      <c r="O4" s="40"/>
      <c r="P4" s="40"/>
      <c r="Q4" s="40"/>
    </row>
    <row r="5" spans="1:21" s="38" customFormat="1">
      <c r="B5" s="462"/>
      <c r="C5" s="41" t="s">
        <v>37</v>
      </c>
      <c r="D5" s="42">
        <f>COUNTIF($Q$15:$Q$2074,"F")</f>
        <v>0</v>
      </c>
      <c r="E5" s="40"/>
      <c r="F5" s="40"/>
      <c r="G5" s="40"/>
      <c r="H5" s="40"/>
      <c r="I5" s="40"/>
      <c r="J5" s="40"/>
      <c r="K5" s="40"/>
      <c r="L5" s="40"/>
      <c r="M5" s="40"/>
      <c r="N5" s="40"/>
      <c r="O5" s="40"/>
      <c r="P5" s="40"/>
      <c r="Q5" s="40"/>
    </row>
    <row r="6" spans="1:21" s="38" customFormat="1">
      <c r="B6" s="462"/>
      <c r="C6" s="41" t="s">
        <v>38</v>
      </c>
      <c r="D6" s="42">
        <f>COUNTIF($Q$15:$Q$2074,"PE")</f>
        <v>0</v>
      </c>
      <c r="E6" s="40"/>
      <c r="F6" s="40"/>
      <c r="G6" s="40"/>
      <c r="H6" s="40"/>
      <c r="I6" s="40"/>
      <c r="J6" s="40"/>
      <c r="K6" s="40"/>
      <c r="L6" s="40"/>
      <c r="M6" s="40"/>
      <c r="N6" s="40"/>
      <c r="O6" s="40"/>
      <c r="P6" s="40"/>
      <c r="Q6" s="40"/>
    </row>
    <row r="7" spans="1:21" s="38" customFormat="1">
      <c r="B7" s="462"/>
      <c r="C7" s="41" t="s">
        <v>39</v>
      </c>
      <c r="D7" s="42">
        <f>D8-D4-D5-D6</f>
        <v>1624</v>
      </c>
      <c r="E7" s="40"/>
      <c r="F7" s="40"/>
      <c r="G7" s="40"/>
      <c r="H7" s="40"/>
      <c r="I7" s="40"/>
      <c r="J7" s="40"/>
      <c r="K7" s="40"/>
      <c r="L7" s="40"/>
      <c r="M7" s="40"/>
      <c r="N7" s="40"/>
      <c r="O7" s="40"/>
      <c r="P7" s="40"/>
      <c r="Q7" s="40"/>
    </row>
    <row r="8" spans="1:21" s="38" customFormat="1">
      <c r="B8" s="462"/>
      <c r="C8" s="41" t="s">
        <v>40</v>
      </c>
      <c r="D8" s="42">
        <f>COUNTA($D$15:$D$2074)</f>
        <v>1641</v>
      </c>
      <c r="E8" s="40"/>
      <c r="F8" s="40"/>
      <c r="G8" s="40"/>
      <c r="H8" s="40"/>
      <c r="I8" s="40"/>
      <c r="J8" s="40"/>
      <c r="K8" s="40"/>
      <c r="L8" s="40"/>
      <c r="M8" s="40"/>
      <c r="N8" s="40"/>
      <c r="O8" s="40"/>
      <c r="P8" s="40"/>
      <c r="Q8" s="40"/>
    </row>
    <row r="10" spans="1:21" s="275" customFormat="1" ht="35.25" customHeight="1">
      <c r="A10" s="732" t="s">
        <v>35</v>
      </c>
      <c r="B10" s="737" t="s">
        <v>25</v>
      </c>
      <c r="C10" s="732" t="s">
        <v>26</v>
      </c>
      <c r="D10" s="732" t="s">
        <v>27</v>
      </c>
      <c r="E10" s="740" t="str">
        <f>'Giới thiệu'!E20</f>
        <v>FF 3.6</v>
      </c>
      <c r="F10" s="741"/>
      <c r="G10" s="742"/>
      <c r="H10" s="465" t="s">
        <v>59</v>
      </c>
      <c r="I10" s="466"/>
      <c r="J10" s="467"/>
      <c r="K10" s="465" t="s">
        <v>60</v>
      </c>
      <c r="L10" s="466"/>
      <c r="M10" s="467"/>
      <c r="N10" s="465" t="s">
        <v>61</v>
      </c>
      <c r="O10" s="466"/>
      <c r="P10" s="467"/>
      <c r="Q10" s="732" t="s">
        <v>31</v>
      </c>
      <c r="R10" s="732" t="s">
        <v>32</v>
      </c>
      <c r="S10" s="732" t="s">
        <v>33</v>
      </c>
      <c r="T10" s="271"/>
      <c r="U10" s="271"/>
    </row>
    <row r="11" spans="1:21" s="275" customFormat="1" ht="29.25" customHeight="1">
      <c r="A11" s="733"/>
      <c r="B11" s="738"/>
      <c r="C11" s="739"/>
      <c r="D11" s="739"/>
      <c r="E11" s="276" t="s">
        <v>28</v>
      </c>
      <c r="F11" s="276" t="s">
        <v>29</v>
      </c>
      <c r="G11" s="276" t="s">
        <v>30</v>
      </c>
      <c r="H11" s="276" t="s">
        <v>28</v>
      </c>
      <c r="I11" s="276" t="s">
        <v>29</v>
      </c>
      <c r="J11" s="276" t="s">
        <v>30</v>
      </c>
      <c r="K11" s="276" t="s">
        <v>28</v>
      </c>
      <c r="L11" s="276" t="s">
        <v>29</v>
      </c>
      <c r="M11" s="276" t="s">
        <v>30</v>
      </c>
      <c r="N11" s="276" t="s">
        <v>28</v>
      </c>
      <c r="O11" s="276" t="s">
        <v>29</v>
      </c>
      <c r="P11" s="276" t="s">
        <v>30</v>
      </c>
      <c r="Q11" s="739"/>
      <c r="R11" s="739"/>
      <c r="S11" s="739"/>
      <c r="T11" s="271"/>
      <c r="U11" s="271"/>
    </row>
    <row r="12" spans="1:21" s="282" customFormat="1" ht="24.95" customHeight="1">
      <c r="A12" s="277"/>
      <c r="B12" s="278" t="s">
        <v>703</v>
      </c>
      <c r="C12" s="279"/>
      <c r="D12" s="279"/>
      <c r="E12" s="280"/>
      <c r="F12" s="280"/>
      <c r="G12" s="280"/>
      <c r="H12" s="280"/>
      <c r="I12" s="280"/>
      <c r="J12" s="280"/>
      <c r="K12" s="280"/>
      <c r="L12" s="280"/>
      <c r="M12" s="280"/>
      <c r="N12" s="280"/>
      <c r="O12" s="280"/>
      <c r="P12" s="280"/>
      <c r="Q12" s="280"/>
      <c r="R12" s="279"/>
      <c r="S12" s="281"/>
      <c r="T12" s="271"/>
      <c r="U12" s="271"/>
    </row>
    <row r="13" spans="1:21" ht="24.95" customHeight="1">
      <c r="A13" s="277"/>
      <c r="B13" s="463" t="s">
        <v>3238</v>
      </c>
      <c r="C13" s="283"/>
      <c r="D13" s="283"/>
      <c r="E13" s="284"/>
      <c r="F13" s="284"/>
      <c r="G13" s="284"/>
      <c r="H13" s="284"/>
      <c r="I13" s="284"/>
      <c r="J13" s="284"/>
      <c r="K13" s="284"/>
      <c r="L13" s="284"/>
      <c r="M13" s="284"/>
      <c r="N13" s="284"/>
      <c r="O13" s="284"/>
      <c r="P13" s="284"/>
      <c r="Q13" s="284"/>
      <c r="R13" s="283"/>
      <c r="S13" s="285"/>
    </row>
    <row r="14" spans="1:21" ht="24.95" customHeight="1" outlineLevel="1" collapsed="1">
      <c r="A14" s="277"/>
      <c r="B14" s="286" t="s">
        <v>65</v>
      </c>
      <c r="C14" s="287"/>
      <c r="D14" s="287"/>
      <c r="E14" s="288"/>
      <c r="F14" s="288"/>
      <c r="G14" s="288"/>
      <c r="H14" s="288"/>
      <c r="I14" s="288"/>
      <c r="J14" s="288"/>
      <c r="K14" s="288"/>
      <c r="L14" s="288"/>
      <c r="M14" s="288"/>
      <c r="N14" s="288"/>
      <c r="O14" s="288"/>
      <c r="P14" s="288"/>
      <c r="Q14" s="288"/>
      <c r="R14" s="287"/>
      <c r="S14" s="289"/>
    </row>
    <row r="15" spans="1:21" s="296" customFormat="1" ht="24.95" hidden="1" customHeight="1" outlineLevel="2">
      <c r="A15" s="290" t="str">
        <f>IF(AND(D15="",D15=""),"",$D$3&amp;"_"&amp;ROW()-11-COUNTBLANK($D$12:D15))</f>
        <v>CTKM_1</v>
      </c>
      <c r="B15" s="291" t="s">
        <v>309</v>
      </c>
      <c r="C15" s="291" t="s">
        <v>2529</v>
      </c>
      <c r="D15" s="292" t="s">
        <v>3496</v>
      </c>
      <c r="E15" s="293"/>
      <c r="F15" s="293"/>
      <c r="G15" s="293"/>
      <c r="H15" s="293"/>
      <c r="I15" s="293"/>
      <c r="J15" s="293"/>
      <c r="K15" s="293"/>
      <c r="L15" s="293"/>
      <c r="M15" s="293"/>
      <c r="N15" s="293"/>
      <c r="O15" s="293"/>
      <c r="P15" s="293"/>
      <c r="Q15" s="294" t="str">
        <f t="shared" ref="Q15:Q20"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
      </c>
      <c r="R15" s="295"/>
      <c r="S15" s="295"/>
    </row>
    <row r="16" spans="1:21" s="296" customFormat="1" ht="24.95" hidden="1" customHeight="1" outlineLevel="2">
      <c r="A16" s="290" t="str">
        <f>IF(AND(D16="",D16=""),"",$D$3&amp;"_"&amp;ROW()-11-COUNTBLANK($D$12:D16))</f>
        <v>CTKM_2</v>
      </c>
      <c r="B16" s="291" t="s">
        <v>66</v>
      </c>
      <c r="C16" s="291" t="s">
        <v>2530</v>
      </c>
      <c r="D16" s="291" t="s">
        <v>2531</v>
      </c>
      <c r="E16" s="293"/>
      <c r="F16" s="293"/>
      <c r="G16" s="293"/>
      <c r="H16" s="293"/>
      <c r="I16" s="293"/>
      <c r="J16" s="293"/>
      <c r="K16" s="293"/>
      <c r="L16" s="293"/>
      <c r="M16" s="293"/>
      <c r="N16" s="293"/>
      <c r="O16" s="293"/>
      <c r="P16" s="293"/>
      <c r="Q16" s="294" t="str">
        <f t="shared" si="0"/>
        <v/>
      </c>
      <c r="R16" s="295"/>
      <c r="S16" s="295"/>
    </row>
    <row r="17" spans="1:19" s="296" customFormat="1" ht="24.95" hidden="1" customHeight="1" outlineLevel="2">
      <c r="A17" s="290" t="str">
        <f>IF(AND(D17="",D17=""),"",$D$3&amp;"_"&amp;ROW()-11-COUNTBLANK($D$12:D17))</f>
        <v>CTKM_3</v>
      </c>
      <c r="B17" s="291" t="s">
        <v>67</v>
      </c>
      <c r="C17" s="291" t="s">
        <v>311</v>
      </c>
      <c r="D17" s="297" t="s">
        <v>312</v>
      </c>
      <c r="E17" s="293"/>
      <c r="F17" s="293"/>
      <c r="G17" s="293"/>
      <c r="H17" s="293"/>
      <c r="I17" s="293"/>
      <c r="J17" s="293"/>
      <c r="K17" s="293"/>
      <c r="L17" s="293"/>
      <c r="M17" s="293"/>
      <c r="N17" s="293"/>
      <c r="O17" s="293"/>
      <c r="P17" s="293"/>
      <c r="Q17" s="294" t="str">
        <f t="shared" si="0"/>
        <v/>
      </c>
      <c r="R17" s="295"/>
      <c r="S17" s="295"/>
    </row>
    <row r="18" spans="1:19" s="296" customFormat="1" ht="24.95" hidden="1" customHeight="1" outlineLevel="2">
      <c r="A18" s="290" t="str">
        <f>IF(AND(D18="",D18=""),"",$D$3&amp;"_"&amp;ROW()-11-COUNTBLANK($D$12:D18))</f>
        <v>CTKM_4</v>
      </c>
      <c r="B18" s="298" t="s">
        <v>68</v>
      </c>
      <c r="C18" s="299" t="s">
        <v>69</v>
      </c>
      <c r="D18" s="298" t="s">
        <v>70</v>
      </c>
      <c r="E18" s="293"/>
      <c r="F18" s="293"/>
      <c r="G18" s="293"/>
      <c r="H18" s="293"/>
      <c r="I18" s="293"/>
      <c r="J18" s="293"/>
      <c r="K18" s="293"/>
      <c r="L18" s="293"/>
      <c r="M18" s="293"/>
      <c r="N18" s="293"/>
      <c r="O18" s="293"/>
      <c r="P18" s="293"/>
      <c r="Q18" s="294" t="str">
        <f t="shared" si="0"/>
        <v/>
      </c>
      <c r="R18" s="295"/>
      <c r="S18" s="295"/>
    </row>
    <row r="19" spans="1:19" s="296" customFormat="1" ht="24.95" hidden="1" customHeight="1" outlineLevel="2">
      <c r="A19" s="290" t="str">
        <f>IF(AND(D19="",D19=""),"",$D$3&amp;"_"&amp;ROW()-11-COUNTBLANK($D$12:D19))</f>
        <v>CTKM_5</v>
      </c>
      <c r="B19" s="291" t="s">
        <v>71</v>
      </c>
      <c r="C19" s="299" t="s">
        <v>72</v>
      </c>
      <c r="D19" s="291" t="s">
        <v>2532</v>
      </c>
      <c r="E19" s="293"/>
      <c r="F19" s="293"/>
      <c r="G19" s="293"/>
      <c r="H19" s="293"/>
      <c r="I19" s="293"/>
      <c r="J19" s="293"/>
      <c r="K19" s="293"/>
      <c r="L19" s="293"/>
      <c r="M19" s="293"/>
      <c r="N19" s="293"/>
      <c r="O19" s="293"/>
      <c r="P19" s="293"/>
      <c r="Q19" s="294" t="str">
        <f t="shared" si="0"/>
        <v/>
      </c>
      <c r="R19" s="295"/>
      <c r="S19" s="295"/>
    </row>
    <row r="20" spans="1:19" s="296" customFormat="1" ht="24.95" hidden="1" customHeight="1" outlineLevel="2">
      <c r="A20" s="290" t="str">
        <f>IF(AND(D20="",D20=""),"",$D$3&amp;"_"&amp;ROW()-11-COUNTBLANK($D$12:D20))</f>
        <v>CTKM_6</v>
      </c>
      <c r="B20" s="291" t="s">
        <v>74</v>
      </c>
      <c r="C20" s="299" t="s">
        <v>313</v>
      </c>
      <c r="D20" s="291" t="s">
        <v>314</v>
      </c>
      <c r="E20" s="293"/>
      <c r="F20" s="293"/>
      <c r="G20" s="293"/>
      <c r="H20" s="293"/>
      <c r="I20" s="293"/>
      <c r="J20" s="293"/>
      <c r="K20" s="293"/>
      <c r="L20" s="293"/>
      <c r="M20" s="293"/>
      <c r="N20" s="293"/>
      <c r="O20" s="293"/>
      <c r="P20" s="293"/>
      <c r="Q20" s="294" t="str">
        <f t="shared" si="0"/>
        <v/>
      </c>
      <c r="R20" s="295"/>
      <c r="S20" s="295"/>
    </row>
    <row r="21" spans="1:19" ht="24.95" customHeight="1" outlineLevel="1" collapsed="1">
      <c r="A21" s="290" t="str">
        <f>IF(AND(D21="",D21=""),"",$D$3&amp;"_"&amp;ROW()-11-COUNTBLANK($D$12:D21))</f>
        <v/>
      </c>
      <c r="B21" s="286" t="s">
        <v>706</v>
      </c>
      <c r="C21" s="287"/>
      <c r="D21" s="287"/>
      <c r="E21" s="288"/>
      <c r="F21" s="288"/>
      <c r="G21" s="288"/>
      <c r="H21" s="288"/>
      <c r="I21" s="288"/>
      <c r="J21" s="288"/>
      <c r="K21" s="288"/>
      <c r="L21" s="288"/>
      <c r="M21" s="288"/>
      <c r="N21" s="288"/>
      <c r="O21" s="288"/>
      <c r="P21" s="288"/>
      <c r="Q21" s="288"/>
      <c r="R21" s="287"/>
      <c r="S21" s="289"/>
    </row>
    <row r="22" spans="1:19" s="296" customFormat="1" ht="24.95" hidden="1" customHeight="1" outlineLevel="2">
      <c r="A22" s="290" t="str">
        <f>IF(AND(D22="",D22=""),"",$D$3&amp;"_"&amp;ROW()-11-COUNTBLANK($D$12:D22))</f>
        <v>CTKM_7</v>
      </c>
      <c r="B22" s="291" t="s">
        <v>84</v>
      </c>
      <c r="C22" s="291" t="s">
        <v>85</v>
      </c>
      <c r="D22" s="291" t="s">
        <v>2533</v>
      </c>
      <c r="E22" s="293"/>
      <c r="F22" s="293"/>
      <c r="G22" s="293"/>
      <c r="H22" s="293"/>
      <c r="I22" s="293"/>
      <c r="J22" s="293"/>
      <c r="K22" s="293"/>
      <c r="L22" s="293"/>
      <c r="M22" s="293"/>
      <c r="N22" s="293"/>
      <c r="O22" s="293"/>
      <c r="P22" s="293"/>
      <c r="Q22" s="294" t="str">
        <f t="shared" ref="Q22:Q35"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
      </c>
      <c r="R22" s="295"/>
      <c r="S22" s="295"/>
    </row>
    <row r="23" spans="1:19" s="296" customFormat="1" ht="24.95" hidden="1" customHeight="1" outlineLevel="2">
      <c r="A23" s="290" t="str">
        <f>IF(AND(D23="",D23=""),"",$D$3&amp;"_"&amp;ROW()-11-COUNTBLANK($D$12:D23))</f>
        <v>CTKM_8</v>
      </c>
      <c r="B23" s="291" t="s">
        <v>87</v>
      </c>
      <c r="C23" s="291" t="s">
        <v>88</v>
      </c>
      <c r="D23" s="291" t="s">
        <v>707</v>
      </c>
      <c r="E23" s="293"/>
      <c r="F23" s="293"/>
      <c r="G23" s="293"/>
      <c r="H23" s="293"/>
      <c r="I23" s="293"/>
      <c r="J23" s="293"/>
      <c r="K23" s="293"/>
      <c r="L23" s="293"/>
      <c r="M23" s="293"/>
      <c r="N23" s="293"/>
      <c r="O23" s="293"/>
      <c r="P23" s="293"/>
      <c r="Q23" s="294" t="str">
        <f t="shared" si="1"/>
        <v/>
      </c>
      <c r="R23" s="295"/>
      <c r="S23" s="295"/>
    </row>
    <row r="24" spans="1:19" s="296" customFormat="1" ht="24.95" hidden="1" customHeight="1" outlineLevel="2">
      <c r="A24" s="290" t="str">
        <f>IF(AND(D24="",D24=""),"",$D$3&amp;"_"&amp;ROW()-11-COUNTBLANK($D$12:D24))</f>
        <v>CTKM_9</v>
      </c>
      <c r="B24" s="291" t="s">
        <v>90</v>
      </c>
      <c r="C24" s="291" t="s">
        <v>91</v>
      </c>
      <c r="D24" s="291" t="s">
        <v>92</v>
      </c>
      <c r="E24" s="293"/>
      <c r="F24" s="293"/>
      <c r="G24" s="293"/>
      <c r="H24" s="293"/>
      <c r="I24" s="293"/>
      <c r="J24" s="293"/>
      <c r="K24" s="293"/>
      <c r="L24" s="293"/>
      <c r="M24" s="293"/>
      <c r="N24" s="293"/>
      <c r="O24" s="293"/>
      <c r="P24" s="293"/>
      <c r="Q24" s="294" t="str">
        <f t="shared" si="1"/>
        <v/>
      </c>
      <c r="R24" s="295"/>
      <c r="S24" s="295"/>
    </row>
    <row r="25" spans="1:19" s="296" customFormat="1" ht="24.95" hidden="1" customHeight="1" outlineLevel="2">
      <c r="A25" s="290" t="str">
        <f>IF(AND(D25="",D25=""),"",$D$3&amp;"_"&amp;ROW()-11-COUNTBLANK($D$12:D25))</f>
        <v>CTKM_10</v>
      </c>
      <c r="B25" s="291" t="s">
        <v>93</v>
      </c>
      <c r="C25" s="291" t="s">
        <v>94</v>
      </c>
      <c r="D25" s="291" t="s">
        <v>708</v>
      </c>
      <c r="E25" s="293"/>
      <c r="F25" s="293"/>
      <c r="G25" s="293"/>
      <c r="H25" s="293"/>
      <c r="I25" s="293"/>
      <c r="J25" s="293"/>
      <c r="K25" s="293"/>
      <c r="L25" s="293"/>
      <c r="M25" s="293"/>
      <c r="N25" s="293"/>
      <c r="O25" s="293"/>
      <c r="P25" s="293"/>
      <c r="Q25" s="294" t="str">
        <f t="shared" si="1"/>
        <v/>
      </c>
      <c r="R25" s="295"/>
      <c r="S25" s="295"/>
    </row>
    <row r="26" spans="1:19" s="296" customFormat="1" ht="24.95" hidden="1" customHeight="1" outlineLevel="2">
      <c r="A26" s="290" t="str">
        <f>IF(AND(D26="",D26=""),"",$D$3&amp;"_"&amp;ROW()-11-COUNTBLANK($D$12:D26))</f>
        <v>CTKM_11</v>
      </c>
      <c r="B26" s="300" t="s">
        <v>96</v>
      </c>
      <c r="C26" s="291" t="s">
        <v>709</v>
      </c>
      <c r="D26" s="291" t="s">
        <v>710</v>
      </c>
      <c r="E26" s="293"/>
      <c r="F26" s="293"/>
      <c r="G26" s="293"/>
      <c r="H26" s="293"/>
      <c r="I26" s="293"/>
      <c r="J26" s="293"/>
      <c r="K26" s="293"/>
      <c r="L26" s="293"/>
      <c r="M26" s="293"/>
      <c r="N26" s="293"/>
      <c r="O26" s="293"/>
      <c r="P26" s="293"/>
      <c r="Q26" s="294" t="str">
        <f t="shared" si="1"/>
        <v/>
      </c>
      <c r="R26" s="295"/>
      <c r="S26" s="295"/>
    </row>
    <row r="27" spans="1:19" s="296" customFormat="1" ht="24.95" hidden="1" customHeight="1" outlineLevel="2">
      <c r="A27" s="290" t="str">
        <f>IF(AND(D27="",D27=""),"",$D$3&amp;"_"&amp;ROW()-11-COUNTBLANK($D$12:D27))</f>
        <v>CTKM_12</v>
      </c>
      <c r="B27" s="301"/>
      <c r="C27" s="291" t="s">
        <v>711</v>
      </c>
      <c r="D27" s="291" t="s">
        <v>712</v>
      </c>
      <c r="E27" s="293"/>
      <c r="F27" s="293"/>
      <c r="G27" s="293"/>
      <c r="H27" s="293"/>
      <c r="I27" s="293"/>
      <c r="J27" s="293"/>
      <c r="K27" s="293"/>
      <c r="L27" s="293"/>
      <c r="M27" s="293"/>
      <c r="N27" s="293"/>
      <c r="O27" s="293"/>
      <c r="P27" s="293"/>
      <c r="Q27" s="294" t="str">
        <f t="shared" si="1"/>
        <v/>
      </c>
      <c r="R27" s="295"/>
      <c r="S27" s="295"/>
    </row>
    <row r="28" spans="1:19" s="296" customFormat="1" ht="24.95" hidden="1" customHeight="1" outlineLevel="2">
      <c r="A28" s="290" t="str">
        <f>IF(AND(D28="",D28=""),"",$D$3&amp;"_"&amp;ROW()-11-COUNTBLANK($D$12:D28))</f>
        <v>CTKM_13</v>
      </c>
      <c r="B28" s="301"/>
      <c r="C28" s="291" t="s">
        <v>713</v>
      </c>
      <c r="D28" s="291" t="s">
        <v>102</v>
      </c>
      <c r="E28" s="293"/>
      <c r="F28" s="293"/>
      <c r="G28" s="293"/>
      <c r="H28" s="293"/>
      <c r="I28" s="293"/>
      <c r="J28" s="293"/>
      <c r="K28" s="293"/>
      <c r="L28" s="293"/>
      <c r="M28" s="293"/>
      <c r="N28" s="293"/>
      <c r="O28" s="293"/>
      <c r="P28" s="293"/>
      <c r="Q28" s="294" t="str">
        <f t="shared" si="1"/>
        <v/>
      </c>
      <c r="R28" s="295"/>
      <c r="S28" s="295"/>
    </row>
    <row r="29" spans="1:19" s="296" customFormat="1" ht="24.95" hidden="1" customHeight="1" outlineLevel="2">
      <c r="A29" s="290" t="str">
        <f>IF(AND(D29="",D29=""),"",$D$3&amp;"_"&amp;ROW()-11-COUNTBLANK($D$12:D29))</f>
        <v>CTKM_14</v>
      </c>
      <c r="B29" s="301"/>
      <c r="C29" s="291" t="s">
        <v>714</v>
      </c>
      <c r="D29" s="291" t="s">
        <v>715</v>
      </c>
      <c r="E29" s="293"/>
      <c r="F29" s="293"/>
      <c r="G29" s="293"/>
      <c r="H29" s="293"/>
      <c r="I29" s="293"/>
      <c r="J29" s="293"/>
      <c r="K29" s="293"/>
      <c r="L29" s="293"/>
      <c r="M29" s="293"/>
      <c r="N29" s="293"/>
      <c r="O29" s="293"/>
      <c r="P29" s="293"/>
      <c r="Q29" s="294" t="str">
        <f t="shared" si="1"/>
        <v/>
      </c>
      <c r="R29" s="295"/>
      <c r="S29" s="295"/>
    </row>
    <row r="30" spans="1:19" s="296" customFormat="1" ht="24.95" hidden="1" customHeight="1" outlineLevel="2">
      <c r="A30" s="290" t="str">
        <f>IF(AND(D30="",D30=""),"",$D$3&amp;"_"&amp;ROW()-11-COUNTBLANK($D$12:D30))</f>
        <v>CTKM_15</v>
      </c>
      <c r="B30" s="302"/>
      <c r="C30" s="291" t="s">
        <v>103</v>
      </c>
      <c r="D30" s="291" t="s">
        <v>104</v>
      </c>
      <c r="E30" s="293"/>
      <c r="F30" s="293"/>
      <c r="G30" s="293"/>
      <c r="H30" s="293"/>
      <c r="I30" s="293"/>
      <c r="J30" s="293"/>
      <c r="K30" s="293"/>
      <c r="L30" s="293"/>
      <c r="M30" s="293"/>
      <c r="N30" s="293"/>
      <c r="O30" s="293"/>
      <c r="P30" s="293"/>
      <c r="Q30" s="294" t="str">
        <f t="shared" si="1"/>
        <v/>
      </c>
      <c r="R30" s="295"/>
      <c r="S30" s="295"/>
    </row>
    <row r="31" spans="1:19" s="296" customFormat="1" ht="24.95" hidden="1" customHeight="1" outlineLevel="2">
      <c r="A31" s="290" t="str">
        <f>IF(AND(D31="",D31=""),"",$D$3&amp;"_"&amp;ROW()-11-COUNTBLANK($D$12:D31))</f>
        <v>CTKM_16</v>
      </c>
      <c r="B31" s="300" t="s">
        <v>716</v>
      </c>
      <c r="C31" s="291" t="s">
        <v>717</v>
      </c>
      <c r="D31" s="291" t="s">
        <v>718</v>
      </c>
      <c r="E31" s="293"/>
      <c r="F31" s="293"/>
      <c r="G31" s="293"/>
      <c r="H31" s="293"/>
      <c r="I31" s="293"/>
      <c r="J31" s="293"/>
      <c r="K31" s="293"/>
      <c r="L31" s="293"/>
      <c r="M31" s="293"/>
      <c r="N31" s="293"/>
      <c r="O31" s="293"/>
      <c r="P31" s="293"/>
      <c r="Q31" s="294" t="str">
        <f t="shared" si="1"/>
        <v/>
      </c>
      <c r="R31" s="295"/>
      <c r="S31" s="295"/>
    </row>
    <row r="32" spans="1:19" s="296" customFormat="1" ht="24.95" hidden="1" customHeight="1" outlineLevel="2">
      <c r="A32" s="290" t="str">
        <f>IF(AND(D32="",D32=""),"",$D$3&amp;"_"&amp;ROW()-11-COUNTBLANK($D$12:D32))</f>
        <v>CTKM_17</v>
      </c>
      <c r="B32" s="301"/>
      <c r="C32" s="291" t="s">
        <v>719</v>
      </c>
      <c r="D32" s="291" t="s">
        <v>718</v>
      </c>
      <c r="E32" s="293"/>
      <c r="F32" s="293"/>
      <c r="G32" s="293"/>
      <c r="H32" s="293"/>
      <c r="I32" s="293"/>
      <c r="J32" s="293"/>
      <c r="K32" s="293"/>
      <c r="L32" s="293"/>
      <c r="M32" s="293"/>
      <c r="N32" s="293"/>
      <c r="O32" s="293"/>
      <c r="P32" s="293"/>
      <c r="Q32" s="294" t="str">
        <f t="shared" si="1"/>
        <v/>
      </c>
      <c r="R32" s="295"/>
      <c r="S32" s="295"/>
    </row>
    <row r="33" spans="1:19" s="296" customFormat="1" ht="24.95" hidden="1" customHeight="1" outlineLevel="2">
      <c r="A33" s="290" t="str">
        <f>IF(AND(D33="",D33=""),"",$D$3&amp;"_"&amp;ROW()-11-COUNTBLANK($D$12:D33))</f>
        <v>CTKM_18</v>
      </c>
      <c r="B33" s="301"/>
      <c r="C33" s="291" t="s">
        <v>720</v>
      </c>
      <c r="D33" s="291" t="s">
        <v>721</v>
      </c>
      <c r="E33" s="293"/>
      <c r="F33" s="293"/>
      <c r="G33" s="293"/>
      <c r="H33" s="293"/>
      <c r="I33" s="293"/>
      <c r="J33" s="293"/>
      <c r="K33" s="293"/>
      <c r="L33" s="293"/>
      <c r="M33" s="293"/>
      <c r="N33" s="293"/>
      <c r="O33" s="293"/>
      <c r="P33" s="293"/>
      <c r="Q33" s="294" t="str">
        <f t="shared" si="1"/>
        <v/>
      </c>
      <c r="R33" s="295"/>
      <c r="S33" s="295"/>
    </row>
    <row r="34" spans="1:19" s="296" customFormat="1" ht="24.95" hidden="1" customHeight="1" outlineLevel="2">
      <c r="A34" s="290" t="str">
        <f>IF(AND(D34="",D34=""),"",$D$3&amp;"_"&amp;ROW()-11-COUNTBLANK($D$12:D34))</f>
        <v>CTKM_19</v>
      </c>
      <c r="B34" s="302"/>
      <c r="C34" s="291" t="s">
        <v>722</v>
      </c>
      <c r="D34" s="291" t="s">
        <v>723</v>
      </c>
      <c r="E34" s="293"/>
      <c r="F34" s="293"/>
      <c r="G34" s="293"/>
      <c r="H34" s="293"/>
      <c r="I34" s="293"/>
      <c r="J34" s="293"/>
      <c r="K34" s="293"/>
      <c r="L34" s="293"/>
      <c r="M34" s="293"/>
      <c r="N34" s="293"/>
      <c r="O34" s="293"/>
      <c r="P34" s="293"/>
      <c r="Q34" s="294" t="str">
        <f t="shared" si="1"/>
        <v/>
      </c>
      <c r="R34" s="295"/>
      <c r="S34" s="295"/>
    </row>
    <row r="35" spans="1:19" s="296" customFormat="1" ht="24.95" hidden="1" customHeight="1" outlineLevel="2">
      <c r="A35" s="290" t="str">
        <f>IF(AND(D35="",D35=""),"",$D$3&amp;"_"&amp;ROW()-11-COUNTBLANK($D$12:D35))</f>
        <v>CTKM_20</v>
      </c>
      <c r="B35" s="291" t="s">
        <v>105</v>
      </c>
      <c r="C35" s="297" t="s">
        <v>2534</v>
      </c>
      <c r="D35" s="297" t="s">
        <v>107</v>
      </c>
      <c r="E35" s="293"/>
      <c r="F35" s="293"/>
      <c r="G35" s="293"/>
      <c r="H35" s="293"/>
      <c r="I35" s="293"/>
      <c r="J35" s="293"/>
      <c r="K35" s="293"/>
      <c r="L35" s="293"/>
      <c r="M35" s="293"/>
      <c r="N35" s="293"/>
      <c r="O35" s="293"/>
      <c r="P35" s="293"/>
      <c r="Q35" s="294" t="str">
        <f t="shared" si="1"/>
        <v/>
      </c>
      <c r="R35" s="295"/>
      <c r="S35" s="295"/>
    </row>
    <row r="36" spans="1:19" ht="24.95" customHeight="1" outlineLevel="1" collapsed="1">
      <c r="A36" s="290" t="str">
        <f>IF(AND(D36="",D36=""),"",$D$3&amp;"_"&amp;ROW()-11-COUNTBLANK($D$12:D36))</f>
        <v/>
      </c>
      <c r="B36" s="286" t="s">
        <v>725</v>
      </c>
      <c r="C36" s="287"/>
      <c r="D36" s="287"/>
      <c r="E36" s="288"/>
      <c r="F36" s="288"/>
      <c r="G36" s="288"/>
      <c r="H36" s="288"/>
      <c r="I36" s="288"/>
      <c r="J36" s="288"/>
      <c r="K36" s="288"/>
      <c r="L36" s="288"/>
      <c r="M36" s="288"/>
      <c r="N36" s="288"/>
      <c r="O36" s="288"/>
      <c r="P36" s="288"/>
      <c r="Q36" s="288"/>
      <c r="R36" s="287"/>
      <c r="S36" s="289"/>
    </row>
    <row r="37" spans="1:19" s="296" customFormat="1" ht="24.95" hidden="1" customHeight="1" outlineLevel="2">
      <c r="A37" s="290" t="str">
        <f>IF(AND(D37="",D37=""),"",$D$3&amp;"_"&amp;ROW()-11-COUNTBLANK($D$12:D37))</f>
        <v>CTKM_21</v>
      </c>
      <c r="B37" s="297" t="s">
        <v>726</v>
      </c>
      <c r="C37" s="297" t="s">
        <v>727</v>
      </c>
      <c r="D37" s="297" t="s">
        <v>728</v>
      </c>
      <c r="E37" s="293"/>
      <c r="F37" s="293"/>
      <c r="G37" s="293"/>
      <c r="H37" s="293"/>
      <c r="I37" s="293"/>
      <c r="J37" s="293"/>
      <c r="K37" s="293"/>
      <c r="L37" s="293"/>
      <c r="M37" s="293"/>
      <c r="N37" s="293"/>
      <c r="O37" s="293"/>
      <c r="P37" s="293"/>
      <c r="Q37" s="294" t="str">
        <f t="shared" ref="Q37:Q42" si="2">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
      </c>
      <c r="R37" s="295"/>
      <c r="S37" s="295"/>
    </row>
    <row r="38" spans="1:19" s="296" customFormat="1" ht="24.95" hidden="1" customHeight="1" outlineLevel="2">
      <c r="A38" s="290" t="str">
        <f>IF(AND(D38="",D38=""),"",$D$3&amp;"_"&amp;ROW()-11-COUNTBLANK($D$12:D38))</f>
        <v>CTKM_22</v>
      </c>
      <c r="B38" s="303" t="s">
        <v>109</v>
      </c>
      <c r="C38" s="303" t="s">
        <v>729</v>
      </c>
      <c r="D38" s="303" t="s">
        <v>730</v>
      </c>
      <c r="E38" s="293"/>
      <c r="F38" s="293"/>
      <c r="G38" s="293"/>
      <c r="H38" s="293"/>
      <c r="I38" s="293"/>
      <c r="J38" s="293"/>
      <c r="K38" s="293"/>
      <c r="L38" s="293"/>
      <c r="M38" s="293"/>
      <c r="N38" s="293"/>
      <c r="O38" s="293"/>
      <c r="P38" s="293"/>
      <c r="Q38" s="294" t="str">
        <f t="shared" si="2"/>
        <v/>
      </c>
      <c r="R38" s="295"/>
      <c r="S38" s="295"/>
    </row>
    <row r="39" spans="1:19" s="296" customFormat="1" ht="24.95" hidden="1" customHeight="1" outlineLevel="2">
      <c r="A39" s="290" t="str">
        <f>IF(AND(D39="",D39=""),"",$D$3&amp;"_"&amp;ROW()-11-COUNTBLANK($D$12:D39))</f>
        <v>CTKM_23</v>
      </c>
      <c r="B39" s="471" t="s">
        <v>112</v>
      </c>
      <c r="C39" s="303" t="s">
        <v>113</v>
      </c>
      <c r="D39" s="303" t="s">
        <v>114</v>
      </c>
      <c r="E39" s="293"/>
      <c r="F39" s="293"/>
      <c r="G39" s="293"/>
      <c r="H39" s="293"/>
      <c r="I39" s="293"/>
      <c r="J39" s="293"/>
      <c r="K39" s="293"/>
      <c r="L39" s="293"/>
      <c r="M39" s="293"/>
      <c r="N39" s="293"/>
      <c r="O39" s="293"/>
      <c r="P39" s="293"/>
      <c r="Q39" s="294" t="str">
        <f t="shared" si="2"/>
        <v/>
      </c>
      <c r="R39" s="295"/>
      <c r="S39" s="295"/>
    </row>
    <row r="40" spans="1:19" s="296" customFormat="1" ht="24.95" hidden="1" customHeight="1" outlineLevel="2">
      <c r="A40" s="290" t="str">
        <f>IF(AND(D40="",D40=""),"",$D$3&amp;"_"&amp;ROW()-11-COUNTBLANK($D$12:D40))</f>
        <v>CTKM_24</v>
      </c>
      <c r="B40" s="471" t="s">
        <v>115</v>
      </c>
      <c r="C40" s="303" t="s">
        <v>116</v>
      </c>
      <c r="D40" s="303" t="s">
        <v>117</v>
      </c>
      <c r="E40" s="293"/>
      <c r="F40" s="293"/>
      <c r="G40" s="293"/>
      <c r="H40" s="293"/>
      <c r="I40" s="293"/>
      <c r="J40" s="293"/>
      <c r="K40" s="293"/>
      <c r="L40" s="293"/>
      <c r="M40" s="293"/>
      <c r="N40" s="293"/>
      <c r="O40" s="293"/>
      <c r="P40" s="293"/>
      <c r="Q40" s="294" t="str">
        <f t="shared" si="2"/>
        <v/>
      </c>
      <c r="R40" s="295"/>
      <c r="S40" s="295"/>
    </row>
    <row r="41" spans="1:19" s="296" customFormat="1" ht="24.95" hidden="1" customHeight="1" outlineLevel="2">
      <c r="A41" s="290" t="str">
        <f>IF(AND(D41="",D41=""),"",$D$3&amp;"_"&amp;ROW()-11-COUNTBLANK($D$12:D41))</f>
        <v>CTKM_25</v>
      </c>
      <c r="B41" s="303" t="s">
        <v>120</v>
      </c>
      <c r="C41" s="303" t="s">
        <v>121</v>
      </c>
      <c r="D41" s="303" t="s">
        <v>122</v>
      </c>
      <c r="E41" s="293"/>
      <c r="F41" s="293"/>
      <c r="G41" s="293"/>
      <c r="H41" s="293"/>
      <c r="I41" s="293"/>
      <c r="J41" s="293"/>
      <c r="K41" s="293"/>
      <c r="L41" s="293"/>
      <c r="M41" s="293"/>
      <c r="N41" s="293"/>
      <c r="O41" s="293"/>
      <c r="P41" s="293"/>
      <c r="Q41" s="294" t="str">
        <f t="shared" si="2"/>
        <v/>
      </c>
      <c r="R41" s="295"/>
      <c r="S41" s="295"/>
    </row>
    <row r="42" spans="1:19" s="296" customFormat="1" ht="24.95" hidden="1" customHeight="1" outlineLevel="2">
      <c r="A42" s="290" t="str">
        <f>IF(AND(D42="",D42=""),"",$D$3&amp;"_"&amp;ROW()-11-COUNTBLANK($D$12:D42))</f>
        <v>CTKM_26</v>
      </c>
      <c r="B42" s="303" t="s">
        <v>731</v>
      </c>
      <c r="C42" s="303" t="s">
        <v>732</v>
      </c>
      <c r="D42" s="303" t="s">
        <v>733</v>
      </c>
      <c r="E42" s="293"/>
      <c r="F42" s="293"/>
      <c r="G42" s="293"/>
      <c r="H42" s="293"/>
      <c r="I42" s="293"/>
      <c r="J42" s="293"/>
      <c r="K42" s="293"/>
      <c r="L42" s="293"/>
      <c r="M42" s="293"/>
      <c r="N42" s="293"/>
      <c r="O42" s="293"/>
      <c r="P42" s="293"/>
      <c r="Q42" s="294" t="str">
        <f t="shared" si="2"/>
        <v/>
      </c>
      <c r="R42" s="295"/>
      <c r="S42" s="295"/>
    </row>
    <row r="43" spans="1:19" ht="24.95" customHeight="1" outlineLevel="1" collapsed="1">
      <c r="A43" s="290" t="str">
        <f>IF(AND(D43="",D43=""),"",$D$3&amp;"_"&amp;ROW()-11-COUNTBLANK($D$12:D43))</f>
        <v/>
      </c>
      <c r="B43" s="286" t="s">
        <v>734</v>
      </c>
      <c r="C43" s="287"/>
      <c r="D43" s="287"/>
      <c r="E43" s="288"/>
      <c r="F43" s="288"/>
      <c r="G43" s="288"/>
      <c r="H43" s="288"/>
      <c r="I43" s="288"/>
      <c r="J43" s="288"/>
      <c r="K43" s="288"/>
      <c r="L43" s="288"/>
      <c r="M43" s="288"/>
      <c r="N43" s="288"/>
      <c r="O43" s="288"/>
      <c r="P43" s="288"/>
      <c r="Q43" s="288"/>
      <c r="R43" s="287"/>
      <c r="S43" s="289"/>
    </row>
    <row r="44" spans="1:19" s="296" customFormat="1" ht="24.95" hidden="1" customHeight="1" outlineLevel="2">
      <c r="A44" s="290" t="str">
        <f>IF(AND(D44="",D44=""),"",$D$3&amp;"_"&amp;ROW()-11-COUNTBLANK($D$12:D44))</f>
        <v>CTKM_27</v>
      </c>
      <c r="B44" s="297" t="s">
        <v>726</v>
      </c>
      <c r="C44" s="297" t="s">
        <v>735</v>
      </c>
      <c r="D44" s="297" t="s">
        <v>728</v>
      </c>
      <c r="E44" s="293"/>
      <c r="F44" s="293"/>
      <c r="G44" s="293"/>
      <c r="H44" s="293"/>
      <c r="I44" s="293"/>
      <c r="J44" s="293"/>
      <c r="K44" s="293"/>
      <c r="L44" s="293"/>
      <c r="M44" s="293"/>
      <c r="N44" s="293"/>
      <c r="O44" s="293"/>
      <c r="P44" s="293"/>
      <c r="Q44" s="294" t="str">
        <f t="shared" ref="Q44:Q49" si="3">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295"/>
      <c r="S44" s="295"/>
    </row>
    <row r="45" spans="1:19" s="296" customFormat="1" ht="24.95" hidden="1" customHeight="1" outlineLevel="2">
      <c r="A45" s="290" t="str">
        <f>IF(AND(D45="",D45=""),"",$D$3&amp;"_"&amp;ROW()-11-COUNTBLANK($D$12:D45))</f>
        <v>CTKM_28</v>
      </c>
      <c r="B45" s="303" t="s">
        <v>109</v>
      </c>
      <c r="C45" s="303" t="s">
        <v>736</v>
      </c>
      <c r="D45" s="303" t="s">
        <v>737</v>
      </c>
      <c r="E45" s="293"/>
      <c r="F45" s="293"/>
      <c r="G45" s="293"/>
      <c r="H45" s="293"/>
      <c r="I45" s="293"/>
      <c r="J45" s="293"/>
      <c r="K45" s="293"/>
      <c r="L45" s="293"/>
      <c r="M45" s="293"/>
      <c r="N45" s="293"/>
      <c r="O45" s="293"/>
      <c r="P45" s="293"/>
      <c r="Q45" s="294" t="str">
        <f t="shared" si="3"/>
        <v/>
      </c>
      <c r="R45" s="295"/>
      <c r="S45" s="295"/>
    </row>
    <row r="46" spans="1:19" s="296" customFormat="1" ht="24.95" hidden="1" customHeight="1" outlineLevel="2">
      <c r="A46" s="290" t="str">
        <f>IF(AND(D46="",D46=""),"",$D$3&amp;"_"&amp;ROW()-11-COUNTBLANK($D$12:D46))</f>
        <v>CTKM_29</v>
      </c>
      <c r="B46" s="471" t="s">
        <v>112</v>
      </c>
      <c r="C46" s="303" t="s">
        <v>113</v>
      </c>
      <c r="D46" s="303" t="s">
        <v>114</v>
      </c>
      <c r="E46" s="293"/>
      <c r="F46" s="293"/>
      <c r="G46" s="293"/>
      <c r="H46" s="293"/>
      <c r="I46" s="293"/>
      <c r="J46" s="293"/>
      <c r="K46" s="293"/>
      <c r="L46" s="293"/>
      <c r="M46" s="293"/>
      <c r="N46" s="293"/>
      <c r="O46" s="293"/>
      <c r="P46" s="293"/>
      <c r="Q46" s="294" t="str">
        <f t="shared" si="3"/>
        <v/>
      </c>
      <c r="R46" s="295"/>
      <c r="S46" s="295"/>
    </row>
    <row r="47" spans="1:19" s="296" customFormat="1" ht="24.95" hidden="1" customHeight="1" outlineLevel="2">
      <c r="A47" s="290" t="str">
        <f>IF(AND(D47="",D47=""),"",$D$3&amp;"_"&amp;ROW()-11-COUNTBLANK($D$12:D47))</f>
        <v>CTKM_30</v>
      </c>
      <c r="B47" s="471" t="s">
        <v>115</v>
      </c>
      <c r="C47" s="303" t="s">
        <v>116</v>
      </c>
      <c r="D47" s="303" t="s">
        <v>117</v>
      </c>
      <c r="E47" s="293"/>
      <c r="F47" s="293"/>
      <c r="G47" s="293"/>
      <c r="H47" s="293"/>
      <c r="I47" s="293"/>
      <c r="J47" s="293"/>
      <c r="K47" s="293"/>
      <c r="L47" s="293"/>
      <c r="M47" s="293"/>
      <c r="N47" s="293"/>
      <c r="O47" s="293"/>
      <c r="P47" s="293"/>
      <c r="Q47" s="294" t="str">
        <f t="shared" si="3"/>
        <v/>
      </c>
      <c r="R47" s="295"/>
      <c r="S47" s="295"/>
    </row>
    <row r="48" spans="1:19" s="296" customFormat="1" ht="24.95" hidden="1" customHeight="1" outlineLevel="2">
      <c r="A48" s="290" t="str">
        <f>IF(AND(D48="",D48=""),"",$D$3&amp;"_"&amp;ROW()-11-COUNTBLANK($D$12:D48))</f>
        <v>CTKM_31</v>
      </c>
      <c r="B48" s="303" t="s">
        <v>120</v>
      </c>
      <c r="C48" s="303" t="s">
        <v>121</v>
      </c>
      <c r="D48" s="303" t="s">
        <v>122</v>
      </c>
      <c r="E48" s="293"/>
      <c r="F48" s="293"/>
      <c r="G48" s="293"/>
      <c r="H48" s="293"/>
      <c r="I48" s="293"/>
      <c r="J48" s="293"/>
      <c r="K48" s="293"/>
      <c r="L48" s="293"/>
      <c r="M48" s="293"/>
      <c r="N48" s="293"/>
      <c r="O48" s="293"/>
      <c r="P48" s="293"/>
      <c r="Q48" s="294" t="str">
        <f t="shared" si="3"/>
        <v/>
      </c>
      <c r="R48" s="295"/>
      <c r="S48" s="295"/>
    </row>
    <row r="49" spans="1:19" s="296" customFormat="1" ht="24.95" hidden="1" customHeight="1" outlineLevel="2">
      <c r="A49" s="290" t="str">
        <f>IF(AND(D49="",D49=""),"",$D$3&amp;"_"&amp;ROW()-11-COUNTBLANK($D$12:D49))</f>
        <v>CTKM_32</v>
      </c>
      <c r="B49" s="303" t="s">
        <v>731</v>
      </c>
      <c r="C49" s="303" t="s">
        <v>738</v>
      </c>
      <c r="D49" s="303" t="s">
        <v>739</v>
      </c>
      <c r="E49" s="293"/>
      <c r="F49" s="293"/>
      <c r="G49" s="293"/>
      <c r="H49" s="293"/>
      <c r="I49" s="293"/>
      <c r="J49" s="293"/>
      <c r="K49" s="293"/>
      <c r="L49" s="293"/>
      <c r="M49" s="293"/>
      <c r="N49" s="293"/>
      <c r="O49" s="293"/>
      <c r="P49" s="293"/>
      <c r="Q49" s="294" t="str">
        <f t="shared" si="3"/>
        <v/>
      </c>
      <c r="R49" s="295"/>
      <c r="S49" s="295"/>
    </row>
    <row r="50" spans="1:19" s="304" customFormat="1" ht="24.95" customHeight="1" outlineLevel="1" collapsed="1">
      <c r="A50" s="290" t="str">
        <f>IF(AND(D50="",D50=""),"",$D$3&amp;"_"&amp;ROW()-11-COUNTBLANK($D$12:D50))</f>
        <v/>
      </c>
      <c r="B50" s="286" t="s">
        <v>2535</v>
      </c>
      <c r="C50" s="287"/>
      <c r="D50" s="287"/>
      <c r="E50" s="288"/>
      <c r="F50" s="288"/>
      <c r="G50" s="288"/>
      <c r="H50" s="288"/>
      <c r="I50" s="288"/>
      <c r="J50" s="288"/>
      <c r="K50" s="288"/>
      <c r="L50" s="288"/>
      <c r="M50" s="288"/>
      <c r="N50" s="288"/>
      <c r="O50" s="288"/>
      <c r="P50" s="288"/>
      <c r="Q50" s="288"/>
      <c r="R50" s="287"/>
      <c r="S50" s="289"/>
    </row>
    <row r="51" spans="1:19" s="304" customFormat="1" ht="24.95" hidden="1" customHeight="1" outlineLevel="2">
      <c r="A51" s="290" t="str">
        <f>IF(AND(D51="",D51=""),"",$D$3&amp;"_"&amp;ROW()-11-COUNTBLANK($D$12:D51))</f>
        <v>CTKM_33</v>
      </c>
      <c r="B51" s="305" t="s">
        <v>131</v>
      </c>
      <c r="C51" s="343" t="s">
        <v>132</v>
      </c>
      <c r="D51" s="343" t="s">
        <v>133</v>
      </c>
      <c r="E51" s="293"/>
      <c r="F51" s="306"/>
      <c r="G51" s="306"/>
      <c r="H51" s="306"/>
      <c r="I51" s="306"/>
      <c r="J51" s="306"/>
      <c r="K51" s="306"/>
      <c r="L51" s="306"/>
      <c r="M51" s="306"/>
      <c r="N51" s="306"/>
      <c r="O51" s="306"/>
      <c r="P51" s="306"/>
      <c r="Q51" s="294"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
      </c>
      <c r="R51" s="307"/>
      <c r="S51" s="307"/>
    </row>
    <row r="52" spans="1:19" s="304" customFormat="1" ht="24.95" hidden="1" customHeight="1" outlineLevel="2">
      <c r="A52" s="290" t="str">
        <f>IF(AND(D52="",D52=""),"",$D$3&amp;"_"&amp;ROW()-11-COUNTBLANK($D$12:D52))</f>
        <v>CTKM_34</v>
      </c>
      <c r="B52" s="305" t="s">
        <v>2536</v>
      </c>
      <c r="C52" s="343" t="s">
        <v>2537</v>
      </c>
      <c r="D52" s="343" t="s">
        <v>2538</v>
      </c>
      <c r="E52" s="293"/>
      <c r="F52" s="306"/>
      <c r="G52" s="306"/>
      <c r="H52" s="306"/>
      <c r="I52" s="306"/>
      <c r="J52" s="306"/>
      <c r="K52" s="306"/>
      <c r="L52" s="306"/>
      <c r="M52" s="306"/>
      <c r="N52" s="306"/>
      <c r="O52" s="306"/>
      <c r="P52" s="306"/>
      <c r="Q52" s="294"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
      </c>
      <c r="R52" s="307"/>
      <c r="S52" s="307"/>
    </row>
    <row r="53" spans="1:19" s="304" customFormat="1" ht="24.95" hidden="1" customHeight="1" outlineLevel="2">
      <c r="A53" s="290" t="str">
        <f>IF(AND(D53="",D53=""),"",$D$3&amp;"_"&amp;ROW()-11-COUNTBLANK($D$12:D53))</f>
        <v>CTKM_35</v>
      </c>
      <c r="B53" s="291" t="s">
        <v>2539</v>
      </c>
      <c r="C53" s="291" t="s">
        <v>2540</v>
      </c>
      <c r="D53" s="291" t="s">
        <v>2541</v>
      </c>
      <c r="E53" s="293"/>
      <c r="F53" s="306"/>
      <c r="G53" s="306"/>
      <c r="H53" s="306"/>
      <c r="I53" s="306"/>
      <c r="J53" s="306"/>
      <c r="K53" s="306"/>
      <c r="L53" s="306"/>
      <c r="M53" s="306"/>
      <c r="N53" s="306"/>
      <c r="O53" s="306"/>
      <c r="P53" s="306"/>
      <c r="Q53" s="294"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
      </c>
      <c r="R53" s="307"/>
      <c r="S53" s="307"/>
    </row>
    <row r="54" spans="1:19" s="304" customFormat="1" ht="24.95" hidden="1" customHeight="1" outlineLevel="2">
      <c r="A54" s="290" t="str">
        <f>IF(AND(D54="",D54=""),"",$D$3&amp;"_"&amp;ROW()-11-COUNTBLANK($D$12:D54))</f>
        <v>CTKM_36</v>
      </c>
      <c r="B54" s="291" t="s">
        <v>2542</v>
      </c>
      <c r="C54" s="291" t="s">
        <v>2543</v>
      </c>
      <c r="D54" s="291" t="s">
        <v>2544</v>
      </c>
      <c r="E54" s="293"/>
      <c r="F54" s="306"/>
      <c r="G54" s="306"/>
      <c r="H54" s="306"/>
      <c r="I54" s="306"/>
      <c r="J54" s="306"/>
      <c r="K54" s="306"/>
      <c r="L54" s="306"/>
      <c r="M54" s="306"/>
      <c r="N54" s="306"/>
      <c r="O54" s="306"/>
      <c r="P54" s="306"/>
      <c r="Q54" s="294"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
      </c>
      <c r="R54" s="307"/>
      <c r="S54" s="307"/>
    </row>
    <row r="55" spans="1:19" ht="24.95" customHeight="1" outlineLevel="1" collapsed="1">
      <c r="A55" s="290" t="str">
        <f>IF(AND(D55="",D55=""),"",$D$3&amp;"_"&amp;ROW()-11-COUNTBLANK($D$12:D55))</f>
        <v/>
      </c>
      <c r="B55" s="286" t="s">
        <v>159</v>
      </c>
      <c r="C55" s="287"/>
      <c r="D55" s="287"/>
      <c r="E55" s="288"/>
      <c r="F55" s="288"/>
      <c r="G55" s="288"/>
      <c r="H55" s="288"/>
      <c r="I55" s="288"/>
      <c r="J55" s="288"/>
      <c r="K55" s="288"/>
      <c r="L55" s="288"/>
      <c r="M55" s="288"/>
      <c r="N55" s="288"/>
      <c r="O55" s="288"/>
      <c r="P55" s="288"/>
      <c r="Q55" s="288"/>
      <c r="R55" s="287"/>
      <c r="S55" s="289"/>
    </row>
    <row r="56" spans="1:19" s="296" customFormat="1" ht="24.95" hidden="1" customHeight="1" outlineLevel="2">
      <c r="A56" s="290" t="str">
        <f>IF(AND(D56="",D56=""),"",$D$3&amp;"_"&amp;ROW()-11-COUNTBLANK($D$12:D56))</f>
        <v>CTKM_37</v>
      </c>
      <c r="B56" s="488" t="s">
        <v>75</v>
      </c>
      <c r="C56" s="488" t="s">
        <v>160</v>
      </c>
      <c r="D56" s="488" t="s">
        <v>161</v>
      </c>
      <c r="E56" s="293"/>
      <c r="F56" s="293"/>
      <c r="G56" s="293"/>
      <c r="H56" s="293"/>
      <c r="I56" s="293"/>
      <c r="J56" s="293"/>
      <c r="K56" s="293"/>
      <c r="L56" s="293"/>
      <c r="M56" s="293"/>
      <c r="N56" s="293"/>
      <c r="O56" s="293"/>
      <c r="P56" s="293"/>
      <c r="Q56" s="294"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
      </c>
      <c r="R56" s="489"/>
      <c r="S56" s="295"/>
    </row>
    <row r="57" spans="1:19" s="296" customFormat="1" ht="24.95" hidden="1" customHeight="1" outlineLevel="2">
      <c r="A57" s="290" t="str">
        <f>IF(AND(D57="",D57=""),"",$D$3&amp;"_"&amp;ROW()-11-COUNTBLANK($D$12:D57))</f>
        <v>CTKM_38</v>
      </c>
      <c r="B57" s="488" t="s">
        <v>3352</v>
      </c>
      <c r="C57" s="488" t="s">
        <v>162</v>
      </c>
      <c r="D57" s="488" t="s">
        <v>163</v>
      </c>
      <c r="E57" s="293"/>
      <c r="F57" s="293"/>
      <c r="G57" s="293"/>
      <c r="H57" s="293"/>
      <c r="I57" s="293"/>
      <c r="J57" s="293"/>
      <c r="K57" s="293"/>
      <c r="L57" s="293"/>
      <c r="M57" s="293"/>
      <c r="N57" s="293"/>
      <c r="O57" s="293"/>
      <c r="P57" s="293"/>
      <c r="Q57" s="294"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
      </c>
      <c r="R57" s="489"/>
      <c r="S57" s="295"/>
    </row>
    <row r="58" spans="1:19" s="296" customFormat="1" ht="24.95" hidden="1" customHeight="1" outlineLevel="2">
      <c r="A58" s="290" t="str">
        <f>IF(AND(D58="",D58=""),"",$D$3&amp;"_"&amp;ROW()-11-COUNTBLANK($D$12:D58))</f>
        <v>CTKM_39</v>
      </c>
      <c r="B58" s="380" t="s">
        <v>3351</v>
      </c>
      <c r="C58" s="380" t="s">
        <v>164</v>
      </c>
      <c r="D58" s="380" t="s">
        <v>78</v>
      </c>
      <c r="E58" s="293"/>
      <c r="F58" s="293"/>
      <c r="G58" s="293"/>
      <c r="H58" s="293"/>
      <c r="I58" s="293"/>
      <c r="J58" s="293"/>
      <c r="K58" s="293"/>
      <c r="L58" s="293"/>
      <c r="M58" s="293"/>
      <c r="N58" s="293"/>
      <c r="O58" s="293"/>
      <c r="P58" s="293"/>
      <c r="Q58" s="294"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
      </c>
      <c r="R58" s="295"/>
      <c r="S58" s="295"/>
    </row>
    <row r="59" spans="1:19" s="296" customFormat="1" ht="24.95" hidden="1" customHeight="1" outlineLevel="2">
      <c r="A59" s="290" t="str">
        <f>IF(AND(D59="",D59=""),"",$D$3&amp;"_"&amp;ROW()-11-COUNTBLANK($D$12:D59))</f>
        <v>CTKM_40</v>
      </c>
      <c r="B59" s="303" t="s">
        <v>726</v>
      </c>
      <c r="C59" s="303" t="s">
        <v>740</v>
      </c>
      <c r="D59" s="303" t="s">
        <v>728</v>
      </c>
      <c r="E59" s="293"/>
      <c r="F59" s="293"/>
      <c r="G59" s="293"/>
      <c r="H59" s="293"/>
      <c r="I59" s="293"/>
      <c r="J59" s="293"/>
      <c r="K59" s="293"/>
      <c r="L59" s="293"/>
      <c r="M59" s="293"/>
      <c r="N59" s="293"/>
      <c r="O59" s="293"/>
      <c r="P59" s="293"/>
      <c r="Q59" s="294"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
      </c>
      <c r="R59" s="295"/>
      <c r="S59" s="295"/>
    </row>
    <row r="60" spans="1:19" s="296" customFormat="1" ht="24.95" customHeight="1" outlineLevel="1" collapsed="1">
      <c r="A60" s="290" t="str">
        <f>IF(AND(D60="",D60=""),"",$D$3&amp;"_"&amp;ROW()-11-COUNTBLANK($D$12:D60))</f>
        <v/>
      </c>
      <c r="B60" s="286" t="s">
        <v>166</v>
      </c>
      <c r="C60" s="287"/>
      <c r="D60" s="287"/>
      <c r="E60" s="288"/>
      <c r="F60" s="288"/>
      <c r="G60" s="288"/>
      <c r="H60" s="288"/>
      <c r="I60" s="288"/>
      <c r="J60" s="288"/>
      <c r="K60" s="288"/>
      <c r="L60" s="288"/>
      <c r="M60" s="288"/>
      <c r="N60" s="288"/>
      <c r="O60" s="288"/>
      <c r="P60" s="288"/>
      <c r="Q60" s="288"/>
      <c r="R60" s="287"/>
      <c r="S60" s="289"/>
    </row>
    <row r="61" spans="1:19" s="296" customFormat="1" ht="24.95" hidden="1" customHeight="1" outlineLevel="2">
      <c r="A61" s="290" t="str">
        <f>IF(AND(D61="",D61=""),"",$D$3&amp;"_"&amp;ROW()-11-COUNTBLANK($D$12:D61))</f>
        <v>CTKM_41</v>
      </c>
      <c r="B61" s="488" t="s">
        <v>75</v>
      </c>
      <c r="C61" s="488" t="s">
        <v>160</v>
      </c>
      <c r="D61" s="488" t="s">
        <v>161</v>
      </c>
      <c r="E61" s="293"/>
      <c r="F61" s="293"/>
      <c r="G61" s="293"/>
      <c r="H61" s="293"/>
      <c r="I61" s="293"/>
      <c r="J61" s="293"/>
      <c r="K61" s="293"/>
      <c r="L61" s="293"/>
      <c r="M61" s="293"/>
      <c r="N61" s="293"/>
      <c r="O61" s="293"/>
      <c r="P61" s="293"/>
      <c r="Q61" s="294" t="str">
        <f t="shared" ref="Q61:Q68" si="4">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
      </c>
      <c r="R61" s="489"/>
      <c r="S61" s="295"/>
    </row>
    <row r="62" spans="1:19" s="296" customFormat="1" ht="24.95" hidden="1" customHeight="1" outlineLevel="2">
      <c r="A62" s="290" t="str">
        <f>IF(AND(D62="",D62=""),"",$D$3&amp;"_"&amp;ROW()-11-COUNTBLANK($D$12:D62))</f>
        <v>CTKM_42</v>
      </c>
      <c r="B62" s="488" t="s">
        <v>3352</v>
      </c>
      <c r="C62" s="488" t="s">
        <v>162</v>
      </c>
      <c r="D62" s="488" t="s">
        <v>163</v>
      </c>
      <c r="E62" s="293"/>
      <c r="F62" s="293"/>
      <c r="G62" s="293"/>
      <c r="H62" s="293"/>
      <c r="I62" s="293"/>
      <c r="J62" s="293"/>
      <c r="K62" s="293"/>
      <c r="L62" s="293"/>
      <c r="M62" s="293"/>
      <c r="N62" s="293"/>
      <c r="O62" s="293"/>
      <c r="P62" s="293"/>
      <c r="Q62" s="294" t="str">
        <f t="shared" si="4"/>
        <v/>
      </c>
      <c r="R62" s="489"/>
      <c r="S62" s="295"/>
    </row>
    <row r="63" spans="1:19" s="296" customFormat="1" ht="24.95" hidden="1" customHeight="1" outlineLevel="2">
      <c r="A63" s="290" t="str">
        <f>IF(AND(D63="",D63=""),"",$D$3&amp;"_"&amp;ROW()-11-COUNTBLANK($D$12:D63))</f>
        <v>CTKM_43</v>
      </c>
      <c r="B63" s="380" t="s">
        <v>3351</v>
      </c>
      <c r="C63" s="380" t="s">
        <v>164</v>
      </c>
      <c r="D63" s="380" t="s">
        <v>78</v>
      </c>
      <c r="E63" s="293"/>
      <c r="F63" s="293"/>
      <c r="G63" s="293"/>
      <c r="H63" s="293"/>
      <c r="I63" s="293"/>
      <c r="J63" s="293"/>
      <c r="K63" s="293"/>
      <c r="L63" s="293"/>
      <c r="M63" s="293"/>
      <c r="N63" s="293"/>
      <c r="O63" s="293"/>
      <c r="P63" s="293"/>
      <c r="Q63" s="294" t="str">
        <f t="shared" si="4"/>
        <v/>
      </c>
      <c r="R63" s="295"/>
      <c r="S63" s="295"/>
    </row>
    <row r="64" spans="1:19" s="296" customFormat="1" ht="24.95" hidden="1" customHeight="1" outlineLevel="2">
      <c r="A64" s="290" t="str">
        <f>IF(AND(D64="",D64=""),"",$D$3&amp;"_"&amp;ROW()-11-COUNTBLANK($D$12:D64))</f>
        <v>CTKM_44</v>
      </c>
      <c r="B64" s="308" t="s">
        <v>726</v>
      </c>
      <c r="C64" s="303" t="s">
        <v>741</v>
      </c>
      <c r="D64" s="303" t="s">
        <v>728</v>
      </c>
      <c r="E64" s="293"/>
      <c r="F64" s="293"/>
      <c r="G64" s="293"/>
      <c r="H64" s="293"/>
      <c r="I64" s="293"/>
      <c r="J64" s="293"/>
      <c r="K64" s="293"/>
      <c r="L64" s="293"/>
      <c r="M64" s="293"/>
      <c r="N64" s="293"/>
      <c r="O64" s="293"/>
      <c r="P64" s="293"/>
      <c r="Q64" s="294" t="str">
        <f t="shared" si="4"/>
        <v/>
      </c>
      <c r="R64" s="295"/>
      <c r="S64" s="295"/>
    </row>
    <row r="65" spans="1:19" s="304" customFormat="1" ht="24.95" customHeight="1" outlineLevel="1" collapsed="1">
      <c r="A65" s="290" t="str">
        <f>IF(AND(D65="",D65=""),"",$D$3&amp;"_"&amp;ROW()-11-COUNTBLANK($D$12:D65))</f>
        <v/>
      </c>
      <c r="B65" s="309" t="s">
        <v>2545</v>
      </c>
      <c r="C65" s="287"/>
      <c r="D65" s="287"/>
      <c r="E65" s="288"/>
      <c r="F65" s="288"/>
      <c r="G65" s="288"/>
      <c r="H65" s="288"/>
      <c r="I65" s="288"/>
      <c r="J65" s="288"/>
      <c r="K65" s="288"/>
      <c r="L65" s="288"/>
      <c r="M65" s="288"/>
      <c r="N65" s="288"/>
      <c r="O65" s="288"/>
      <c r="P65" s="288"/>
      <c r="Q65" s="288" t="str">
        <f t="shared" si="4"/>
        <v/>
      </c>
      <c r="R65" s="287"/>
      <c r="S65" s="289"/>
    </row>
    <row r="66" spans="1:19" s="296" customFormat="1" ht="24.95" hidden="1" customHeight="1" outlineLevel="2">
      <c r="A66" s="290" t="str">
        <f>IF(AND(D66="",D66=""),"",$D$3&amp;"_"&amp;ROW()-11-COUNTBLANK($D$12:D66))</f>
        <v>CTKM_45</v>
      </c>
      <c r="B66" s="310" t="s">
        <v>123</v>
      </c>
      <c r="C66" s="297" t="s">
        <v>124</v>
      </c>
      <c r="D66" s="297" t="s">
        <v>125</v>
      </c>
      <c r="E66" s="293"/>
      <c r="F66" s="293"/>
      <c r="G66" s="293"/>
      <c r="H66" s="293"/>
      <c r="I66" s="293"/>
      <c r="J66" s="293"/>
      <c r="K66" s="293"/>
      <c r="L66" s="293"/>
      <c r="M66" s="293"/>
      <c r="N66" s="293"/>
      <c r="O66" s="293"/>
      <c r="P66" s="293"/>
      <c r="Q66" s="294" t="str">
        <f t="shared" si="4"/>
        <v/>
      </c>
      <c r="R66" s="489"/>
      <c r="S66" s="295"/>
    </row>
    <row r="67" spans="1:19" s="296" customFormat="1" ht="24.95" hidden="1" customHeight="1" outlineLevel="2">
      <c r="A67" s="290" t="str">
        <f>IF(AND(D67="",D67=""),"",$D$3&amp;"_"&amp;ROW()-11-COUNTBLANK($D$12:D67))</f>
        <v>CTKM_46</v>
      </c>
      <c r="B67" s="310" t="s">
        <v>126</v>
      </c>
      <c r="C67" s="297" t="s">
        <v>127</v>
      </c>
      <c r="D67" s="297" t="s">
        <v>128</v>
      </c>
      <c r="E67" s="293"/>
      <c r="F67" s="293"/>
      <c r="G67" s="293"/>
      <c r="H67" s="293"/>
      <c r="I67" s="293"/>
      <c r="J67" s="293"/>
      <c r="K67" s="293"/>
      <c r="L67" s="293"/>
      <c r="M67" s="293"/>
      <c r="N67" s="293"/>
      <c r="O67" s="293"/>
      <c r="P67" s="293"/>
      <c r="Q67" s="294" t="str">
        <f t="shared" si="4"/>
        <v/>
      </c>
      <c r="R67" s="295"/>
      <c r="S67" s="295"/>
    </row>
    <row r="68" spans="1:19" s="296" customFormat="1" ht="24.95" hidden="1" customHeight="1" outlineLevel="2">
      <c r="A68" s="290" t="str">
        <f>IF(AND(D68="",D68=""),"",$D$3&amp;"_"&amp;ROW()-11-COUNTBLANK($D$12:D68))</f>
        <v>CTKM_47</v>
      </c>
      <c r="B68" s="310" t="s">
        <v>129</v>
      </c>
      <c r="C68" s="297" t="s">
        <v>130</v>
      </c>
      <c r="D68" s="297" t="s">
        <v>128</v>
      </c>
      <c r="E68" s="293"/>
      <c r="F68" s="293"/>
      <c r="G68" s="293"/>
      <c r="H68" s="293"/>
      <c r="I68" s="293"/>
      <c r="J68" s="293"/>
      <c r="K68" s="293"/>
      <c r="L68" s="293"/>
      <c r="M68" s="293"/>
      <c r="N68" s="293"/>
      <c r="O68" s="293"/>
      <c r="P68" s="293"/>
      <c r="Q68" s="294" t="str">
        <f t="shared" si="4"/>
        <v/>
      </c>
      <c r="R68" s="295"/>
      <c r="S68" s="295"/>
    </row>
    <row r="69" spans="1:19" s="304" customFormat="1" ht="24.95" customHeight="1" outlineLevel="1" collapsed="1">
      <c r="A69" s="290" t="str">
        <f>IF(AND(D69="",D69=""),"",$D$3&amp;"_"&amp;ROW()-11-COUNTBLANK($D$12:D69))</f>
        <v/>
      </c>
      <c r="B69" s="309" t="s">
        <v>79</v>
      </c>
      <c r="C69" s="287"/>
      <c r="D69" s="287"/>
      <c r="E69" s="288"/>
      <c r="F69" s="288"/>
      <c r="G69" s="288"/>
      <c r="H69" s="288"/>
      <c r="I69" s="288"/>
      <c r="J69" s="288"/>
      <c r="K69" s="288"/>
      <c r="L69" s="288"/>
      <c r="M69" s="288"/>
      <c r="N69" s="288"/>
      <c r="O69" s="288"/>
      <c r="P69" s="288"/>
      <c r="Q69" s="288"/>
      <c r="R69" s="287"/>
      <c r="S69" s="289"/>
    </row>
    <row r="70" spans="1:19" s="296" customFormat="1" ht="24.95" hidden="1" customHeight="1" outlineLevel="2">
      <c r="A70" s="290" t="str">
        <f>IF(AND(D70="",D70=""),"",$D$3&amp;"_"&amp;ROW()-11-COUNTBLANK($D$12:D70))</f>
        <v>CTKM_48</v>
      </c>
      <c r="B70" s="310" t="s">
        <v>80</v>
      </c>
      <c r="C70" s="297" t="s">
        <v>81</v>
      </c>
      <c r="D70" s="297" t="s">
        <v>82</v>
      </c>
      <c r="E70" s="293"/>
      <c r="F70" s="293"/>
      <c r="G70" s="293"/>
      <c r="H70" s="293"/>
      <c r="I70" s="293"/>
      <c r="J70" s="293"/>
      <c r="K70" s="293"/>
      <c r="L70" s="293"/>
      <c r="M70" s="293"/>
      <c r="N70" s="293"/>
      <c r="O70" s="293"/>
      <c r="P70" s="293"/>
      <c r="Q70" s="294"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295"/>
      <c r="S70" s="295"/>
    </row>
    <row r="71" spans="1:19" s="304" customFormat="1" ht="24.95" customHeight="1" outlineLevel="1" collapsed="1">
      <c r="A71" s="290" t="str">
        <f>IF(AND(D71="",D71=""),"",$D$3&amp;"_"&amp;ROW()-11-COUNTBLANK($D$12:D71))</f>
        <v/>
      </c>
      <c r="B71" s="309" t="s">
        <v>2546</v>
      </c>
      <c r="C71" s="287"/>
      <c r="D71" s="287"/>
      <c r="E71" s="288"/>
      <c r="F71" s="288"/>
      <c r="G71" s="288"/>
      <c r="H71" s="288"/>
      <c r="I71" s="288"/>
      <c r="J71" s="288"/>
      <c r="K71" s="288"/>
      <c r="L71" s="288"/>
      <c r="M71" s="288"/>
      <c r="N71" s="288"/>
      <c r="O71" s="288"/>
      <c r="P71" s="288"/>
      <c r="Q71" s="288"/>
      <c r="R71" s="287"/>
      <c r="S71" s="289"/>
    </row>
    <row r="72" spans="1:19" s="304" customFormat="1" ht="24.95" hidden="1" customHeight="1" outlineLevel="2">
      <c r="A72" s="290" t="str">
        <f>IF(AND(D72="",D72=""),"",$D$3&amp;"_"&amp;ROW()-11-COUNTBLANK($D$12:D72))</f>
        <v>CTKM_49</v>
      </c>
      <c r="B72" s="305" t="s">
        <v>131</v>
      </c>
      <c r="C72" s="343" t="s">
        <v>132</v>
      </c>
      <c r="D72" s="343" t="s">
        <v>133</v>
      </c>
      <c r="E72" s="293"/>
      <c r="F72" s="306"/>
      <c r="G72" s="306"/>
      <c r="H72" s="306"/>
      <c r="I72" s="306"/>
      <c r="J72" s="306"/>
      <c r="K72" s="306"/>
      <c r="L72" s="306"/>
      <c r="M72" s="306"/>
      <c r="N72" s="306"/>
      <c r="O72" s="306"/>
      <c r="P72" s="306"/>
      <c r="Q72" s="294" t="str">
        <f>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
      </c>
      <c r="R72" s="307"/>
      <c r="S72" s="307"/>
    </row>
    <row r="73" spans="1:19" s="304" customFormat="1" ht="24.95" hidden="1" customHeight="1" outlineLevel="2">
      <c r="A73" s="290" t="str">
        <f>IF(AND(D73="",D73=""),"",$D$3&amp;"_"&amp;ROW()-11-COUNTBLANK($D$12:D73))</f>
        <v>CTKM_50</v>
      </c>
      <c r="B73" s="305" t="s">
        <v>2536</v>
      </c>
      <c r="C73" s="343" t="s">
        <v>2537</v>
      </c>
      <c r="D73" s="343" t="s">
        <v>2538</v>
      </c>
      <c r="E73" s="293"/>
      <c r="F73" s="306"/>
      <c r="G73" s="306"/>
      <c r="H73" s="306"/>
      <c r="I73" s="306"/>
      <c r="J73" s="306"/>
      <c r="K73" s="306"/>
      <c r="L73" s="306"/>
      <c r="M73" s="306"/>
      <c r="N73" s="306"/>
      <c r="O73" s="306"/>
      <c r="P73" s="306"/>
      <c r="Q73" s="294" t="str">
        <f>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
      </c>
      <c r="R73" s="307"/>
      <c r="S73" s="307"/>
    </row>
    <row r="74" spans="1:19" s="304" customFormat="1" ht="24.95" hidden="1" customHeight="1" outlineLevel="2">
      <c r="A74" s="290" t="str">
        <f>IF(AND(D74="",D74=""),"",$D$3&amp;"_"&amp;ROW()-11-COUNTBLANK($D$12:D74))</f>
        <v>CTKM_51</v>
      </c>
      <c r="B74" s="300" t="s">
        <v>258</v>
      </c>
      <c r="C74" s="291" t="s">
        <v>2547</v>
      </c>
      <c r="D74" s="291" t="s">
        <v>259</v>
      </c>
      <c r="E74" s="293"/>
      <c r="F74" s="306"/>
      <c r="G74" s="306"/>
      <c r="H74" s="306"/>
      <c r="I74" s="306"/>
      <c r="J74" s="306"/>
      <c r="K74" s="306"/>
      <c r="L74" s="306"/>
      <c r="M74" s="306"/>
      <c r="N74" s="306"/>
      <c r="O74" s="306"/>
      <c r="P74" s="306"/>
      <c r="Q74" s="294" t="str">
        <f>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
      </c>
      <c r="R74" s="307"/>
      <c r="S74" s="307"/>
    </row>
    <row r="75" spans="1:19" s="304" customFormat="1" ht="24.95" hidden="1" customHeight="1" outlineLevel="2">
      <c r="A75" s="290" t="str">
        <f>IF(AND(D75="",D75=""),"",$D$3&amp;"_"&amp;ROW()-11-COUNTBLANK($D$12:D75))</f>
        <v>CTKM_52</v>
      </c>
      <c r="B75" s="301"/>
      <c r="C75" s="291" t="s">
        <v>2548</v>
      </c>
      <c r="D75" s="291" t="s">
        <v>2549</v>
      </c>
      <c r="E75" s="293"/>
      <c r="F75" s="306"/>
      <c r="G75" s="306"/>
      <c r="H75" s="306"/>
      <c r="I75" s="306"/>
      <c r="J75" s="306"/>
      <c r="K75" s="306"/>
      <c r="L75" s="306"/>
      <c r="M75" s="306"/>
      <c r="N75" s="306"/>
      <c r="O75" s="306"/>
      <c r="P75" s="306"/>
      <c r="Q75" s="294"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
      </c>
      <c r="R75" s="307"/>
      <c r="S75" s="307"/>
    </row>
    <row r="76" spans="1:19" s="304" customFormat="1" ht="24.95" hidden="1" customHeight="1" outlineLevel="2">
      <c r="A76" s="290" t="str">
        <f>IF(AND(D76="",D76=""),"",$D$3&amp;"_"&amp;ROW()-11-COUNTBLANK($D$12:D76))</f>
        <v>CTKM_53</v>
      </c>
      <c r="B76" s="302"/>
      <c r="C76" s="291" t="s">
        <v>2550</v>
      </c>
      <c r="D76" s="291" t="s">
        <v>2551</v>
      </c>
      <c r="E76" s="293"/>
      <c r="F76" s="306"/>
      <c r="G76" s="306"/>
      <c r="H76" s="306"/>
      <c r="I76" s="306"/>
      <c r="J76" s="306"/>
      <c r="K76" s="306"/>
      <c r="L76" s="306"/>
      <c r="M76" s="306"/>
      <c r="N76" s="306"/>
      <c r="O76" s="306"/>
      <c r="P76" s="306"/>
      <c r="Q76" s="294"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
      </c>
      <c r="R76" s="307"/>
      <c r="S76" s="307"/>
    </row>
    <row r="77" spans="1:19" s="311" customFormat="1" ht="24.95" customHeight="1" outlineLevel="1" collapsed="1">
      <c r="A77" s="290" t="str">
        <f>IF(AND(D77="",D77=""),"",$D$3&amp;"_"&amp;ROW()-11-COUNTBLANK($D$12:D77))</f>
        <v/>
      </c>
      <c r="B77" s="309" t="s">
        <v>2552</v>
      </c>
      <c r="C77" s="287"/>
      <c r="D77" s="287"/>
      <c r="E77" s="288"/>
      <c r="F77" s="288"/>
      <c r="G77" s="288"/>
      <c r="H77" s="288"/>
      <c r="I77" s="288"/>
      <c r="J77" s="288"/>
      <c r="K77" s="288"/>
      <c r="L77" s="288"/>
      <c r="M77" s="288"/>
      <c r="N77" s="288"/>
      <c r="O77" s="288"/>
      <c r="P77" s="288"/>
      <c r="Q77" s="288"/>
      <c r="R77" s="287"/>
      <c r="S77" s="289"/>
    </row>
    <row r="78" spans="1:19" s="313" customFormat="1" ht="24.95" hidden="1" customHeight="1" outlineLevel="2">
      <c r="A78" s="290" t="str">
        <f>IF(AND(D78="",D78=""),"",$D$3&amp;"_"&amp;ROW()-11-COUNTBLANK($D$12:D78))</f>
        <v>CTKM_54</v>
      </c>
      <c r="B78" s="312" t="s">
        <v>2553</v>
      </c>
      <c r="C78" s="490" t="s">
        <v>2554</v>
      </c>
      <c r="D78" s="314" t="s">
        <v>2555</v>
      </c>
      <c r="E78" s="293"/>
      <c r="F78" s="306"/>
      <c r="G78" s="306"/>
      <c r="H78" s="306"/>
      <c r="I78" s="306"/>
      <c r="J78" s="306"/>
      <c r="K78" s="306"/>
      <c r="L78" s="306"/>
      <c r="M78" s="306"/>
      <c r="N78" s="306"/>
      <c r="O78" s="306"/>
      <c r="P78" s="306"/>
      <c r="Q78" s="294" t="str">
        <f>IF(OR(IF(G78="",IF(F78="",IF(E78="","",E78),F78),G78)="F",IF(J78="",IF(I78="",IF(H78="","",H78),I78),J78)="F",IF(M78="",IF(L78="",IF(K78="","",K78),L78),M78)="F",IF(P78="",IF(O78="",IF(N78="","",N78),O78),P78)="F")=TRUE,"F",IF(OR(IF(G78="",IF(F78="",IF(E78="","",E78),F78),G78)="PE",IF(J78="",IF(I78="",IF(H78="","",H78),I78),J78)="PE",IF(M78="",IF(L78="",IF(K78="","",K78),L78),M78)="PE",IF(P78="",IF(O78="",IF(N78="","",N78),O78),P78)="PE")=TRUE,"PE",IF(AND(IF(G78="",IF(F78="",IF(E78="","",E78),F78),G78)="",IF(J78="",IF(I78="",IF(H78="","",H78),I78),J78)="",IF(M78="",IF(L78="",IF(K78="","",K78),L78),M78)="",IF(P78="",IF(O78="",IF(N78="","",N78),O78),P78)="")=TRUE,"","P")))</f>
        <v/>
      </c>
      <c r="R78" s="307"/>
      <c r="S78" s="307"/>
    </row>
    <row r="79" spans="1:19" s="313" customFormat="1" ht="24.95" hidden="1" customHeight="1" outlineLevel="2">
      <c r="A79" s="290" t="str">
        <f>IF(AND(D79="",D79=""),"",$D$3&amp;"_"&amp;ROW()-11-COUNTBLANK($D$12:D79))</f>
        <v>CTKM_55</v>
      </c>
      <c r="B79" s="312" t="s">
        <v>2556</v>
      </c>
      <c r="C79" s="490" t="s">
        <v>2557</v>
      </c>
      <c r="D79" s="314" t="s">
        <v>2558</v>
      </c>
      <c r="E79" s="293"/>
      <c r="F79" s="306"/>
      <c r="G79" s="306"/>
      <c r="H79" s="306"/>
      <c r="I79" s="306"/>
      <c r="J79" s="306"/>
      <c r="K79" s="306"/>
      <c r="L79" s="306"/>
      <c r="M79" s="306"/>
      <c r="N79" s="306"/>
      <c r="O79" s="306"/>
      <c r="P79" s="306"/>
      <c r="Q79" s="294" t="str">
        <f>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
      </c>
      <c r="R79" s="307"/>
      <c r="S79" s="307"/>
    </row>
    <row r="80" spans="1:19" s="313" customFormat="1" ht="24.95" hidden="1" customHeight="1" outlineLevel="2">
      <c r="A80" s="290" t="str">
        <f>IF(AND(D80="",D80=""),"",$D$3&amp;"_"&amp;ROW()-11-COUNTBLANK($D$12:D80))</f>
        <v>CTKM_56</v>
      </c>
      <c r="B80" s="312" t="s">
        <v>2559</v>
      </c>
      <c r="C80" s="490" t="s">
        <v>2560</v>
      </c>
      <c r="D80" s="314" t="s">
        <v>2561</v>
      </c>
      <c r="E80" s="293"/>
      <c r="F80" s="306"/>
      <c r="G80" s="306"/>
      <c r="H80" s="306"/>
      <c r="I80" s="306"/>
      <c r="J80" s="306"/>
      <c r="K80" s="306"/>
      <c r="L80" s="306"/>
      <c r="M80" s="306"/>
      <c r="N80" s="306"/>
      <c r="O80" s="306"/>
      <c r="P80" s="306"/>
      <c r="Q80" s="294" t="str">
        <f>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
      </c>
      <c r="R80" s="307"/>
      <c r="S80" s="307"/>
    </row>
    <row r="81" spans="1:19" s="313" customFormat="1" ht="24.95" hidden="1" customHeight="1" outlineLevel="2">
      <c r="A81" s="290" t="str">
        <f>IF(AND(D81="",D81=""),"",$D$3&amp;"_"&amp;ROW()-11-COUNTBLANK($D$12:D81))</f>
        <v>CTKM_57</v>
      </c>
      <c r="B81" s="312" t="s">
        <v>2562</v>
      </c>
      <c r="C81" s="490" t="s">
        <v>2563</v>
      </c>
      <c r="D81" s="314" t="s">
        <v>2564</v>
      </c>
      <c r="E81" s="293"/>
      <c r="F81" s="306"/>
      <c r="G81" s="306"/>
      <c r="H81" s="306"/>
      <c r="I81" s="306"/>
      <c r="J81" s="306"/>
      <c r="K81" s="306"/>
      <c r="L81" s="306"/>
      <c r="M81" s="306"/>
      <c r="N81" s="306"/>
      <c r="O81" s="306"/>
      <c r="P81" s="306"/>
      <c r="Q81" s="294"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
      </c>
      <c r="R81" s="307"/>
      <c r="S81" s="307"/>
    </row>
    <row r="82" spans="1:19" s="304" customFormat="1" ht="24.95" customHeight="1" outlineLevel="1" collapsed="1">
      <c r="A82" s="290" t="str">
        <f>IF(AND(D82="",D82=""),"",$D$3&amp;"_"&amp;ROW()-11-COUNTBLANK($D$12:D82))</f>
        <v/>
      </c>
      <c r="B82" s="309" t="s">
        <v>2565</v>
      </c>
      <c r="C82" s="287"/>
      <c r="D82" s="287"/>
      <c r="E82" s="288"/>
      <c r="F82" s="288"/>
      <c r="G82" s="288"/>
      <c r="H82" s="288"/>
      <c r="I82" s="288"/>
      <c r="J82" s="288"/>
      <c r="K82" s="288"/>
      <c r="L82" s="288"/>
      <c r="M82" s="288"/>
      <c r="N82" s="288"/>
      <c r="O82" s="288"/>
      <c r="P82" s="288"/>
      <c r="Q82" s="288"/>
      <c r="R82" s="287"/>
      <c r="S82" s="289"/>
    </row>
    <row r="83" spans="1:19" s="296" customFormat="1" ht="24.95" hidden="1" customHeight="1" outlineLevel="2">
      <c r="A83" s="290" t="str">
        <f>IF(AND(D83="",D83=""),"",$D$3&amp;"_"&amp;ROW()-11-COUNTBLANK($D$12:D83))</f>
        <v>CTKM_58</v>
      </c>
      <c r="B83" s="315" t="s">
        <v>2474</v>
      </c>
      <c r="C83" s="297" t="s">
        <v>2566</v>
      </c>
      <c r="D83" s="297" t="s">
        <v>2567</v>
      </c>
      <c r="E83" s="293"/>
      <c r="F83" s="293"/>
      <c r="G83" s="293"/>
      <c r="H83" s="293"/>
      <c r="I83" s="293"/>
      <c r="J83" s="293"/>
      <c r="K83" s="293"/>
      <c r="L83" s="293"/>
      <c r="M83" s="293"/>
      <c r="N83" s="293"/>
      <c r="O83" s="293"/>
      <c r="P83" s="293"/>
      <c r="Q83" s="294" t="str">
        <f>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
      </c>
      <c r="R83" s="295"/>
      <c r="S83" s="295"/>
    </row>
    <row r="84" spans="1:19" s="296" customFormat="1" ht="24.95" hidden="1" customHeight="1" outlineLevel="2">
      <c r="A84" s="290" t="str">
        <f>IF(AND(D84="",D84=""),"",$D$3&amp;"_"&amp;ROW()-11-COUNTBLANK($D$12:D84))</f>
        <v>CTKM_59</v>
      </c>
      <c r="B84" s="316"/>
      <c r="C84" s="297" t="s">
        <v>2568</v>
      </c>
      <c r="D84" s="297" t="s">
        <v>2569</v>
      </c>
      <c r="E84" s="293"/>
      <c r="F84" s="293"/>
      <c r="G84" s="293"/>
      <c r="H84" s="293"/>
      <c r="I84" s="293"/>
      <c r="J84" s="293"/>
      <c r="K84" s="293"/>
      <c r="L84" s="293"/>
      <c r="M84" s="293"/>
      <c r="N84" s="293"/>
      <c r="O84" s="293"/>
      <c r="P84" s="293"/>
      <c r="Q84" s="294"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
      </c>
      <c r="R84" s="295"/>
      <c r="S84" s="295"/>
    </row>
    <row r="85" spans="1:19" s="296" customFormat="1" ht="24.95" hidden="1" customHeight="1" outlineLevel="2">
      <c r="A85" s="290" t="str">
        <f>IF(AND(D85="",D85=""),"",$D$3&amp;"_"&amp;ROW()-11-COUNTBLANK($D$12:D85))</f>
        <v>CTKM_60</v>
      </c>
      <c r="B85" s="316"/>
      <c r="C85" s="297" t="s">
        <v>2570</v>
      </c>
      <c r="D85" s="297" t="s">
        <v>2571</v>
      </c>
      <c r="E85" s="293"/>
      <c r="F85" s="293"/>
      <c r="G85" s="293"/>
      <c r="H85" s="293"/>
      <c r="I85" s="293"/>
      <c r="J85" s="293"/>
      <c r="K85" s="293"/>
      <c r="L85" s="293"/>
      <c r="M85" s="293"/>
      <c r="N85" s="293"/>
      <c r="O85" s="293"/>
      <c r="P85" s="293"/>
      <c r="Q85" s="294"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
      </c>
      <c r="R85" s="295"/>
      <c r="S85" s="295"/>
    </row>
    <row r="86" spans="1:19" s="296" customFormat="1" ht="24.95" hidden="1" customHeight="1" outlineLevel="2">
      <c r="A86" s="290" t="str">
        <f>IF(AND(D86="",D86=""),"",$D$3&amp;"_"&amp;ROW()-11-COUNTBLANK($D$12:D86))</f>
        <v>CTKM_61</v>
      </c>
      <c r="B86" s="317"/>
      <c r="C86" s="297" t="s">
        <v>2572</v>
      </c>
      <c r="D86" s="297" t="s">
        <v>2573</v>
      </c>
      <c r="E86" s="293"/>
      <c r="F86" s="293"/>
      <c r="G86" s="293"/>
      <c r="H86" s="293"/>
      <c r="I86" s="293"/>
      <c r="J86" s="293"/>
      <c r="K86" s="293"/>
      <c r="L86" s="293"/>
      <c r="M86" s="293"/>
      <c r="N86" s="293"/>
      <c r="O86" s="293"/>
      <c r="P86" s="293"/>
      <c r="Q86" s="294"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295"/>
      <c r="S86" s="295"/>
    </row>
    <row r="87" spans="1:19" ht="24.95" customHeight="1">
      <c r="A87" s="290" t="str">
        <f>IF(AND(D87="",D87=""),"",$D$3&amp;"_"&amp;ROW()-11-COUNTBLANK($D$12:D87))</f>
        <v/>
      </c>
      <c r="B87" s="463" t="s">
        <v>3239</v>
      </c>
      <c r="C87" s="283"/>
      <c r="D87" s="283"/>
      <c r="E87" s="284"/>
      <c r="F87" s="284"/>
      <c r="G87" s="284"/>
      <c r="H87" s="284"/>
      <c r="I87" s="284"/>
      <c r="J87" s="284"/>
      <c r="K87" s="284"/>
      <c r="L87" s="284"/>
      <c r="M87" s="284"/>
      <c r="N87" s="284"/>
      <c r="O87" s="284"/>
      <c r="P87" s="284"/>
      <c r="Q87" s="284"/>
      <c r="R87" s="283"/>
      <c r="S87" s="285"/>
    </row>
    <row r="88" spans="1:19" ht="24.95" customHeight="1" outlineLevel="1" collapsed="1">
      <c r="A88" s="277"/>
      <c r="B88" s="309" t="s">
        <v>2574</v>
      </c>
      <c r="C88" s="287"/>
      <c r="D88" s="287"/>
      <c r="E88" s="288"/>
      <c r="F88" s="288"/>
      <c r="G88" s="288"/>
      <c r="H88" s="288"/>
      <c r="I88" s="288"/>
      <c r="J88" s="288"/>
      <c r="K88" s="288"/>
      <c r="L88" s="288"/>
      <c r="M88" s="288"/>
      <c r="N88" s="288"/>
      <c r="O88" s="288"/>
      <c r="P88" s="288"/>
      <c r="Q88" s="288"/>
      <c r="R88" s="287"/>
      <c r="S88" s="289"/>
    </row>
    <row r="89" spans="1:19" ht="24.95" hidden="1" customHeight="1" outlineLevel="2">
      <c r="A89" s="290" t="str">
        <f>IF(AND(D89="",D89=""),"",$D$3&amp;"_"&amp;ROW()-11-COUNTBLANK($D$12:D89))</f>
        <v>CTKM_62</v>
      </c>
      <c r="B89" s="318" t="s">
        <v>742</v>
      </c>
      <c r="C89" s="319" t="s">
        <v>743</v>
      </c>
      <c r="D89" s="292" t="s">
        <v>3061</v>
      </c>
      <c r="E89" s="320"/>
      <c r="F89" s="320"/>
      <c r="G89" s="320"/>
      <c r="H89" s="320"/>
      <c r="I89" s="320"/>
      <c r="J89" s="320"/>
      <c r="K89" s="320"/>
      <c r="L89" s="320"/>
      <c r="M89" s="320"/>
      <c r="N89" s="320"/>
      <c r="O89" s="320"/>
      <c r="P89" s="320"/>
      <c r="Q89" s="321"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322"/>
      <c r="S89" s="322"/>
    </row>
    <row r="90" spans="1:19" ht="24.95" hidden="1" customHeight="1" outlineLevel="2">
      <c r="A90" s="290" t="str">
        <f>IF(AND(D90="",D90=""),"",$D$3&amp;"_"&amp;ROW()-11-COUNTBLANK($D$12:D90))</f>
        <v>CTKM_63</v>
      </c>
      <c r="B90" s="318" t="s">
        <v>167</v>
      </c>
      <c r="C90" s="319" t="s">
        <v>743</v>
      </c>
      <c r="D90" s="292" t="s">
        <v>2575</v>
      </c>
      <c r="E90" s="320"/>
      <c r="F90" s="320"/>
      <c r="G90" s="320"/>
      <c r="H90" s="320"/>
      <c r="I90" s="320"/>
      <c r="J90" s="320"/>
      <c r="K90" s="320"/>
      <c r="L90" s="320"/>
      <c r="M90" s="320"/>
      <c r="N90" s="320"/>
      <c r="O90" s="320"/>
      <c r="P90" s="320"/>
      <c r="Q90" s="321" t="str">
        <f>IF(OR(IF(G90="",IF(F90="",IF(E90="","",E90),F90),G90)="F",IF(J90="",IF(I90="",IF(H90="","",H90),I90),J90)="F",IF(M90="",IF(L90="",IF(K90="","",K90),L90),M90)="F",IF(P90="",IF(O90="",IF(N90="","",N90),O90),P90)="F")=TRUE,"F",IF(OR(IF(G90="",IF(F90="",IF(E90="","",E90),F90),G90)="PE",IF(J90="",IF(I90="",IF(H90="","",H90),I90),J90)="PE",IF(M90="",IF(L90="",IF(K90="","",K90),L90),M90)="PE",IF(P90="",IF(O90="",IF(N90="","",N90),O90),P90)="PE")=TRUE,"PE",IF(AND(IF(G90="",IF(F90="",IF(E90="","",E90),F90),G90)="",IF(J90="",IF(I90="",IF(H90="","",H90),I90),J90)="",IF(M90="",IF(L90="",IF(K90="","",K90),L90),M90)="",IF(P90="",IF(O90="",IF(N90="","",N90),O90),P90)="")=TRUE,"","P")))</f>
        <v/>
      </c>
      <c r="R90" s="322"/>
      <c r="S90" s="322"/>
    </row>
    <row r="91" spans="1:19" ht="24.95" hidden="1" customHeight="1" outlineLevel="2">
      <c r="A91" s="290" t="str">
        <f>IF(AND(D91="",D91=""),"",$D$3&amp;"_"&amp;ROW()-11-COUNTBLANK($D$12:D91))</f>
        <v>CTKM_64</v>
      </c>
      <c r="B91" s="318" t="s">
        <v>746</v>
      </c>
      <c r="C91" s="319" t="s">
        <v>743</v>
      </c>
      <c r="D91" s="292" t="s">
        <v>3497</v>
      </c>
      <c r="E91" s="320"/>
      <c r="F91" s="320"/>
      <c r="G91" s="320"/>
      <c r="H91" s="320"/>
      <c r="I91" s="320"/>
      <c r="J91" s="320"/>
      <c r="K91" s="320"/>
      <c r="L91" s="320"/>
      <c r="M91" s="320"/>
      <c r="N91" s="320"/>
      <c r="O91" s="320"/>
      <c r="P91" s="320"/>
      <c r="Q91" s="321"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
      </c>
      <c r="R91" s="322"/>
      <c r="S91" s="322"/>
    </row>
    <row r="92" spans="1:19" ht="24.95" hidden="1" customHeight="1" outlineLevel="2">
      <c r="A92" s="290" t="str">
        <f>IF(AND(D92="",D92=""),"",$D$3&amp;"_"&amp;ROW()-11-COUNTBLANK($D$12:D92))</f>
        <v>CTKM_65</v>
      </c>
      <c r="B92" s="318" t="s">
        <v>748</v>
      </c>
      <c r="C92" s="318" t="s">
        <v>748</v>
      </c>
      <c r="D92" s="292" t="s">
        <v>3498</v>
      </c>
      <c r="E92" s="320"/>
      <c r="F92" s="320"/>
      <c r="G92" s="320"/>
      <c r="H92" s="320"/>
      <c r="I92" s="320"/>
      <c r="J92" s="320"/>
      <c r="K92" s="320"/>
      <c r="L92" s="320"/>
      <c r="M92" s="320"/>
      <c r="N92" s="320"/>
      <c r="O92" s="320"/>
      <c r="P92" s="320"/>
      <c r="Q92" s="321"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322"/>
      <c r="S92" s="322"/>
    </row>
    <row r="93" spans="1:19" ht="24.95" customHeight="1" outlineLevel="1" collapsed="1">
      <c r="A93" s="277"/>
      <c r="B93" s="309" t="s">
        <v>428</v>
      </c>
      <c r="C93" s="287"/>
      <c r="D93" s="287"/>
      <c r="E93" s="288"/>
      <c r="F93" s="288"/>
      <c r="G93" s="288"/>
      <c r="H93" s="288"/>
      <c r="I93" s="288"/>
      <c r="J93" s="288"/>
      <c r="K93" s="288"/>
      <c r="L93" s="288"/>
      <c r="M93" s="288"/>
      <c r="N93" s="288"/>
      <c r="O93" s="288"/>
      <c r="P93" s="288"/>
      <c r="Q93" s="288"/>
      <c r="R93" s="287"/>
      <c r="S93" s="289"/>
    </row>
    <row r="94" spans="1:19" ht="24.95" hidden="1" customHeight="1" outlineLevel="2">
      <c r="A94" s="290" t="str">
        <f>IF(AND(D94="",D94=""),"",$D$3&amp;"_"&amp;ROW()-11-COUNTBLANK($D$12:D94))</f>
        <v>CTKM_66</v>
      </c>
      <c r="B94" s="324" t="s">
        <v>750</v>
      </c>
      <c r="C94" s="325" t="s">
        <v>3499</v>
      </c>
      <c r="D94" s="274" t="s">
        <v>751</v>
      </c>
      <c r="E94" s="320"/>
      <c r="F94" s="320"/>
      <c r="G94" s="320"/>
      <c r="H94" s="320"/>
      <c r="I94" s="320"/>
      <c r="J94" s="320"/>
      <c r="K94" s="320"/>
      <c r="L94" s="320"/>
      <c r="M94" s="320"/>
      <c r="N94" s="320"/>
      <c r="O94" s="320"/>
      <c r="P94" s="320"/>
      <c r="Q94" s="321" t="str">
        <f t="shared" ref="Q94:Q105" si="5">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322"/>
      <c r="S94" s="322"/>
    </row>
    <row r="95" spans="1:19" ht="24.95" hidden="1" customHeight="1" outlineLevel="2">
      <c r="A95" s="290" t="str">
        <f>IF(AND(D95="",D95=""),"",$D$3&amp;"_"&amp;ROW()-11-COUNTBLANK($D$12:D95))</f>
        <v>CTKM_67</v>
      </c>
      <c r="B95" s="324" t="s">
        <v>752</v>
      </c>
      <c r="C95" s="325" t="s">
        <v>3500</v>
      </c>
      <c r="D95" s="274" t="s">
        <v>753</v>
      </c>
      <c r="E95" s="320"/>
      <c r="F95" s="320"/>
      <c r="G95" s="320"/>
      <c r="H95" s="320"/>
      <c r="I95" s="320"/>
      <c r="J95" s="320"/>
      <c r="K95" s="320"/>
      <c r="L95" s="320"/>
      <c r="M95" s="320"/>
      <c r="N95" s="320"/>
      <c r="O95" s="320"/>
      <c r="P95" s="320"/>
      <c r="Q95" s="321" t="str">
        <f t="shared" si="5"/>
        <v/>
      </c>
      <c r="R95" s="322"/>
      <c r="S95" s="322"/>
    </row>
    <row r="96" spans="1:19" ht="24.95" hidden="1" customHeight="1" outlineLevel="2">
      <c r="A96" s="290" t="str">
        <f>IF(AND(D96="",D96=""),"",$D$3&amp;"_"&amp;ROW()-11-COUNTBLANK($D$12:D96))</f>
        <v>CTKM_68</v>
      </c>
      <c r="B96" s="324" t="s">
        <v>754</v>
      </c>
      <c r="C96" s="325" t="s">
        <v>3501</v>
      </c>
      <c r="D96" s="274" t="s">
        <v>755</v>
      </c>
      <c r="E96" s="320"/>
      <c r="F96" s="320"/>
      <c r="G96" s="320"/>
      <c r="H96" s="320"/>
      <c r="I96" s="320"/>
      <c r="J96" s="320"/>
      <c r="K96" s="320"/>
      <c r="L96" s="320"/>
      <c r="M96" s="320"/>
      <c r="N96" s="320"/>
      <c r="O96" s="320"/>
      <c r="P96" s="320"/>
      <c r="Q96" s="321" t="str">
        <f t="shared" si="5"/>
        <v/>
      </c>
      <c r="R96" s="322"/>
      <c r="S96" s="322"/>
    </row>
    <row r="97" spans="1:19" ht="24.95" hidden="1" customHeight="1" outlineLevel="2">
      <c r="A97" s="290" t="str">
        <f>IF(AND(D97="",D97=""),"",$D$3&amp;"_"&amp;ROW()-11-COUNTBLANK($D$12:D97))</f>
        <v>CTKM_69</v>
      </c>
      <c r="B97" s="324" t="s">
        <v>756</v>
      </c>
      <c r="C97" s="325" t="s">
        <v>3502</v>
      </c>
      <c r="D97" s="274" t="s">
        <v>757</v>
      </c>
      <c r="E97" s="320"/>
      <c r="F97" s="320"/>
      <c r="G97" s="320"/>
      <c r="H97" s="320"/>
      <c r="I97" s="320"/>
      <c r="J97" s="320"/>
      <c r="K97" s="320"/>
      <c r="L97" s="320"/>
      <c r="M97" s="320"/>
      <c r="N97" s="320"/>
      <c r="O97" s="320"/>
      <c r="P97" s="320"/>
      <c r="Q97" s="321" t="str">
        <f t="shared" si="5"/>
        <v/>
      </c>
      <c r="R97" s="489"/>
      <c r="S97" s="322"/>
    </row>
    <row r="98" spans="1:19" ht="24.95" hidden="1" customHeight="1" outlineLevel="2">
      <c r="A98" s="290" t="str">
        <f>IF(AND(D98="",D98=""),"",$D$3&amp;"_"&amp;ROW()-11-COUNTBLANK($D$12:D98))</f>
        <v>CTKM_70</v>
      </c>
      <c r="B98" s="324" t="s">
        <v>758</v>
      </c>
      <c r="C98" s="325" t="s">
        <v>3504</v>
      </c>
      <c r="D98" s="274" t="s">
        <v>759</v>
      </c>
      <c r="E98" s="320"/>
      <c r="F98" s="320"/>
      <c r="G98" s="320"/>
      <c r="H98" s="320"/>
      <c r="I98" s="320"/>
      <c r="J98" s="320"/>
      <c r="K98" s="320"/>
      <c r="L98" s="320"/>
      <c r="M98" s="320"/>
      <c r="N98" s="320"/>
      <c r="O98" s="320"/>
      <c r="P98" s="320"/>
      <c r="Q98" s="321" t="str">
        <f t="shared" si="5"/>
        <v/>
      </c>
      <c r="R98" s="322"/>
      <c r="S98" s="322"/>
    </row>
    <row r="99" spans="1:19" ht="24.95" hidden="1" customHeight="1" outlineLevel="2">
      <c r="A99" s="290" t="str">
        <f>IF(AND(D99="",D99=""),"",$D$3&amp;"_"&amp;ROW()-11-COUNTBLANK($D$12:D99))</f>
        <v>CTKM_71</v>
      </c>
      <c r="B99" s="324" t="s">
        <v>760</v>
      </c>
      <c r="C99" s="325" t="s">
        <v>3505</v>
      </c>
      <c r="D99" s="274" t="s">
        <v>759</v>
      </c>
      <c r="E99" s="320"/>
      <c r="F99" s="320"/>
      <c r="G99" s="320"/>
      <c r="H99" s="320"/>
      <c r="I99" s="320"/>
      <c r="J99" s="320"/>
      <c r="K99" s="320"/>
      <c r="L99" s="320"/>
      <c r="M99" s="320"/>
      <c r="N99" s="320"/>
      <c r="O99" s="320"/>
      <c r="P99" s="320"/>
      <c r="Q99" s="321" t="str">
        <f t="shared" si="5"/>
        <v/>
      </c>
      <c r="R99" s="322"/>
      <c r="S99" s="322"/>
    </row>
    <row r="100" spans="1:19" ht="24.95" hidden="1" customHeight="1" outlineLevel="2">
      <c r="A100" s="290" t="str">
        <f>IF(AND(D100="",D100=""),"",$D$3&amp;"_"&amp;ROW()-11-COUNTBLANK($D$12:D100))</f>
        <v>CTKM_72</v>
      </c>
      <c r="B100" s="743" t="s">
        <v>761</v>
      </c>
      <c r="C100" s="325" t="s">
        <v>3507</v>
      </c>
      <c r="D100" s="274" t="s">
        <v>762</v>
      </c>
      <c r="E100" s="320"/>
      <c r="F100" s="320"/>
      <c r="G100" s="320"/>
      <c r="H100" s="320"/>
      <c r="I100" s="320"/>
      <c r="J100" s="320"/>
      <c r="K100" s="320"/>
      <c r="L100" s="320"/>
      <c r="M100" s="320"/>
      <c r="N100" s="320"/>
      <c r="O100" s="320"/>
      <c r="P100" s="320"/>
      <c r="Q100" s="321" t="str">
        <f t="shared" si="5"/>
        <v/>
      </c>
      <c r="R100" s="322"/>
      <c r="S100" s="322"/>
    </row>
    <row r="101" spans="1:19" ht="24.95" hidden="1" customHeight="1" outlineLevel="2">
      <c r="A101" s="290" t="str">
        <f>IF(AND(D101="",D101=""),"",$D$3&amp;"_"&amp;ROW()-11-COUNTBLANK($D$12:D101))</f>
        <v>CTKM_73</v>
      </c>
      <c r="B101" s="744"/>
      <c r="C101" s="325" t="s">
        <v>3506</v>
      </c>
      <c r="D101" s="274" t="s">
        <v>762</v>
      </c>
      <c r="E101" s="320"/>
      <c r="F101" s="320"/>
      <c r="G101" s="320"/>
      <c r="H101" s="320"/>
      <c r="I101" s="320"/>
      <c r="J101" s="320"/>
      <c r="K101" s="320"/>
      <c r="L101" s="320"/>
      <c r="M101" s="320"/>
      <c r="N101" s="320"/>
      <c r="O101" s="320"/>
      <c r="P101" s="320"/>
      <c r="Q101" s="321" t="str">
        <f t="shared" ref="Q101" si="6">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322"/>
      <c r="S101" s="322"/>
    </row>
    <row r="102" spans="1:19" ht="24.95" hidden="1" customHeight="1" outlineLevel="2">
      <c r="A102" s="290" t="str">
        <f>IF(AND(D102="",D102=""),"",$D$3&amp;"_"&amp;ROW()-11-COUNTBLANK($D$12:D102))</f>
        <v>CTKM_74</v>
      </c>
      <c r="B102" s="744"/>
      <c r="C102" s="325" t="s">
        <v>3508</v>
      </c>
      <c r="D102" s="274" t="s">
        <v>762</v>
      </c>
      <c r="E102" s="320"/>
      <c r="F102" s="320"/>
      <c r="G102" s="320"/>
      <c r="H102" s="320"/>
      <c r="I102" s="320"/>
      <c r="J102" s="320"/>
      <c r="K102" s="320"/>
      <c r="L102" s="320"/>
      <c r="M102" s="320"/>
      <c r="N102" s="320"/>
      <c r="O102" s="320"/>
      <c r="P102" s="320"/>
      <c r="Q102" s="321" t="str">
        <f t="shared" ref="Q102:Q103" si="7">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
      </c>
      <c r="R102" s="322"/>
      <c r="S102" s="322"/>
    </row>
    <row r="103" spans="1:19" ht="24.95" hidden="1" customHeight="1" outlineLevel="2">
      <c r="A103" s="290" t="str">
        <f>IF(AND(D103="",D103=""),"",$D$3&amp;"_"&amp;ROW()-11-COUNTBLANK($D$12:D103))</f>
        <v>CTKM_75</v>
      </c>
      <c r="B103" s="744"/>
      <c r="C103" s="325" t="s">
        <v>3509</v>
      </c>
      <c r="D103" s="274" t="s">
        <v>762</v>
      </c>
      <c r="E103" s="320"/>
      <c r="F103" s="320"/>
      <c r="G103" s="320"/>
      <c r="H103" s="320"/>
      <c r="I103" s="320"/>
      <c r="J103" s="320"/>
      <c r="K103" s="320"/>
      <c r="L103" s="320"/>
      <c r="M103" s="320"/>
      <c r="N103" s="320"/>
      <c r="O103" s="320"/>
      <c r="P103" s="320"/>
      <c r="Q103" s="321" t="str">
        <f t="shared" si="7"/>
        <v/>
      </c>
      <c r="R103" s="322"/>
      <c r="S103" s="322"/>
    </row>
    <row r="104" spans="1:19" ht="24.95" hidden="1" customHeight="1" outlineLevel="2">
      <c r="A104" s="290" t="str">
        <f>IF(AND(D104="",D104=""),"",$D$3&amp;"_"&amp;ROW()-11-COUNTBLANK($D$12:D104))</f>
        <v>CTKM_76</v>
      </c>
      <c r="B104" s="745"/>
      <c r="C104" s="325" t="s">
        <v>3510</v>
      </c>
      <c r="D104" s="274" t="s">
        <v>762</v>
      </c>
      <c r="E104" s="320"/>
      <c r="F104" s="320"/>
      <c r="G104" s="320"/>
      <c r="H104" s="320"/>
      <c r="I104" s="320"/>
      <c r="J104" s="320"/>
      <c r="K104" s="320"/>
      <c r="L104" s="320"/>
      <c r="M104" s="320"/>
      <c r="N104" s="320"/>
      <c r="O104" s="320"/>
      <c r="P104" s="320"/>
      <c r="Q104" s="321" t="str">
        <f t="shared" si="5"/>
        <v/>
      </c>
      <c r="R104" s="322"/>
      <c r="S104" s="322"/>
    </row>
    <row r="105" spans="1:19" ht="24.95" hidden="1" customHeight="1" outlineLevel="2">
      <c r="A105" s="290" t="str">
        <f>IF(AND(D105="",D105=""),"",$D$3&amp;"_"&amp;ROW()-11-COUNTBLANK($D$12:D105))</f>
        <v>CTKM_77</v>
      </c>
      <c r="B105" s="324" t="s">
        <v>763</v>
      </c>
      <c r="C105" s="325" t="s">
        <v>3503</v>
      </c>
      <c r="D105" s="292" t="s">
        <v>764</v>
      </c>
      <c r="E105" s="320"/>
      <c r="F105" s="320"/>
      <c r="G105" s="320"/>
      <c r="H105" s="320"/>
      <c r="I105" s="320"/>
      <c r="J105" s="320"/>
      <c r="K105" s="320"/>
      <c r="L105" s="320"/>
      <c r="M105" s="320"/>
      <c r="N105" s="320"/>
      <c r="O105" s="320"/>
      <c r="P105" s="320"/>
      <c r="Q105" s="321" t="str">
        <f t="shared" si="5"/>
        <v/>
      </c>
      <c r="R105" s="322"/>
      <c r="S105" s="322"/>
    </row>
    <row r="106" spans="1:19" ht="24.95" customHeight="1" outlineLevel="1" collapsed="1">
      <c r="A106" s="290" t="str">
        <f>IF(AND(D106="",D106=""),"",$D$3&amp;"_"&amp;ROW()-11-COUNTBLANK($D$12:D106))</f>
        <v/>
      </c>
      <c r="B106" s="309" t="s">
        <v>2576</v>
      </c>
      <c r="C106" s="287"/>
      <c r="D106" s="287"/>
      <c r="E106" s="288"/>
      <c r="F106" s="288"/>
      <c r="G106" s="288"/>
      <c r="H106" s="288"/>
      <c r="I106" s="288"/>
      <c r="J106" s="288"/>
      <c r="K106" s="288"/>
      <c r="L106" s="288"/>
      <c r="M106" s="288"/>
      <c r="N106" s="288"/>
      <c r="O106" s="288"/>
      <c r="P106" s="288"/>
      <c r="Q106" s="288"/>
      <c r="R106" s="287"/>
      <c r="S106" s="289"/>
    </row>
    <row r="107" spans="1:19" s="296" customFormat="1" ht="24.95" hidden="1" customHeight="1" outlineLevel="2">
      <c r="A107" s="290" t="str">
        <f>IF(AND(D107="",D107=""),"",$D$3&amp;"_"&amp;ROW()-11-COUNTBLANK($D$12:D107))</f>
        <v>CTKM_78</v>
      </c>
      <c r="B107" s="472" t="s">
        <v>242</v>
      </c>
      <c r="C107" s="326" t="s">
        <v>243</v>
      </c>
      <c r="D107" s="326" t="s">
        <v>244</v>
      </c>
      <c r="E107" s="293"/>
      <c r="F107" s="293"/>
      <c r="G107" s="293"/>
      <c r="H107" s="293"/>
      <c r="I107" s="293"/>
      <c r="J107" s="293"/>
      <c r="K107" s="293"/>
      <c r="L107" s="293"/>
      <c r="M107" s="293"/>
      <c r="N107" s="293"/>
      <c r="O107" s="293"/>
      <c r="P107" s="293"/>
      <c r="Q107" s="294" t="str">
        <f t="shared" ref="Q107:Q130" si="8">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95"/>
      <c r="S107" s="295"/>
    </row>
    <row r="108" spans="1:19" s="296" customFormat="1" ht="24.95" hidden="1" customHeight="1" outlineLevel="2">
      <c r="A108" s="290" t="str">
        <f>IF(AND(D108="",D108=""),"",$D$3&amp;"_"&amp;ROW()-11-COUNTBLANK($D$12:D108))</f>
        <v>CTKM_79</v>
      </c>
      <c r="B108" s="473"/>
      <c r="C108" s="292" t="s">
        <v>169</v>
      </c>
      <c r="D108" s="326" t="s">
        <v>245</v>
      </c>
      <c r="E108" s="293"/>
      <c r="F108" s="293"/>
      <c r="G108" s="293"/>
      <c r="H108" s="293"/>
      <c r="I108" s="293"/>
      <c r="J108" s="293"/>
      <c r="K108" s="293"/>
      <c r="L108" s="293"/>
      <c r="M108" s="293"/>
      <c r="N108" s="293"/>
      <c r="O108" s="293"/>
      <c r="P108" s="293"/>
      <c r="Q108" s="294" t="str">
        <f t="shared" si="8"/>
        <v/>
      </c>
      <c r="R108" s="295"/>
      <c r="S108" s="295"/>
    </row>
    <row r="109" spans="1:19" s="296" customFormat="1" ht="24.95" hidden="1" customHeight="1" outlineLevel="2">
      <c r="A109" s="290" t="str">
        <f>IF(AND(D109="",D109=""),"",$D$3&amp;"_"&amp;ROW()-11-COUNTBLANK($D$12:D109))</f>
        <v>CTKM_80</v>
      </c>
      <c r="B109" s="474"/>
      <c r="C109" s="292" t="s">
        <v>192</v>
      </c>
      <c r="D109" s="326" t="s">
        <v>246</v>
      </c>
      <c r="E109" s="293"/>
      <c r="F109" s="293"/>
      <c r="G109" s="293"/>
      <c r="H109" s="293"/>
      <c r="I109" s="293"/>
      <c r="J109" s="293"/>
      <c r="K109" s="293"/>
      <c r="L109" s="293"/>
      <c r="M109" s="293"/>
      <c r="N109" s="293"/>
      <c r="O109" s="293"/>
      <c r="P109" s="293"/>
      <c r="Q109" s="294" t="str">
        <f t="shared" si="8"/>
        <v/>
      </c>
      <c r="R109" s="295"/>
      <c r="S109" s="295"/>
    </row>
    <row r="110" spans="1:19" s="296" customFormat="1" ht="24.95" hidden="1" customHeight="1" outlineLevel="2">
      <c r="A110" s="290" t="str">
        <f>IF(AND(D110="",D110=""),"",$D$3&amp;"_"&amp;ROW()-11-COUNTBLANK($D$12:D110))</f>
        <v>CTKM_81</v>
      </c>
      <c r="B110" s="327" t="s">
        <v>247</v>
      </c>
      <c r="C110" s="328" t="s">
        <v>248</v>
      </c>
      <c r="D110" s="328" t="s">
        <v>2577</v>
      </c>
      <c r="E110" s="293"/>
      <c r="F110" s="293"/>
      <c r="G110" s="293"/>
      <c r="H110" s="293"/>
      <c r="I110" s="293"/>
      <c r="J110" s="293"/>
      <c r="K110" s="293"/>
      <c r="L110" s="293"/>
      <c r="M110" s="293"/>
      <c r="N110" s="293"/>
      <c r="O110" s="293"/>
      <c r="P110" s="293"/>
      <c r="Q110" s="294" t="str">
        <f t="shared" si="8"/>
        <v/>
      </c>
      <c r="R110" s="295"/>
      <c r="S110" s="295"/>
    </row>
    <row r="111" spans="1:19" s="296" customFormat="1" ht="24.95" hidden="1" customHeight="1" outlineLevel="2">
      <c r="A111" s="290" t="str">
        <f>IF(AND(D111="",D111=""),"",$D$3&amp;"_"&amp;ROW()-11-COUNTBLANK($D$12:D111))</f>
        <v>CTKM_82</v>
      </c>
      <c r="B111" s="327" t="s">
        <v>249</v>
      </c>
      <c r="C111" s="328" t="s">
        <v>250</v>
      </c>
      <c r="D111" s="328" t="s">
        <v>251</v>
      </c>
      <c r="E111" s="293"/>
      <c r="F111" s="293"/>
      <c r="G111" s="293"/>
      <c r="H111" s="293"/>
      <c r="I111" s="293"/>
      <c r="J111" s="293"/>
      <c r="K111" s="293"/>
      <c r="L111" s="293"/>
      <c r="M111" s="293"/>
      <c r="N111" s="293"/>
      <c r="O111" s="293"/>
      <c r="P111" s="293"/>
      <c r="Q111" s="294" t="str">
        <f t="shared" si="8"/>
        <v/>
      </c>
      <c r="R111" s="295"/>
      <c r="S111" s="295"/>
    </row>
    <row r="112" spans="1:19" s="296" customFormat="1" ht="24.95" hidden="1" customHeight="1" outlineLevel="2">
      <c r="A112" s="290" t="str">
        <f>IF(AND(D112="",D112=""),"",$D$3&amp;"_"&amp;ROW()-11-COUNTBLANK($D$12:D112))</f>
        <v>CTKM_83</v>
      </c>
      <c r="B112" s="472" t="s">
        <v>2578</v>
      </c>
      <c r="C112" s="297" t="s">
        <v>2579</v>
      </c>
      <c r="D112" s="297" t="s">
        <v>3067</v>
      </c>
      <c r="E112" s="293"/>
      <c r="F112" s="293"/>
      <c r="G112" s="293"/>
      <c r="H112" s="293"/>
      <c r="I112" s="293"/>
      <c r="J112" s="293"/>
      <c r="K112" s="293"/>
      <c r="L112" s="293"/>
      <c r="M112" s="293"/>
      <c r="N112" s="293"/>
      <c r="O112" s="293"/>
      <c r="P112" s="293"/>
      <c r="Q112" s="294" t="str">
        <f t="shared" si="8"/>
        <v/>
      </c>
      <c r="R112" s="295"/>
      <c r="S112" s="295"/>
    </row>
    <row r="113" spans="1:19" s="296" customFormat="1" ht="24.95" hidden="1" customHeight="1" outlineLevel="2">
      <c r="A113" s="290" t="str">
        <f>IF(AND(D113="",D113=""),"",$D$3&amp;"_"&amp;ROW()-11-COUNTBLANK($D$12:D113))</f>
        <v>CTKM_84</v>
      </c>
      <c r="B113" s="474"/>
      <c r="C113" s="297" t="s">
        <v>2580</v>
      </c>
      <c r="D113" s="297" t="s">
        <v>3068</v>
      </c>
      <c r="E113" s="293"/>
      <c r="F113" s="293"/>
      <c r="G113" s="293"/>
      <c r="H113" s="293"/>
      <c r="I113" s="293"/>
      <c r="J113" s="293"/>
      <c r="K113" s="293"/>
      <c r="L113" s="293"/>
      <c r="M113" s="293"/>
      <c r="N113" s="293"/>
      <c r="O113" s="293"/>
      <c r="P113" s="293"/>
      <c r="Q113" s="294" t="str">
        <f t="shared" si="8"/>
        <v/>
      </c>
      <c r="R113" s="489"/>
      <c r="S113" s="295"/>
    </row>
    <row r="114" spans="1:19" ht="24.95" customHeight="1">
      <c r="A114" s="290" t="str">
        <f>IF(AND(D114="",D114=""),"",$D$3&amp;"_"&amp;ROW()-11-COUNTBLANK($D$12:D114))</f>
        <v/>
      </c>
      <c r="B114" s="463" t="s">
        <v>3247</v>
      </c>
      <c r="C114" s="283"/>
      <c r="D114" s="283"/>
      <c r="E114" s="284"/>
      <c r="F114" s="284"/>
      <c r="G114" s="284"/>
      <c r="H114" s="284"/>
      <c r="I114" s="284"/>
      <c r="J114" s="284"/>
      <c r="K114" s="284"/>
      <c r="L114" s="284"/>
      <c r="M114" s="284"/>
      <c r="N114" s="284"/>
      <c r="O114" s="284"/>
      <c r="P114" s="284"/>
      <c r="Q114" s="284" t="str">
        <f t="shared" si="8"/>
        <v/>
      </c>
      <c r="R114" s="283"/>
      <c r="S114" s="285"/>
    </row>
    <row r="115" spans="1:19" ht="24.95" customHeight="1" outlineLevel="1" collapsed="1">
      <c r="A115" s="290" t="str">
        <f>IF(AND(D115="",D115=""),"",$D$3&amp;"_"&amp;ROW()-11-COUNTBLANK($D$12:D115))</f>
        <v/>
      </c>
      <c r="B115" s="309" t="s">
        <v>765</v>
      </c>
      <c r="C115" s="287"/>
      <c r="D115" s="287"/>
      <c r="E115" s="288"/>
      <c r="F115" s="288"/>
      <c r="G115" s="288"/>
      <c r="H115" s="288"/>
      <c r="I115" s="288"/>
      <c r="J115" s="288"/>
      <c r="K115" s="288"/>
      <c r="L115" s="288"/>
      <c r="M115" s="288"/>
      <c r="N115" s="288"/>
      <c r="O115" s="288"/>
      <c r="P115" s="288"/>
      <c r="Q115" s="288" t="str">
        <f t="shared" si="8"/>
        <v/>
      </c>
      <c r="R115" s="287"/>
      <c r="S115" s="289"/>
    </row>
    <row r="116" spans="1:19" ht="24.95" hidden="1" customHeight="1" outlineLevel="2">
      <c r="A116" s="290" t="str">
        <f>IF(AND(D116="",D116=""),"",$D$3&amp;"_"&amp;ROW()-11-COUNTBLANK($D$12:D116))</f>
        <v>CTKM_85</v>
      </c>
      <c r="B116" s="475" t="s">
        <v>2581</v>
      </c>
      <c r="C116" s="329" t="s">
        <v>2582</v>
      </c>
      <c r="D116" s="329" t="s">
        <v>768</v>
      </c>
      <c r="E116" s="320"/>
      <c r="F116" s="320"/>
      <c r="G116" s="320"/>
      <c r="H116" s="320"/>
      <c r="I116" s="320"/>
      <c r="J116" s="320"/>
      <c r="K116" s="320"/>
      <c r="L116" s="320"/>
      <c r="M116" s="320"/>
      <c r="N116" s="320"/>
      <c r="O116" s="320"/>
      <c r="P116" s="320"/>
      <c r="Q116" s="321" t="str">
        <f t="shared" si="8"/>
        <v/>
      </c>
      <c r="R116" s="322"/>
      <c r="S116" s="322"/>
    </row>
    <row r="117" spans="1:19" ht="24.95" customHeight="1" outlineLevel="1" collapsed="1">
      <c r="A117" s="290" t="str">
        <f>IF(AND(D117="",D117=""),"",$D$3&amp;"_"&amp;ROW()-11-COUNTBLANK($D$12:D117))</f>
        <v/>
      </c>
      <c r="B117" s="309" t="s">
        <v>284</v>
      </c>
      <c r="C117" s="287"/>
      <c r="D117" s="287"/>
      <c r="E117" s="288"/>
      <c r="F117" s="288"/>
      <c r="G117" s="288"/>
      <c r="H117" s="288"/>
      <c r="I117" s="288"/>
      <c r="J117" s="288"/>
      <c r="K117" s="288"/>
      <c r="L117" s="288"/>
      <c r="M117" s="288"/>
      <c r="N117" s="288"/>
      <c r="O117" s="288"/>
      <c r="P117" s="288"/>
      <c r="Q117" s="288" t="str">
        <f t="shared" si="8"/>
        <v/>
      </c>
      <c r="R117" s="287"/>
      <c r="S117" s="289"/>
    </row>
    <row r="118" spans="1:19" ht="24.95" hidden="1" customHeight="1" outlineLevel="2">
      <c r="A118" s="290" t="str">
        <f>IF(AND(D118="",D118=""),"",$D$3&amp;"_"&amp;ROW()-11-COUNTBLANK($D$12:D118))</f>
        <v>CTKM_86</v>
      </c>
      <c r="B118" s="475" t="s">
        <v>262</v>
      </c>
      <c r="C118" s="329" t="s">
        <v>285</v>
      </c>
      <c r="D118" s="329" t="s">
        <v>286</v>
      </c>
      <c r="E118" s="320"/>
      <c r="F118" s="320"/>
      <c r="G118" s="320"/>
      <c r="H118" s="320"/>
      <c r="I118" s="320"/>
      <c r="J118" s="320"/>
      <c r="K118" s="320"/>
      <c r="L118" s="320"/>
      <c r="M118" s="320"/>
      <c r="N118" s="320"/>
      <c r="O118" s="320"/>
      <c r="P118" s="320"/>
      <c r="Q118" s="321" t="str">
        <f t="shared" si="8"/>
        <v/>
      </c>
      <c r="R118" s="322"/>
      <c r="S118" s="322"/>
    </row>
    <row r="119" spans="1:19" ht="24.95" hidden="1" customHeight="1" outlineLevel="2">
      <c r="A119" s="290" t="str">
        <f>IF(AND(D119="",D119=""),"",$D$3&amp;"_"&amp;ROW()-11-COUNTBLANK($D$12:D119))</f>
        <v>CTKM_87</v>
      </c>
      <c r="B119" s="476"/>
      <c r="C119" s="329" t="s">
        <v>287</v>
      </c>
      <c r="D119" s="329" t="s">
        <v>286</v>
      </c>
      <c r="E119" s="320"/>
      <c r="F119" s="320"/>
      <c r="G119" s="320"/>
      <c r="H119" s="320"/>
      <c r="I119" s="320"/>
      <c r="J119" s="320"/>
      <c r="K119" s="320"/>
      <c r="L119" s="320"/>
      <c r="M119" s="320"/>
      <c r="N119" s="320"/>
      <c r="O119" s="320"/>
      <c r="P119" s="320"/>
      <c r="Q119" s="321" t="str">
        <f t="shared" si="8"/>
        <v/>
      </c>
      <c r="R119" s="322"/>
      <c r="S119" s="322"/>
    </row>
    <row r="120" spans="1:19" ht="24.95" hidden="1" customHeight="1" outlineLevel="2">
      <c r="A120" s="290" t="str">
        <f>IF(AND(D120="",D120=""),"",$D$3&amp;"_"&amp;ROW()-11-COUNTBLANK($D$12:D120))</f>
        <v>CTKM_88</v>
      </c>
      <c r="B120" s="477"/>
      <c r="C120" s="329" t="s">
        <v>288</v>
      </c>
      <c r="D120" s="329" t="s">
        <v>286</v>
      </c>
      <c r="E120" s="320"/>
      <c r="F120" s="320"/>
      <c r="G120" s="320"/>
      <c r="H120" s="320"/>
      <c r="I120" s="320"/>
      <c r="J120" s="320"/>
      <c r="K120" s="320"/>
      <c r="L120" s="320"/>
      <c r="M120" s="320"/>
      <c r="N120" s="320"/>
      <c r="O120" s="320"/>
      <c r="P120" s="320"/>
      <c r="Q120" s="321" t="str">
        <f t="shared" si="8"/>
        <v/>
      </c>
      <c r="R120" s="322"/>
      <c r="S120" s="322"/>
    </row>
    <row r="121" spans="1:19" ht="24.95" hidden="1" customHeight="1" outlineLevel="2">
      <c r="A121" s="290" t="str">
        <f>IF(AND(D121="",D121=""),"",$D$3&amp;"_"&amp;ROW()-11-COUNTBLANK($D$12:D121))</f>
        <v>CTKM_89</v>
      </c>
      <c r="B121" s="475" t="s">
        <v>269</v>
      </c>
      <c r="C121" s="329" t="s">
        <v>289</v>
      </c>
      <c r="D121" s="329" t="s">
        <v>286</v>
      </c>
      <c r="E121" s="320"/>
      <c r="F121" s="320"/>
      <c r="G121" s="320"/>
      <c r="H121" s="320"/>
      <c r="I121" s="320"/>
      <c r="J121" s="320"/>
      <c r="K121" s="320"/>
      <c r="L121" s="320"/>
      <c r="M121" s="320"/>
      <c r="N121" s="320"/>
      <c r="O121" s="320"/>
      <c r="P121" s="320"/>
      <c r="Q121" s="321" t="str">
        <f t="shared" si="8"/>
        <v/>
      </c>
      <c r="R121" s="322"/>
      <c r="S121" s="322"/>
    </row>
    <row r="122" spans="1:19" ht="24.95" hidden="1" customHeight="1" outlineLevel="2">
      <c r="A122" s="290" t="str">
        <f>IF(AND(D122="",D122=""),"",$D$3&amp;"_"&amp;ROW()-11-COUNTBLANK($D$12:D122))</f>
        <v>CTKM_90</v>
      </c>
      <c r="B122" s="475" t="s">
        <v>769</v>
      </c>
      <c r="C122" s="329" t="s">
        <v>2583</v>
      </c>
      <c r="D122" s="329" t="s">
        <v>286</v>
      </c>
      <c r="E122" s="320"/>
      <c r="F122" s="320"/>
      <c r="G122" s="320"/>
      <c r="H122" s="320"/>
      <c r="I122" s="320"/>
      <c r="J122" s="320"/>
      <c r="K122" s="320"/>
      <c r="L122" s="320"/>
      <c r="M122" s="320"/>
      <c r="N122" s="320"/>
      <c r="O122" s="320"/>
      <c r="P122" s="320"/>
      <c r="Q122" s="321" t="str">
        <f t="shared" si="8"/>
        <v/>
      </c>
      <c r="R122" s="322"/>
      <c r="S122" s="322"/>
    </row>
    <row r="123" spans="1:19" ht="24.95" hidden="1" customHeight="1" outlineLevel="2">
      <c r="A123" s="290" t="str">
        <f>IF(AND(D123="",D123=""),"",$D$3&amp;"_"&amp;ROW()-11-COUNTBLANK($D$12:D123))</f>
        <v>CTKM_91</v>
      </c>
      <c r="B123" s="477"/>
      <c r="C123" s="330" t="s">
        <v>2584</v>
      </c>
      <c r="D123" s="329" t="s">
        <v>293</v>
      </c>
      <c r="E123" s="320"/>
      <c r="F123" s="320"/>
      <c r="G123" s="320"/>
      <c r="H123" s="320"/>
      <c r="I123" s="320"/>
      <c r="J123" s="320"/>
      <c r="K123" s="320"/>
      <c r="L123" s="320"/>
      <c r="M123" s="320"/>
      <c r="N123" s="320"/>
      <c r="O123" s="320"/>
      <c r="P123" s="320"/>
      <c r="Q123" s="321" t="str">
        <f t="shared" si="8"/>
        <v/>
      </c>
      <c r="R123" s="322"/>
      <c r="S123" s="322"/>
    </row>
    <row r="124" spans="1:19" ht="24.95" customHeight="1" outlineLevel="1" collapsed="1">
      <c r="A124" s="290" t="str">
        <f>IF(AND(D124="",D124=""),"",$D$3&amp;"_"&amp;ROW()-11-COUNTBLANK($D$12:D124))</f>
        <v/>
      </c>
      <c r="B124" s="309" t="s">
        <v>770</v>
      </c>
      <c r="C124" s="287"/>
      <c r="D124" s="287"/>
      <c r="E124" s="288"/>
      <c r="F124" s="288"/>
      <c r="G124" s="288"/>
      <c r="H124" s="288"/>
      <c r="I124" s="288"/>
      <c r="J124" s="288"/>
      <c r="K124" s="288"/>
      <c r="L124" s="288"/>
      <c r="M124" s="288"/>
      <c r="N124" s="288"/>
      <c r="O124" s="288"/>
      <c r="P124" s="288"/>
      <c r="Q124" s="288" t="str">
        <f t="shared" si="8"/>
        <v/>
      </c>
      <c r="R124" s="287"/>
      <c r="S124" s="289"/>
    </row>
    <row r="125" spans="1:19" ht="24.95" hidden="1" customHeight="1" outlineLevel="2">
      <c r="A125" s="290" t="str">
        <f>IF(AND(D125="",D125=""),"",$D$3&amp;"_"&amp;ROW()-11-COUNTBLANK($D$12:D125))</f>
        <v>CTKM_92</v>
      </c>
      <c r="B125" s="475" t="s">
        <v>277</v>
      </c>
      <c r="C125" s="329" t="s">
        <v>771</v>
      </c>
      <c r="D125" s="329" t="s">
        <v>279</v>
      </c>
      <c r="E125" s="320"/>
      <c r="F125" s="320"/>
      <c r="G125" s="320"/>
      <c r="H125" s="320"/>
      <c r="I125" s="320"/>
      <c r="J125" s="320"/>
      <c r="K125" s="320"/>
      <c r="L125" s="320"/>
      <c r="M125" s="320"/>
      <c r="N125" s="320"/>
      <c r="O125" s="320"/>
      <c r="P125" s="320"/>
      <c r="Q125" s="321" t="str">
        <f t="shared" si="8"/>
        <v/>
      </c>
      <c r="R125" s="322"/>
      <c r="S125" s="322"/>
    </row>
    <row r="126" spans="1:19" ht="24.95" hidden="1" customHeight="1" outlineLevel="2">
      <c r="A126" s="290" t="str">
        <f>IF(AND(D126="",D126=""),"",$D$3&amp;"_"&amp;ROW()-11-COUNTBLANK($D$12:D126))</f>
        <v>CTKM_93</v>
      </c>
      <c r="B126" s="476"/>
      <c r="C126" s="329" t="s">
        <v>772</v>
      </c>
      <c r="D126" s="329" t="s">
        <v>281</v>
      </c>
      <c r="E126" s="320"/>
      <c r="F126" s="320"/>
      <c r="G126" s="320"/>
      <c r="H126" s="320"/>
      <c r="I126" s="320"/>
      <c r="J126" s="320"/>
      <c r="K126" s="320"/>
      <c r="L126" s="320"/>
      <c r="M126" s="320"/>
      <c r="N126" s="320"/>
      <c r="O126" s="320"/>
      <c r="P126" s="320"/>
      <c r="Q126" s="321" t="str">
        <f t="shared" si="8"/>
        <v/>
      </c>
      <c r="R126" s="322"/>
      <c r="S126" s="322"/>
    </row>
    <row r="127" spans="1:19" ht="24.95" hidden="1" customHeight="1" outlineLevel="2">
      <c r="A127" s="290" t="str">
        <f>IF(AND(D127="",D127=""),"",$D$3&amp;"_"&amp;ROW()-11-COUNTBLANK($D$12:D127))</f>
        <v>CTKM_94</v>
      </c>
      <c r="B127" s="477"/>
      <c r="C127" s="329" t="s">
        <v>773</v>
      </c>
      <c r="D127" s="329" t="s">
        <v>283</v>
      </c>
      <c r="E127" s="320"/>
      <c r="F127" s="320"/>
      <c r="G127" s="320"/>
      <c r="H127" s="320"/>
      <c r="I127" s="320"/>
      <c r="J127" s="320"/>
      <c r="K127" s="320"/>
      <c r="L127" s="320"/>
      <c r="M127" s="320"/>
      <c r="N127" s="320"/>
      <c r="O127" s="320"/>
      <c r="P127" s="320"/>
      <c r="Q127" s="321" t="str">
        <f t="shared" si="8"/>
        <v/>
      </c>
      <c r="R127" s="322"/>
      <c r="S127" s="322"/>
    </row>
    <row r="128" spans="1:19" ht="24.95" customHeight="1" outlineLevel="1" collapsed="1">
      <c r="A128" s="290" t="str">
        <f>IF(AND(D128="",D128=""),"",$D$3&amp;"_"&amp;ROW()-11-COUNTBLANK($D$12:D128))</f>
        <v/>
      </c>
      <c r="B128" s="309" t="s">
        <v>774</v>
      </c>
      <c r="C128" s="287"/>
      <c r="D128" s="287"/>
      <c r="E128" s="288"/>
      <c r="F128" s="288"/>
      <c r="G128" s="288"/>
      <c r="H128" s="288"/>
      <c r="I128" s="288"/>
      <c r="J128" s="288"/>
      <c r="K128" s="288"/>
      <c r="L128" s="288"/>
      <c r="M128" s="288"/>
      <c r="N128" s="288"/>
      <c r="O128" s="288"/>
      <c r="P128" s="288"/>
      <c r="Q128" s="288" t="str">
        <f t="shared" si="8"/>
        <v/>
      </c>
      <c r="R128" s="287"/>
      <c r="S128" s="289"/>
    </row>
    <row r="129" spans="1:21" ht="24.95" hidden="1" customHeight="1" outlineLevel="2">
      <c r="A129" s="290" t="str">
        <f>IF(AND(D129="",D129=""),"",$D$3&amp;"_"&amp;ROW()-11-COUNTBLANK($D$12:D129))</f>
        <v>CTKM_95</v>
      </c>
      <c r="B129" s="475" t="s">
        <v>775</v>
      </c>
      <c r="C129" s="329" t="s">
        <v>2585</v>
      </c>
      <c r="D129" s="332" t="s">
        <v>777</v>
      </c>
      <c r="E129" s="320"/>
      <c r="F129" s="320"/>
      <c r="G129" s="320"/>
      <c r="H129" s="320"/>
      <c r="I129" s="320"/>
      <c r="J129" s="320"/>
      <c r="K129" s="320"/>
      <c r="L129" s="320"/>
      <c r="M129" s="320"/>
      <c r="N129" s="320"/>
      <c r="O129" s="320"/>
      <c r="P129" s="320"/>
      <c r="Q129" s="321" t="str">
        <f t="shared" si="8"/>
        <v/>
      </c>
      <c r="R129" s="322"/>
      <c r="S129" s="322"/>
    </row>
    <row r="130" spans="1:21" ht="24.95" customHeight="1" outlineLevel="1" collapsed="1">
      <c r="A130" s="290" t="str">
        <f>IF(AND(D130="",D130=""),"",$D$3&amp;"_"&amp;ROW()-11-COUNTBLANK($D$12:D130))</f>
        <v/>
      </c>
      <c r="B130" s="309" t="s">
        <v>778</v>
      </c>
      <c r="C130" s="287"/>
      <c r="D130" s="287"/>
      <c r="E130" s="288"/>
      <c r="F130" s="288"/>
      <c r="G130" s="288"/>
      <c r="H130" s="288"/>
      <c r="I130" s="288"/>
      <c r="J130" s="288"/>
      <c r="K130" s="288"/>
      <c r="L130" s="288"/>
      <c r="M130" s="288"/>
      <c r="N130" s="288"/>
      <c r="O130" s="288"/>
      <c r="P130" s="288"/>
      <c r="Q130" s="288" t="str">
        <f t="shared" si="8"/>
        <v/>
      </c>
      <c r="R130" s="287"/>
      <c r="S130" s="289"/>
    </row>
    <row r="131" spans="1:21" ht="24.95" hidden="1" customHeight="1" outlineLevel="2">
      <c r="A131" s="290" t="str">
        <f>IF(AND(D131="",D131=""),"",$D$3&amp;"_"&amp;ROW()-11-COUNTBLANK($D$12:D131))</f>
        <v/>
      </c>
      <c r="B131" s="333" t="s">
        <v>779</v>
      </c>
      <c r="C131" s="334"/>
      <c r="D131" s="334"/>
      <c r="E131" s="335"/>
      <c r="F131" s="335"/>
      <c r="G131" s="335"/>
      <c r="H131" s="335"/>
      <c r="I131" s="335"/>
      <c r="J131" s="335"/>
      <c r="K131" s="335"/>
      <c r="L131" s="335"/>
      <c r="M131" s="335"/>
      <c r="N131" s="335"/>
      <c r="O131" s="335"/>
      <c r="P131" s="335"/>
      <c r="Q131" s="335"/>
      <c r="R131" s="334"/>
      <c r="S131" s="336"/>
    </row>
    <row r="132" spans="1:21" ht="24.95" hidden="1" customHeight="1" outlineLevel="2">
      <c r="A132" s="290" t="str">
        <f>IF(AND(D132="",D132=""),"",$D$3&amp;"_"&amp;ROW()-11-COUNTBLANK($D$12:D132))</f>
        <v>CTKM_96</v>
      </c>
      <c r="B132" s="475" t="s">
        <v>780</v>
      </c>
      <c r="C132" s="329" t="s">
        <v>781</v>
      </c>
      <c r="D132" s="329" t="s">
        <v>782</v>
      </c>
      <c r="E132" s="320"/>
      <c r="F132" s="320"/>
      <c r="G132" s="320"/>
      <c r="H132" s="320"/>
      <c r="I132" s="320"/>
      <c r="J132" s="320"/>
      <c r="K132" s="320"/>
      <c r="L132" s="320"/>
      <c r="M132" s="320"/>
      <c r="N132" s="320"/>
      <c r="O132" s="320"/>
      <c r="P132" s="320"/>
      <c r="Q132" s="321"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
      </c>
      <c r="R132" s="322"/>
      <c r="S132" s="322"/>
    </row>
    <row r="133" spans="1:21" ht="24.95" hidden="1" customHeight="1" outlineLevel="2">
      <c r="A133" s="290" t="str">
        <f>IF(AND(D133="",D133=""),"",$D$3&amp;"_"&amp;ROW()-11-COUNTBLANK($D$12:D133))</f>
        <v>CTKM_97</v>
      </c>
      <c r="B133" s="477"/>
      <c r="C133" s="329" t="s">
        <v>783</v>
      </c>
      <c r="D133" s="329" t="s">
        <v>782</v>
      </c>
      <c r="E133" s="320"/>
      <c r="F133" s="320"/>
      <c r="G133" s="320"/>
      <c r="H133" s="320"/>
      <c r="I133" s="320"/>
      <c r="J133" s="320"/>
      <c r="K133" s="320"/>
      <c r="L133" s="320"/>
      <c r="M133" s="320"/>
      <c r="N133" s="320"/>
      <c r="O133" s="320"/>
      <c r="P133" s="320"/>
      <c r="Q133" s="321"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322"/>
      <c r="S133" s="322"/>
    </row>
    <row r="134" spans="1:21" s="282" customFormat="1" ht="24.95" customHeight="1" collapsed="1">
      <c r="A134" s="290" t="str">
        <f>IF(AND(D134="",D134=""),"",$D$3&amp;"_"&amp;ROW()-11-COUNTBLANK($D$12:D134))</f>
        <v/>
      </c>
      <c r="B134" s="278" t="s">
        <v>784</v>
      </c>
      <c r="C134" s="279"/>
      <c r="D134" s="279"/>
      <c r="E134" s="280"/>
      <c r="F134" s="280"/>
      <c r="G134" s="280"/>
      <c r="H134" s="280"/>
      <c r="I134" s="280"/>
      <c r="J134" s="280"/>
      <c r="K134" s="280"/>
      <c r="L134" s="280"/>
      <c r="M134" s="280"/>
      <c r="N134" s="280"/>
      <c r="O134" s="280"/>
      <c r="P134" s="280"/>
      <c r="Q134" s="280"/>
      <c r="R134" s="279"/>
      <c r="S134" s="281"/>
      <c r="T134" s="271"/>
      <c r="U134" s="271"/>
    </row>
    <row r="135" spans="1:21" ht="24.95" customHeight="1">
      <c r="A135" s="290" t="str">
        <f>IF(AND(D135="",D135=""),"",$D$3&amp;"_"&amp;ROW()-11-COUNTBLANK($D$12:D135))</f>
        <v/>
      </c>
      <c r="B135" s="337" t="s">
        <v>785</v>
      </c>
      <c r="C135" s="338"/>
      <c r="D135" s="338"/>
      <c r="E135" s="339"/>
      <c r="F135" s="339"/>
      <c r="G135" s="339"/>
      <c r="H135" s="339"/>
      <c r="I135" s="339"/>
      <c r="J135" s="339"/>
      <c r="K135" s="339"/>
      <c r="L135" s="339"/>
      <c r="M135" s="339"/>
      <c r="N135" s="339"/>
      <c r="O135" s="339"/>
      <c r="P135" s="339"/>
      <c r="Q135" s="339"/>
      <c r="R135" s="338"/>
      <c r="S135" s="340"/>
    </row>
    <row r="136" spans="1:21" ht="24.95" customHeight="1" collapsed="1">
      <c r="A136" s="290" t="str">
        <f>IF(AND(D136="",D136=""),"",$D$3&amp;"_"&amp;ROW()-11-COUNTBLANK($D$12:D136))</f>
        <v/>
      </c>
      <c r="B136" s="463" t="s">
        <v>3238</v>
      </c>
      <c r="C136" s="283"/>
      <c r="D136" s="283"/>
      <c r="E136" s="284"/>
      <c r="F136" s="284"/>
      <c r="G136" s="284"/>
      <c r="H136" s="284"/>
      <c r="I136" s="284"/>
      <c r="J136" s="284"/>
      <c r="K136" s="284"/>
      <c r="L136" s="284"/>
      <c r="M136" s="284"/>
      <c r="N136" s="284"/>
      <c r="O136" s="284"/>
      <c r="P136" s="284"/>
      <c r="Q136" s="284"/>
      <c r="R136" s="283"/>
      <c r="S136" s="285"/>
    </row>
    <row r="137" spans="1:21" ht="24.95" hidden="1" customHeight="1" outlineLevel="1" collapsed="1">
      <c r="A137" s="290" t="str">
        <f>IF(AND(D137="",D137=""),"",$D$3&amp;"_"&amp;ROW()-11-COUNTBLANK($D$12:D137))</f>
        <v/>
      </c>
      <c r="B137" s="309" t="s">
        <v>65</v>
      </c>
      <c r="C137" s="287"/>
      <c r="D137" s="287"/>
      <c r="E137" s="288"/>
      <c r="F137" s="288"/>
      <c r="G137" s="288"/>
      <c r="H137" s="288"/>
      <c r="I137" s="288"/>
      <c r="J137" s="288"/>
      <c r="K137" s="288"/>
      <c r="L137" s="288"/>
      <c r="M137" s="288"/>
      <c r="N137" s="288"/>
      <c r="O137" s="288"/>
      <c r="P137" s="288"/>
      <c r="Q137" s="288"/>
      <c r="R137" s="287"/>
      <c r="S137" s="289"/>
    </row>
    <row r="138" spans="1:21" ht="24.95" hidden="1" customHeight="1" outlineLevel="2">
      <c r="A138" s="290" t="str">
        <f>IF(AND(D138="",D138=""),"",$D$3&amp;"_"&amp;ROW()-11-COUNTBLANK($D$12:D138))</f>
        <v>CTKM_98</v>
      </c>
      <c r="B138" s="297" t="s">
        <v>309</v>
      </c>
      <c r="C138" s="297" t="s">
        <v>2529</v>
      </c>
      <c r="D138" s="326" t="s">
        <v>3429</v>
      </c>
      <c r="E138" s="320"/>
      <c r="F138" s="320"/>
      <c r="G138" s="320"/>
      <c r="H138" s="320"/>
      <c r="I138" s="320"/>
      <c r="J138" s="320"/>
      <c r="K138" s="320"/>
      <c r="L138" s="320"/>
      <c r="M138" s="320"/>
      <c r="N138" s="320"/>
      <c r="O138" s="320"/>
      <c r="P138" s="320"/>
      <c r="Q138" s="321" t="str">
        <f t="shared" ref="Q138:Q143" si="9">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
      </c>
      <c r="R138" s="322"/>
      <c r="S138" s="322"/>
    </row>
    <row r="139" spans="1:21" ht="24.95" hidden="1" customHeight="1" outlineLevel="2">
      <c r="A139" s="290" t="str">
        <f>IF(AND(D139="",D139=""),"",$D$3&amp;"_"&amp;ROW()-11-COUNTBLANK($D$12:D139))</f>
        <v>CTKM_99</v>
      </c>
      <c r="B139" s="291" t="s">
        <v>66</v>
      </c>
      <c r="C139" s="291" t="s">
        <v>2530</v>
      </c>
      <c r="D139" s="291" t="s">
        <v>2531</v>
      </c>
      <c r="E139" s="320"/>
      <c r="F139" s="320"/>
      <c r="G139" s="320"/>
      <c r="H139" s="320"/>
      <c r="I139" s="320"/>
      <c r="J139" s="320"/>
      <c r="K139" s="320"/>
      <c r="L139" s="320"/>
      <c r="M139" s="320"/>
      <c r="N139" s="320"/>
      <c r="O139" s="320"/>
      <c r="P139" s="320"/>
      <c r="Q139" s="321" t="str">
        <f t="shared" si="9"/>
        <v/>
      </c>
      <c r="R139" s="322"/>
      <c r="S139" s="322"/>
    </row>
    <row r="140" spans="1:21" ht="24.95" hidden="1" customHeight="1" outlineLevel="2">
      <c r="A140" s="290" t="str">
        <f>IF(AND(D140="",D140=""),"",$D$3&amp;"_"&amp;ROW()-11-COUNTBLANK($D$12:D140))</f>
        <v>CTKM_100</v>
      </c>
      <c r="B140" s="291" t="s">
        <v>67</v>
      </c>
      <c r="C140" s="291" t="s">
        <v>311</v>
      </c>
      <c r="D140" s="297" t="s">
        <v>312</v>
      </c>
      <c r="E140" s="320"/>
      <c r="F140" s="320"/>
      <c r="G140" s="320"/>
      <c r="H140" s="320"/>
      <c r="I140" s="320"/>
      <c r="J140" s="320"/>
      <c r="K140" s="320"/>
      <c r="L140" s="320"/>
      <c r="M140" s="320"/>
      <c r="N140" s="320"/>
      <c r="O140" s="320"/>
      <c r="P140" s="320"/>
      <c r="Q140" s="321" t="str">
        <f t="shared" si="9"/>
        <v/>
      </c>
      <c r="R140" s="322"/>
      <c r="S140" s="322"/>
    </row>
    <row r="141" spans="1:21" ht="24.95" hidden="1" customHeight="1" outlineLevel="2">
      <c r="A141" s="290" t="str">
        <f>IF(AND(D141="",D141=""),"",$D$3&amp;"_"&amp;ROW()-11-COUNTBLANK($D$12:D141))</f>
        <v>CTKM_101</v>
      </c>
      <c r="B141" s="298" t="s">
        <v>68</v>
      </c>
      <c r="C141" s="299" t="s">
        <v>69</v>
      </c>
      <c r="D141" s="298" t="s">
        <v>70</v>
      </c>
      <c r="E141" s="320"/>
      <c r="F141" s="320"/>
      <c r="G141" s="320"/>
      <c r="H141" s="320"/>
      <c r="I141" s="320"/>
      <c r="J141" s="320"/>
      <c r="K141" s="320"/>
      <c r="L141" s="320"/>
      <c r="M141" s="320"/>
      <c r="N141" s="320"/>
      <c r="O141" s="320"/>
      <c r="P141" s="320"/>
      <c r="Q141" s="321" t="str">
        <f t="shared" si="9"/>
        <v/>
      </c>
      <c r="R141" s="322"/>
      <c r="S141" s="322"/>
    </row>
    <row r="142" spans="1:21" ht="24.95" hidden="1" customHeight="1" outlineLevel="2">
      <c r="A142" s="290" t="str">
        <f>IF(AND(D142="",D142=""),"",$D$3&amp;"_"&amp;ROW()-11-COUNTBLANK($D$12:D142))</f>
        <v>CTKM_102</v>
      </c>
      <c r="B142" s="291" t="s">
        <v>71</v>
      </c>
      <c r="C142" s="299" t="s">
        <v>72</v>
      </c>
      <c r="D142" s="291" t="s">
        <v>2532</v>
      </c>
      <c r="E142" s="320"/>
      <c r="F142" s="320"/>
      <c r="G142" s="320"/>
      <c r="H142" s="320"/>
      <c r="I142" s="320"/>
      <c r="J142" s="320"/>
      <c r="K142" s="320"/>
      <c r="L142" s="320"/>
      <c r="M142" s="320"/>
      <c r="N142" s="320"/>
      <c r="O142" s="320"/>
      <c r="P142" s="320"/>
      <c r="Q142" s="321" t="str">
        <f t="shared" si="9"/>
        <v/>
      </c>
      <c r="R142" s="322"/>
      <c r="S142" s="322"/>
    </row>
    <row r="143" spans="1:21" ht="24.95" hidden="1" customHeight="1" outlineLevel="2">
      <c r="A143" s="290" t="str">
        <f>IF(AND(D143="",D143=""),"",$D$3&amp;"_"&amp;ROW()-11-COUNTBLANK($D$12:D143))</f>
        <v>CTKM_103</v>
      </c>
      <c r="B143" s="291" t="s">
        <v>74</v>
      </c>
      <c r="C143" s="299" t="s">
        <v>313</v>
      </c>
      <c r="D143" s="291" t="s">
        <v>314</v>
      </c>
      <c r="E143" s="320"/>
      <c r="F143" s="320"/>
      <c r="G143" s="320"/>
      <c r="H143" s="320"/>
      <c r="I143" s="320"/>
      <c r="J143" s="320"/>
      <c r="K143" s="320"/>
      <c r="L143" s="320"/>
      <c r="M143" s="320"/>
      <c r="N143" s="320"/>
      <c r="O143" s="320"/>
      <c r="P143" s="320"/>
      <c r="Q143" s="321" t="str">
        <f t="shared" si="9"/>
        <v/>
      </c>
      <c r="R143" s="322"/>
      <c r="S143" s="322"/>
    </row>
    <row r="144" spans="1:21" ht="24.95" hidden="1" customHeight="1" outlineLevel="1" collapsed="1">
      <c r="A144" s="290" t="str">
        <f>IF(AND(D144="",D144=""),"",$D$3&amp;"_"&amp;ROW()-11-COUNTBLANK($D$12:D144))</f>
        <v/>
      </c>
      <c r="B144" s="309" t="s">
        <v>725</v>
      </c>
      <c r="C144" s="287"/>
      <c r="D144" s="287"/>
      <c r="E144" s="288"/>
      <c r="F144" s="288"/>
      <c r="G144" s="288"/>
      <c r="H144" s="288"/>
      <c r="I144" s="288"/>
      <c r="J144" s="288"/>
      <c r="K144" s="288"/>
      <c r="L144" s="288"/>
      <c r="M144" s="288"/>
      <c r="N144" s="288"/>
      <c r="O144" s="288"/>
      <c r="P144" s="288"/>
      <c r="Q144" s="288"/>
      <c r="R144" s="287"/>
      <c r="S144" s="289"/>
    </row>
    <row r="145" spans="1:19" s="296" customFormat="1" ht="24.95" hidden="1" customHeight="1" outlineLevel="2">
      <c r="A145" s="290" t="str">
        <f>IF(AND(D145="",D145=""),"",$D$3&amp;"_"&amp;ROW()-11-COUNTBLANK($D$12:D145))</f>
        <v>CTKM_104</v>
      </c>
      <c r="B145" s="297" t="s">
        <v>726</v>
      </c>
      <c r="C145" s="297" t="s">
        <v>727</v>
      </c>
      <c r="D145" s="297" t="s">
        <v>728</v>
      </c>
      <c r="E145" s="320"/>
      <c r="F145" s="293"/>
      <c r="G145" s="293"/>
      <c r="H145" s="293"/>
      <c r="I145" s="293"/>
      <c r="J145" s="293"/>
      <c r="K145" s="293"/>
      <c r="L145" s="293"/>
      <c r="M145" s="293"/>
      <c r="N145" s="293"/>
      <c r="O145" s="293"/>
      <c r="P145" s="293"/>
      <c r="Q145" s="294"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295"/>
      <c r="S145" s="295"/>
    </row>
    <row r="146" spans="1:19" s="296" customFormat="1" ht="24.95" hidden="1" customHeight="1" outlineLevel="2">
      <c r="A146" s="290" t="str">
        <f>IF(AND(D146="",D146=""),"",$D$3&amp;"_"&amp;ROW()-11-COUNTBLANK($D$12:D146))</f>
        <v>CTKM_105</v>
      </c>
      <c r="B146" s="303" t="s">
        <v>109</v>
      </c>
      <c r="C146" s="303" t="s">
        <v>729</v>
      </c>
      <c r="D146" s="303" t="s">
        <v>730</v>
      </c>
      <c r="E146" s="320"/>
      <c r="F146" s="293"/>
      <c r="G146" s="293"/>
      <c r="H146" s="293"/>
      <c r="I146" s="293"/>
      <c r="J146" s="293"/>
      <c r="K146" s="293"/>
      <c r="L146" s="293"/>
      <c r="M146" s="293"/>
      <c r="N146" s="293"/>
      <c r="O146" s="293"/>
      <c r="P146" s="293"/>
      <c r="Q146" s="294"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5"/>
      <c r="S146" s="295"/>
    </row>
    <row r="147" spans="1:19" s="296" customFormat="1" ht="24.95" hidden="1" customHeight="1" outlineLevel="2">
      <c r="A147" s="290" t="str">
        <f>IF(AND(D147="",D147=""),"",$D$3&amp;"_"&amp;ROW()-11-COUNTBLANK($D$12:D147))</f>
        <v>CTKM_106</v>
      </c>
      <c r="B147" s="471" t="s">
        <v>112</v>
      </c>
      <c r="C147" s="303" t="s">
        <v>113</v>
      </c>
      <c r="D147" s="303" t="s">
        <v>786</v>
      </c>
      <c r="E147" s="320"/>
      <c r="F147" s="293"/>
      <c r="G147" s="293"/>
      <c r="H147" s="293"/>
      <c r="I147" s="293"/>
      <c r="J147" s="293"/>
      <c r="K147" s="293"/>
      <c r="L147" s="293"/>
      <c r="M147" s="293"/>
      <c r="N147" s="293"/>
      <c r="O147" s="293"/>
      <c r="P147" s="293"/>
      <c r="Q147" s="294"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295"/>
      <c r="S147" s="295"/>
    </row>
    <row r="148" spans="1:19" s="296" customFormat="1" ht="24.95" hidden="1" customHeight="1" outlineLevel="2">
      <c r="A148" s="290" t="str">
        <f>IF(AND(D148="",D148=""),"",$D$3&amp;"_"&amp;ROW()-11-COUNTBLANK($D$12:D148))</f>
        <v>CTKM_107</v>
      </c>
      <c r="B148" s="471" t="s">
        <v>115</v>
      </c>
      <c r="C148" s="303" t="s">
        <v>116</v>
      </c>
      <c r="D148" s="303" t="s">
        <v>787</v>
      </c>
      <c r="E148" s="320"/>
      <c r="F148" s="293"/>
      <c r="G148" s="293"/>
      <c r="H148" s="293"/>
      <c r="I148" s="293"/>
      <c r="J148" s="293"/>
      <c r="K148" s="293"/>
      <c r="L148" s="293"/>
      <c r="M148" s="293"/>
      <c r="N148" s="293"/>
      <c r="O148" s="293"/>
      <c r="P148" s="293"/>
      <c r="Q148" s="294"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
      </c>
      <c r="R148" s="295"/>
      <c r="S148" s="295"/>
    </row>
    <row r="149" spans="1:19" s="296" customFormat="1" ht="24.95" hidden="1" customHeight="1" outlineLevel="2">
      <c r="A149" s="290" t="str">
        <f>IF(AND(D149="",D149=""),"",$D$3&amp;"_"&amp;ROW()-11-COUNTBLANK($D$12:D149))</f>
        <v>CTKM_108</v>
      </c>
      <c r="B149" s="303" t="s">
        <v>120</v>
      </c>
      <c r="C149" s="303" t="s">
        <v>121</v>
      </c>
      <c r="D149" s="303" t="s">
        <v>2587</v>
      </c>
      <c r="E149" s="320"/>
      <c r="F149" s="293"/>
      <c r="G149" s="293"/>
      <c r="H149" s="293"/>
      <c r="I149" s="293"/>
      <c r="J149" s="293"/>
      <c r="K149" s="293"/>
      <c r="L149" s="293"/>
      <c r="M149" s="293"/>
      <c r="N149" s="293"/>
      <c r="O149" s="293"/>
      <c r="P149" s="293"/>
      <c r="Q149" s="294"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
      </c>
      <c r="R149" s="295"/>
      <c r="S149" s="295"/>
    </row>
    <row r="150" spans="1:19" s="296" customFormat="1" ht="24.95" hidden="1" customHeight="1" outlineLevel="1" collapsed="1">
      <c r="A150" s="290" t="str">
        <f>IF(AND(D150="",D150=""),"",$D$3&amp;"_"&amp;ROW()-11-COUNTBLANK($D$12:D150))</f>
        <v/>
      </c>
      <c r="B150" s="309" t="s">
        <v>734</v>
      </c>
      <c r="C150" s="287"/>
      <c r="D150" s="287"/>
      <c r="E150" s="288"/>
      <c r="F150" s="288"/>
      <c r="G150" s="288"/>
      <c r="H150" s="288"/>
      <c r="I150" s="288"/>
      <c r="J150" s="288"/>
      <c r="K150" s="288"/>
      <c r="L150" s="288"/>
      <c r="M150" s="288"/>
      <c r="N150" s="288"/>
      <c r="O150" s="288"/>
      <c r="P150" s="288"/>
      <c r="Q150" s="288"/>
      <c r="R150" s="287"/>
      <c r="S150" s="289"/>
    </row>
    <row r="151" spans="1:19" s="296" customFormat="1" ht="24.95" hidden="1" customHeight="1" outlineLevel="2">
      <c r="A151" s="290" t="str">
        <f>IF(AND(D151="",D151=""),"",$D$3&amp;"_"&amp;ROW()-11-COUNTBLANK($D$12:D151))</f>
        <v>CTKM_109</v>
      </c>
      <c r="B151" s="297" t="s">
        <v>726</v>
      </c>
      <c r="C151" s="297" t="s">
        <v>735</v>
      </c>
      <c r="D151" s="297" t="s">
        <v>728</v>
      </c>
      <c r="E151" s="320"/>
      <c r="F151" s="293"/>
      <c r="G151" s="293"/>
      <c r="H151" s="293"/>
      <c r="I151" s="293"/>
      <c r="J151" s="293"/>
      <c r="K151" s="293"/>
      <c r="L151" s="293"/>
      <c r="M151" s="293"/>
      <c r="N151" s="293"/>
      <c r="O151" s="293"/>
      <c r="P151" s="293"/>
      <c r="Q151" s="294"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
      </c>
      <c r="R151" s="295"/>
      <c r="S151" s="295"/>
    </row>
    <row r="152" spans="1:19" s="296" customFormat="1" ht="24.95" hidden="1" customHeight="1" outlineLevel="2">
      <c r="A152" s="290" t="str">
        <f>IF(AND(D152="",D152=""),"",$D$3&amp;"_"&amp;ROW()-11-COUNTBLANK($D$12:D152))</f>
        <v>CTKM_110</v>
      </c>
      <c r="B152" s="303" t="s">
        <v>109</v>
      </c>
      <c r="C152" s="303" t="s">
        <v>736</v>
      </c>
      <c r="D152" s="303" t="s">
        <v>737</v>
      </c>
      <c r="E152" s="320"/>
      <c r="F152" s="293"/>
      <c r="G152" s="293"/>
      <c r="H152" s="293"/>
      <c r="I152" s="293"/>
      <c r="J152" s="293"/>
      <c r="K152" s="293"/>
      <c r="L152" s="293"/>
      <c r="M152" s="293"/>
      <c r="N152" s="293"/>
      <c r="O152" s="293"/>
      <c r="P152" s="293"/>
      <c r="Q152" s="294"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
      </c>
      <c r="R152" s="295"/>
      <c r="S152" s="295"/>
    </row>
    <row r="153" spans="1:19" s="296" customFormat="1" ht="24.95" hidden="1" customHeight="1" outlineLevel="2">
      <c r="A153" s="290" t="str">
        <f>IF(AND(D153="",D153=""),"",$D$3&amp;"_"&amp;ROW()-11-COUNTBLANK($D$12:D153))</f>
        <v>CTKM_111</v>
      </c>
      <c r="B153" s="471" t="s">
        <v>112</v>
      </c>
      <c r="C153" s="303" t="s">
        <v>113</v>
      </c>
      <c r="D153" s="303" t="s">
        <v>788</v>
      </c>
      <c r="E153" s="320"/>
      <c r="F153" s="293"/>
      <c r="G153" s="293"/>
      <c r="H153" s="293"/>
      <c r="I153" s="293"/>
      <c r="J153" s="293"/>
      <c r="K153" s="293"/>
      <c r="L153" s="293"/>
      <c r="M153" s="293"/>
      <c r="N153" s="293"/>
      <c r="O153" s="293"/>
      <c r="P153" s="293"/>
      <c r="Q153" s="294" t="str">
        <f>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
      </c>
      <c r="R153" s="295"/>
      <c r="S153" s="295"/>
    </row>
    <row r="154" spans="1:19" s="296" customFormat="1" ht="24.95" hidden="1" customHeight="1" outlineLevel="2">
      <c r="A154" s="290" t="str">
        <f>IF(AND(D154="",D154=""),"",$D$3&amp;"_"&amp;ROW()-11-COUNTBLANK($D$12:D154))</f>
        <v>CTKM_112</v>
      </c>
      <c r="B154" s="471" t="s">
        <v>115</v>
      </c>
      <c r="C154" s="303" t="s">
        <v>116</v>
      </c>
      <c r="D154" s="303" t="s">
        <v>787</v>
      </c>
      <c r="E154" s="320"/>
      <c r="F154" s="293"/>
      <c r="G154" s="293"/>
      <c r="H154" s="293"/>
      <c r="I154" s="293"/>
      <c r="J154" s="293"/>
      <c r="K154" s="293"/>
      <c r="L154" s="293"/>
      <c r="M154" s="293"/>
      <c r="N154" s="293"/>
      <c r="O154" s="293"/>
      <c r="P154" s="293"/>
      <c r="Q154" s="294"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
      </c>
      <c r="R154" s="295"/>
      <c r="S154" s="295"/>
    </row>
    <row r="155" spans="1:19" s="296" customFormat="1" ht="24.95" hidden="1" customHeight="1" outlineLevel="2">
      <c r="A155" s="290" t="str">
        <f>IF(AND(D155="",D155=""),"",$D$3&amp;"_"&amp;ROW()-11-COUNTBLANK($D$12:D155))</f>
        <v>CTKM_113</v>
      </c>
      <c r="B155" s="303" t="s">
        <v>120</v>
      </c>
      <c r="C155" s="303" t="s">
        <v>121</v>
      </c>
      <c r="D155" s="303" t="s">
        <v>789</v>
      </c>
      <c r="E155" s="320"/>
      <c r="F155" s="293"/>
      <c r="G155" s="293"/>
      <c r="H155" s="293"/>
      <c r="I155" s="293"/>
      <c r="J155" s="293"/>
      <c r="K155" s="293"/>
      <c r="L155" s="293"/>
      <c r="M155" s="293"/>
      <c r="N155" s="293"/>
      <c r="O155" s="293"/>
      <c r="P155" s="293"/>
      <c r="Q155" s="294"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
      </c>
      <c r="R155" s="295"/>
      <c r="S155" s="295"/>
    </row>
    <row r="156" spans="1:19" s="296" customFormat="1" ht="24.95" hidden="1" customHeight="1" outlineLevel="1" collapsed="1">
      <c r="A156" s="290" t="str">
        <f>IF(AND(D156="",D156=""),"",$D$3&amp;"_"&amp;ROW()-11-COUNTBLANK($D$12:D156))</f>
        <v/>
      </c>
      <c r="B156" s="309" t="s">
        <v>159</v>
      </c>
      <c r="C156" s="287"/>
      <c r="D156" s="287"/>
      <c r="E156" s="288"/>
      <c r="F156" s="288"/>
      <c r="G156" s="288"/>
      <c r="H156" s="288"/>
      <c r="I156" s="288"/>
      <c r="J156" s="288"/>
      <c r="K156" s="288"/>
      <c r="L156" s="288"/>
      <c r="M156" s="288"/>
      <c r="N156" s="288"/>
      <c r="O156" s="288"/>
      <c r="P156" s="288"/>
      <c r="Q156" s="288"/>
      <c r="R156" s="287"/>
      <c r="S156" s="289"/>
    </row>
    <row r="157" spans="1:19" s="296" customFormat="1" ht="24.95" hidden="1" customHeight="1" outlineLevel="2">
      <c r="A157" s="290" t="str">
        <f>IF(AND(D157="",D157=""),"",$D$3&amp;"_"&amp;ROW()-11-COUNTBLANK($D$12:D157))</f>
        <v>CTKM_114</v>
      </c>
      <c r="B157" s="488" t="s">
        <v>75</v>
      </c>
      <c r="C157" s="488" t="s">
        <v>160</v>
      </c>
      <c r="D157" s="488" t="s">
        <v>161</v>
      </c>
      <c r="E157" s="320"/>
      <c r="F157" s="293"/>
      <c r="G157" s="293"/>
      <c r="H157" s="293"/>
      <c r="I157" s="293"/>
      <c r="J157" s="293"/>
      <c r="K157" s="293"/>
      <c r="L157" s="293"/>
      <c r="M157" s="293"/>
      <c r="N157" s="293"/>
      <c r="O157" s="293"/>
      <c r="P157" s="293"/>
      <c r="Q157" s="294" t="str">
        <f>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
      </c>
      <c r="R157" s="295"/>
      <c r="S157" s="295"/>
    </row>
    <row r="158" spans="1:19" s="296" customFormat="1" ht="24.95" hidden="1" customHeight="1" outlineLevel="2">
      <c r="A158" s="290" t="str">
        <f>IF(AND(D158="",D158=""),"",$D$3&amp;"_"&amp;ROW()-11-COUNTBLANK($D$12:D158))</f>
        <v>CTKM_115</v>
      </c>
      <c r="B158" s="488" t="s">
        <v>3352</v>
      </c>
      <c r="C158" s="488" t="s">
        <v>162</v>
      </c>
      <c r="D158" s="488" t="s">
        <v>163</v>
      </c>
      <c r="E158" s="320"/>
      <c r="F158" s="293"/>
      <c r="G158" s="293"/>
      <c r="H158" s="293"/>
      <c r="I158" s="293"/>
      <c r="J158" s="293"/>
      <c r="K158" s="293"/>
      <c r="L158" s="293"/>
      <c r="M158" s="293"/>
      <c r="N158" s="293"/>
      <c r="O158" s="293"/>
      <c r="P158" s="293"/>
      <c r="Q158" s="294"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
      </c>
      <c r="R158" s="295"/>
      <c r="S158" s="295"/>
    </row>
    <row r="159" spans="1:19" s="296" customFormat="1" ht="24.95" hidden="1" customHeight="1" outlineLevel="2">
      <c r="A159" s="290" t="str">
        <f>IF(AND(D159="",D159=""),"",$D$3&amp;"_"&amp;ROW()-11-COUNTBLANK($D$12:D159))</f>
        <v>CTKM_116</v>
      </c>
      <c r="B159" s="380" t="s">
        <v>3351</v>
      </c>
      <c r="C159" s="380" t="s">
        <v>164</v>
      </c>
      <c r="D159" s="380" t="s">
        <v>78</v>
      </c>
      <c r="E159" s="320"/>
      <c r="F159" s="293"/>
      <c r="G159" s="293"/>
      <c r="H159" s="293"/>
      <c r="I159" s="293"/>
      <c r="J159" s="293"/>
      <c r="K159" s="293"/>
      <c r="L159" s="293"/>
      <c r="M159" s="293"/>
      <c r="N159" s="293"/>
      <c r="O159" s="293"/>
      <c r="P159" s="293"/>
      <c r="Q159" s="294"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
      </c>
      <c r="R159" s="295"/>
      <c r="S159" s="295"/>
    </row>
    <row r="160" spans="1:19" s="296" customFormat="1" ht="24.95" hidden="1" customHeight="1" outlineLevel="2">
      <c r="A160" s="290" t="str">
        <f>IF(AND(D160="",D160=""),"",$D$3&amp;"_"&amp;ROW()-11-COUNTBLANK($D$12:D160))</f>
        <v>CTKM_117</v>
      </c>
      <c r="B160" s="303" t="s">
        <v>726</v>
      </c>
      <c r="C160" s="303" t="s">
        <v>740</v>
      </c>
      <c r="D160" s="303" t="s">
        <v>728</v>
      </c>
      <c r="E160" s="320"/>
      <c r="F160" s="293"/>
      <c r="G160" s="293"/>
      <c r="H160" s="293"/>
      <c r="I160" s="293"/>
      <c r="J160" s="293"/>
      <c r="K160" s="293"/>
      <c r="L160" s="293"/>
      <c r="M160" s="293"/>
      <c r="N160" s="293"/>
      <c r="O160" s="293"/>
      <c r="P160" s="293"/>
      <c r="Q160" s="294"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295"/>
      <c r="S160" s="295"/>
    </row>
    <row r="161" spans="1:19" s="296" customFormat="1" ht="24.95" hidden="1" customHeight="1" outlineLevel="2">
      <c r="A161" s="290" t="str">
        <f>IF(AND(D161="",D161=""),"",$D$3&amp;"_"&amp;ROW()-11-COUNTBLANK($D$12:D161))</f>
        <v>CTKM_118</v>
      </c>
      <c r="B161" s="303" t="s">
        <v>2588</v>
      </c>
      <c r="C161" s="303" t="s">
        <v>2589</v>
      </c>
      <c r="D161" s="303" t="s">
        <v>2590</v>
      </c>
      <c r="E161" s="320"/>
      <c r="F161" s="293"/>
      <c r="G161" s="293"/>
      <c r="H161" s="293"/>
      <c r="I161" s="293"/>
      <c r="J161" s="293"/>
      <c r="K161" s="293"/>
      <c r="L161" s="293"/>
      <c r="M161" s="293"/>
      <c r="N161" s="293"/>
      <c r="O161" s="293"/>
      <c r="P161" s="293"/>
      <c r="Q161" s="294"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
      </c>
      <c r="R161" s="295"/>
      <c r="S161" s="295"/>
    </row>
    <row r="162" spans="1:19" s="296" customFormat="1" ht="24.95" hidden="1" customHeight="1" outlineLevel="1" collapsed="1">
      <c r="A162" s="290" t="str">
        <f>IF(AND(D162="",D162=""),"",$D$3&amp;"_"&amp;ROW()-11-COUNTBLANK($D$12:D162))</f>
        <v/>
      </c>
      <c r="B162" s="309" t="s">
        <v>166</v>
      </c>
      <c r="C162" s="287"/>
      <c r="D162" s="287"/>
      <c r="E162" s="288"/>
      <c r="F162" s="288"/>
      <c r="G162" s="288"/>
      <c r="H162" s="288"/>
      <c r="I162" s="288"/>
      <c r="J162" s="288"/>
      <c r="K162" s="288"/>
      <c r="L162" s="288"/>
      <c r="M162" s="288"/>
      <c r="N162" s="288"/>
      <c r="O162" s="288"/>
      <c r="P162" s="288"/>
      <c r="Q162" s="288"/>
      <c r="R162" s="287"/>
      <c r="S162" s="289"/>
    </row>
    <row r="163" spans="1:19" s="296" customFormat="1" ht="24.95" hidden="1" customHeight="1" outlineLevel="2">
      <c r="A163" s="290" t="str">
        <f>IF(AND(D163="",D163=""),"",$D$3&amp;"_"&amp;ROW()-11-COUNTBLANK($D$12:D163))</f>
        <v>CTKM_119</v>
      </c>
      <c r="B163" s="488" t="s">
        <v>75</v>
      </c>
      <c r="C163" s="488" t="s">
        <v>160</v>
      </c>
      <c r="D163" s="488" t="s">
        <v>161</v>
      </c>
      <c r="E163" s="320"/>
      <c r="F163" s="293"/>
      <c r="G163" s="293"/>
      <c r="H163" s="293"/>
      <c r="I163" s="293"/>
      <c r="J163" s="293"/>
      <c r="K163" s="293"/>
      <c r="L163" s="293"/>
      <c r="M163" s="293"/>
      <c r="N163" s="293"/>
      <c r="O163" s="293"/>
      <c r="P163" s="293"/>
      <c r="Q163" s="294" t="str">
        <f t="shared" ref="Q163:Q171" si="10">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
      </c>
      <c r="R163" s="295"/>
      <c r="S163" s="295"/>
    </row>
    <row r="164" spans="1:19" s="296" customFormat="1" ht="24.95" hidden="1" customHeight="1" outlineLevel="2">
      <c r="A164" s="290" t="str">
        <f>IF(AND(D164="",D164=""),"",$D$3&amp;"_"&amp;ROW()-11-COUNTBLANK($D$12:D164))</f>
        <v>CTKM_120</v>
      </c>
      <c r="B164" s="488" t="s">
        <v>3352</v>
      </c>
      <c r="C164" s="488" t="s">
        <v>162</v>
      </c>
      <c r="D164" s="488" t="s">
        <v>163</v>
      </c>
      <c r="E164" s="320"/>
      <c r="F164" s="293"/>
      <c r="G164" s="293"/>
      <c r="H164" s="293"/>
      <c r="I164" s="293"/>
      <c r="J164" s="293"/>
      <c r="K164" s="293"/>
      <c r="L164" s="293"/>
      <c r="M164" s="293"/>
      <c r="N164" s="293"/>
      <c r="O164" s="293"/>
      <c r="P164" s="293"/>
      <c r="Q164" s="294" t="str">
        <f t="shared" si="10"/>
        <v/>
      </c>
      <c r="R164" s="295"/>
      <c r="S164" s="295"/>
    </row>
    <row r="165" spans="1:19" s="342" customFormat="1" ht="24.95" hidden="1" customHeight="1" outlineLevel="2">
      <c r="A165" s="290" t="str">
        <f>IF(AND(D165="",D165=""),"",$D$3&amp;"_"&amp;ROW()-11-COUNTBLANK($D$12:D165))</f>
        <v>CTKM_121</v>
      </c>
      <c r="B165" s="380" t="s">
        <v>3351</v>
      </c>
      <c r="C165" s="380" t="s">
        <v>164</v>
      </c>
      <c r="D165" s="380" t="s">
        <v>78</v>
      </c>
      <c r="E165" s="320"/>
      <c r="F165" s="293"/>
      <c r="G165" s="293"/>
      <c r="H165" s="293"/>
      <c r="I165" s="293"/>
      <c r="J165" s="293"/>
      <c r="K165" s="293"/>
      <c r="L165" s="293"/>
      <c r="M165" s="293"/>
      <c r="N165" s="293"/>
      <c r="O165" s="293"/>
      <c r="P165" s="293"/>
      <c r="Q165" s="294" t="str">
        <f t="shared" si="10"/>
        <v/>
      </c>
      <c r="R165" s="295"/>
      <c r="S165" s="295"/>
    </row>
    <row r="166" spans="1:19" s="296" customFormat="1" ht="24.95" hidden="1" customHeight="1" outlineLevel="2">
      <c r="A166" s="290" t="str">
        <f>IF(AND(D166="",D166=""),"",$D$3&amp;"_"&amp;ROW()-11-COUNTBLANK($D$12:D166))</f>
        <v>CTKM_122</v>
      </c>
      <c r="B166" s="303" t="s">
        <v>726</v>
      </c>
      <c r="C166" s="303" t="s">
        <v>741</v>
      </c>
      <c r="D166" s="303" t="s">
        <v>728</v>
      </c>
      <c r="E166" s="320"/>
      <c r="F166" s="293"/>
      <c r="G166" s="293"/>
      <c r="H166" s="293"/>
      <c r="I166" s="293"/>
      <c r="J166" s="293"/>
      <c r="K166" s="293"/>
      <c r="L166" s="293"/>
      <c r="M166" s="293"/>
      <c r="N166" s="293"/>
      <c r="O166" s="293"/>
      <c r="P166" s="293"/>
      <c r="Q166" s="294" t="str">
        <f t="shared" si="10"/>
        <v/>
      </c>
      <c r="R166" s="295"/>
      <c r="S166" s="295"/>
    </row>
    <row r="167" spans="1:19" s="296" customFormat="1" ht="24.95" hidden="1" customHeight="1" outlineLevel="2">
      <c r="A167" s="290" t="str">
        <f>IF(AND(D167="",D167=""),"",$D$3&amp;"_"&amp;ROW()-11-COUNTBLANK($D$12:D167))</f>
        <v>CTKM_123</v>
      </c>
      <c r="B167" s="303" t="s">
        <v>2591</v>
      </c>
      <c r="C167" s="303" t="s">
        <v>2592</v>
      </c>
      <c r="D167" s="303" t="s">
        <v>2593</v>
      </c>
      <c r="E167" s="320"/>
      <c r="F167" s="293"/>
      <c r="G167" s="293"/>
      <c r="H167" s="293"/>
      <c r="I167" s="293"/>
      <c r="J167" s="293"/>
      <c r="K167" s="293"/>
      <c r="L167" s="293"/>
      <c r="M167" s="293"/>
      <c r="N167" s="293"/>
      <c r="O167" s="293"/>
      <c r="P167" s="293"/>
      <c r="Q167" s="294" t="str">
        <f t="shared" si="10"/>
        <v/>
      </c>
      <c r="R167" s="295"/>
      <c r="S167" s="295"/>
    </row>
    <row r="168" spans="1:19" s="304" customFormat="1" ht="24.95" hidden="1" customHeight="1" outlineLevel="1" collapsed="1">
      <c r="A168" s="290" t="str">
        <f>IF(AND(D168="",D168=""),"",$D$3&amp;"_"&amp;ROW()-11-COUNTBLANK($D$12:D168))</f>
        <v/>
      </c>
      <c r="B168" s="309" t="s">
        <v>2545</v>
      </c>
      <c r="C168" s="287"/>
      <c r="D168" s="287"/>
      <c r="E168" s="288"/>
      <c r="F168" s="288"/>
      <c r="G168" s="288"/>
      <c r="H168" s="288"/>
      <c r="I168" s="288"/>
      <c r="J168" s="288"/>
      <c r="K168" s="288"/>
      <c r="L168" s="288"/>
      <c r="M168" s="288"/>
      <c r="N168" s="288"/>
      <c r="O168" s="288"/>
      <c r="P168" s="288"/>
      <c r="Q168" s="288" t="str">
        <f t="shared" si="10"/>
        <v/>
      </c>
      <c r="R168" s="287"/>
      <c r="S168" s="289"/>
    </row>
    <row r="169" spans="1:19" s="296" customFormat="1" ht="24.95" hidden="1" customHeight="1" outlineLevel="2">
      <c r="A169" s="290" t="str">
        <f>IF(AND(D169="",D169=""),"",$D$3&amp;"_"&amp;ROW()-11-COUNTBLANK($D$12:D169))</f>
        <v>CTKM_124</v>
      </c>
      <c r="B169" s="310" t="s">
        <v>123</v>
      </c>
      <c r="C169" s="297" t="s">
        <v>124</v>
      </c>
      <c r="D169" s="297" t="s">
        <v>125</v>
      </c>
      <c r="E169" s="293"/>
      <c r="F169" s="293"/>
      <c r="G169" s="293"/>
      <c r="H169" s="293"/>
      <c r="I169" s="293"/>
      <c r="J169" s="293"/>
      <c r="K169" s="293"/>
      <c r="L169" s="293"/>
      <c r="M169" s="293"/>
      <c r="N169" s="293"/>
      <c r="O169" s="293"/>
      <c r="P169" s="293"/>
      <c r="Q169" s="294" t="str">
        <f t="shared" si="10"/>
        <v/>
      </c>
      <c r="R169" s="489"/>
      <c r="S169" s="295"/>
    </row>
    <row r="170" spans="1:19" s="296" customFormat="1" ht="24.95" hidden="1" customHeight="1" outlineLevel="2">
      <c r="A170" s="290" t="str">
        <f>IF(AND(D170="",D170=""),"",$D$3&amp;"_"&amp;ROW()-11-COUNTBLANK($D$12:D170))</f>
        <v>CTKM_125</v>
      </c>
      <c r="B170" s="310" t="s">
        <v>126</v>
      </c>
      <c r="C170" s="297" t="s">
        <v>127</v>
      </c>
      <c r="D170" s="297" t="s">
        <v>128</v>
      </c>
      <c r="E170" s="293"/>
      <c r="F170" s="293"/>
      <c r="G170" s="293"/>
      <c r="H170" s="293"/>
      <c r="I170" s="293"/>
      <c r="J170" s="293"/>
      <c r="K170" s="293"/>
      <c r="L170" s="293"/>
      <c r="M170" s="293"/>
      <c r="N170" s="293"/>
      <c r="O170" s="293"/>
      <c r="P170" s="293"/>
      <c r="Q170" s="294" t="str">
        <f t="shared" si="10"/>
        <v/>
      </c>
      <c r="R170" s="295"/>
      <c r="S170" s="295"/>
    </row>
    <row r="171" spans="1:19" s="296" customFormat="1" ht="24.95" hidden="1" customHeight="1" outlineLevel="2">
      <c r="A171" s="290" t="str">
        <f>IF(AND(D171="",D171=""),"",$D$3&amp;"_"&amp;ROW()-11-COUNTBLANK($D$12:D171))</f>
        <v>CTKM_126</v>
      </c>
      <c r="B171" s="310" t="s">
        <v>129</v>
      </c>
      <c r="C171" s="297" t="s">
        <v>130</v>
      </c>
      <c r="D171" s="297" t="s">
        <v>128</v>
      </c>
      <c r="E171" s="293"/>
      <c r="F171" s="293"/>
      <c r="G171" s="293"/>
      <c r="H171" s="293"/>
      <c r="I171" s="293"/>
      <c r="J171" s="293"/>
      <c r="K171" s="293"/>
      <c r="L171" s="293"/>
      <c r="M171" s="293"/>
      <c r="N171" s="293"/>
      <c r="O171" s="293"/>
      <c r="P171" s="293"/>
      <c r="Q171" s="294" t="str">
        <f t="shared" si="10"/>
        <v/>
      </c>
      <c r="R171" s="295"/>
      <c r="S171" s="295"/>
    </row>
    <row r="172" spans="1:19" s="304" customFormat="1" ht="24.95" hidden="1" customHeight="1" outlineLevel="1" collapsed="1">
      <c r="A172" s="290" t="str">
        <f>IF(AND(D172="",D172=""),"",$D$3&amp;"_"&amp;ROW()-11-COUNTBLANK($D$12:D172))</f>
        <v/>
      </c>
      <c r="B172" s="309" t="s">
        <v>2594</v>
      </c>
      <c r="C172" s="287"/>
      <c r="D172" s="287"/>
      <c r="E172" s="288"/>
      <c r="F172" s="288"/>
      <c r="G172" s="288"/>
      <c r="H172" s="288"/>
      <c r="I172" s="288"/>
      <c r="J172" s="288"/>
      <c r="K172" s="288"/>
      <c r="L172" s="288"/>
      <c r="M172" s="288"/>
      <c r="N172" s="288"/>
      <c r="O172" s="288"/>
      <c r="P172" s="288"/>
      <c r="Q172" s="288"/>
      <c r="R172" s="287"/>
      <c r="S172" s="289"/>
    </row>
    <row r="173" spans="1:19" s="304" customFormat="1" ht="24.95" hidden="1" customHeight="1" outlineLevel="2">
      <c r="A173" s="290" t="str">
        <f>IF(AND(D173="",D173=""),"",$D$3&amp;"_"&amp;ROW()-11-COUNTBLANK($D$12:D173))</f>
        <v>CTKM_127</v>
      </c>
      <c r="B173" s="305" t="s">
        <v>131</v>
      </c>
      <c r="C173" s="343" t="s">
        <v>132</v>
      </c>
      <c r="D173" s="343" t="s">
        <v>133</v>
      </c>
      <c r="E173" s="293"/>
      <c r="F173" s="306"/>
      <c r="G173" s="306"/>
      <c r="H173" s="306"/>
      <c r="I173" s="306"/>
      <c r="J173" s="306"/>
      <c r="K173" s="306"/>
      <c r="L173" s="306"/>
      <c r="M173" s="306"/>
      <c r="N173" s="306"/>
      <c r="O173" s="306"/>
      <c r="P173" s="306"/>
      <c r="Q173" s="294"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
      </c>
      <c r="R173" s="307"/>
      <c r="S173" s="307"/>
    </row>
    <row r="174" spans="1:19" s="304" customFormat="1" ht="24.95" hidden="1" customHeight="1" outlineLevel="2">
      <c r="A174" s="290" t="str">
        <f>IF(AND(D174="",D174=""),"",$D$3&amp;"_"&amp;ROW()-11-COUNTBLANK($D$12:D174))</f>
        <v>CTKM_128</v>
      </c>
      <c r="B174" s="305" t="s">
        <v>2536</v>
      </c>
      <c r="C174" s="343" t="s">
        <v>2537</v>
      </c>
      <c r="D174" s="343" t="s">
        <v>2538</v>
      </c>
      <c r="E174" s="293"/>
      <c r="F174" s="306"/>
      <c r="G174" s="306"/>
      <c r="H174" s="306"/>
      <c r="I174" s="306"/>
      <c r="J174" s="306"/>
      <c r="K174" s="306"/>
      <c r="L174" s="306"/>
      <c r="M174" s="306"/>
      <c r="N174" s="306"/>
      <c r="O174" s="306"/>
      <c r="P174" s="306"/>
      <c r="Q174" s="294"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
      </c>
      <c r="R174" s="307"/>
      <c r="S174" s="307"/>
    </row>
    <row r="175" spans="1:19" s="304" customFormat="1" ht="24.95" hidden="1" customHeight="1" outlineLevel="2">
      <c r="A175" s="290" t="str">
        <f>IF(AND(D175="",D175=""),"",$D$3&amp;"_"&amp;ROW()-11-COUNTBLANK($D$12:D175))</f>
        <v>CTKM_129</v>
      </c>
      <c r="B175" s="300" t="s">
        <v>2595</v>
      </c>
      <c r="C175" s="343" t="s">
        <v>799</v>
      </c>
      <c r="D175" s="344" t="s">
        <v>2596</v>
      </c>
      <c r="E175" s="293"/>
      <c r="F175" s="306"/>
      <c r="G175" s="306"/>
      <c r="H175" s="306"/>
      <c r="I175" s="306"/>
      <c r="J175" s="306"/>
      <c r="K175" s="306"/>
      <c r="L175" s="306"/>
      <c r="M175" s="306"/>
      <c r="N175" s="306"/>
      <c r="O175" s="306"/>
      <c r="P175" s="306"/>
      <c r="Q175" s="294"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
      </c>
      <c r="R175" s="307"/>
      <c r="S175" s="307"/>
    </row>
    <row r="176" spans="1:19" s="304" customFormat="1" ht="24.95" hidden="1" customHeight="1" outlineLevel="2">
      <c r="A176" s="290" t="str">
        <f>IF(AND(D176="",D176=""),"",$D$3&amp;"_"&amp;ROW()-11-COUNTBLANK($D$12:D176))</f>
        <v>CTKM_130</v>
      </c>
      <c r="B176" s="301"/>
      <c r="C176" s="343" t="s">
        <v>2597</v>
      </c>
      <c r="D176" s="344" t="s">
        <v>803</v>
      </c>
      <c r="E176" s="293"/>
      <c r="F176" s="306"/>
      <c r="G176" s="306"/>
      <c r="H176" s="306"/>
      <c r="I176" s="306"/>
      <c r="J176" s="306"/>
      <c r="K176" s="306"/>
      <c r="L176" s="306"/>
      <c r="M176" s="306"/>
      <c r="N176" s="306"/>
      <c r="O176" s="306"/>
      <c r="P176" s="306"/>
      <c r="Q176" s="294"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
      </c>
      <c r="R176" s="307"/>
      <c r="S176" s="307"/>
    </row>
    <row r="177" spans="1:19" ht="24.95" customHeight="1" collapsed="1">
      <c r="A177" s="290" t="str">
        <f>IF(AND(D177="",D177=""),"",$D$3&amp;"_"&amp;ROW()-11-COUNTBLANK($D$12:D177))</f>
        <v/>
      </c>
      <c r="B177" s="463" t="s">
        <v>3239</v>
      </c>
      <c r="C177" s="283"/>
      <c r="D177" s="283"/>
      <c r="E177" s="284"/>
      <c r="F177" s="284"/>
      <c r="G177" s="284"/>
      <c r="H177" s="284"/>
      <c r="I177" s="284"/>
      <c r="J177" s="284"/>
      <c r="K177" s="284"/>
      <c r="L177" s="284"/>
      <c r="M177" s="284"/>
      <c r="N177" s="284"/>
      <c r="O177" s="284"/>
      <c r="P177" s="284"/>
      <c r="Q177" s="284"/>
      <c r="R177" s="283"/>
      <c r="S177" s="285"/>
    </row>
    <row r="178" spans="1:19" ht="24.95" hidden="1" customHeight="1" outlineLevel="1" collapsed="1">
      <c r="A178" s="290" t="str">
        <f>IF(AND(D178="",D178=""),"",$D$3&amp;"_"&amp;ROW()-11-COUNTBLANK($D$12:D178))</f>
        <v/>
      </c>
      <c r="B178" s="309" t="s">
        <v>2574</v>
      </c>
      <c r="C178" s="287"/>
      <c r="D178" s="287"/>
      <c r="E178" s="288"/>
      <c r="F178" s="288"/>
      <c r="G178" s="288"/>
      <c r="H178" s="288"/>
      <c r="I178" s="288"/>
      <c r="J178" s="288"/>
      <c r="K178" s="288"/>
      <c r="L178" s="288"/>
      <c r="M178" s="288"/>
      <c r="N178" s="288"/>
      <c r="O178" s="288"/>
      <c r="P178" s="288"/>
      <c r="Q178" s="288"/>
      <c r="R178" s="287"/>
      <c r="S178" s="289"/>
    </row>
    <row r="179" spans="1:19" ht="24.95" hidden="1" customHeight="1" outlineLevel="2">
      <c r="A179" s="290" t="str">
        <f>IF(AND(D179="",D179=""),"",$D$3&amp;"_"&amp;ROW()-11-COUNTBLANK($D$12:D179))</f>
        <v>CTKM_131</v>
      </c>
      <c r="B179" s="318" t="s">
        <v>742</v>
      </c>
      <c r="C179" s="319" t="s">
        <v>743</v>
      </c>
      <c r="D179" s="292" t="s">
        <v>3175</v>
      </c>
      <c r="E179" s="320"/>
      <c r="F179" s="320"/>
      <c r="G179" s="320"/>
      <c r="H179" s="320"/>
      <c r="I179" s="320"/>
      <c r="J179" s="320"/>
      <c r="K179" s="320"/>
      <c r="L179" s="320"/>
      <c r="M179" s="320"/>
      <c r="N179" s="320"/>
      <c r="O179" s="320"/>
      <c r="P179" s="320"/>
      <c r="Q179" s="294" t="str">
        <f t="shared" ref="Q179:Q195" si="11">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
      </c>
      <c r="R179" s="322"/>
      <c r="S179" s="322"/>
    </row>
    <row r="180" spans="1:19" ht="24.95" hidden="1" customHeight="1" outlineLevel="2">
      <c r="A180" s="290" t="str">
        <f>IF(AND(D180="",D180=""),"",$D$3&amp;"_"&amp;ROW()-11-COUNTBLANK($D$12:D180))</f>
        <v>CTKM_132</v>
      </c>
      <c r="B180" s="318" t="s">
        <v>167</v>
      </c>
      <c r="C180" s="319" t="s">
        <v>743</v>
      </c>
      <c r="D180" s="292" t="s">
        <v>2598</v>
      </c>
      <c r="E180" s="320"/>
      <c r="F180" s="320"/>
      <c r="G180" s="320"/>
      <c r="H180" s="320"/>
      <c r="I180" s="320"/>
      <c r="J180" s="320"/>
      <c r="K180" s="320"/>
      <c r="L180" s="320"/>
      <c r="M180" s="320"/>
      <c r="N180" s="320"/>
      <c r="O180" s="320"/>
      <c r="P180" s="320"/>
      <c r="Q180" s="294" t="str">
        <f t="shared" si="11"/>
        <v/>
      </c>
      <c r="R180" s="322"/>
      <c r="S180" s="322"/>
    </row>
    <row r="181" spans="1:19" ht="24.95" hidden="1" customHeight="1" outlineLevel="2">
      <c r="A181" s="290"/>
      <c r="B181" s="310" t="s">
        <v>3205</v>
      </c>
      <c r="C181" s="323" t="s">
        <v>3206</v>
      </c>
      <c r="D181" s="326" t="s">
        <v>3207</v>
      </c>
      <c r="E181" s="320"/>
      <c r="F181" s="320"/>
      <c r="G181" s="320"/>
      <c r="H181" s="320"/>
      <c r="I181" s="320"/>
      <c r="J181" s="320"/>
      <c r="K181" s="320"/>
      <c r="L181" s="320"/>
      <c r="M181" s="320"/>
      <c r="N181" s="320"/>
      <c r="O181" s="320"/>
      <c r="P181" s="320"/>
      <c r="Q181" s="294" t="str">
        <f t="shared" si="11"/>
        <v/>
      </c>
      <c r="R181" s="322"/>
      <c r="S181" s="322"/>
    </row>
    <row r="182" spans="1:19" ht="24.95" hidden="1" customHeight="1" outlineLevel="2">
      <c r="A182" s="290" t="str">
        <f>IF(AND(D182="",D182=""),"",$D$3&amp;"_"&amp;ROW()-11-COUNTBLANK($D$12:D182))</f>
        <v>CTKM_134</v>
      </c>
      <c r="B182" s="345" t="s">
        <v>731</v>
      </c>
      <c r="C182" s="319" t="s">
        <v>2599</v>
      </c>
      <c r="D182" s="292" t="s">
        <v>809</v>
      </c>
      <c r="E182" s="320"/>
      <c r="F182" s="320"/>
      <c r="G182" s="320"/>
      <c r="H182" s="320"/>
      <c r="I182" s="320"/>
      <c r="J182" s="320"/>
      <c r="K182" s="320"/>
      <c r="L182" s="320"/>
      <c r="M182" s="320"/>
      <c r="N182" s="320"/>
      <c r="O182" s="320"/>
      <c r="P182" s="320"/>
      <c r="Q182" s="294" t="str">
        <f t="shared" si="11"/>
        <v/>
      </c>
      <c r="R182" s="322"/>
      <c r="S182" s="322"/>
    </row>
    <row r="183" spans="1:19" ht="24.95" hidden="1" customHeight="1" outlineLevel="2">
      <c r="A183" s="290" t="str">
        <f>IF(AND(D183="",D183=""),"",$D$3&amp;"_"&amp;ROW()-11-COUNTBLANK($D$12:D183))</f>
        <v>CTKM_135</v>
      </c>
      <c r="B183" s="478" t="s">
        <v>810</v>
      </c>
      <c r="C183" s="274" t="s">
        <v>811</v>
      </c>
      <c r="D183" s="274" t="s">
        <v>812</v>
      </c>
      <c r="E183" s="320"/>
      <c r="F183" s="320"/>
      <c r="G183" s="320"/>
      <c r="H183" s="320"/>
      <c r="I183" s="320"/>
      <c r="J183" s="320"/>
      <c r="K183" s="320"/>
      <c r="L183" s="320"/>
      <c r="M183" s="320"/>
      <c r="N183" s="320"/>
      <c r="O183" s="320"/>
      <c r="P183" s="320"/>
      <c r="Q183" s="294" t="str">
        <f t="shared" si="11"/>
        <v/>
      </c>
      <c r="R183" s="322"/>
      <c r="S183" s="322"/>
    </row>
    <row r="184" spans="1:19" ht="24.95" hidden="1" customHeight="1" outlineLevel="2">
      <c r="A184" s="290" t="str">
        <f>IF(AND(D184="",D184=""),"",$D$3&amp;"_"&amp;ROW()-11-COUNTBLANK($D$12:D184))</f>
        <v>CTKM_136</v>
      </c>
      <c r="B184" s="479"/>
      <c r="C184" s="274" t="s">
        <v>450</v>
      </c>
      <c r="D184" s="274" t="s">
        <v>813</v>
      </c>
      <c r="E184" s="320"/>
      <c r="F184" s="320"/>
      <c r="G184" s="320"/>
      <c r="H184" s="320"/>
      <c r="I184" s="320"/>
      <c r="J184" s="320"/>
      <c r="K184" s="320"/>
      <c r="L184" s="320"/>
      <c r="M184" s="320"/>
      <c r="N184" s="320"/>
      <c r="O184" s="320"/>
      <c r="P184" s="320"/>
      <c r="Q184" s="294" t="str">
        <f t="shared" si="11"/>
        <v/>
      </c>
      <c r="R184" s="322"/>
      <c r="S184" s="322"/>
    </row>
    <row r="185" spans="1:19" ht="24.95" hidden="1" customHeight="1" outlineLevel="2">
      <c r="A185" s="290" t="str">
        <f>IF(AND(D185="",D185=""),"",$D$3&amp;"_"&amp;ROW()-11-COUNTBLANK($D$12:D185))</f>
        <v>CTKM_137</v>
      </c>
      <c r="B185" s="480"/>
      <c r="C185" s="274" t="s">
        <v>2600</v>
      </c>
      <c r="D185" s="274" t="s">
        <v>815</v>
      </c>
      <c r="E185" s="320"/>
      <c r="F185" s="320"/>
      <c r="G185" s="320"/>
      <c r="H185" s="320"/>
      <c r="I185" s="320"/>
      <c r="J185" s="320"/>
      <c r="K185" s="320"/>
      <c r="L185" s="320"/>
      <c r="M185" s="320"/>
      <c r="N185" s="320"/>
      <c r="O185" s="320"/>
      <c r="P185" s="320"/>
      <c r="Q185" s="294" t="str">
        <f t="shared" si="11"/>
        <v/>
      </c>
      <c r="R185" s="322"/>
      <c r="S185" s="322"/>
    </row>
    <row r="186" spans="1:19" ht="24.95" hidden="1" customHeight="1" outlineLevel="2">
      <c r="A186" s="290" t="str">
        <f>IF(AND(D186="",D186=""),"",$D$3&amp;"_"&amp;ROW()-11-COUNTBLANK($D$12:D186))</f>
        <v>CTKM_138</v>
      </c>
      <c r="B186" s="478" t="s">
        <v>294</v>
      </c>
      <c r="C186" s="274" t="s">
        <v>818</v>
      </c>
      <c r="D186" s="274" t="s">
        <v>819</v>
      </c>
      <c r="E186" s="320"/>
      <c r="F186" s="320"/>
      <c r="G186" s="320"/>
      <c r="H186" s="320"/>
      <c r="I186" s="320"/>
      <c r="J186" s="320"/>
      <c r="K186" s="320"/>
      <c r="L186" s="320"/>
      <c r="M186" s="320"/>
      <c r="N186" s="320"/>
      <c r="O186" s="320"/>
      <c r="P186" s="320"/>
      <c r="Q186" s="294" t="str">
        <f t="shared" si="11"/>
        <v/>
      </c>
      <c r="R186" s="322"/>
      <c r="S186" s="322"/>
    </row>
    <row r="187" spans="1:19" ht="24.95" hidden="1" customHeight="1" outlineLevel="2">
      <c r="A187" s="290" t="str">
        <f>IF(AND(D187="",D187=""),"",$D$3&amp;"_"&amp;ROW()-11-COUNTBLANK($D$12:D187))</f>
        <v>CTKM_139</v>
      </c>
      <c r="B187" s="478" t="s">
        <v>820</v>
      </c>
      <c r="C187" s="274" t="s">
        <v>3062</v>
      </c>
      <c r="D187" s="274" t="s">
        <v>822</v>
      </c>
      <c r="E187" s="320"/>
      <c r="F187" s="320"/>
      <c r="G187" s="320"/>
      <c r="H187" s="320"/>
      <c r="I187" s="320"/>
      <c r="J187" s="320"/>
      <c r="K187" s="320"/>
      <c r="L187" s="320"/>
      <c r="M187" s="320"/>
      <c r="N187" s="320"/>
      <c r="O187" s="320"/>
      <c r="P187" s="320"/>
      <c r="Q187" s="294" t="str">
        <f t="shared" si="11"/>
        <v/>
      </c>
      <c r="R187" s="322"/>
      <c r="S187" s="322"/>
    </row>
    <row r="188" spans="1:19" ht="24.95" hidden="1" customHeight="1" outlineLevel="2">
      <c r="A188" s="290" t="str">
        <f>IF(AND(D188="",D188=""),"",$D$3&amp;"_"&amp;ROW()-11-COUNTBLANK($D$12:D188))</f>
        <v>CTKM_140</v>
      </c>
      <c r="B188" s="480"/>
      <c r="C188" s="274" t="s">
        <v>3063</v>
      </c>
      <c r="D188" s="274" t="s">
        <v>295</v>
      </c>
      <c r="E188" s="320"/>
      <c r="F188" s="320"/>
      <c r="G188" s="320"/>
      <c r="H188" s="320"/>
      <c r="I188" s="320"/>
      <c r="J188" s="320"/>
      <c r="K188" s="320"/>
      <c r="L188" s="320"/>
      <c r="M188" s="320"/>
      <c r="N188" s="320"/>
      <c r="O188" s="320"/>
      <c r="P188" s="320"/>
      <c r="Q188" s="294" t="str">
        <f t="shared" si="11"/>
        <v/>
      </c>
      <c r="R188" s="322"/>
      <c r="S188" s="322"/>
    </row>
    <row r="189" spans="1:19" ht="24.95" hidden="1" customHeight="1" outlineLevel="2">
      <c r="A189" s="290" t="str">
        <f>IF(AND(D189="",D189=""),"",$D$3&amp;"_"&amp;ROW()-11-COUNTBLANK($D$12:D189))</f>
        <v>CTKM_141</v>
      </c>
      <c r="B189" s="478" t="s">
        <v>296</v>
      </c>
      <c r="C189" s="274" t="s">
        <v>297</v>
      </c>
      <c r="D189" s="274" t="s">
        <v>295</v>
      </c>
      <c r="E189" s="320"/>
      <c r="F189" s="320"/>
      <c r="G189" s="320"/>
      <c r="H189" s="320"/>
      <c r="I189" s="320"/>
      <c r="J189" s="320"/>
      <c r="K189" s="320"/>
      <c r="L189" s="320"/>
      <c r="M189" s="320"/>
      <c r="N189" s="320"/>
      <c r="O189" s="320"/>
      <c r="P189" s="320"/>
      <c r="Q189" s="294" t="str">
        <f t="shared" si="11"/>
        <v/>
      </c>
      <c r="R189" s="322"/>
      <c r="S189" s="322"/>
    </row>
    <row r="190" spans="1:19" ht="24.95" hidden="1" customHeight="1" outlineLevel="2">
      <c r="A190" s="290" t="str">
        <f>IF(AND(D190="",D190=""),"",$D$3&amp;"_"&amp;ROW()-11-COUNTBLANK($D$12:D190))</f>
        <v>CTKM_142</v>
      </c>
      <c r="B190" s="480"/>
      <c r="C190" s="274" t="s">
        <v>299</v>
      </c>
      <c r="D190" s="274" t="s">
        <v>295</v>
      </c>
      <c r="E190" s="320"/>
      <c r="F190" s="320"/>
      <c r="G190" s="320"/>
      <c r="H190" s="320"/>
      <c r="I190" s="320"/>
      <c r="J190" s="320"/>
      <c r="K190" s="320"/>
      <c r="L190" s="320"/>
      <c r="M190" s="320"/>
      <c r="N190" s="320"/>
      <c r="O190" s="320"/>
      <c r="P190" s="320"/>
      <c r="Q190" s="294" t="str">
        <f t="shared" si="11"/>
        <v/>
      </c>
      <c r="R190" s="322"/>
      <c r="S190" s="322"/>
    </row>
    <row r="191" spans="1:19" ht="24.95" hidden="1" customHeight="1" outlineLevel="2">
      <c r="A191" s="290" t="str">
        <f>IF(AND(D191="",D191=""),"",$D$3&amp;"_"&amp;ROW()-11-COUNTBLANK($D$12:D191))</f>
        <v>CTKM_143</v>
      </c>
      <c r="B191" s="478" t="s">
        <v>300</v>
      </c>
      <c r="C191" s="274" t="s">
        <v>301</v>
      </c>
      <c r="D191" s="274" t="s">
        <v>302</v>
      </c>
      <c r="E191" s="320"/>
      <c r="F191" s="320"/>
      <c r="G191" s="320"/>
      <c r="H191" s="320"/>
      <c r="I191" s="320"/>
      <c r="J191" s="320"/>
      <c r="K191" s="320"/>
      <c r="L191" s="320"/>
      <c r="M191" s="320"/>
      <c r="N191" s="320"/>
      <c r="O191" s="320"/>
      <c r="P191" s="320"/>
      <c r="Q191" s="294" t="str">
        <f t="shared" si="11"/>
        <v/>
      </c>
      <c r="R191" s="322"/>
      <c r="S191" s="322"/>
    </row>
    <row r="192" spans="1:19" ht="24.95" hidden="1" customHeight="1" outlineLevel="2">
      <c r="A192" s="290" t="str">
        <f>IF(AND(D192="",D192=""),"",$D$3&amp;"_"&amp;ROW()-11-COUNTBLANK($D$12:D192))</f>
        <v>CTKM_144</v>
      </c>
      <c r="B192" s="480"/>
      <c r="C192" s="274" t="s">
        <v>303</v>
      </c>
      <c r="D192" s="274" t="s">
        <v>295</v>
      </c>
      <c r="E192" s="320"/>
      <c r="F192" s="320"/>
      <c r="G192" s="320"/>
      <c r="H192" s="320"/>
      <c r="I192" s="320"/>
      <c r="J192" s="320"/>
      <c r="K192" s="320"/>
      <c r="L192" s="320"/>
      <c r="M192" s="320"/>
      <c r="N192" s="320"/>
      <c r="O192" s="320"/>
      <c r="P192" s="320"/>
      <c r="Q192" s="294" t="str">
        <f t="shared" si="11"/>
        <v/>
      </c>
      <c r="R192" s="322"/>
      <c r="S192" s="322"/>
    </row>
    <row r="193" spans="1:19" ht="24.95" hidden="1" customHeight="1" outlineLevel="2">
      <c r="A193" s="290" t="str">
        <f>IF(AND(D193="",D193=""),"",$D$3&amp;"_"&amp;ROW()-11-COUNTBLANK($D$12:D193))</f>
        <v>CTKM_145</v>
      </c>
      <c r="B193" s="478" t="s">
        <v>304</v>
      </c>
      <c r="C193" s="274" t="s">
        <v>305</v>
      </c>
      <c r="D193" s="274" t="s">
        <v>306</v>
      </c>
      <c r="E193" s="320"/>
      <c r="F193" s="320"/>
      <c r="G193" s="320"/>
      <c r="H193" s="320"/>
      <c r="I193" s="320"/>
      <c r="J193" s="320"/>
      <c r="K193" s="320"/>
      <c r="L193" s="320"/>
      <c r="M193" s="320"/>
      <c r="N193" s="320"/>
      <c r="O193" s="320"/>
      <c r="P193" s="320"/>
      <c r="Q193" s="294" t="str">
        <f t="shared" si="11"/>
        <v/>
      </c>
      <c r="R193" s="322"/>
      <c r="S193" s="322"/>
    </row>
    <row r="194" spans="1:19" ht="24.95" hidden="1" customHeight="1" outlineLevel="2">
      <c r="A194" s="290" t="str">
        <f>IF(AND(D194="",D194=""),"",$D$3&amp;"_"&amp;ROW()-11-COUNTBLANK($D$12:D194))</f>
        <v>CTKM_146</v>
      </c>
      <c r="B194" s="480"/>
      <c r="C194" s="274" t="s">
        <v>307</v>
      </c>
      <c r="D194" s="274" t="s">
        <v>295</v>
      </c>
      <c r="E194" s="320"/>
      <c r="F194" s="320"/>
      <c r="G194" s="320"/>
      <c r="H194" s="320"/>
      <c r="I194" s="320"/>
      <c r="J194" s="320"/>
      <c r="K194" s="320"/>
      <c r="L194" s="320"/>
      <c r="M194" s="320"/>
      <c r="N194" s="320"/>
      <c r="O194" s="320"/>
      <c r="P194" s="320"/>
      <c r="Q194" s="294" t="str">
        <f t="shared" si="11"/>
        <v/>
      </c>
      <c r="R194" s="322"/>
      <c r="S194" s="322"/>
    </row>
    <row r="195" spans="1:19" ht="24.95" hidden="1" customHeight="1" outlineLevel="2">
      <c r="A195" s="290" t="str">
        <f>IF(AND(D195="",D195=""),"",$D$3&amp;"_"&amp;ROW()-11-COUNTBLANK($D$12:D195))</f>
        <v>CTKM_147</v>
      </c>
      <c r="B195" s="324" t="s">
        <v>816</v>
      </c>
      <c r="C195" s="274" t="s">
        <v>811</v>
      </c>
      <c r="D195" s="274" t="s">
        <v>3064</v>
      </c>
      <c r="E195" s="320"/>
      <c r="F195" s="320"/>
      <c r="G195" s="320"/>
      <c r="H195" s="320"/>
      <c r="I195" s="320"/>
      <c r="J195" s="320"/>
      <c r="K195" s="320"/>
      <c r="L195" s="320"/>
      <c r="M195" s="320"/>
      <c r="N195" s="320"/>
      <c r="O195" s="320"/>
      <c r="P195" s="320"/>
      <c r="Q195" s="294" t="str">
        <f t="shared" si="11"/>
        <v/>
      </c>
      <c r="R195" s="322"/>
      <c r="S195" s="322"/>
    </row>
    <row r="196" spans="1:19" ht="24.95" hidden="1" customHeight="1" outlineLevel="1" collapsed="1">
      <c r="A196" s="290" t="str">
        <f>IF(AND(D196="",D196=""),"",$D$3&amp;"_"&amp;ROW()-11-COUNTBLANK($D$12:D196))</f>
        <v/>
      </c>
      <c r="B196" s="309" t="s">
        <v>2601</v>
      </c>
      <c r="C196" s="287"/>
      <c r="D196" s="287"/>
      <c r="E196" s="288"/>
      <c r="F196" s="288"/>
      <c r="G196" s="288"/>
      <c r="H196" s="288"/>
      <c r="I196" s="288"/>
      <c r="J196" s="288"/>
      <c r="K196" s="288"/>
      <c r="L196" s="288"/>
      <c r="M196" s="288"/>
      <c r="N196" s="288"/>
      <c r="O196" s="288"/>
      <c r="P196" s="288"/>
      <c r="Q196" s="288"/>
      <c r="R196" s="287"/>
      <c r="S196" s="289"/>
    </row>
    <row r="197" spans="1:19" ht="24.95" hidden="1" customHeight="1" outlineLevel="2">
      <c r="A197" s="290" t="str">
        <f>IF(AND(D197="",D197=""),"",$D$3&amp;"_"&amp;ROW()-11-COUNTBLANK($D$12:D197))</f>
        <v>CTKM_148</v>
      </c>
      <c r="B197" s="291" t="s">
        <v>2602</v>
      </c>
      <c r="C197" s="291" t="s">
        <v>2603</v>
      </c>
      <c r="D197" s="291" t="s">
        <v>2604</v>
      </c>
      <c r="E197" s="320"/>
      <c r="F197" s="320"/>
      <c r="G197" s="320"/>
      <c r="H197" s="320"/>
      <c r="I197" s="320"/>
      <c r="J197" s="320"/>
      <c r="K197" s="320"/>
      <c r="L197" s="320"/>
      <c r="M197" s="320"/>
      <c r="N197" s="320"/>
      <c r="O197" s="320"/>
      <c r="P197" s="320"/>
      <c r="Q197" s="321"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
      </c>
      <c r="R197" s="322"/>
      <c r="S197" s="322"/>
    </row>
    <row r="198" spans="1:19" ht="24.95" hidden="1" customHeight="1" outlineLevel="2">
      <c r="A198" s="290" t="str">
        <f>IF(AND(D198="",D198=""),"",$D$3&amp;"_"&amp;ROW()-11-COUNTBLANK($D$12:D198))</f>
        <v>CTKM_149</v>
      </c>
      <c r="B198" s="291" t="s">
        <v>2605</v>
      </c>
      <c r="C198" s="291" t="s">
        <v>2606</v>
      </c>
      <c r="D198" s="291" t="s">
        <v>2607</v>
      </c>
      <c r="E198" s="320"/>
      <c r="F198" s="320"/>
      <c r="G198" s="320"/>
      <c r="H198" s="320"/>
      <c r="I198" s="320"/>
      <c r="J198" s="320"/>
      <c r="K198" s="320"/>
      <c r="L198" s="320"/>
      <c r="M198" s="320"/>
      <c r="N198" s="320"/>
      <c r="O198" s="320"/>
      <c r="P198" s="320"/>
      <c r="Q198" s="321" t="str">
        <f>IF(OR(IF(G198="",IF(F198="",IF(E198="","",E198),F198),G198)="F",IF(J198="",IF(I198="",IF(H198="","",H198),I198),J198)="F",IF(M198="",IF(L198="",IF(K198="","",K198),L198),M198)="F",IF(P198="",IF(O198="",IF(N198="","",N198),O198),P198)="F")=TRUE,"F",IF(OR(IF(G198="",IF(F198="",IF(E198="","",E198),F198),G198)="PE",IF(J198="",IF(I198="",IF(H198="","",H198),I198),J198)="PE",IF(M198="",IF(L198="",IF(K198="","",K198),L198),M198)="PE",IF(P198="",IF(O198="",IF(N198="","",N198),O198),P198)="PE")=TRUE,"PE",IF(AND(IF(G198="",IF(F198="",IF(E198="","",E198),F198),G198)="",IF(J198="",IF(I198="",IF(H198="","",H198),I198),J198)="",IF(M198="",IF(L198="",IF(K198="","",K198),L198),M198)="",IF(P198="",IF(O198="",IF(N198="","",N198),O198),P198)="")=TRUE,"","P")))</f>
        <v/>
      </c>
      <c r="R198" s="322"/>
      <c r="S198" s="322"/>
    </row>
    <row r="199" spans="1:19" ht="24.95" hidden="1" customHeight="1" outlineLevel="1" collapsed="1">
      <c r="A199" s="290" t="str">
        <f>IF(AND(D199="",D199=""),"",$D$3&amp;"_"&amp;ROW()-11-COUNTBLANK($D$12:D199))</f>
        <v/>
      </c>
      <c r="B199" s="309" t="s">
        <v>2608</v>
      </c>
      <c r="C199" s="287"/>
      <c r="D199" s="287"/>
      <c r="E199" s="288"/>
      <c r="F199" s="288"/>
      <c r="G199" s="288"/>
      <c r="H199" s="288"/>
      <c r="I199" s="288"/>
      <c r="J199" s="288"/>
      <c r="K199" s="288"/>
      <c r="L199" s="288"/>
      <c r="M199" s="288"/>
      <c r="N199" s="288"/>
      <c r="O199" s="288"/>
      <c r="P199" s="288"/>
      <c r="Q199" s="288"/>
      <c r="R199" s="287"/>
      <c r="S199" s="289"/>
    </row>
    <row r="200" spans="1:19" ht="24.95" hidden="1" customHeight="1" outlineLevel="2">
      <c r="A200" s="290" t="str">
        <f>IF(AND(D200="",D200=""),"",$D$3&amp;"_"&amp;ROW()-11-COUNTBLANK($D$12:D200))</f>
        <v>CTKM_150</v>
      </c>
      <c r="B200" s="291" t="s">
        <v>2609</v>
      </c>
      <c r="C200" s="291" t="s">
        <v>2610</v>
      </c>
      <c r="D200" s="291" t="s">
        <v>2611</v>
      </c>
      <c r="E200" s="320"/>
      <c r="F200" s="320"/>
      <c r="G200" s="320"/>
      <c r="H200" s="320"/>
      <c r="I200" s="320"/>
      <c r="J200" s="320"/>
      <c r="K200" s="320"/>
      <c r="L200" s="320"/>
      <c r="M200" s="320"/>
      <c r="N200" s="320"/>
      <c r="O200" s="320"/>
      <c r="P200" s="320"/>
      <c r="Q200" s="321" t="str">
        <f t="shared" ref="Q200:Q212" si="12">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
      </c>
      <c r="R200" s="322"/>
      <c r="S200" s="322"/>
    </row>
    <row r="201" spans="1:19" ht="24.95" hidden="1" customHeight="1" outlineLevel="2">
      <c r="A201" s="290" t="str">
        <f>IF(AND(D201="",D201=""),"",$D$3&amp;"_"&amp;ROW()-11-COUNTBLANK($D$12:D201))</f>
        <v>CTKM_151</v>
      </c>
      <c r="B201" s="291" t="s">
        <v>2612</v>
      </c>
      <c r="C201" s="291" t="s">
        <v>2613</v>
      </c>
      <c r="D201" s="291" t="s">
        <v>2614</v>
      </c>
      <c r="E201" s="320"/>
      <c r="F201" s="320"/>
      <c r="G201" s="320"/>
      <c r="H201" s="320"/>
      <c r="I201" s="320"/>
      <c r="J201" s="320"/>
      <c r="K201" s="320"/>
      <c r="L201" s="320"/>
      <c r="M201" s="320"/>
      <c r="N201" s="320"/>
      <c r="O201" s="320"/>
      <c r="P201" s="320"/>
      <c r="Q201" s="321" t="str">
        <f t="shared" si="12"/>
        <v/>
      </c>
      <c r="R201" s="322"/>
      <c r="S201" s="322"/>
    </row>
    <row r="202" spans="1:19" ht="24.95" hidden="1" customHeight="1" outlineLevel="2">
      <c r="A202" s="290" t="str">
        <f>IF(AND(D202="",D202=""),"",$D$3&amp;"_"&amp;ROW()-11-COUNTBLANK($D$12:D202))</f>
        <v>CTKM_152</v>
      </c>
      <c r="B202" s="291" t="s">
        <v>2612</v>
      </c>
      <c r="C202" s="291" t="s">
        <v>2615</v>
      </c>
      <c r="D202" s="291" t="s">
        <v>2616</v>
      </c>
      <c r="E202" s="320"/>
      <c r="F202" s="320"/>
      <c r="G202" s="320"/>
      <c r="H202" s="320"/>
      <c r="I202" s="320"/>
      <c r="J202" s="320"/>
      <c r="K202" s="320"/>
      <c r="L202" s="320"/>
      <c r="M202" s="320"/>
      <c r="N202" s="320"/>
      <c r="O202" s="320"/>
      <c r="P202" s="320"/>
      <c r="Q202" s="321" t="str">
        <f t="shared" si="12"/>
        <v/>
      </c>
      <c r="R202" s="322"/>
      <c r="S202" s="322"/>
    </row>
    <row r="203" spans="1:19" ht="24.95" customHeight="1" collapsed="1">
      <c r="A203" s="290" t="str">
        <f>IF(AND(D203="",D203=""),"",$D$3&amp;"_"&amp;ROW()-11-COUNTBLANK($D$12:D203))</f>
        <v/>
      </c>
      <c r="B203" s="463" t="s">
        <v>3247</v>
      </c>
      <c r="C203" s="283"/>
      <c r="D203" s="283"/>
      <c r="E203" s="284"/>
      <c r="F203" s="284"/>
      <c r="G203" s="284"/>
      <c r="H203" s="284"/>
      <c r="I203" s="284"/>
      <c r="J203" s="284"/>
      <c r="K203" s="284"/>
      <c r="L203" s="284"/>
      <c r="M203" s="284"/>
      <c r="N203" s="284"/>
      <c r="O203" s="284"/>
      <c r="P203" s="284"/>
      <c r="Q203" s="284" t="str">
        <f t="shared" si="12"/>
        <v/>
      </c>
      <c r="R203" s="283"/>
      <c r="S203" s="285"/>
    </row>
    <row r="204" spans="1:19" ht="24.95" hidden="1" customHeight="1" outlineLevel="1" collapsed="1">
      <c r="A204" s="290" t="str">
        <f>IF(AND(D204="",D204=""),"",$D$3&amp;"_"&amp;ROW()-11-COUNTBLANK($D$12:D204))</f>
        <v/>
      </c>
      <c r="B204" s="309" t="s">
        <v>765</v>
      </c>
      <c r="C204" s="287"/>
      <c r="D204" s="287"/>
      <c r="E204" s="288"/>
      <c r="F204" s="288"/>
      <c r="G204" s="288"/>
      <c r="H204" s="288"/>
      <c r="I204" s="288"/>
      <c r="J204" s="288"/>
      <c r="K204" s="288"/>
      <c r="L204" s="288"/>
      <c r="M204" s="288"/>
      <c r="N204" s="288"/>
      <c r="O204" s="288"/>
      <c r="P204" s="288"/>
      <c r="Q204" s="288" t="str">
        <f t="shared" si="12"/>
        <v/>
      </c>
      <c r="R204" s="287"/>
      <c r="S204" s="289"/>
    </row>
    <row r="205" spans="1:19" ht="24.95" hidden="1" customHeight="1" outlineLevel="2">
      <c r="A205" s="290" t="str">
        <f>IF(AND(D205="",D205=""),"",$D$3&amp;"_"&amp;ROW()-11-COUNTBLANK($D$12:D205))</f>
        <v>CTKM_153</v>
      </c>
      <c r="B205" s="475" t="s">
        <v>825</v>
      </c>
      <c r="C205" s="329" t="s">
        <v>826</v>
      </c>
      <c r="D205" s="329" t="s">
        <v>827</v>
      </c>
      <c r="E205" s="320"/>
      <c r="F205" s="320"/>
      <c r="G205" s="320"/>
      <c r="H205" s="320"/>
      <c r="I205" s="320"/>
      <c r="J205" s="320"/>
      <c r="K205" s="320"/>
      <c r="L205" s="320"/>
      <c r="M205" s="320"/>
      <c r="N205" s="320"/>
      <c r="O205" s="320"/>
      <c r="P205" s="320"/>
      <c r="Q205" s="294" t="str">
        <f t="shared" si="12"/>
        <v/>
      </c>
      <c r="R205" s="322"/>
      <c r="S205" s="322"/>
    </row>
    <row r="206" spans="1:19" ht="24.95" hidden="1" customHeight="1" outlineLevel="1" collapsed="1">
      <c r="A206" s="290" t="str">
        <f>IF(AND(D206="",D206=""),"",$D$3&amp;"_"&amp;ROW()-11-COUNTBLANK($D$12:D206))</f>
        <v/>
      </c>
      <c r="B206" s="309" t="s">
        <v>260</v>
      </c>
      <c r="C206" s="287"/>
      <c r="D206" s="287"/>
      <c r="E206" s="288"/>
      <c r="F206" s="288"/>
      <c r="G206" s="288"/>
      <c r="H206" s="288"/>
      <c r="I206" s="288"/>
      <c r="J206" s="288"/>
      <c r="K206" s="288"/>
      <c r="L206" s="288"/>
      <c r="M206" s="288"/>
      <c r="N206" s="288"/>
      <c r="O206" s="288"/>
      <c r="P206" s="288"/>
      <c r="Q206" s="288" t="str">
        <f t="shared" si="12"/>
        <v/>
      </c>
      <c r="R206" s="287"/>
      <c r="S206" s="289"/>
    </row>
    <row r="207" spans="1:19" ht="24.95" hidden="1" customHeight="1" outlineLevel="2">
      <c r="A207" s="290" t="str">
        <f>IF(AND(D207="",D207=""),"",$D$3&amp;"_"&amp;ROW()-11-COUNTBLANK($D$12:D207))</f>
        <v>CTKM_154</v>
      </c>
      <c r="B207" s="475" t="s">
        <v>262</v>
      </c>
      <c r="C207" s="329" t="s">
        <v>263</v>
      </c>
      <c r="D207" s="329" t="s">
        <v>828</v>
      </c>
      <c r="E207" s="320"/>
      <c r="F207" s="320"/>
      <c r="G207" s="320"/>
      <c r="H207" s="320"/>
      <c r="I207" s="320"/>
      <c r="J207" s="320"/>
      <c r="K207" s="320"/>
      <c r="L207" s="320"/>
      <c r="M207" s="320"/>
      <c r="N207" s="320"/>
      <c r="O207" s="320"/>
      <c r="P207" s="320"/>
      <c r="Q207" s="294" t="str">
        <f t="shared" si="12"/>
        <v/>
      </c>
      <c r="R207" s="322"/>
      <c r="S207" s="322"/>
    </row>
    <row r="208" spans="1:19" ht="24.95" hidden="1" customHeight="1" outlineLevel="2">
      <c r="A208" s="290" t="str">
        <f>IF(AND(D208="",D208=""),"",$D$3&amp;"_"&amp;ROW()-11-COUNTBLANK($D$12:D208))</f>
        <v>CTKM_155</v>
      </c>
      <c r="B208" s="476"/>
      <c r="C208" s="329" t="s">
        <v>265</v>
      </c>
      <c r="D208" s="329" t="s">
        <v>828</v>
      </c>
      <c r="E208" s="320"/>
      <c r="F208" s="320"/>
      <c r="G208" s="320"/>
      <c r="H208" s="320"/>
      <c r="I208" s="320"/>
      <c r="J208" s="320"/>
      <c r="K208" s="320"/>
      <c r="L208" s="320"/>
      <c r="M208" s="320"/>
      <c r="N208" s="320"/>
      <c r="O208" s="320"/>
      <c r="P208" s="320"/>
      <c r="Q208" s="294" t="str">
        <f t="shared" si="12"/>
        <v/>
      </c>
      <c r="R208" s="322"/>
      <c r="S208" s="322"/>
    </row>
    <row r="209" spans="1:21" ht="24.95" hidden="1" customHeight="1" outlineLevel="2">
      <c r="A209" s="290" t="str">
        <f>IF(AND(D209="",D209=""),"",$D$3&amp;"_"&amp;ROW()-11-COUNTBLANK($D$12:D209))</f>
        <v>CTKM_156</v>
      </c>
      <c r="B209" s="476"/>
      <c r="C209" s="330" t="s">
        <v>2617</v>
      </c>
      <c r="D209" s="329" t="s">
        <v>828</v>
      </c>
      <c r="E209" s="320"/>
      <c r="F209" s="320"/>
      <c r="G209" s="320"/>
      <c r="H209" s="320"/>
      <c r="I209" s="320"/>
      <c r="J209" s="320"/>
      <c r="K209" s="320"/>
      <c r="L209" s="320"/>
      <c r="M209" s="320"/>
      <c r="N209" s="320"/>
      <c r="O209" s="320"/>
      <c r="P209" s="320"/>
      <c r="Q209" s="294" t="str">
        <f t="shared" si="12"/>
        <v/>
      </c>
      <c r="R209" s="322"/>
      <c r="S209" s="322"/>
    </row>
    <row r="210" spans="1:21" ht="24.95" hidden="1" customHeight="1" outlineLevel="2">
      <c r="A210" s="290" t="str">
        <f>IF(AND(D210="",D210=""),"",$D$3&amp;"_"&amp;ROW()-11-COUNTBLANK($D$12:D210))</f>
        <v>CTKM_157</v>
      </c>
      <c r="B210" s="477"/>
      <c r="C210" s="329" t="s">
        <v>268</v>
      </c>
      <c r="D210" s="329" t="s">
        <v>828</v>
      </c>
      <c r="E210" s="320"/>
      <c r="F210" s="320"/>
      <c r="G210" s="320"/>
      <c r="H210" s="320"/>
      <c r="I210" s="320"/>
      <c r="J210" s="320"/>
      <c r="K210" s="320"/>
      <c r="L210" s="320"/>
      <c r="M210" s="320"/>
      <c r="N210" s="320"/>
      <c r="O210" s="320"/>
      <c r="P210" s="320"/>
      <c r="Q210" s="294" t="str">
        <f t="shared" si="12"/>
        <v/>
      </c>
      <c r="R210" s="322"/>
      <c r="S210" s="322"/>
    </row>
    <row r="211" spans="1:21" ht="24.95" hidden="1" customHeight="1" outlineLevel="2">
      <c r="A211" s="290" t="str">
        <f>IF(AND(D211="",D211=""),"",$D$3&amp;"_"&amp;ROW()-11-COUNTBLANK($D$12:D211))</f>
        <v>CTKM_158</v>
      </c>
      <c r="B211" s="332" t="s">
        <v>269</v>
      </c>
      <c r="C211" s="329" t="s">
        <v>270</v>
      </c>
      <c r="D211" s="329" t="s">
        <v>828</v>
      </c>
      <c r="E211" s="320"/>
      <c r="F211" s="320"/>
      <c r="G211" s="320"/>
      <c r="H211" s="320"/>
      <c r="I211" s="320"/>
      <c r="J211" s="320"/>
      <c r="K211" s="320"/>
      <c r="L211" s="320"/>
      <c r="M211" s="320"/>
      <c r="N211" s="320"/>
      <c r="O211" s="320"/>
      <c r="P211" s="320"/>
      <c r="Q211" s="294" t="str">
        <f t="shared" si="12"/>
        <v/>
      </c>
      <c r="R211" s="322"/>
      <c r="S211" s="322"/>
    </row>
    <row r="212" spans="1:21" ht="24.95" hidden="1" customHeight="1" outlineLevel="2">
      <c r="A212" s="290" t="str">
        <f>IF(AND(D212="",D212=""),"",$D$3&amp;"_"&amp;ROW()-11-COUNTBLANK($D$12:D212))</f>
        <v>CTKM_159</v>
      </c>
      <c r="B212" s="476" t="s">
        <v>769</v>
      </c>
      <c r="C212" s="329" t="s">
        <v>829</v>
      </c>
      <c r="D212" s="329" t="s">
        <v>828</v>
      </c>
      <c r="E212" s="320"/>
      <c r="F212" s="320"/>
      <c r="G212" s="320"/>
      <c r="H212" s="320"/>
      <c r="I212" s="320"/>
      <c r="J212" s="320"/>
      <c r="K212" s="320"/>
      <c r="L212" s="320"/>
      <c r="M212" s="320"/>
      <c r="N212" s="320"/>
      <c r="O212" s="320"/>
      <c r="P212" s="320"/>
      <c r="Q212" s="294" t="str">
        <f t="shared" si="12"/>
        <v/>
      </c>
      <c r="R212" s="322"/>
      <c r="S212" s="322"/>
    </row>
    <row r="213" spans="1:21" s="282" customFormat="1" ht="24.95" customHeight="1" collapsed="1">
      <c r="A213" s="290" t="str">
        <f>IF(AND(D213="",D213=""),"",$D$3&amp;"_"&amp;ROW()-11-COUNTBLANK($D$12:D213))</f>
        <v/>
      </c>
      <c r="B213" s="278" t="s">
        <v>830</v>
      </c>
      <c r="C213" s="279"/>
      <c r="D213" s="279"/>
      <c r="E213" s="280"/>
      <c r="F213" s="280"/>
      <c r="G213" s="280"/>
      <c r="H213" s="280"/>
      <c r="I213" s="280"/>
      <c r="J213" s="280"/>
      <c r="K213" s="280"/>
      <c r="L213" s="280"/>
      <c r="M213" s="280"/>
      <c r="N213" s="280"/>
      <c r="O213" s="280"/>
      <c r="P213" s="280"/>
      <c r="Q213" s="280"/>
      <c r="R213" s="279"/>
      <c r="S213" s="281"/>
      <c r="T213" s="271"/>
      <c r="U213" s="271"/>
    </row>
    <row r="214" spans="1:21" ht="24.95" customHeight="1">
      <c r="A214" s="290" t="str">
        <f>IF(AND(D214="",D214=""),"",$D$3&amp;"_"&amp;ROW()-11-COUNTBLANK($D$12:D214))</f>
        <v/>
      </c>
      <c r="B214" s="734" t="s">
        <v>831</v>
      </c>
      <c r="C214" s="735"/>
      <c r="D214" s="735"/>
      <c r="E214" s="339"/>
      <c r="F214" s="339"/>
      <c r="G214" s="339"/>
      <c r="H214" s="339"/>
      <c r="I214" s="339"/>
      <c r="J214" s="339"/>
      <c r="K214" s="339"/>
      <c r="L214" s="339"/>
      <c r="M214" s="339"/>
      <c r="N214" s="339"/>
      <c r="O214" s="339"/>
      <c r="P214" s="339"/>
      <c r="Q214" s="339"/>
      <c r="R214" s="338"/>
      <c r="S214" s="340"/>
    </row>
    <row r="215" spans="1:21" ht="24.95" customHeight="1" collapsed="1">
      <c r="A215" s="290" t="str">
        <f>IF(AND(D215="",D215=""),"",$D$3&amp;"_"&amp;ROW()-11-COUNTBLANK($D$12:D215))</f>
        <v/>
      </c>
      <c r="B215" s="463" t="s">
        <v>3238</v>
      </c>
      <c r="C215" s="283"/>
      <c r="D215" s="283"/>
      <c r="E215" s="284"/>
      <c r="F215" s="284"/>
      <c r="G215" s="284"/>
      <c r="H215" s="284"/>
      <c r="I215" s="284"/>
      <c r="J215" s="284"/>
      <c r="K215" s="284"/>
      <c r="L215" s="284"/>
      <c r="M215" s="284"/>
      <c r="N215" s="284"/>
      <c r="O215" s="284"/>
      <c r="P215" s="284"/>
      <c r="Q215" s="284"/>
      <c r="R215" s="283"/>
      <c r="S215" s="285"/>
    </row>
    <row r="216" spans="1:21" s="296" customFormat="1" ht="24.95" hidden="1" customHeight="1" outlineLevel="1" collapsed="1">
      <c r="A216" s="290" t="str">
        <f>IF(AND(D216="",D216=""),"",$D$3&amp;"_"&amp;ROW()-11-COUNTBLANK($D$12:D216))</f>
        <v/>
      </c>
      <c r="B216" s="309" t="s">
        <v>65</v>
      </c>
      <c r="C216" s="287"/>
      <c r="D216" s="287"/>
      <c r="E216" s="288"/>
      <c r="F216" s="288"/>
      <c r="G216" s="288"/>
      <c r="H216" s="288"/>
      <c r="I216" s="288"/>
      <c r="J216" s="288"/>
      <c r="K216" s="288"/>
      <c r="L216" s="288"/>
      <c r="M216" s="288"/>
      <c r="N216" s="288"/>
      <c r="O216" s="288"/>
      <c r="P216" s="288"/>
      <c r="Q216" s="288"/>
      <c r="R216" s="287"/>
      <c r="S216" s="289"/>
    </row>
    <row r="217" spans="1:21" ht="24.95" hidden="1" customHeight="1" outlineLevel="2">
      <c r="A217" s="290" t="str">
        <f>IF(AND(D217="",D217=""),"",$D$3&amp;"_"&amp;ROW()-11-COUNTBLANK($D$12:D217))</f>
        <v>CTKM_160</v>
      </c>
      <c r="B217" s="298" t="s">
        <v>309</v>
      </c>
      <c r="C217" s="298" t="s">
        <v>2529</v>
      </c>
      <c r="D217" s="326" t="s">
        <v>3350</v>
      </c>
      <c r="E217" s="320"/>
      <c r="F217" s="320"/>
      <c r="G217" s="320"/>
      <c r="H217" s="320"/>
      <c r="I217" s="320"/>
      <c r="J217" s="320"/>
      <c r="K217" s="320"/>
      <c r="L217" s="320"/>
      <c r="M217" s="320"/>
      <c r="N217" s="320"/>
      <c r="O217" s="320"/>
      <c r="P217" s="320"/>
      <c r="Q217" s="321" t="str">
        <f t="shared" ref="Q217:Q222" si="13">IF(OR(IF(G217="",IF(F217="",IF(E217="","",E217),F217),G217)="F",IF(J217="",IF(I217="",IF(H217="","",H217),I217),J217)="F",IF(M217="",IF(L217="",IF(K217="","",K217),L217),M217)="F",IF(P217="",IF(O217="",IF(N217="","",N217),O217),P217)="F")=TRUE,"F",IF(OR(IF(G217="",IF(F217="",IF(E217="","",E217),F217),G217)="PE",IF(J217="",IF(I217="",IF(H217="","",H217),I217),J217)="PE",IF(M217="",IF(L217="",IF(K217="","",K217),L217),M217)="PE",IF(P217="",IF(O217="",IF(N217="","",N217),O217),P217)="PE")=TRUE,"PE",IF(AND(IF(G217="",IF(F217="",IF(E217="","",E217),F217),G217)="",IF(J217="",IF(I217="",IF(H217="","",H217),I217),J217)="",IF(M217="",IF(L217="",IF(K217="","",K217),L217),M217)="",IF(P217="",IF(O217="",IF(N217="","",N217),O217),P217)="")=TRUE,"","P")))</f>
        <v/>
      </c>
      <c r="R217" s="322"/>
      <c r="S217" s="322"/>
    </row>
    <row r="218" spans="1:21" ht="24.95" hidden="1" customHeight="1" outlineLevel="2">
      <c r="A218" s="290" t="str">
        <f>IF(AND(D218="",D218=""),"",$D$3&amp;"_"&amp;ROW()-11-COUNTBLANK($D$12:D218))</f>
        <v>CTKM_161</v>
      </c>
      <c r="B218" s="291" t="s">
        <v>66</v>
      </c>
      <c r="C218" s="291" t="s">
        <v>2530</v>
      </c>
      <c r="D218" s="291" t="s">
        <v>2531</v>
      </c>
      <c r="E218" s="320"/>
      <c r="F218" s="320"/>
      <c r="G218" s="320"/>
      <c r="H218" s="320"/>
      <c r="I218" s="320"/>
      <c r="J218" s="320"/>
      <c r="K218" s="320"/>
      <c r="L218" s="320"/>
      <c r="M218" s="320"/>
      <c r="N218" s="320"/>
      <c r="O218" s="320"/>
      <c r="P218" s="320"/>
      <c r="Q218" s="321" t="str">
        <f t="shared" si="13"/>
        <v/>
      </c>
      <c r="R218" s="322"/>
      <c r="S218" s="322"/>
    </row>
    <row r="219" spans="1:21" ht="24.95" hidden="1" customHeight="1" outlineLevel="2">
      <c r="A219" s="290" t="str">
        <f>IF(AND(D219="",D219=""),"",$D$3&amp;"_"&amp;ROW()-11-COUNTBLANK($D$12:D219))</f>
        <v>CTKM_162</v>
      </c>
      <c r="B219" s="291" t="s">
        <v>67</v>
      </c>
      <c r="C219" s="291" t="s">
        <v>311</v>
      </c>
      <c r="D219" s="297" t="s">
        <v>312</v>
      </c>
      <c r="E219" s="320"/>
      <c r="F219" s="320"/>
      <c r="G219" s="320"/>
      <c r="H219" s="320"/>
      <c r="I219" s="320"/>
      <c r="J219" s="320"/>
      <c r="K219" s="320"/>
      <c r="L219" s="320"/>
      <c r="M219" s="320"/>
      <c r="N219" s="320"/>
      <c r="O219" s="320"/>
      <c r="P219" s="320"/>
      <c r="Q219" s="321" t="str">
        <f t="shared" si="13"/>
        <v/>
      </c>
      <c r="R219" s="322"/>
      <c r="S219" s="322"/>
    </row>
    <row r="220" spans="1:21" ht="24.95" hidden="1" customHeight="1" outlineLevel="2">
      <c r="A220" s="290" t="str">
        <f>IF(AND(D220="",D220=""),"",$D$3&amp;"_"&amp;ROW()-11-COUNTBLANK($D$12:D220))</f>
        <v>CTKM_163</v>
      </c>
      <c r="B220" s="298" t="s">
        <v>68</v>
      </c>
      <c r="C220" s="299" t="s">
        <v>69</v>
      </c>
      <c r="D220" s="298" t="s">
        <v>70</v>
      </c>
      <c r="E220" s="320"/>
      <c r="F220" s="320"/>
      <c r="G220" s="320"/>
      <c r="H220" s="320"/>
      <c r="I220" s="320"/>
      <c r="J220" s="320"/>
      <c r="K220" s="320"/>
      <c r="L220" s="320"/>
      <c r="M220" s="320"/>
      <c r="N220" s="320"/>
      <c r="O220" s="320"/>
      <c r="P220" s="320"/>
      <c r="Q220" s="321" t="str">
        <f t="shared" si="13"/>
        <v/>
      </c>
      <c r="R220" s="322"/>
      <c r="S220" s="322"/>
    </row>
    <row r="221" spans="1:21" ht="24.95" hidden="1" customHeight="1" outlineLevel="2">
      <c r="A221" s="290" t="str">
        <f>IF(AND(D221="",D221=""),"",$D$3&amp;"_"&amp;ROW()-11-COUNTBLANK($D$12:D221))</f>
        <v>CTKM_164</v>
      </c>
      <c r="B221" s="291" t="s">
        <v>71</v>
      </c>
      <c r="C221" s="299" t="s">
        <v>72</v>
      </c>
      <c r="D221" s="291" t="s">
        <v>2532</v>
      </c>
      <c r="E221" s="320"/>
      <c r="F221" s="320"/>
      <c r="G221" s="320"/>
      <c r="H221" s="320"/>
      <c r="I221" s="320"/>
      <c r="J221" s="320"/>
      <c r="K221" s="320"/>
      <c r="L221" s="320"/>
      <c r="M221" s="320"/>
      <c r="N221" s="320"/>
      <c r="O221" s="320"/>
      <c r="P221" s="320"/>
      <c r="Q221" s="321" t="str">
        <f t="shared" si="13"/>
        <v/>
      </c>
      <c r="R221" s="322"/>
      <c r="S221" s="322"/>
    </row>
    <row r="222" spans="1:21" ht="24.95" hidden="1" customHeight="1" outlineLevel="2">
      <c r="A222" s="290" t="str">
        <f>IF(AND(D222="",D222=""),"",$D$3&amp;"_"&amp;ROW()-11-COUNTBLANK($D$12:D222))</f>
        <v>CTKM_165</v>
      </c>
      <c r="B222" s="291" t="s">
        <v>74</v>
      </c>
      <c r="C222" s="299" t="s">
        <v>313</v>
      </c>
      <c r="D222" s="291" t="s">
        <v>314</v>
      </c>
      <c r="E222" s="320"/>
      <c r="F222" s="320"/>
      <c r="G222" s="320"/>
      <c r="H222" s="320"/>
      <c r="I222" s="320"/>
      <c r="J222" s="320"/>
      <c r="K222" s="320"/>
      <c r="L222" s="320"/>
      <c r="M222" s="320"/>
      <c r="N222" s="320"/>
      <c r="O222" s="320"/>
      <c r="P222" s="320"/>
      <c r="Q222" s="321" t="str">
        <f t="shared" si="13"/>
        <v/>
      </c>
      <c r="R222" s="322"/>
      <c r="S222" s="322"/>
    </row>
    <row r="223" spans="1:21" s="296" customFormat="1" ht="24.95" hidden="1" customHeight="1" outlineLevel="1" collapsed="1">
      <c r="A223" s="290" t="str">
        <f>IF(AND(D223="",D223=""),"",$D$3&amp;"_"&amp;ROW()-11-COUNTBLANK($D$12:D223))</f>
        <v/>
      </c>
      <c r="B223" s="309" t="s">
        <v>734</v>
      </c>
      <c r="C223" s="287"/>
      <c r="D223" s="287"/>
      <c r="E223" s="288"/>
      <c r="F223" s="288"/>
      <c r="G223" s="288"/>
      <c r="H223" s="288"/>
      <c r="I223" s="288"/>
      <c r="J223" s="288"/>
      <c r="K223" s="288"/>
      <c r="L223" s="288"/>
      <c r="M223" s="288"/>
      <c r="N223" s="288"/>
      <c r="O223" s="288"/>
      <c r="P223" s="288"/>
      <c r="Q223" s="288"/>
      <c r="R223" s="287"/>
      <c r="S223" s="289"/>
    </row>
    <row r="224" spans="1:21" s="296" customFormat="1" ht="24.95" hidden="1" customHeight="1" outlineLevel="2">
      <c r="A224" s="290" t="str">
        <f>IF(AND(D224="",D224=""),"",$D$3&amp;"_"&amp;ROW()-11-COUNTBLANK($D$12:D224))</f>
        <v>CTKM_166</v>
      </c>
      <c r="B224" s="297" t="s">
        <v>726</v>
      </c>
      <c r="C224" s="297" t="s">
        <v>735</v>
      </c>
      <c r="D224" s="297" t="s">
        <v>2618</v>
      </c>
      <c r="E224" s="293"/>
      <c r="F224" s="293"/>
      <c r="G224" s="293"/>
      <c r="H224" s="293"/>
      <c r="I224" s="293"/>
      <c r="J224" s="293"/>
      <c r="K224" s="293"/>
      <c r="L224" s="293"/>
      <c r="M224" s="293"/>
      <c r="N224" s="293"/>
      <c r="O224" s="293"/>
      <c r="P224" s="293"/>
      <c r="Q224" s="294" t="str">
        <f>IF(OR(IF(G224="",IF(F224="",IF(E224="","",E224),F224),G224)="F",IF(J224="",IF(I224="",IF(H224="","",H224),I224),J224)="F",IF(M224="",IF(L224="",IF(K224="","",K224),L224),M224)="F",IF(P224="",IF(O224="",IF(N224="","",N224),O224),P224)="F")=TRUE,"F",IF(OR(IF(G224="",IF(F224="",IF(E224="","",E224),F224),G224)="PE",IF(J224="",IF(I224="",IF(H224="","",H224),I224),J224)="PE",IF(M224="",IF(L224="",IF(K224="","",K224),L224),M224)="PE",IF(P224="",IF(O224="",IF(N224="","",N224),O224),P224)="PE")=TRUE,"PE",IF(AND(IF(G224="",IF(F224="",IF(E224="","",E224),F224),G224)="",IF(J224="",IF(I224="",IF(H224="","",H224),I224),J224)="",IF(M224="",IF(L224="",IF(K224="","",K224),L224),M224)="",IF(P224="",IF(O224="",IF(N224="","",N224),O224),P224)="")=TRUE,"","P")))</f>
        <v/>
      </c>
      <c r="R224" s="295"/>
      <c r="S224" s="295"/>
    </row>
    <row r="225" spans="1:19" s="296" customFormat="1" ht="24.95" hidden="1" customHeight="1" outlineLevel="2">
      <c r="A225" s="290" t="str">
        <f>IF(AND(D225="",D225=""),"",$D$3&amp;"_"&amp;ROW()-11-COUNTBLANK($D$12:D225))</f>
        <v>CTKM_167</v>
      </c>
      <c r="B225" s="303" t="s">
        <v>109</v>
      </c>
      <c r="C225" s="303" t="s">
        <v>736</v>
      </c>
      <c r="D225" s="303" t="s">
        <v>737</v>
      </c>
      <c r="E225" s="293"/>
      <c r="F225" s="293"/>
      <c r="G225" s="293"/>
      <c r="H225" s="293"/>
      <c r="I225" s="293"/>
      <c r="J225" s="293"/>
      <c r="K225" s="293"/>
      <c r="L225" s="293"/>
      <c r="M225" s="293"/>
      <c r="N225" s="293"/>
      <c r="O225" s="293"/>
      <c r="P225" s="293"/>
      <c r="Q225" s="294" t="str">
        <f>IF(OR(IF(G225="",IF(F225="",IF(E225="","",E225),F225),G225)="F",IF(J225="",IF(I225="",IF(H225="","",H225),I225),J225)="F",IF(M225="",IF(L225="",IF(K225="","",K225),L225),M225)="F",IF(P225="",IF(O225="",IF(N225="","",N225),O225),P225)="F")=TRUE,"F",IF(OR(IF(G225="",IF(F225="",IF(E225="","",E225),F225),G225)="PE",IF(J225="",IF(I225="",IF(H225="","",H225),I225),J225)="PE",IF(M225="",IF(L225="",IF(K225="","",K225),L225),M225)="PE",IF(P225="",IF(O225="",IF(N225="","",N225),O225),P225)="PE")=TRUE,"PE",IF(AND(IF(G225="",IF(F225="",IF(E225="","",E225),F225),G225)="",IF(J225="",IF(I225="",IF(H225="","",H225),I225),J225)="",IF(M225="",IF(L225="",IF(K225="","",K225),L225),M225)="",IF(P225="",IF(O225="",IF(N225="","",N225),O225),P225)="")=TRUE,"","P")))</f>
        <v/>
      </c>
      <c r="R225" s="295"/>
      <c r="S225" s="295"/>
    </row>
    <row r="226" spans="1:19" s="296" customFormat="1" ht="24.95" hidden="1" customHeight="1" outlineLevel="2">
      <c r="A226" s="290" t="str">
        <f>IF(AND(D226="",D226=""),"",$D$3&amp;"_"&amp;ROW()-11-COUNTBLANK($D$12:D226))</f>
        <v>CTKM_168</v>
      </c>
      <c r="B226" s="471" t="s">
        <v>112</v>
      </c>
      <c r="C226" s="303" t="s">
        <v>113</v>
      </c>
      <c r="D226" s="303" t="s">
        <v>2619</v>
      </c>
      <c r="E226" s="293"/>
      <c r="F226" s="293"/>
      <c r="G226" s="293"/>
      <c r="H226" s="293"/>
      <c r="I226" s="293"/>
      <c r="J226" s="293"/>
      <c r="K226" s="293"/>
      <c r="L226" s="293"/>
      <c r="M226" s="293"/>
      <c r="N226" s="293"/>
      <c r="O226" s="293"/>
      <c r="P226" s="293"/>
      <c r="Q226" s="294"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
      </c>
      <c r="R226" s="295"/>
      <c r="S226" s="295"/>
    </row>
    <row r="227" spans="1:19" s="296" customFormat="1" ht="24.95" hidden="1" customHeight="1" outlineLevel="2">
      <c r="A227" s="290" t="str">
        <f>IF(AND(D227="",D227=""),"",$D$3&amp;"_"&amp;ROW()-11-COUNTBLANK($D$12:D227))</f>
        <v>CTKM_169</v>
      </c>
      <c r="B227" s="471" t="s">
        <v>115</v>
      </c>
      <c r="C227" s="303" t="s">
        <v>116</v>
      </c>
      <c r="D227" s="303" t="s">
        <v>2620</v>
      </c>
      <c r="E227" s="293"/>
      <c r="F227" s="293"/>
      <c r="G227" s="293"/>
      <c r="H227" s="293"/>
      <c r="I227" s="293"/>
      <c r="J227" s="293"/>
      <c r="K227" s="293"/>
      <c r="L227" s="293"/>
      <c r="M227" s="293"/>
      <c r="N227" s="293"/>
      <c r="O227" s="293"/>
      <c r="P227" s="293"/>
      <c r="Q227" s="294" t="str">
        <f>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
      </c>
      <c r="R227" s="295"/>
      <c r="S227" s="295"/>
    </row>
    <row r="228" spans="1:19" s="296" customFormat="1" ht="24.95" hidden="1" customHeight="1" outlineLevel="2">
      <c r="A228" s="290" t="str">
        <f>IF(AND(D228="",D228=""),"",$D$3&amp;"_"&amp;ROW()-11-COUNTBLANK($D$12:D228))</f>
        <v>CTKM_170</v>
      </c>
      <c r="B228" s="303" t="s">
        <v>120</v>
      </c>
      <c r="C228" s="303" t="s">
        <v>121</v>
      </c>
      <c r="D228" s="303" t="s">
        <v>789</v>
      </c>
      <c r="E228" s="293"/>
      <c r="F228" s="293"/>
      <c r="G228" s="293"/>
      <c r="H228" s="293"/>
      <c r="I228" s="293"/>
      <c r="J228" s="293"/>
      <c r="K228" s="293"/>
      <c r="L228" s="293"/>
      <c r="M228" s="293"/>
      <c r="N228" s="293"/>
      <c r="O228" s="293"/>
      <c r="P228" s="293"/>
      <c r="Q228" s="294" t="str">
        <f>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
      </c>
      <c r="R228" s="295"/>
      <c r="S228" s="295"/>
    </row>
    <row r="229" spans="1:19" s="296" customFormat="1" ht="24.95" hidden="1" customHeight="1" outlineLevel="1" collapsed="1">
      <c r="A229" s="290" t="str">
        <f>IF(AND(D229="",D229=""),"",$D$3&amp;"_"&amp;ROW()-11-COUNTBLANK($D$12:D229))</f>
        <v/>
      </c>
      <c r="B229" s="309" t="s">
        <v>159</v>
      </c>
      <c r="C229" s="287"/>
      <c r="D229" s="287"/>
      <c r="E229" s="288"/>
      <c r="F229" s="288"/>
      <c r="G229" s="288"/>
      <c r="H229" s="288"/>
      <c r="I229" s="288"/>
      <c r="J229" s="288"/>
      <c r="K229" s="288"/>
      <c r="L229" s="288"/>
      <c r="M229" s="288"/>
      <c r="N229" s="288"/>
      <c r="O229" s="288"/>
      <c r="P229" s="288"/>
      <c r="Q229" s="288"/>
      <c r="R229" s="287"/>
      <c r="S229" s="289"/>
    </row>
    <row r="230" spans="1:19" s="296" customFormat="1" ht="24.95" hidden="1" customHeight="1" outlineLevel="2">
      <c r="A230" s="290" t="str">
        <f>IF(AND(D230="",D230=""),"",$D$3&amp;"_"&amp;ROW()-11-COUNTBLANK($D$12:D230))</f>
        <v>CTKM_171</v>
      </c>
      <c r="B230" s="488" t="s">
        <v>75</v>
      </c>
      <c r="C230" s="488" t="s">
        <v>160</v>
      </c>
      <c r="D230" s="488" t="s">
        <v>161</v>
      </c>
      <c r="E230" s="293"/>
      <c r="F230" s="293"/>
      <c r="G230" s="293"/>
      <c r="H230" s="293"/>
      <c r="I230" s="293"/>
      <c r="J230" s="293"/>
      <c r="K230" s="293"/>
      <c r="L230" s="293"/>
      <c r="M230" s="293"/>
      <c r="N230" s="293"/>
      <c r="O230" s="293"/>
      <c r="P230" s="293"/>
      <c r="Q230" s="294" t="str">
        <f>IF(OR(IF(G230="",IF(F230="",IF(E230="","",E230),F230),G230)="F",IF(J230="",IF(I230="",IF(H230="","",H230),I230),J230)="F",IF(M230="",IF(L230="",IF(K230="","",K230),L230),M230)="F",IF(P230="",IF(O230="",IF(N230="","",N230),O230),P230)="F")=TRUE,"F",IF(OR(IF(G230="",IF(F230="",IF(E230="","",E230),F230),G230)="PE",IF(J230="",IF(I230="",IF(H230="","",H230),I230),J230)="PE",IF(M230="",IF(L230="",IF(K230="","",K230),L230),M230)="PE",IF(P230="",IF(O230="",IF(N230="","",N230),O230),P230)="PE")=TRUE,"PE",IF(AND(IF(G230="",IF(F230="",IF(E230="","",E230),F230),G230)="",IF(J230="",IF(I230="",IF(H230="","",H230),I230),J230)="",IF(M230="",IF(L230="",IF(K230="","",K230),L230),M230)="",IF(P230="",IF(O230="",IF(N230="","",N230),O230),P230)="")=TRUE,"","P")))</f>
        <v/>
      </c>
      <c r="R230" s="295"/>
      <c r="S230" s="295"/>
    </row>
    <row r="231" spans="1:19" s="296" customFormat="1" ht="24.95" hidden="1" customHeight="1" outlineLevel="2">
      <c r="A231" s="290" t="str">
        <f>IF(AND(D231="",D231=""),"",$D$3&amp;"_"&amp;ROW()-11-COUNTBLANK($D$12:D231))</f>
        <v>CTKM_172</v>
      </c>
      <c r="B231" s="488" t="s">
        <v>3352</v>
      </c>
      <c r="C231" s="488" t="s">
        <v>162</v>
      </c>
      <c r="D231" s="488" t="s">
        <v>163</v>
      </c>
      <c r="E231" s="293"/>
      <c r="F231" s="293"/>
      <c r="G231" s="293"/>
      <c r="H231" s="293"/>
      <c r="I231" s="293"/>
      <c r="J231" s="293"/>
      <c r="K231" s="293"/>
      <c r="L231" s="293"/>
      <c r="M231" s="293"/>
      <c r="N231" s="293"/>
      <c r="O231" s="293"/>
      <c r="P231" s="293"/>
      <c r="Q231" s="294" t="str">
        <f>IF(OR(IF(G231="",IF(F231="",IF(E231="","",E231),F231),G231)="F",IF(J231="",IF(I231="",IF(H231="","",H231),I231),J231)="F",IF(M231="",IF(L231="",IF(K231="","",K231),L231),M231)="F",IF(P231="",IF(O231="",IF(N231="","",N231),O231),P231)="F")=TRUE,"F",IF(OR(IF(G231="",IF(F231="",IF(E231="","",E231),F231),G231)="PE",IF(J231="",IF(I231="",IF(H231="","",H231),I231),J231)="PE",IF(M231="",IF(L231="",IF(K231="","",K231),L231),M231)="PE",IF(P231="",IF(O231="",IF(N231="","",N231),O231),P231)="PE")=TRUE,"PE",IF(AND(IF(G231="",IF(F231="",IF(E231="","",E231),F231),G231)="",IF(J231="",IF(I231="",IF(H231="","",H231),I231),J231)="",IF(M231="",IF(L231="",IF(K231="","",K231),L231),M231)="",IF(P231="",IF(O231="",IF(N231="","",N231),O231),P231)="")=TRUE,"","P")))</f>
        <v/>
      </c>
      <c r="R231" s="295"/>
      <c r="S231" s="295"/>
    </row>
    <row r="232" spans="1:19" s="296" customFormat="1" ht="24.95" hidden="1" customHeight="1" outlineLevel="2">
      <c r="A232" s="290" t="str">
        <f>IF(AND(D232="",D232=""),"",$D$3&amp;"_"&amp;ROW()-11-COUNTBLANK($D$12:D232))</f>
        <v>CTKM_173</v>
      </c>
      <c r="B232" s="380" t="s">
        <v>3351</v>
      </c>
      <c r="C232" s="380" t="s">
        <v>164</v>
      </c>
      <c r="D232" s="380" t="s">
        <v>78</v>
      </c>
      <c r="E232" s="293"/>
      <c r="F232" s="293"/>
      <c r="G232" s="293"/>
      <c r="H232" s="293"/>
      <c r="I232" s="293"/>
      <c r="J232" s="293"/>
      <c r="K232" s="293"/>
      <c r="L232" s="293"/>
      <c r="M232" s="293"/>
      <c r="N232" s="293"/>
      <c r="O232" s="293"/>
      <c r="P232" s="293"/>
      <c r="Q232" s="294" t="str">
        <f>IF(OR(IF(G232="",IF(F232="",IF(E232="","",E232),F232),G232)="F",IF(J232="",IF(I232="",IF(H232="","",H232),I232),J232)="F",IF(M232="",IF(L232="",IF(K232="","",K232),L232),M232)="F",IF(P232="",IF(O232="",IF(N232="","",N232),O232),P232)="F")=TRUE,"F",IF(OR(IF(G232="",IF(F232="",IF(E232="","",E232),F232),G232)="PE",IF(J232="",IF(I232="",IF(H232="","",H232),I232),J232)="PE",IF(M232="",IF(L232="",IF(K232="","",K232),L232),M232)="PE",IF(P232="",IF(O232="",IF(N232="","",N232),O232),P232)="PE")=TRUE,"PE",IF(AND(IF(G232="",IF(F232="",IF(E232="","",E232),F232),G232)="",IF(J232="",IF(I232="",IF(H232="","",H232),I232),J232)="",IF(M232="",IF(L232="",IF(K232="","",K232),L232),M232)="",IF(P232="",IF(O232="",IF(N232="","",N232),O232),P232)="")=TRUE,"","P")))</f>
        <v/>
      </c>
      <c r="R232" s="295"/>
      <c r="S232" s="295"/>
    </row>
    <row r="233" spans="1:19" s="296" customFormat="1" ht="24.95" hidden="1" customHeight="1" outlineLevel="2">
      <c r="A233" s="290" t="str">
        <f>IF(AND(D233="",D233=""),"",$D$3&amp;"_"&amp;ROW()-11-COUNTBLANK($D$12:D233))</f>
        <v>CTKM_174</v>
      </c>
      <c r="B233" s="303" t="s">
        <v>726</v>
      </c>
      <c r="C233" s="303" t="s">
        <v>740</v>
      </c>
      <c r="D233" s="303" t="s">
        <v>2621</v>
      </c>
      <c r="E233" s="293"/>
      <c r="F233" s="293"/>
      <c r="G233" s="293"/>
      <c r="H233" s="293"/>
      <c r="I233" s="293"/>
      <c r="J233" s="293"/>
      <c r="K233" s="293"/>
      <c r="L233" s="293"/>
      <c r="M233" s="293"/>
      <c r="N233" s="293"/>
      <c r="O233" s="293"/>
      <c r="P233" s="293"/>
      <c r="Q233" s="294" t="str">
        <f>IF(OR(IF(G233="",IF(F233="",IF(E233="","",E233),F233),G233)="F",IF(J233="",IF(I233="",IF(H233="","",H233),I233),J233)="F",IF(M233="",IF(L233="",IF(K233="","",K233),L233),M233)="F",IF(P233="",IF(O233="",IF(N233="","",N233),O233),P233)="F")=TRUE,"F",IF(OR(IF(G233="",IF(F233="",IF(E233="","",E233),F233),G233)="PE",IF(J233="",IF(I233="",IF(H233="","",H233),I233),J233)="PE",IF(M233="",IF(L233="",IF(K233="","",K233),L233),M233)="PE",IF(P233="",IF(O233="",IF(N233="","",N233),O233),P233)="PE")=TRUE,"PE",IF(AND(IF(G233="",IF(F233="",IF(E233="","",E233),F233),G233)="",IF(J233="",IF(I233="",IF(H233="","",H233),I233),J233)="",IF(M233="",IF(L233="",IF(K233="","",K233),L233),M233)="",IF(P233="",IF(O233="",IF(N233="","",N233),O233),P233)="")=TRUE,"","P")))</f>
        <v/>
      </c>
      <c r="R233" s="295"/>
      <c r="S233" s="295"/>
    </row>
    <row r="234" spans="1:19" s="296" customFormat="1" ht="24.95" hidden="1" customHeight="1" outlineLevel="1" collapsed="1">
      <c r="A234" s="290" t="str">
        <f>IF(AND(D234="",D234=""),"",$D$3&amp;"_"&amp;ROW()-11-COUNTBLANK($D$12:D234))</f>
        <v/>
      </c>
      <c r="B234" s="309" t="s">
        <v>166</v>
      </c>
      <c r="C234" s="287"/>
      <c r="D234" s="287"/>
      <c r="E234" s="288"/>
      <c r="F234" s="288"/>
      <c r="G234" s="288"/>
      <c r="H234" s="288"/>
      <c r="I234" s="288"/>
      <c r="J234" s="288"/>
      <c r="K234" s="288"/>
      <c r="L234" s="288"/>
      <c r="M234" s="288"/>
      <c r="N234" s="288"/>
      <c r="O234" s="288"/>
      <c r="P234" s="288"/>
      <c r="Q234" s="288"/>
      <c r="R234" s="287"/>
      <c r="S234" s="289"/>
    </row>
    <row r="235" spans="1:19" s="296" customFormat="1" ht="24.95" hidden="1" customHeight="1" outlineLevel="2">
      <c r="A235" s="290" t="str">
        <f>IF(AND(D235="",D235=""),"",$D$3&amp;"_"&amp;ROW()-11-COUNTBLANK($D$12:D235))</f>
        <v>CTKM_175</v>
      </c>
      <c r="B235" s="488" t="s">
        <v>75</v>
      </c>
      <c r="C235" s="488" t="s">
        <v>160</v>
      </c>
      <c r="D235" s="488" t="s">
        <v>161</v>
      </c>
      <c r="E235" s="293"/>
      <c r="F235" s="293"/>
      <c r="G235" s="293"/>
      <c r="H235" s="293"/>
      <c r="I235" s="293"/>
      <c r="J235" s="293"/>
      <c r="K235" s="293"/>
      <c r="L235" s="293"/>
      <c r="M235" s="293"/>
      <c r="N235" s="293"/>
      <c r="O235" s="293"/>
      <c r="P235" s="293"/>
      <c r="Q235" s="294" t="str">
        <f t="shared" ref="Q235:Q242" si="14">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
      </c>
      <c r="R235" s="295"/>
      <c r="S235" s="295"/>
    </row>
    <row r="236" spans="1:19" s="296" customFormat="1" ht="24.95" hidden="1" customHeight="1" outlineLevel="2">
      <c r="A236" s="290" t="str">
        <f>IF(AND(D236="",D236=""),"",$D$3&amp;"_"&amp;ROW()-11-COUNTBLANK($D$12:D236))</f>
        <v>CTKM_176</v>
      </c>
      <c r="B236" s="488" t="s">
        <v>3352</v>
      </c>
      <c r="C236" s="488" t="s">
        <v>162</v>
      </c>
      <c r="D236" s="488" t="s">
        <v>163</v>
      </c>
      <c r="E236" s="293"/>
      <c r="F236" s="293"/>
      <c r="G236" s="293"/>
      <c r="H236" s="293"/>
      <c r="I236" s="293"/>
      <c r="J236" s="293"/>
      <c r="K236" s="293"/>
      <c r="L236" s="293"/>
      <c r="M236" s="293"/>
      <c r="N236" s="293"/>
      <c r="O236" s="293"/>
      <c r="P236" s="293"/>
      <c r="Q236" s="294" t="str">
        <f t="shared" si="14"/>
        <v/>
      </c>
      <c r="R236" s="295"/>
      <c r="S236" s="295"/>
    </row>
    <row r="237" spans="1:19" s="342" customFormat="1" ht="24.95" hidden="1" customHeight="1" outlineLevel="2">
      <c r="A237" s="290" t="str">
        <f>IF(AND(D237="",D237=""),"",$D$3&amp;"_"&amp;ROW()-11-COUNTBLANK($D$12:D237))</f>
        <v>CTKM_177</v>
      </c>
      <c r="B237" s="380" t="s">
        <v>3351</v>
      </c>
      <c r="C237" s="380" t="s">
        <v>164</v>
      </c>
      <c r="D237" s="380" t="s">
        <v>78</v>
      </c>
      <c r="E237" s="293"/>
      <c r="F237" s="293"/>
      <c r="G237" s="293"/>
      <c r="H237" s="293"/>
      <c r="I237" s="293"/>
      <c r="J237" s="293"/>
      <c r="K237" s="293"/>
      <c r="L237" s="293"/>
      <c r="M237" s="293"/>
      <c r="N237" s="293"/>
      <c r="O237" s="293"/>
      <c r="P237" s="293"/>
      <c r="Q237" s="294" t="str">
        <f t="shared" si="14"/>
        <v/>
      </c>
      <c r="R237" s="295"/>
      <c r="S237" s="295"/>
    </row>
    <row r="238" spans="1:19" s="296" customFormat="1" ht="24.95" hidden="1" customHeight="1" outlineLevel="2">
      <c r="A238" s="290" t="str">
        <f>IF(AND(D238="",D238=""),"",$D$3&amp;"_"&amp;ROW()-11-COUNTBLANK($D$12:D238))</f>
        <v>CTKM_178</v>
      </c>
      <c r="B238" s="303" t="s">
        <v>726</v>
      </c>
      <c r="C238" s="303" t="s">
        <v>741</v>
      </c>
      <c r="D238" s="303" t="s">
        <v>2622</v>
      </c>
      <c r="E238" s="293"/>
      <c r="F238" s="293"/>
      <c r="G238" s="293"/>
      <c r="H238" s="293"/>
      <c r="I238" s="293"/>
      <c r="J238" s="293"/>
      <c r="K238" s="293"/>
      <c r="L238" s="293"/>
      <c r="M238" s="293"/>
      <c r="N238" s="293"/>
      <c r="O238" s="293"/>
      <c r="P238" s="293"/>
      <c r="Q238" s="294" t="str">
        <f t="shared" si="14"/>
        <v/>
      </c>
      <c r="R238" s="295"/>
      <c r="S238" s="295"/>
    </row>
    <row r="239" spans="1:19" s="304" customFormat="1" ht="24.95" hidden="1" customHeight="1" outlineLevel="1" collapsed="1">
      <c r="A239" s="290" t="str">
        <f>IF(AND(D239="",D239=""),"",$D$3&amp;"_"&amp;ROW()-11-COUNTBLANK($D$12:D239))</f>
        <v/>
      </c>
      <c r="B239" s="309" t="s">
        <v>2545</v>
      </c>
      <c r="C239" s="287"/>
      <c r="D239" s="287"/>
      <c r="E239" s="288"/>
      <c r="F239" s="288"/>
      <c r="G239" s="288"/>
      <c r="H239" s="288"/>
      <c r="I239" s="288"/>
      <c r="J239" s="288"/>
      <c r="K239" s="288"/>
      <c r="L239" s="288"/>
      <c r="M239" s="288"/>
      <c r="N239" s="288"/>
      <c r="O239" s="288"/>
      <c r="P239" s="288"/>
      <c r="Q239" s="288" t="str">
        <f t="shared" si="14"/>
        <v/>
      </c>
      <c r="R239" s="287"/>
      <c r="S239" s="289"/>
    </row>
    <row r="240" spans="1:19" s="296" customFormat="1" ht="24.95" hidden="1" customHeight="1" outlineLevel="2">
      <c r="A240" s="290" t="str">
        <f>IF(AND(D240="",D240=""),"",$D$3&amp;"_"&amp;ROW()-11-COUNTBLANK($D$12:D240))</f>
        <v>CTKM_179</v>
      </c>
      <c r="B240" s="310" t="s">
        <v>123</v>
      </c>
      <c r="C240" s="297" t="s">
        <v>124</v>
      </c>
      <c r="D240" s="297" t="s">
        <v>125</v>
      </c>
      <c r="E240" s="293"/>
      <c r="F240" s="293"/>
      <c r="G240" s="293"/>
      <c r="H240" s="293"/>
      <c r="I240" s="293"/>
      <c r="J240" s="293"/>
      <c r="K240" s="293"/>
      <c r="L240" s="293"/>
      <c r="M240" s="293"/>
      <c r="N240" s="293"/>
      <c r="O240" s="293"/>
      <c r="P240" s="293"/>
      <c r="Q240" s="294" t="str">
        <f t="shared" si="14"/>
        <v/>
      </c>
      <c r="R240" s="489"/>
      <c r="S240" s="295"/>
    </row>
    <row r="241" spans="1:19" s="296" customFormat="1" ht="24.95" hidden="1" customHeight="1" outlineLevel="2">
      <c r="A241" s="290" t="str">
        <f>IF(AND(D241="",D241=""),"",$D$3&amp;"_"&amp;ROW()-11-COUNTBLANK($D$12:D241))</f>
        <v>CTKM_180</v>
      </c>
      <c r="B241" s="310" t="s">
        <v>126</v>
      </c>
      <c r="C241" s="297" t="s">
        <v>127</v>
      </c>
      <c r="D241" s="297" t="s">
        <v>128</v>
      </c>
      <c r="E241" s="293"/>
      <c r="F241" s="293"/>
      <c r="G241" s="293"/>
      <c r="H241" s="293"/>
      <c r="I241" s="293"/>
      <c r="J241" s="293"/>
      <c r="K241" s="293"/>
      <c r="L241" s="293"/>
      <c r="M241" s="293"/>
      <c r="N241" s="293"/>
      <c r="O241" s="293"/>
      <c r="P241" s="293"/>
      <c r="Q241" s="294" t="str">
        <f t="shared" si="14"/>
        <v/>
      </c>
      <c r="R241" s="295"/>
      <c r="S241" s="295"/>
    </row>
    <row r="242" spans="1:19" s="296" customFormat="1" ht="24.95" hidden="1" customHeight="1" outlineLevel="2">
      <c r="A242" s="290" t="str">
        <f>IF(AND(D242="",D242=""),"",$D$3&amp;"_"&amp;ROW()-11-COUNTBLANK($D$12:D242))</f>
        <v>CTKM_181</v>
      </c>
      <c r="B242" s="310" t="s">
        <v>129</v>
      </c>
      <c r="C242" s="297" t="s">
        <v>130</v>
      </c>
      <c r="D242" s="297" t="s">
        <v>128</v>
      </c>
      <c r="E242" s="293"/>
      <c r="F242" s="293"/>
      <c r="G242" s="293"/>
      <c r="H242" s="293"/>
      <c r="I242" s="293"/>
      <c r="J242" s="293"/>
      <c r="K242" s="293"/>
      <c r="L242" s="293"/>
      <c r="M242" s="293"/>
      <c r="N242" s="293"/>
      <c r="O242" s="293"/>
      <c r="P242" s="293"/>
      <c r="Q242" s="294" t="str">
        <f t="shared" si="14"/>
        <v/>
      </c>
      <c r="R242" s="295"/>
      <c r="S242" s="295"/>
    </row>
    <row r="243" spans="1:19" s="304" customFormat="1" ht="24.95" hidden="1" customHeight="1" outlineLevel="1" collapsed="1">
      <c r="A243" s="290" t="str">
        <f>IF(AND(D243="",D243=""),"",$D$3&amp;"_"&amp;ROW()-11-COUNTBLANK($D$12:D243))</f>
        <v/>
      </c>
      <c r="B243" s="309" t="s">
        <v>2594</v>
      </c>
      <c r="C243" s="287"/>
      <c r="D243" s="287"/>
      <c r="E243" s="288"/>
      <c r="F243" s="288"/>
      <c r="G243" s="288"/>
      <c r="H243" s="288"/>
      <c r="I243" s="288"/>
      <c r="J243" s="288"/>
      <c r="K243" s="288"/>
      <c r="L243" s="288"/>
      <c r="M243" s="288"/>
      <c r="N243" s="288"/>
      <c r="O243" s="288"/>
      <c r="P243" s="288"/>
      <c r="Q243" s="288"/>
      <c r="R243" s="287"/>
      <c r="S243" s="289"/>
    </row>
    <row r="244" spans="1:19" s="304" customFormat="1" ht="24.95" hidden="1" customHeight="1" outlineLevel="2">
      <c r="A244" s="290" t="str">
        <f>IF(AND(D244="",D244=""),"",$D$3&amp;"_"&amp;ROW()-11-COUNTBLANK($D$12:D244))</f>
        <v>CTKM_182</v>
      </c>
      <c r="B244" s="300" t="s">
        <v>2623</v>
      </c>
      <c r="C244" s="343" t="s">
        <v>799</v>
      </c>
      <c r="D244" s="344" t="s">
        <v>2624</v>
      </c>
      <c r="E244" s="293"/>
      <c r="F244" s="306"/>
      <c r="G244" s="306"/>
      <c r="H244" s="306"/>
      <c r="I244" s="306"/>
      <c r="J244" s="306"/>
      <c r="K244" s="306"/>
      <c r="L244" s="306"/>
      <c r="M244" s="306"/>
      <c r="N244" s="306"/>
      <c r="O244" s="306"/>
      <c r="P244" s="306"/>
      <c r="Q244" s="294" t="str">
        <f>IF(OR(IF(G244="",IF(F244="",IF(E244="","",E244),F244),G244)="F",IF(J244="",IF(I244="",IF(H244="","",H244),I244),J244)="F",IF(M244="",IF(L244="",IF(K244="","",K244),L244),M244)="F",IF(P244="",IF(O244="",IF(N244="","",N244),O244),P244)="F")=TRUE,"F",IF(OR(IF(G244="",IF(F244="",IF(E244="","",E244),F244),G244)="PE",IF(J244="",IF(I244="",IF(H244="","",H244),I244),J244)="PE",IF(M244="",IF(L244="",IF(K244="","",K244),L244),M244)="PE",IF(P244="",IF(O244="",IF(N244="","",N244),O244),P244)="PE")=TRUE,"PE",IF(AND(IF(G244="",IF(F244="",IF(E244="","",E244),F244),G244)="",IF(J244="",IF(I244="",IF(H244="","",H244),I244),J244)="",IF(M244="",IF(L244="",IF(K244="","",K244),L244),M244)="",IF(P244="",IF(O244="",IF(N244="","",N244),O244),P244)="")=TRUE,"","P")))</f>
        <v/>
      </c>
      <c r="R244" s="307"/>
      <c r="S244" s="307"/>
    </row>
    <row r="245" spans="1:19" s="304" customFormat="1" ht="24.95" hidden="1" customHeight="1" outlineLevel="2">
      <c r="A245" s="290" t="str">
        <f>IF(AND(D245="",D245=""),"",$D$3&amp;"_"&amp;ROW()-11-COUNTBLANK($D$12:D245))</f>
        <v>CTKM_183</v>
      </c>
      <c r="B245" s="301"/>
      <c r="C245" s="343" t="s">
        <v>2625</v>
      </c>
      <c r="D245" s="344" t="s">
        <v>2626</v>
      </c>
      <c r="E245" s="293"/>
      <c r="F245" s="306"/>
      <c r="G245" s="306"/>
      <c r="H245" s="306"/>
      <c r="I245" s="306"/>
      <c r="J245" s="306"/>
      <c r="K245" s="306"/>
      <c r="L245" s="306"/>
      <c r="M245" s="306"/>
      <c r="N245" s="306"/>
      <c r="O245" s="306"/>
      <c r="P245" s="306"/>
      <c r="Q245" s="294"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
      </c>
      <c r="R245" s="307"/>
      <c r="S245" s="307"/>
    </row>
    <row r="246" spans="1:19" ht="24.95" customHeight="1">
      <c r="A246" s="290" t="str">
        <f>IF(AND(D246="",D246=""),"",$D$3&amp;"_"&amp;ROW()-11-COUNTBLANK($D$12:D246))</f>
        <v/>
      </c>
      <c r="B246" s="463" t="s">
        <v>3239</v>
      </c>
      <c r="C246" s="283"/>
      <c r="D246" s="283"/>
      <c r="E246" s="284"/>
      <c r="F246" s="284"/>
      <c r="G246" s="284"/>
      <c r="H246" s="284"/>
      <c r="I246" s="284"/>
      <c r="J246" s="284"/>
      <c r="K246" s="284"/>
      <c r="L246" s="284"/>
      <c r="M246" s="284"/>
      <c r="N246" s="284"/>
      <c r="O246" s="284"/>
      <c r="P246" s="284"/>
      <c r="Q246" s="284"/>
      <c r="R246" s="283"/>
      <c r="S246" s="285"/>
    </row>
    <row r="247" spans="1:19" s="296" customFormat="1" ht="24.95" customHeight="1" outlineLevel="1" collapsed="1">
      <c r="A247" s="290" t="str">
        <f>IF(AND(D247="",D247=""),"",$D$3&amp;"_"&amp;ROW()-11-COUNTBLANK($D$12:D247))</f>
        <v/>
      </c>
      <c r="B247" s="309" t="s">
        <v>833</v>
      </c>
      <c r="C247" s="287"/>
      <c r="D247" s="287"/>
      <c r="E247" s="288"/>
      <c r="F247" s="288"/>
      <c r="G247" s="288"/>
      <c r="H247" s="288"/>
      <c r="I247" s="288"/>
      <c r="J247" s="288"/>
      <c r="K247" s="288"/>
      <c r="L247" s="288"/>
      <c r="M247" s="288"/>
      <c r="N247" s="288"/>
      <c r="O247" s="288"/>
      <c r="P247" s="288"/>
      <c r="Q247" s="288"/>
      <c r="R247" s="287"/>
      <c r="S247" s="289"/>
    </row>
    <row r="248" spans="1:19" ht="24.95" hidden="1" customHeight="1" outlineLevel="2">
      <c r="A248" s="290" t="str">
        <f>IF(AND(D248="",D248=""),"",$D$3&amp;"_"&amp;ROW()-11-COUNTBLANK($D$12:D248))</f>
        <v>CTKM_184</v>
      </c>
      <c r="B248" s="310" t="s">
        <v>834</v>
      </c>
      <c r="C248" s="323" t="s">
        <v>2627</v>
      </c>
      <c r="D248" s="326" t="s">
        <v>3208</v>
      </c>
      <c r="E248" s="320" t="s">
        <v>1959</v>
      </c>
      <c r="F248" s="320" t="s">
        <v>1958</v>
      </c>
      <c r="G248" s="320"/>
      <c r="H248" s="320"/>
      <c r="I248" s="320"/>
      <c r="J248" s="320"/>
      <c r="K248" s="320"/>
      <c r="L248" s="320"/>
      <c r="M248" s="320"/>
      <c r="N248" s="320"/>
      <c r="O248" s="320"/>
      <c r="P248" s="320"/>
      <c r="Q248" s="294" t="str">
        <f t="shared" ref="Q248:Q263" si="15">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P</v>
      </c>
      <c r="R248" s="222">
        <v>608741</v>
      </c>
      <c r="S248" s="322"/>
    </row>
    <row r="249" spans="1:19" ht="24.95" hidden="1" customHeight="1" outlineLevel="2">
      <c r="A249" s="290" t="str">
        <f>IF(AND(D249="",D249=""),"",$D$3&amp;"_"&amp;ROW()-11-COUNTBLANK($D$12:D249))</f>
        <v>CTKM_185</v>
      </c>
      <c r="B249" s="318" t="s">
        <v>837</v>
      </c>
      <c r="C249" s="319" t="s">
        <v>2628</v>
      </c>
      <c r="D249" s="292" t="s">
        <v>2629</v>
      </c>
      <c r="E249" s="320"/>
      <c r="F249" s="320"/>
      <c r="G249" s="320"/>
      <c r="H249" s="320"/>
      <c r="I249" s="320"/>
      <c r="J249" s="320"/>
      <c r="K249" s="320"/>
      <c r="L249" s="320"/>
      <c r="M249" s="320"/>
      <c r="N249" s="320"/>
      <c r="O249" s="320"/>
      <c r="P249" s="320"/>
      <c r="Q249" s="294" t="str">
        <f t="shared" si="15"/>
        <v/>
      </c>
      <c r="R249" s="322"/>
      <c r="S249" s="322"/>
    </row>
    <row r="250" spans="1:19" ht="24.95" hidden="1" customHeight="1" outlineLevel="2">
      <c r="A250" s="290" t="str">
        <f>IF(AND(D250="",D250=""),"",$D$3&amp;"_"&amp;ROW()-11-COUNTBLANK($D$12:D250))</f>
        <v>CTKM_186</v>
      </c>
      <c r="B250" s="318" t="s">
        <v>840</v>
      </c>
      <c r="C250" s="319" t="s">
        <v>2630</v>
      </c>
      <c r="D250" s="346" t="s">
        <v>3065</v>
      </c>
      <c r="E250" s="320"/>
      <c r="F250" s="320"/>
      <c r="G250" s="320"/>
      <c r="H250" s="320"/>
      <c r="I250" s="320"/>
      <c r="J250" s="320"/>
      <c r="K250" s="320"/>
      <c r="L250" s="320"/>
      <c r="M250" s="320"/>
      <c r="N250" s="320"/>
      <c r="O250" s="320"/>
      <c r="P250" s="320"/>
      <c r="Q250" s="294" t="str">
        <f t="shared" si="15"/>
        <v/>
      </c>
      <c r="R250" s="322"/>
      <c r="S250" s="322"/>
    </row>
    <row r="251" spans="1:19" ht="24.95" hidden="1" customHeight="1" outlineLevel="2">
      <c r="A251" s="290" t="str">
        <f>IF(AND(D251="",D251=""),"",$D$3&amp;"_"&amp;ROW()-11-COUNTBLANK($D$12:D251))</f>
        <v>CTKM_187</v>
      </c>
      <c r="B251" s="318" t="s">
        <v>843</v>
      </c>
      <c r="C251" s="319" t="s">
        <v>844</v>
      </c>
      <c r="D251" s="346" t="s">
        <v>845</v>
      </c>
      <c r="E251" s="320"/>
      <c r="F251" s="320"/>
      <c r="G251" s="320"/>
      <c r="H251" s="320"/>
      <c r="I251" s="320"/>
      <c r="J251" s="320"/>
      <c r="K251" s="320"/>
      <c r="L251" s="320"/>
      <c r="M251" s="320"/>
      <c r="N251" s="320"/>
      <c r="O251" s="320"/>
      <c r="P251" s="320"/>
      <c r="Q251" s="294" t="str">
        <f t="shared" si="15"/>
        <v/>
      </c>
      <c r="R251" s="322"/>
      <c r="S251" s="322"/>
    </row>
    <row r="252" spans="1:19" ht="24.95" hidden="1" customHeight="1" outlineLevel="2">
      <c r="A252" s="290" t="str">
        <f>IF(AND(D252="",D252=""),"",$D$3&amp;"_"&amp;ROW()-11-COUNTBLANK($D$12:D252))</f>
        <v>CTKM_188</v>
      </c>
      <c r="B252" s="472" t="s">
        <v>846</v>
      </c>
      <c r="C252" s="319" t="s">
        <v>2630</v>
      </c>
      <c r="D252" s="292" t="s">
        <v>2631</v>
      </c>
      <c r="E252" s="320"/>
      <c r="F252" s="320"/>
      <c r="G252" s="320"/>
      <c r="H252" s="320"/>
      <c r="I252" s="320"/>
      <c r="J252" s="320"/>
      <c r="K252" s="320"/>
      <c r="L252" s="320"/>
      <c r="M252" s="320"/>
      <c r="N252" s="320"/>
      <c r="O252" s="320"/>
      <c r="P252" s="320"/>
      <c r="Q252" s="294" t="str">
        <f t="shared" si="15"/>
        <v/>
      </c>
      <c r="R252" s="322"/>
      <c r="S252" s="322"/>
    </row>
    <row r="253" spans="1:19" ht="24.95" hidden="1" customHeight="1" outlineLevel="2">
      <c r="A253" s="290" t="str">
        <f>IF(AND(D253="",D253=""),"",$D$3&amp;"_"&amp;ROW()-11-COUNTBLANK($D$12:D253))</f>
        <v>CTKM_189</v>
      </c>
      <c r="B253" s="474"/>
      <c r="C253" s="319" t="s">
        <v>844</v>
      </c>
      <c r="D253" s="292" t="s">
        <v>3066</v>
      </c>
      <c r="E253" s="320"/>
      <c r="F253" s="320"/>
      <c r="G253" s="320"/>
      <c r="H253" s="320"/>
      <c r="I253" s="320"/>
      <c r="J253" s="320"/>
      <c r="K253" s="320"/>
      <c r="L253" s="320"/>
      <c r="M253" s="320"/>
      <c r="N253" s="320"/>
      <c r="O253" s="320"/>
      <c r="P253" s="320"/>
      <c r="Q253" s="294" t="str">
        <f t="shared" si="15"/>
        <v/>
      </c>
      <c r="R253" s="322"/>
      <c r="S253" s="322"/>
    </row>
    <row r="254" spans="1:19" ht="24.95" hidden="1" customHeight="1" outlineLevel="2">
      <c r="A254" s="290" t="str">
        <f>IF(AND(D254="",D254=""),"",$D$3&amp;"_"&amp;ROW()-11-COUNTBLANK($D$12:D254))</f>
        <v>CTKM_190</v>
      </c>
      <c r="B254" s="472" t="s">
        <v>2632</v>
      </c>
      <c r="C254" s="319" t="s">
        <v>850</v>
      </c>
      <c r="D254" s="292" t="s">
        <v>851</v>
      </c>
      <c r="E254" s="320"/>
      <c r="F254" s="320"/>
      <c r="G254" s="320"/>
      <c r="H254" s="320"/>
      <c r="I254" s="320"/>
      <c r="J254" s="320"/>
      <c r="K254" s="320"/>
      <c r="L254" s="320"/>
      <c r="M254" s="320"/>
      <c r="N254" s="320"/>
      <c r="O254" s="320"/>
      <c r="P254" s="320"/>
      <c r="Q254" s="294" t="str">
        <f t="shared" si="15"/>
        <v/>
      </c>
      <c r="R254" s="322"/>
      <c r="S254" s="322"/>
    </row>
    <row r="255" spans="1:19" ht="24.95" hidden="1" customHeight="1" outlineLevel="2">
      <c r="A255" s="290" t="str">
        <f>IF(AND(D255="",D255=""),"",$D$3&amp;"_"&amp;ROW()-11-COUNTBLANK($D$12:D255))</f>
        <v>CTKM_191</v>
      </c>
      <c r="B255" s="473"/>
      <c r="C255" s="319" t="s">
        <v>852</v>
      </c>
      <c r="D255" s="292" t="s">
        <v>851</v>
      </c>
      <c r="E255" s="320"/>
      <c r="F255" s="320"/>
      <c r="G255" s="320"/>
      <c r="H255" s="320"/>
      <c r="I255" s="320"/>
      <c r="J255" s="320"/>
      <c r="K255" s="320"/>
      <c r="L255" s="320"/>
      <c r="M255" s="320"/>
      <c r="N255" s="320"/>
      <c r="O255" s="320"/>
      <c r="P255" s="320"/>
      <c r="Q255" s="294" t="str">
        <f t="shared" si="15"/>
        <v/>
      </c>
      <c r="R255" s="322"/>
      <c r="S255" s="322"/>
    </row>
    <row r="256" spans="1:19" ht="24.95" hidden="1" customHeight="1" outlineLevel="2">
      <c r="A256" s="290" t="str">
        <f>IF(AND(D256="",D256=""),"",$D$3&amp;"_"&amp;ROW()-11-COUNTBLANK($D$12:D256))</f>
        <v>CTKM_192</v>
      </c>
      <c r="B256" s="473"/>
      <c r="C256" s="319" t="s">
        <v>2633</v>
      </c>
      <c r="D256" s="292" t="s">
        <v>851</v>
      </c>
      <c r="E256" s="320"/>
      <c r="F256" s="320"/>
      <c r="G256" s="320"/>
      <c r="H256" s="320"/>
      <c r="I256" s="320"/>
      <c r="J256" s="320"/>
      <c r="K256" s="320"/>
      <c r="L256" s="320"/>
      <c r="M256" s="320"/>
      <c r="N256" s="320"/>
      <c r="O256" s="320"/>
      <c r="P256" s="320"/>
      <c r="Q256" s="294" t="str">
        <f t="shared" si="15"/>
        <v/>
      </c>
      <c r="R256" s="322"/>
      <c r="S256" s="322"/>
    </row>
    <row r="257" spans="1:19" ht="24.95" hidden="1" customHeight="1" outlineLevel="2">
      <c r="A257" s="290" t="str">
        <f>IF(AND(D257="",D257=""),"",$D$3&amp;"_"&amp;ROW()-11-COUNTBLANK($D$12:D257))</f>
        <v>CTKM_193</v>
      </c>
      <c r="B257" s="473"/>
      <c r="C257" s="319" t="s">
        <v>2634</v>
      </c>
      <c r="D257" s="292" t="s">
        <v>857</v>
      </c>
      <c r="E257" s="320"/>
      <c r="F257" s="320"/>
      <c r="G257" s="320"/>
      <c r="H257" s="320"/>
      <c r="I257" s="320"/>
      <c r="J257" s="320"/>
      <c r="K257" s="320"/>
      <c r="L257" s="320"/>
      <c r="M257" s="320"/>
      <c r="N257" s="320"/>
      <c r="O257" s="320"/>
      <c r="P257" s="320"/>
      <c r="Q257" s="294" t="str">
        <f t="shared" si="15"/>
        <v/>
      </c>
      <c r="R257" s="322"/>
      <c r="S257" s="322"/>
    </row>
    <row r="258" spans="1:19" ht="24.95" hidden="1" customHeight="1" outlineLevel="2">
      <c r="A258" s="290" t="str">
        <f>IF(AND(D258="",D258=""),"",$D$3&amp;"_"&amp;ROW()-11-COUNTBLANK($D$12:D258))</f>
        <v>CTKM_194</v>
      </c>
      <c r="B258" s="473"/>
      <c r="C258" s="319" t="s">
        <v>2635</v>
      </c>
      <c r="D258" s="292" t="s">
        <v>2636</v>
      </c>
      <c r="E258" s="320"/>
      <c r="F258" s="320"/>
      <c r="G258" s="320"/>
      <c r="H258" s="320"/>
      <c r="I258" s="320"/>
      <c r="J258" s="320"/>
      <c r="K258" s="320"/>
      <c r="L258" s="320"/>
      <c r="M258" s="320"/>
      <c r="N258" s="320"/>
      <c r="O258" s="320"/>
      <c r="P258" s="320"/>
      <c r="Q258" s="294" t="str">
        <f t="shared" si="15"/>
        <v/>
      </c>
      <c r="R258" s="489"/>
      <c r="S258" s="322"/>
    </row>
    <row r="259" spans="1:19" ht="24.95" hidden="1" customHeight="1" outlineLevel="2">
      <c r="A259" s="290" t="str">
        <f>IF(AND(D259="",D259=""),"",$D$3&amp;"_"&amp;ROW()-11-COUNTBLANK($D$12:D259))</f>
        <v>CTKM_195</v>
      </c>
      <c r="B259" s="473"/>
      <c r="C259" s="319" t="s">
        <v>2637</v>
      </c>
      <c r="D259" s="292" t="s">
        <v>2638</v>
      </c>
      <c r="E259" s="320"/>
      <c r="F259" s="320"/>
      <c r="G259" s="320"/>
      <c r="H259" s="320"/>
      <c r="I259" s="320"/>
      <c r="J259" s="320"/>
      <c r="K259" s="320"/>
      <c r="L259" s="320"/>
      <c r="M259" s="320"/>
      <c r="N259" s="320"/>
      <c r="O259" s="320"/>
      <c r="P259" s="320"/>
      <c r="Q259" s="294" t="str">
        <f t="shared" si="15"/>
        <v/>
      </c>
      <c r="R259" s="489"/>
      <c r="S259" s="322"/>
    </row>
    <row r="260" spans="1:19" ht="24.95" hidden="1" customHeight="1" outlineLevel="2">
      <c r="A260" s="290" t="str">
        <f>IF(AND(D260="",D260=""),"",$D$3&amp;"_"&amp;ROW()-11-COUNTBLANK($D$12:D260))</f>
        <v>CTKM_196</v>
      </c>
      <c r="B260" s="472" t="s">
        <v>862</v>
      </c>
      <c r="C260" s="319" t="s">
        <v>863</v>
      </c>
      <c r="D260" s="292" t="s">
        <v>851</v>
      </c>
      <c r="E260" s="320"/>
      <c r="F260" s="320"/>
      <c r="G260" s="320"/>
      <c r="H260" s="320"/>
      <c r="I260" s="320"/>
      <c r="J260" s="320"/>
      <c r="K260" s="320"/>
      <c r="L260" s="320"/>
      <c r="M260" s="320"/>
      <c r="N260" s="320"/>
      <c r="O260" s="320"/>
      <c r="P260" s="320"/>
      <c r="Q260" s="294" t="str">
        <f t="shared" si="15"/>
        <v/>
      </c>
      <c r="R260" s="322"/>
      <c r="S260" s="322"/>
    </row>
    <row r="261" spans="1:19" ht="24.95" hidden="1" customHeight="1" outlineLevel="2">
      <c r="A261" s="290" t="str">
        <f>IF(AND(D261="",D261=""),"",$D$3&amp;"_"&amp;ROW()-11-COUNTBLANK($D$12:D261))</f>
        <v>CTKM_197</v>
      </c>
      <c r="B261" s="474"/>
      <c r="C261" s="319" t="s">
        <v>864</v>
      </c>
      <c r="D261" s="292" t="s">
        <v>851</v>
      </c>
      <c r="E261" s="320"/>
      <c r="F261" s="320"/>
      <c r="G261" s="320"/>
      <c r="H261" s="320"/>
      <c r="I261" s="320"/>
      <c r="J261" s="320"/>
      <c r="K261" s="320"/>
      <c r="L261" s="320"/>
      <c r="M261" s="320"/>
      <c r="N261" s="320"/>
      <c r="O261" s="320"/>
      <c r="P261" s="320"/>
      <c r="Q261" s="294" t="str">
        <f t="shared" si="15"/>
        <v/>
      </c>
      <c r="R261" s="322"/>
      <c r="S261" s="322"/>
    </row>
    <row r="262" spans="1:19" ht="24.95" hidden="1" customHeight="1" outlineLevel="2">
      <c r="A262" s="290" t="str">
        <f>IF(AND(D262="",D262=""),"",$D$3&amp;"_"&amp;ROW()-11-COUNTBLANK($D$12:D262))</f>
        <v>CTKM_198</v>
      </c>
      <c r="B262" s="478" t="s">
        <v>865</v>
      </c>
      <c r="C262" s="274" t="s">
        <v>2639</v>
      </c>
      <c r="D262" s="274" t="s">
        <v>867</v>
      </c>
      <c r="E262" s="320"/>
      <c r="F262" s="320"/>
      <c r="G262" s="320"/>
      <c r="H262" s="320"/>
      <c r="I262" s="320"/>
      <c r="J262" s="320"/>
      <c r="K262" s="320"/>
      <c r="L262" s="320"/>
      <c r="M262" s="320"/>
      <c r="N262" s="320"/>
      <c r="O262" s="320"/>
      <c r="P262" s="320"/>
      <c r="Q262" s="294" t="str">
        <f t="shared" si="15"/>
        <v/>
      </c>
      <c r="R262" s="322"/>
      <c r="S262" s="322"/>
    </row>
    <row r="263" spans="1:19" ht="24.95" hidden="1" customHeight="1" outlineLevel="2">
      <c r="A263" s="290" t="str">
        <f>IF(AND(D263="",D263=""),"",$D$3&amp;"_"&amp;ROW()-11-COUNTBLANK($D$12:D263))</f>
        <v>CTKM_199</v>
      </c>
      <c r="B263" s="480"/>
      <c r="C263" s="274" t="s">
        <v>868</v>
      </c>
      <c r="D263" s="274" t="s">
        <v>869</v>
      </c>
      <c r="E263" s="320"/>
      <c r="F263" s="320"/>
      <c r="G263" s="320"/>
      <c r="H263" s="320"/>
      <c r="I263" s="320"/>
      <c r="J263" s="320"/>
      <c r="K263" s="320"/>
      <c r="L263" s="320"/>
      <c r="M263" s="320"/>
      <c r="N263" s="320"/>
      <c r="O263" s="320"/>
      <c r="P263" s="320"/>
      <c r="Q263" s="294" t="str">
        <f t="shared" si="15"/>
        <v/>
      </c>
      <c r="R263" s="322"/>
      <c r="S263" s="322"/>
    </row>
    <row r="264" spans="1:19" ht="24.95" customHeight="1" collapsed="1">
      <c r="A264" s="290" t="str">
        <f>IF(AND(D264="",D264=""),"",$D$3&amp;"_"&amp;ROW()-11-COUNTBLANK($D$12:D264))</f>
        <v/>
      </c>
      <c r="B264" s="463" t="s">
        <v>3247</v>
      </c>
      <c r="C264" s="283"/>
      <c r="D264" s="283"/>
      <c r="E264" s="284"/>
      <c r="F264" s="284"/>
      <c r="G264" s="284"/>
      <c r="H264" s="284"/>
      <c r="I264" s="284"/>
      <c r="J264" s="284"/>
      <c r="K264" s="284"/>
      <c r="L264" s="284"/>
      <c r="M264" s="284"/>
      <c r="N264" s="284"/>
      <c r="O264" s="284"/>
      <c r="P264" s="284"/>
      <c r="Q264" s="284" t="str">
        <f t="shared" ref="Q264:Q273" si="16">IF(OR(IF(G264="",IF(F264="",IF(E264="","",E264),F264),G264)="F",IF(J264="",IF(I264="",IF(H264="","",H264),I264),J264)="F",IF(M264="",IF(L264="",IF(K264="","",K264),L264),M264)="F",IF(P264="",IF(O264="",IF(N264="","",N264),O264),P264)="F")=TRUE,"F",IF(OR(IF(G264="",IF(F264="",IF(E264="","",E264),F264),G264)="PE",IF(J264="",IF(I264="",IF(H264="","",H264),I264),J264)="PE",IF(M264="",IF(L264="",IF(K264="","",K264),L264),M264)="PE",IF(P264="",IF(O264="",IF(N264="","",N264),O264),P264)="PE")=TRUE,"PE",IF(AND(IF(G264="",IF(F264="",IF(E264="","",E264),F264),G264)="",IF(J264="",IF(I264="",IF(H264="","",H264),I264),J264)="",IF(M264="",IF(L264="",IF(K264="","",K264),L264),M264)="",IF(P264="",IF(O264="",IF(N264="","",N264),O264),P264)="")=TRUE,"","P")))</f>
        <v/>
      </c>
      <c r="R264" s="283"/>
      <c r="S264" s="285"/>
    </row>
    <row r="265" spans="1:19" ht="24.95" hidden="1" customHeight="1" outlineLevel="1" collapsed="1">
      <c r="A265" s="290" t="str">
        <f>IF(AND(D265="",D265=""),"",$D$3&amp;"_"&amp;ROW()-11-COUNTBLANK($D$12:D265))</f>
        <v/>
      </c>
      <c r="B265" s="309" t="s">
        <v>765</v>
      </c>
      <c r="C265" s="287"/>
      <c r="D265" s="287"/>
      <c r="E265" s="288"/>
      <c r="F265" s="288"/>
      <c r="G265" s="288"/>
      <c r="H265" s="288"/>
      <c r="I265" s="288"/>
      <c r="J265" s="288"/>
      <c r="K265" s="288"/>
      <c r="L265" s="288"/>
      <c r="M265" s="288"/>
      <c r="N265" s="288"/>
      <c r="O265" s="288"/>
      <c r="P265" s="288"/>
      <c r="Q265" s="288" t="str">
        <f t="shared" si="16"/>
        <v/>
      </c>
      <c r="R265" s="287"/>
      <c r="S265" s="289"/>
    </row>
    <row r="266" spans="1:19" ht="24.95" hidden="1" customHeight="1" outlineLevel="2">
      <c r="A266" s="290" t="str">
        <f>IF(AND(D266="",D266=""),"",$D$3&amp;"_"&amp;ROW()-11-COUNTBLANK($D$12:D266))</f>
        <v>CTKM_200</v>
      </c>
      <c r="B266" s="475" t="s">
        <v>825</v>
      </c>
      <c r="C266" s="329" t="s">
        <v>826</v>
      </c>
      <c r="D266" s="329" t="s">
        <v>827</v>
      </c>
      <c r="E266" s="320"/>
      <c r="F266" s="320"/>
      <c r="G266" s="320"/>
      <c r="H266" s="320"/>
      <c r="I266" s="320"/>
      <c r="J266" s="320"/>
      <c r="K266" s="320"/>
      <c r="L266" s="320"/>
      <c r="M266" s="320"/>
      <c r="N266" s="320"/>
      <c r="O266" s="320"/>
      <c r="P266" s="320"/>
      <c r="Q266" s="294" t="str">
        <f t="shared" si="16"/>
        <v/>
      </c>
      <c r="R266" s="322"/>
      <c r="S266" s="322"/>
    </row>
    <row r="267" spans="1:19" ht="24.95" hidden="1" customHeight="1" outlineLevel="1" collapsed="1">
      <c r="A267" s="290" t="str">
        <f>IF(AND(D267="",D267=""),"",$D$3&amp;"_"&amp;ROW()-11-COUNTBLANK($D$12:D267))</f>
        <v/>
      </c>
      <c r="B267" s="309" t="s">
        <v>260</v>
      </c>
      <c r="C267" s="287"/>
      <c r="D267" s="287"/>
      <c r="E267" s="288"/>
      <c r="F267" s="288"/>
      <c r="G267" s="288"/>
      <c r="H267" s="288"/>
      <c r="I267" s="288"/>
      <c r="J267" s="288"/>
      <c r="K267" s="288"/>
      <c r="L267" s="288"/>
      <c r="M267" s="288"/>
      <c r="N267" s="288"/>
      <c r="O267" s="288"/>
      <c r="P267" s="288"/>
      <c r="Q267" s="288" t="str">
        <f t="shared" si="16"/>
        <v/>
      </c>
      <c r="R267" s="287"/>
      <c r="S267" s="289"/>
    </row>
    <row r="268" spans="1:19" ht="24.95" hidden="1" customHeight="1" outlineLevel="2">
      <c r="A268" s="290" t="str">
        <f>IF(AND(D268="",D268=""),"",$D$3&amp;"_"&amp;ROW()-11-COUNTBLANK($D$12:D268))</f>
        <v>CTKM_201</v>
      </c>
      <c r="B268" s="475" t="s">
        <v>262</v>
      </c>
      <c r="C268" s="329" t="s">
        <v>263</v>
      </c>
      <c r="D268" s="329" t="s">
        <v>892</v>
      </c>
      <c r="E268" s="320"/>
      <c r="F268" s="320"/>
      <c r="G268" s="320"/>
      <c r="H268" s="320"/>
      <c r="I268" s="320"/>
      <c r="J268" s="320"/>
      <c r="K268" s="320"/>
      <c r="L268" s="320"/>
      <c r="M268" s="320"/>
      <c r="N268" s="320"/>
      <c r="O268" s="320"/>
      <c r="P268" s="320"/>
      <c r="Q268" s="294" t="str">
        <f t="shared" si="16"/>
        <v/>
      </c>
      <c r="R268" s="322"/>
      <c r="S268" s="322"/>
    </row>
    <row r="269" spans="1:19" ht="24.95" hidden="1" customHeight="1" outlineLevel="2">
      <c r="A269" s="290" t="str">
        <f>IF(AND(D269="",D269=""),"",$D$3&amp;"_"&amp;ROW()-11-COUNTBLANK($D$12:D269))</f>
        <v>CTKM_202</v>
      </c>
      <c r="B269" s="476"/>
      <c r="C269" s="329" t="s">
        <v>265</v>
      </c>
      <c r="D269" s="329" t="s">
        <v>893</v>
      </c>
      <c r="E269" s="320"/>
      <c r="F269" s="320"/>
      <c r="G269" s="320"/>
      <c r="H269" s="320"/>
      <c r="I269" s="320"/>
      <c r="J269" s="320"/>
      <c r="K269" s="320"/>
      <c r="L269" s="320"/>
      <c r="M269" s="320"/>
      <c r="N269" s="320"/>
      <c r="O269" s="320"/>
      <c r="P269" s="320"/>
      <c r="Q269" s="294" t="str">
        <f t="shared" si="16"/>
        <v/>
      </c>
      <c r="R269" s="322"/>
      <c r="S269" s="322"/>
    </row>
    <row r="270" spans="1:19" ht="24.95" hidden="1" customHeight="1" outlineLevel="2">
      <c r="A270" s="290" t="str">
        <f>IF(AND(D270="",D270=""),"",$D$3&amp;"_"&amp;ROW()-11-COUNTBLANK($D$12:D270))</f>
        <v>CTKM_203</v>
      </c>
      <c r="B270" s="476"/>
      <c r="C270" s="330" t="s">
        <v>2617</v>
      </c>
      <c r="D270" s="329" t="s">
        <v>893</v>
      </c>
      <c r="E270" s="320"/>
      <c r="F270" s="320"/>
      <c r="G270" s="320"/>
      <c r="H270" s="320"/>
      <c r="I270" s="320"/>
      <c r="J270" s="320"/>
      <c r="K270" s="320"/>
      <c r="L270" s="320"/>
      <c r="M270" s="320"/>
      <c r="N270" s="320"/>
      <c r="O270" s="320"/>
      <c r="P270" s="320"/>
      <c r="Q270" s="294" t="str">
        <f t="shared" si="16"/>
        <v/>
      </c>
      <c r="R270" s="322"/>
      <c r="S270" s="322"/>
    </row>
    <row r="271" spans="1:19" ht="24.95" hidden="1" customHeight="1" outlineLevel="2">
      <c r="A271" s="290" t="str">
        <f>IF(AND(D271="",D271=""),"",$D$3&amp;"_"&amp;ROW()-11-COUNTBLANK($D$12:D271))</f>
        <v>CTKM_204</v>
      </c>
      <c r="B271" s="477"/>
      <c r="C271" s="329" t="s">
        <v>268</v>
      </c>
      <c r="D271" s="329" t="s">
        <v>893</v>
      </c>
      <c r="E271" s="320"/>
      <c r="F271" s="320"/>
      <c r="G271" s="320"/>
      <c r="H271" s="320"/>
      <c r="I271" s="320"/>
      <c r="J271" s="320"/>
      <c r="K271" s="320"/>
      <c r="L271" s="320"/>
      <c r="M271" s="320"/>
      <c r="N271" s="320"/>
      <c r="O271" s="320"/>
      <c r="P271" s="320"/>
      <c r="Q271" s="294" t="str">
        <f t="shared" si="16"/>
        <v/>
      </c>
      <c r="R271" s="322"/>
      <c r="S271" s="322"/>
    </row>
    <row r="272" spans="1:19" ht="24.95" hidden="1" customHeight="1" outlineLevel="2">
      <c r="A272" s="290" t="str">
        <f>IF(AND(D272="",D272=""),"",$D$3&amp;"_"&amp;ROW()-11-COUNTBLANK($D$12:D272))</f>
        <v>CTKM_205</v>
      </c>
      <c r="B272" s="332" t="s">
        <v>269</v>
      </c>
      <c r="C272" s="329" t="s">
        <v>270</v>
      </c>
      <c r="D272" s="329" t="s">
        <v>893</v>
      </c>
      <c r="E272" s="320"/>
      <c r="F272" s="320"/>
      <c r="G272" s="320"/>
      <c r="H272" s="320"/>
      <c r="I272" s="320"/>
      <c r="J272" s="320"/>
      <c r="K272" s="320"/>
      <c r="L272" s="320"/>
      <c r="M272" s="320"/>
      <c r="N272" s="320"/>
      <c r="O272" s="320"/>
      <c r="P272" s="320"/>
      <c r="Q272" s="294" t="str">
        <f t="shared" si="16"/>
        <v/>
      </c>
      <c r="R272" s="322"/>
      <c r="S272" s="322"/>
    </row>
    <row r="273" spans="1:21" ht="24.95" hidden="1" customHeight="1" outlineLevel="2">
      <c r="A273" s="290" t="str">
        <f>IF(AND(D273="",D273=""),"",$D$3&amp;"_"&amp;ROW()-11-COUNTBLANK($D$12:D273))</f>
        <v>CTKM_206</v>
      </c>
      <c r="B273" s="476" t="s">
        <v>769</v>
      </c>
      <c r="C273" s="329" t="s">
        <v>829</v>
      </c>
      <c r="D273" s="329" t="s">
        <v>893</v>
      </c>
      <c r="E273" s="320"/>
      <c r="F273" s="320"/>
      <c r="G273" s="320"/>
      <c r="H273" s="320"/>
      <c r="I273" s="320"/>
      <c r="J273" s="320"/>
      <c r="K273" s="320"/>
      <c r="L273" s="320"/>
      <c r="M273" s="320"/>
      <c r="N273" s="320"/>
      <c r="O273" s="320"/>
      <c r="P273" s="320"/>
      <c r="Q273" s="294" t="str">
        <f t="shared" si="16"/>
        <v/>
      </c>
      <c r="R273" s="322"/>
      <c r="S273" s="322"/>
    </row>
    <row r="274" spans="1:21" s="282" customFormat="1" ht="24.95" customHeight="1" collapsed="1">
      <c r="A274" s="290" t="str">
        <f>IF(AND(D274="",D274=""),"",$D$3&amp;"_"&amp;ROW()-11-COUNTBLANK($D$12:D274))</f>
        <v/>
      </c>
      <c r="B274" s="347" t="s">
        <v>2640</v>
      </c>
      <c r="C274" s="279"/>
      <c r="D274" s="279"/>
      <c r="E274" s="280"/>
      <c r="F274" s="280"/>
      <c r="G274" s="280"/>
      <c r="H274" s="280"/>
      <c r="I274" s="280"/>
      <c r="J274" s="280"/>
      <c r="K274" s="280"/>
      <c r="L274" s="280"/>
      <c r="M274" s="280"/>
      <c r="N274" s="280"/>
      <c r="O274" s="280"/>
      <c r="P274" s="280"/>
      <c r="Q274" s="280"/>
      <c r="R274" s="279"/>
      <c r="S274" s="281"/>
      <c r="T274" s="271"/>
      <c r="U274" s="271"/>
    </row>
    <row r="275" spans="1:21" s="282" customFormat="1" ht="24.95" customHeight="1">
      <c r="A275" s="290" t="str">
        <f>IF(AND(D275="",D275=""),"",$D$3&amp;"_"&amp;ROW()-11-COUNTBLANK($D$12:D275))</f>
        <v/>
      </c>
      <c r="B275" s="734" t="s">
        <v>2641</v>
      </c>
      <c r="C275" s="735"/>
      <c r="D275" s="735"/>
      <c r="E275" s="339"/>
      <c r="F275" s="339"/>
      <c r="G275" s="339"/>
      <c r="H275" s="339"/>
      <c r="I275" s="339"/>
      <c r="J275" s="339"/>
      <c r="K275" s="339"/>
      <c r="L275" s="339"/>
      <c r="M275" s="339"/>
      <c r="N275" s="339"/>
      <c r="O275" s="339"/>
      <c r="P275" s="339"/>
      <c r="Q275" s="339"/>
      <c r="R275" s="338"/>
      <c r="S275" s="340"/>
      <c r="T275" s="271"/>
      <c r="U275" s="271"/>
    </row>
    <row r="276" spans="1:21" ht="24.95" customHeight="1">
      <c r="A276" s="290" t="str">
        <f>IF(AND(D276="",D276=""),"",$D$3&amp;"_"&amp;ROW()-11-COUNTBLANK($D$12:D276))</f>
        <v/>
      </c>
      <c r="B276" s="463" t="s">
        <v>3238</v>
      </c>
      <c r="C276" s="283"/>
      <c r="D276" s="283"/>
      <c r="E276" s="284"/>
      <c r="F276" s="284"/>
      <c r="G276" s="284"/>
      <c r="H276" s="284"/>
      <c r="I276" s="284"/>
      <c r="J276" s="284"/>
      <c r="K276" s="284"/>
      <c r="L276" s="284"/>
      <c r="M276" s="284"/>
      <c r="N276" s="284"/>
      <c r="O276" s="284"/>
      <c r="P276" s="284"/>
      <c r="Q276" s="284"/>
      <c r="R276" s="283"/>
      <c r="S276" s="285"/>
    </row>
    <row r="277" spans="1:21" ht="24.95" customHeight="1" outlineLevel="1" collapsed="1">
      <c r="A277" s="290" t="str">
        <f>IF(AND(D277="",D277=""),"",$D$3&amp;"_"&amp;ROW()-11-COUNTBLANK($D$12:D277))</f>
        <v/>
      </c>
      <c r="B277" s="309" t="s">
        <v>65</v>
      </c>
      <c r="C277" s="287"/>
      <c r="D277" s="287"/>
      <c r="E277" s="288"/>
      <c r="F277" s="288"/>
      <c r="G277" s="288"/>
      <c r="H277" s="288"/>
      <c r="I277" s="288"/>
      <c r="J277" s="288"/>
      <c r="K277" s="288"/>
      <c r="L277" s="288"/>
      <c r="M277" s="288"/>
      <c r="N277" s="288"/>
      <c r="O277" s="288"/>
      <c r="P277" s="288"/>
      <c r="Q277" s="288"/>
      <c r="R277" s="287"/>
      <c r="S277" s="289"/>
    </row>
    <row r="278" spans="1:21" s="296" customFormat="1" ht="24.95" hidden="1" customHeight="1" outlineLevel="2">
      <c r="A278" s="290" t="str">
        <f>IF(AND(D278="",D278=""),"",$D$3&amp;"_"&amp;ROW()-11-COUNTBLANK($D$12:D278))</f>
        <v>CTKM_207</v>
      </c>
      <c r="B278" s="297" t="s">
        <v>309</v>
      </c>
      <c r="C278" s="297" t="s">
        <v>2529</v>
      </c>
      <c r="D278" s="341" t="s">
        <v>3470</v>
      </c>
      <c r="E278" s="293"/>
      <c r="F278" s="293"/>
      <c r="G278" s="293"/>
      <c r="H278" s="293"/>
      <c r="I278" s="293"/>
      <c r="J278" s="293"/>
      <c r="K278" s="293"/>
      <c r="L278" s="293"/>
      <c r="M278" s="293"/>
      <c r="N278" s="293"/>
      <c r="O278" s="293"/>
      <c r="P278" s="293"/>
      <c r="Q278" s="294" t="str">
        <f t="shared" ref="Q278:Q283" si="17">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
      </c>
      <c r="R278" s="489"/>
      <c r="S278" s="295"/>
    </row>
    <row r="279" spans="1:21" s="296" customFormat="1" ht="24.95" hidden="1" customHeight="1" outlineLevel="2">
      <c r="A279" s="290" t="str">
        <f>IF(AND(D279="",D279=""),"",$D$3&amp;"_"&amp;ROW()-11-COUNTBLANK($D$12:D279))</f>
        <v>CTKM_208</v>
      </c>
      <c r="B279" s="291" t="s">
        <v>66</v>
      </c>
      <c r="C279" s="291" t="s">
        <v>2530</v>
      </c>
      <c r="D279" s="291" t="s">
        <v>2531</v>
      </c>
      <c r="E279" s="293"/>
      <c r="F279" s="293"/>
      <c r="G279" s="293"/>
      <c r="H279" s="293"/>
      <c r="I279" s="293"/>
      <c r="J279" s="293"/>
      <c r="K279" s="293"/>
      <c r="L279" s="293"/>
      <c r="M279" s="293"/>
      <c r="N279" s="293"/>
      <c r="O279" s="293"/>
      <c r="P279" s="293"/>
      <c r="Q279" s="294" t="str">
        <f t="shared" si="17"/>
        <v/>
      </c>
      <c r="R279" s="295"/>
      <c r="S279" s="295"/>
    </row>
    <row r="280" spans="1:21" s="296" customFormat="1" ht="24.95" hidden="1" customHeight="1" outlineLevel="2">
      <c r="A280" s="290" t="str">
        <f>IF(AND(D280="",D280=""),"",$D$3&amp;"_"&amp;ROW()-11-COUNTBLANK($D$12:D280))</f>
        <v>CTKM_209</v>
      </c>
      <c r="B280" s="291" t="s">
        <v>67</v>
      </c>
      <c r="C280" s="291" t="s">
        <v>311</v>
      </c>
      <c r="D280" s="297" t="s">
        <v>312</v>
      </c>
      <c r="E280" s="293"/>
      <c r="F280" s="293"/>
      <c r="G280" s="293"/>
      <c r="H280" s="293"/>
      <c r="I280" s="293"/>
      <c r="J280" s="293"/>
      <c r="K280" s="293"/>
      <c r="L280" s="293"/>
      <c r="M280" s="293"/>
      <c r="N280" s="293"/>
      <c r="O280" s="293"/>
      <c r="P280" s="293"/>
      <c r="Q280" s="294" t="str">
        <f t="shared" si="17"/>
        <v/>
      </c>
      <c r="R280" s="295"/>
      <c r="S280" s="295"/>
    </row>
    <row r="281" spans="1:21" s="296" customFormat="1" ht="24.95" hidden="1" customHeight="1" outlineLevel="2">
      <c r="A281" s="290" t="str">
        <f>IF(AND(D281="",D281=""),"",$D$3&amp;"_"&amp;ROW()-11-COUNTBLANK($D$12:D281))</f>
        <v>CTKM_210</v>
      </c>
      <c r="B281" s="298" t="s">
        <v>68</v>
      </c>
      <c r="C281" s="299" t="s">
        <v>69</v>
      </c>
      <c r="D281" s="298" t="s">
        <v>70</v>
      </c>
      <c r="E281" s="293"/>
      <c r="F281" s="293"/>
      <c r="G281" s="293"/>
      <c r="H281" s="293"/>
      <c r="I281" s="293"/>
      <c r="J281" s="293"/>
      <c r="K281" s="293"/>
      <c r="L281" s="293"/>
      <c r="M281" s="293"/>
      <c r="N281" s="293"/>
      <c r="O281" s="293"/>
      <c r="P281" s="293"/>
      <c r="Q281" s="294" t="str">
        <f t="shared" si="17"/>
        <v/>
      </c>
      <c r="R281" s="295"/>
      <c r="S281" s="295"/>
    </row>
    <row r="282" spans="1:21" s="296" customFormat="1" ht="24.95" hidden="1" customHeight="1" outlineLevel="2">
      <c r="A282" s="290" t="str">
        <f>IF(AND(D282="",D282=""),"",$D$3&amp;"_"&amp;ROW()-11-COUNTBLANK($D$12:D282))</f>
        <v>CTKM_211</v>
      </c>
      <c r="B282" s="291" t="s">
        <v>71</v>
      </c>
      <c r="C282" s="299" t="s">
        <v>72</v>
      </c>
      <c r="D282" s="291" t="s">
        <v>2532</v>
      </c>
      <c r="E282" s="293"/>
      <c r="F282" s="293"/>
      <c r="G282" s="293"/>
      <c r="H282" s="293"/>
      <c r="I282" s="293"/>
      <c r="J282" s="293"/>
      <c r="K282" s="293"/>
      <c r="L282" s="293"/>
      <c r="M282" s="293"/>
      <c r="N282" s="293"/>
      <c r="O282" s="293"/>
      <c r="P282" s="293"/>
      <c r="Q282" s="294" t="str">
        <f t="shared" si="17"/>
        <v/>
      </c>
      <c r="R282" s="295"/>
      <c r="S282" s="295"/>
    </row>
    <row r="283" spans="1:21" s="296" customFormat="1" ht="24.95" hidden="1" customHeight="1" outlineLevel="2">
      <c r="A283" s="290" t="str">
        <f>IF(AND(D283="",D283=""),"",$D$3&amp;"_"&amp;ROW()-11-COUNTBLANK($D$12:D283))</f>
        <v>CTKM_212</v>
      </c>
      <c r="B283" s="291" t="s">
        <v>74</v>
      </c>
      <c r="C283" s="299" t="s">
        <v>313</v>
      </c>
      <c r="D283" s="291" t="s">
        <v>314</v>
      </c>
      <c r="E283" s="293"/>
      <c r="F283" s="293"/>
      <c r="G283" s="293"/>
      <c r="H283" s="293"/>
      <c r="I283" s="293"/>
      <c r="J283" s="293"/>
      <c r="K283" s="293"/>
      <c r="L283" s="293"/>
      <c r="M283" s="293"/>
      <c r="N283" s="293"/>
      <c r="O283" s="293"/>
      <c r="P283" s="293"/>
      <c r="Q283" s="294" t="str">
        <f t="shared" si="17"/>
        <v/>
      </c>
      <c r="R283" s="295"/>
      <c r="S283" s="295"/>
    </row>
    <row r="284" spans="1:21" ht="24.95" customHeight="1" outlineLevel="1" collapsed="1">
      <c r="A284" s="290" t="str">
        <f>IF(AND(D284="",D284=""),"",$D$3&amp;"_"&amp;ROW()-11-COUNTBLANK($D$12:D284))</f>
        <v/>
      </c>
      <c r="B284" s="309" t="s">
        <v>2642</v>
      </c>
      <c r="C284" s="287"/>
      <c r="D284" s="287"/>
      <c r="E284" s="288"/>
      <c r="F284" s="288"/>
      <c r="G284" s="288"/>
      <c r="H284" s="288"/>
      <c r="I284" s="288"/>
      <c r="J284" s="288"/>
      <c r="K284" s="288"/>
      <c r="L284" s="288"/>
      <c r="M284" s="288"/>
      <c r="N284" s="288"/>
      <c r="O284" s="288"/>
      <c r="P284" s="288"/>
      <c r="Q284" s="288"/>
      <c r="R284" s="287"/>
      <c r="S284" s="289"/>
    </row>
    <row r="285" spans="1:21" s="296" customFormat="1" ht="24.95" hidden="1" customHeight="1" outlineLevel="2">
      <c r="A285" s="290" t="str">
        <f>IF(AND(D285="",D285=""),"",$D$3&amp;"_"&amp;ROW()-11-COUNTBLANK($D$12:D285))</f>
        <v>CTKM_213</v>
      </c>
      <c r="B285" s="297" t="s">
        <v>726</v>
      </c>
      <c r="C285" s="297" t="s">
        <v>2643</v>
      </c>
      <c r="D285" s="297" t="s">
        <v>728</v>
      </c>
      <c r="E285" s="293"/>
      <c r="F285" s="293"/>
      <c r="G285" s="293"/>
      <c r="H285" s="293"/>
      <c r="I285" s="293"/>
      <c r="J285" s="293"/>
      <c r="K285" s="293"/>
      <c r="L285" s="293"/>
      <c r="M285" s="293"/>
      <c r="N285" s="293"/>
      <c r="O285" s="293"/>
      <c r="P285" s="293"/>
      <c r="Q285" s="294" t="str">
        <f>IF(OR(IF(G285="",IF(F285="",IF(E285="","",E285),F285),G285)="F",IF(J285="",IF(I285="",IF(H285="","",H285),I285),J285)="F",IF(M285="",IF(L285="",IF(K285="","",K285),L285),M285)="F",IF(P285="",IF(O285="",IF(N285="","",N285),O285),P285)="F")=TRUE,"F",IF(OR(IF(G285="",IF(F285="",IF(E285="","",E285),F285),G285)="PE",IF(J285="",IF(I285="",IF(H285="","",H285),I285),J285)="PE",IF(M285="",IF(L285="",IF(K285="","",K285),L285),M285)="PE",IF(P285="",IF(O285="",IF(N285="","",N285),O285),P285)="PE")=TRUE,"PE",IF(AND(IF(G285="",IF(F285="",IF(E285="","",E285),F285),G285)="",IF(J285="",IF(I285="",IF(H285="","",H285),I285),J285)="",IF(M285="",IF(L285="",IF(K285="","",K285),L285),M285)="",IF(P285="",IF(O285="",IF(N285="","",N285),O285),P285)="")=TRUE,"","P")))</f>
        <v/>
      </c>
      <c r="R285" s="295"/>
      <c r="S285" s="295"/>
    </row>
    <row r="286" spans="1:21" ht="24.95" hidden="1" customHeight="1" outlineLevel="2" collapsed="1">
      <c r="A286" s="290" t="str">
        <f>IF(AND(D286="",D286=""),"",$D$3&amp;"_"&amp;ROW()-11-COUNTBLANK($D$12:D286))</f>
        <v>CTKM_214</v>
      </c>
      <c r="B286" s="303" t="s">
        <v>109</v>
      </c>
      <c r="C286" s="303" t="s">
        <v>729</v>
      </c>
      <c r="D286" s="303" t="s">
        <v>730</v>
      </c>
      <c r="E286" s="293"/>
      <c r="F286" s="348"/>
      <c r="G286" s="348"/>
      <c r="H286" s="348"/>
      <c r="I286" s="348"/>
      <c r="J286" s="348"/>
      <c r="K286" s="348"/>
      <c r="L286" s="348"/>
      <c r="M286" s="348"/>
      <c r="N286" s="348"/>
      <c r="O286" s="348"/>
      <c r="P286" s="348"/>
      <c r="Q286" s="294" t="str">
        <f>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
      </c>
      <c r="R286" s="303"/>
      <c r="S286" s="295"/>
    </row>
    <row r="287" spans="1:21" s="342" customFormat="1" ht="24.95" hidden="1" customHeight="1" outlineLevel="2">
      <c r="A287" s="290" t="str">
        <f>IF(AND(D287="",D287=""),"",$D$3&amp;"_"&amp;ROW()-11-COUNTBLANK($D$12:D287))</f>
        <v>CTKM_215</v>
      </c>
      <c r="B287" s="471" t="s">
        <v>112</v>
      </c>
      <c r="C287" s="303" t="s">
        <v>113</v>
      </c>
      <c r="D287" s="303" t="s">
        <v>2644</v>
      </c>
      <c r="E287" s="293"/>
      <c r="F287" s="349"/>
      <c r="G287" s="349"/>
      <c r="H287" s="349"/>
      <c r="I287" s="349"/>
      <c r="J287" s="349"/>
      <c r="K287" s="349"/>
      <c r="L287" s="293"/>
      <c r="M287" s="293"/>
      <c r="N287" s="293"/>
      <c r="O287" s="293"/>
      <c r="P287" s="349"/>
      <c r="Q287" s="294"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
      </c>
      <c r="R287" s="350"/>
      <c r="S287" s="295"/>
    </row>
    <row r="288" spans="1:21" s="342" customFormat="1" ht="24.95" hidden="1" customHeight="1" outlineLevel="2">
      <c r="A288" s="290" t="str">
        <f>IF(AND(D288="",D288=""),"",$D$3&amp;"_"&amp;ROW()-11-COUNTBLANK($D$12:D288))</f>
        <v>CTKM_216</v>
      </c>
      <c r="B288" s="471" t="s">
        <v>115</v>
      </c>
      <c r="C288" s="303" t="s">
        <v>116</v>
      </c>
      <c r="D288" s="303" t="s">
        <v>787</v>
      </c>
      <c r="E288" s="293"/>
      <c r="F288" s="349"/>
      <c r="G288" s="349"/>
      <c r="H288" s="349"/>
      <c r="I288" s="349"/>
      <c r="J288" s="349"/>
      <c r="K288" s="349"/>
      <c r="L288" s="293"/>
      <c r="M288" s="293"/>
      <c r="N288" s="293"/>
      <c r="O288" s="293"/>
      <c r="P288" s="349"/>
      <c r="Q288" s="294"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
      </c>
      <c r="R288" s="350"/>
      <c r="S288" s="295"/>
    </row>
    <row r="289" spans="1:19" s="342" customFormat="1" ht="24.95" hidden="1" customHeight="1" outlineLevel="2">
      <c r="A289" s="290" t="str">
        <f>IF(AND(D289="",D289=""),"",$D$3&amp;"_"&amp;ROW()-11-COUNTBLANK($D$12:D289))</f>
        <v>CTKM_217</v>
      </c>
      <c r="B289" s="303" t="s">
        <v>120</v>
      </c>
      <c r="C289" s="303" t="s">
        <v>121</v>
      </c>
      <c r="D289" s="303" t="s">
        <v>2645</v>
      </c>
      <c r="E289" s="293"/>
      <c r="F289" s="349"/>
      <c r="G289" s="349"/>
      <c r="H289" s="349"/>
      <c r="I289" s="349"/>
      <c r="J289" s="349"/>
      <c r="K289" s="349"/>
      <c r="L289" s="293"/>
      <c r="M289" s="293"/>
      <c r="N289" s="293"/>
      <c r="O289" s="293"/>
      <c r="P289" s="349"/>
      <c r="Q289" s="294" t="str">
        <f>IF(OR(IF(G289="",IF(F289="",IF(E289="","",E289),F289),G289)="F",IF(J289="",IF(I289="",IF(H289="","",H289),I289),J289)="F",IF(M289="",IF(L289="",IF(K289="","",K289),L289),M289)="F",IF(P289="",IF(O289="",IF(N289="","",N289),O289),P289)="F")=TRUE,"F",IF(OR(IF(G289="",IF(F289="",IF(E289="","",E289),F289),G289)="PE",IF(J289="",IF(I289="",IF(H289="","",H289),I289),J289)="PE",IF(M289="",IF(L289="",IF(K289="","",K289),L289),M289)="PE",IF(P289="",IF(O289="",IF(N289="","",N289),O289),P289)="PE")=TRUE,"PE",IF(AND(IF(G289="",IF(F289="",IF(E289="","",E289),F289),G289)="",IF(J289="",IF(I289="",IF(H289="","",H289),I289),J289)="",IF(M289="",IF(L289="",IF(K289="","",K289),L289),M289)="",IF(P289="",IF(O289="",IF(N289="","",N289),O289),P289)="")=TRUE,"","P")))</f>
        <v/>
      </c>
      <c r="R289" s="350"/>
      <c r="S289" s="295"/>
    </row>
    <row r="290" spans="1:19" s="342" customFormat="1" ht="24.95" customHeight="1" outlineLevel="1" collapsed="1">
      <c r="A290" s="290" t="str">
        <f>IF(AND(D290="",D290=""),"",$D$3&amp;"_"&amp;ROW()-11-COUNTBLANK($D$12:D290))</f>
        <v/>
      </c>
      <c r="B290" s="309" t="s">
        <v>2646</v>
      </c>
      <c r="C290" s="287"/>
      <c r="D290" s="287"/>
      <c r="E290" s="288"/>
      <c r="F290" s="288"/>
      <c r="G290" s="288"/>
      <c r="H290" s="288"/>
      <c r="I290" s="288"/>
      <c r="J290" s="288"/>
      <c r="K290" s="288"/>
      <c r="L290" s="288"/>
      <c r="M290" s="288"/>
      <c r="N290" s="288"/>
      <c r="O290" s="288"/>
      <c r="P290" s="288"/>
      <c r="Q290" s="288"/>
      <c r="R290" s="287"/>
      <c r="S290" s="289"/>
    </row>
    <row r="291" spans="1:19" s="342" customFormat="1" ht="24.95" hidden="1" customHeight="1" outlineLevel="2">
      <c r="A291" s="290" t="str">
        <f>IF(AND(D291="",D291=""),"",$D$3&amp;"_"&amp;ROW()-11-COUNTBLANK($D$12:D291))</f>
        <v>CTKM_218</v>
      </c>
      <c r="B291" s="297" t="s">
        <v>726</v>
      </c>
      <c r="C291" s="297" t="s">
        <v>2647</v>
      </c>
      <c r="D291" s="297" t="s">
        <v>728</v>
      </c>
      <c r="E291" s="293"/>
      <c r="F291" s="349"/>
      <c r="G291" s="349"/>
      <c r="H291" s="349"/>
      <c r="I291" s="349"/>
      <c r="J291" s="349"/>
      <c r="K291" s="349"/>
      <c r="L291" s="293"/>
      <c r="M291" s="293"/>
      <c r="N291" s="293"/>
      <c r="O291" s="293"/>
      <c r="P291" s="349"/>
      <c r="Q291" s="294" t="str">
        <f>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
      </c>
      <c r="R291" s="350"/>
      <c r="S291" s="295"/>
    </row>
    <row r="292" spans="1:19" s="342" customFormat="1" ht="24.95" hidden="1" customHeight="1" outlineLevel="2">
      <c r="A292" s="290" t="str">
        <f>IF(AND(D292="",D292=""),"",$D$3&amp;"_"&amp;ROW()-11-COUNTBLANK($D$12:D292))</f>
        <v>CTKM_219</v>
      </c>
      <c r="B292" s="303" t="s">
        <v>109</v>
      </c>
      <c r="C292" s="303" t="s">
        <v>736</v>
      </c>
      <c r="D292" s="303" t="s">
        <v>737</v>
      </c>
      <c r="E292" s="293"/>
      <c r="F292" s="349"/>
      <c r="G292" s="349"/>
      <c r="H292" s="349"/>
      <c r="I292" s="349"/>
      <c r="J292" s="349"/>
      <c r="K292" s="349"/>
      <c r="L292" s="293"/>
      <c r="M292" s="293"/>
      <c r="N292" s="293"/>
      <c r="O292" s="293"/>
      <c r="P292" s="349"/>
      <c r="Q292" s="294" t="str">
        <f>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
      </c>
      <c r="R292" s="350"/>
      <c r="S292" s="295"/>
    </row>
    <row r="293" spans="1:19" ht="24.95" hidden="1" customHeight="1" outlineLevel="2" collapsed="1">
      <c r="A293" s="290" t="str">
        <f>IF(AND(D293="",D293=""),"",$D$3&amp;"_"&amp;ROW()-11-COUNTBLANK($D$12:D293))</f>
        <v>CTKM_220</v>
      </c>
      <c r="B293" s="471" t="s">
        <v>112</v>
      </c>
      <c r="C293" s="303" t="s">
        <v>113</v>
      </c>
      <c r="D293" s="303" t="s">
        <v>788</v>
      </c>
      <c r="E293" s="293"/>
      <c r="F293" s="349"/>
      <c r="G293" s="349"/>
      <c r="H293" s="349"/>
      <c r="I293" s="349"/>
      <c r="J293" s="349"/>
      <c r="K293" s="349"/>
      <c r="L293" s="293"/>
      <c r="M293" s="293"/>
      <c r="N293" s="293"/>
      <c r="O293" s="293"/>
      <c r="P293" s="349"/>
      <c r="Q293" s="294" t="str">
        <f>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
      </c>
      <c r="R293" s="350"/>
      <c r="S293" s="295"/>
    </row>
    <row r="294" spans="1:19" s="342" customFormat="1" ht="24.95" hidden="1" customHeight="1" outlineLevel="2">
      <c r="A294" s="290" t="str">
        <f>IF(AND(D294="",D294=""),"",$D$3&amp;"_"&amp;ROW()-11-COUNTBLANK($D$12:D294))</f>
        <v>CTKM_221</v>
      </c>
      <c r="B294" s="471" t="s">
        <v>115</v>
      </c>
      <c r="C294" s="303" t="s">
        <v>116</v>
      </c>
      <c r="D294" s="303" t="s">
        <v>787</v>
      </c>
      <c r="E294" s="293"/>
      <c r="F294" s="349"/>
      <c r="G294" s="349"/>
      <c r="H294" s="349"/>
      <c r="I294" s="349"/>
      <c r="J294" s="349"/>
      <c r="K294" s="349"/>
      <c r="L294" s="293"/>
      <c r="M294" s="293"/>
      <c r="N294" s="293"/>
      <c r="O294" s="293"/>
      <c r="P294" s="349"/>
      <c r="Q294" s="294" t="str">
        <f>IF(OR(IF(G294="",IF(F294="",IF(E294="","",E294),F294),G294)="F",IF(J294="",IF(I294="",IF(H294="","",H294),I294),J294)="F",IF(M294="",IF(L294="",IF(K294="","",K294),L294),M294)="F",IF(P294="",IF(O294="",IF(N294="","",N294),O294),P294)="F")=TRUE,"F",IF(OR(IF(G294="",IF(F294="",IF(E294="","",E294),F294),G294)="PE",IF(J294="",IF(I294="",IF(H294="","",H294),I294),J294)="PE",IF(M294="",IF(L294="",IF(K294="","",K294),L294),M294)="PE",IF(P294="",IF(O294="",IF(N294="","",N294),O294),P294)="PE")=TRUE,"PE",IF(AND(IF(G294="",IF(F294="",IF(E294="","",E294),F294),G294)="",IF(J294="",IF(I294="",IF(H294="","",H294),I294),J294)="",IF(M294="",IF(L294="",IF(K294="","",K294),L294),M294)="",IF(P294="",IF(O294="",IF(N294="","",N294),O294),P294)="")=TRUE,"","P")))</f>
        <v/>
      </c>
      <c r="R294" s="350"/>
      <c r="S294" s="295"/>
    </row>
    <row r="295" spans="1:19" s="342" customFormat="1" ht="24.95" hidden="1" customHeight="1" outlineLevel="2">
      <c r="A295" s="290" t="str">
        <f>IF(AND(D295="",D295=""),"",$D$3&amp;"_"&amp;ROW()-11-COUNTBLANK($D$12:D295))</f>
        <v>CTKM_222</v>
      </c>
      <c r="B295" s="303" t="s">
        <v>120</v>
      </c>
      <c r="C295" s="303" t="s">
        <v>121</v>
      </c>
      <c r="D295" s="303" t="s">
        <v>2648</v>
      </c>
      <c r="E295" s="293"/>
      <c r="F295" s="349"/>
      <c r="G295" s="349"/>
      <c r="H295" s="349"/>
      <c r="I295" s="349"/>
      <c r="J295" s="349"/>
      <c r="K295" s="349"/>
      <c r="L295" s="293"/>
      <c r="M295" s="293"/>
      <c r="N295" s="293"/>
      <c r="O295" s="293"/>
      <c r="P295" s="349"/>
      <c r="Q295" s="294" t="str">
        <f>IF(OR(IF(G295="",IF(F295="",IF(E295="","",E295),F295),G295)="F",IF(J295="",IF(I295="",IF(H295="","",H295),I295),J295)="F",IF(M295="",IF(L295="",IF(K295="","",K295),L295),M295)="F",IF(P295="",IF(O295="",IF(N295="","",N295),O295),P295)="F")=TRUE,"F",IF(OR(IF(G295="",IF(F295="",IF(E295="","",E295),F295),G295)="PE",IF(J295="",IF(I295="",IF(H295="","",H295),I295),J295)="PE",IF(M295="",IF(L295="",IF(K295="","",K295),L295),M295)="PE",IF(P295="",IF(O295="",IF(N295="","",N295),O295),P295)="PE")=TRUE,"PE",IF(AND(IF(G295="",IF(F295="",IF(E295="","",E295),F295),G295)="",IF(J295="",IF(I295="",IF(H295="","",H295),I295),J295)="",IF(M295="",IF(L295="",IF(K295="","",K295),L295),M295)="",IF(P295="",IF(O295="",IF(N295="","",N295),O295),P295)="")=TRUE,"","P")))</f>
        <v/>
      </c>
      <c r="R295" s="350"/>
      <c r="S295" s="295"/>
    </row>
    <row r="296" spans="1:19" ht="24.95" customHeight="1" outlineLevel="1" collapsed="1">
      <c r="A296" s="290" t="str">
        <f>IF(AND(D296="",D296=""),"",$D$3&amp;"_"&amp;ROW()-11-COUNTBLANK($D$12:D296))</f>
        <v/>
      </c>
      <c r="B296" s="309" t="s">
        <v>2649</v>
      </c>
      <c r="C296" s="287"/>
      <c r="D296" s="287"/>
      <c r="E296" s="288"/>
      <c r="F296" s="288"/>
      <c r="G296" s="288"/>
      <c r="H296" s="288"/>
      <c r="I296" s="288"/>
      <c r="J296" s="288"/>
      <c r="K296" s="288"/>
      <c r="L296" s="288"/>
      <c r="M296" s="288"/>
      <c r="N296" s="288"/>
      <c r="O296" s="288"/>
      <c r="P296" s="288"/>
      <c r="Q296" s="288"/>
      <c r="R296" s="287"/>
      <c r="S296" s="289"/>
    </row>
    <row r="297" spans="1:19" s="342" customFormat="1" ht="24.95" hidden="1" customHeight="1" outlineLevel="2">
      <c r="A297" s="290" t="str">
        <f>IF(AND(D297="",D297=""),"",$D$3&amp;"_"&amp;ROW()-11-COUNTBLANK($D$12:D297))</f>
        <v>CTKM_223</v>
      </c>
      <c r="B297" s="297" t="s">
        <v>726</v>
      </c>
      <c r="C297" s="297" t="s">
        <v>2650</v>
      </c>
      <c r="D297" s="297" t="s">
        <v>728</v>
      </c>
      <c r="E297" s="293"/>
      <c r="F297" s="349"/>
      <c r="G297" s="349"/>
      <c r="H297" s="349"/>
      <c r="I297" s="349"/>
      <c r="J297" s="349"/>
      <c r="K297" s="349"/>
      <c r="L297" s="293"/>
      <c r="M297" s="293"/>
      <c r="N297" s="293"/>
      <c r="O297" s="293"/>
      <c r="P297" s="349"/>
      <c r="Q297" s="294" t="str">
        <f>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
      </c>
      <c r="R297" s="350"/>
      <c r="S297" s="295"/>
    </row>
    <row r="298" spans="1:19" s="342" customFormat="1" ht="24.95" hidden="1" customHeight="1" outlineLevel="2">
      <c r="A298" s="290" t="str">
        <f>IF(AND(D298="",D298=""),"",$D$3&amp;"_"&amp;ROW()-11-COUNTBLANK($D$12:D298))</f>
        <v>CTKM_224</v>
      </c>
      <c r="B298" s="303" t="s">
        <v>109</v>
      </c>
      <c r="C298" s="303" t="s">
        <v>2651</v>
      </c>
      <c r="D298" s="303" t="s">
        <v>2652</v>
      </c>
      <c r="E298" s="293"/>
      <c r="F298" s="349"/>
      <c r="G298" s="349"/>
      <c r="H298" s="349"/>
      <c r="I298" s="349"/>
      <c r="J298" s="349"/>
      <c r="K298" s="349"/>
      <c r="L298" s="293"/>
      <c r="M298" s="293"/>
      <c r="N298" s="293"/>
      <c r="O298" s="293"/>
      <c r="P298" s="349"/>
      <c r="Q298" s="294" t="str">
        <f>IF(OR(IF(G298="",IF(F298="",IF(E298="","",E298),F298),G298)="F",IF(J298="",IF(I298="",IF(H298="","",H298),I298),J298)="F",IF(M298="",IF(L298="",IF(K298="","",K298),L298),M298)="F",IF(P298="",IF(O298="",IF(N298="","",N298),O298),P298)="F")=TRUE,"F",IF(OR(IF(G298="",IF(F298="",IF(E298="","",E298),F298),G298)="PE",IF(J298="",IF(I298="",IF(H298="","",H298),I298),J298)="PE",IF(M298="",IF(L298="",IF(K298="","",K298),L298),M298)="PE",IF(P298="",IF(O298="",IF(N298="","",N298),O298),P298)="PE")=TRUE,"PE",IF(AND(IF(G298="",IF(F298="",IF(E298="","",E298),F298),G298)="",IF(J298="",IF(I298="",IF(H298="","",H298),I298),J298)="",IF(M298="",IF(L298="",IF(K298="","",K298),L298),M298)="",IF(P298="",IF(O298="",IF(N298="","",N298),O298),P298)="")=TRUE,"","P")))</f>
        <v/>
      </c>
      <c r="R298" s="350"/>
      <c r="S298" s="295"/>
    </row>
    <row r="299" spans="1:19" s="342" customFormat="1" ht="24.95" hidden="1" customHeight="1" outlineLevel="2">
      <c r="A299" s="290" t="str">
        <f>IF(AND(D299="",D299=""),"",$D$3&amp;"_"&amp;ROW()-11-COUNTBLANK($D$12:D299))</f>
        <v>CTKM_225</v>
      </c>
      <c r="B299" s="471" t="s">
        <v>115</v>
      </c>
      <c r="C299" s="303" t="s">
        <v>116</v>
      </c>
      <c r="D299" s="303" t="s">
        <v>2653</v>
      </c>
      <c r="E299" s="293"/>
      <c r="F299" s="349"/>
      <c r="G299" s="349"/>
      <c r="H299" s="349"/>
      <c r="I299" s="349"/>
      <c r="J299" s="349"/>
      <c r="K299" s="349"/>
      <c r="L299" s="293"/>
      <c r="M299" s="293"/>
      <c r="N299" s="293"/>
      <c r="O299" s="293"/>
      <c r="P299" s="349"/>
      <c r="Q299" s="294" t="str">
        <f>IF(OR(IF(G299="",IF(F299="",IF(E299="","",E299),F299),G299)="F",IF(J299="",IF(I299="",IF(H299="","",H299),I299),J299)="F",IF(M299="",IF(L299="",IF(K299="","",K299),L299),M299)="F",IF(P299="",IF(O299="",IF(N299="","",N299),O299),P299)="F")=TRUE,"F",IF(OR(IF(G299="",IF(F299="",IF(E299="","",E299),F299),G299)="PE",IF(J299="",IF(I299="",IF(H299="","",H299),I299),J299)="PE",IF(M299="",IF(L299="",IF(K299="","",K299),L299),M299)="PE",IF(P299="",IF(O299="",IF(N299="","",N299),O299),P299)="PE")=TRUE,"PE",IF(AND(IF(G299="",IF(F299="",IF(E299="","",E299),F299),G299)="",IF(J299="",IF(I299="",IF(H299="","",H299),I299),J299)="",IF(M299="",IF(L299="",IF(K299="","",K299),L299),M299)="",IF(P299="",IF(O299="",IF(N299="","",N299),O299),P299)="")=TRUE,"","P")))</f>
        <v/>
      </c>
      <c r="R299" s="350"/>
      <c r="S299" s="295"/>
    </row>
    <row r="300" spans="1:19" s="342" customFormat="1" ht="24.95" hidden="1" customHeight="1" outlineLevel="2">
      <c r="A300" s="290" t="str">
        <f>IF(AND(D300="",D300=""),"",$D$3&amp;"_"&amp;ROW()-11-COUNTBLANK($D$12:D300))</f>
        <v>CTKM_226</v>
      </c>
      <c r="B300" s="303" t="s">
        <v>120</v>
      </c>
      <c r="C300" s="303" t="s">
        <v>121</v>
      </c>
      <c r="D300" s="303" t="s">
        <v>2654</v>
      </c>
      <c r="E300" s="293"/>
      <c r="F300" s="349"/>
      <c r="G300" s="349"/>
      <c r="H300" s="349"/>
      <c r="I300" s="349"/>
      <c r="J300" s="349"/>
      <c r="K300" s="349"/>
      <c r="L300" s="293"/>
      <c r="M300" s="349"/>
      <c r="N300" s="293"/>
      <c r="O300" s="349"/>
      <c r="P300" s="349"/>
      <c r="Q300" s="294" t="str">
        <f>IF(OR(IF(G300="",IF(F300="",IF(E300="","",E300),F300),G300)="F",IF(J300="",IF(I300="",IF(H300="","",H300),I300),J300)="F",IF(M300="",IF(L300="",IF(K300="","",K300),L300),M300)="F",IF(P300="",IF(O300="",IF(N300="","",N300),O300),P300)="F")=TRUE,"F",IF(OR(IF(G300="",IF(F300="",IF(E300="","",E300),F300),G300)="PE",IF(J300="",IF(I300="",IF(H300="","",H300),I300),J300)="PE",IF(M300="",IF(L300="",IF(K300="","",K300),L300),M300)="PE",IF(P300="",IF(O300="",IF(N300="","",N300),O300),P300)="PE")=TRUE,"PE",IF(AND(IF(G300="",IF(F300="",IF(E300="","",E300),F300),G300)="",IF(J300="",IF(I300="",IF(H300="","",H300),I300),J300)="",IF(M300="",IF(L300="",IF(K300="","",K300),L300),M300)="",IF(P300="",IF(O300="",IF(N300="","",N300),O300),P300)="")=TRUE,"","P")))</f>
        <v/>
      </c>
      <c r="R300" s="350"/>
      <c r="S300" s="295"/>
    </row>
    <row r="301" spans="1:19" s="342" customFormat="1" ht="24.95" hidden="1" customHeight="1" outlineLevel="2">
      <c r="A301" s="290" t="str">
        <f>IF(AND(D301="",D301=""),"",$D$3&amp;"_"&amp;ROW()-11-COUNTBLANK($D$12:D301))</f>
        <v>CTKM_227</v>
      </c>
      <c r="B301" s="303" t="s">
        <v>2655</v>
      </c>
      <c r="C301" s="303" t="s">
        <v>2656</v>
      </c>
      <c r="D301" s="303" t="s">
        <v>2657</v>
      </c>
      <c r="E301" s="293"/>
      <c r="F301" s="349"/>
      <c r="G301" s="349"/>
      <c r="H301" s="349"/>
      <c r="I301" s="349"/>
      <c r="J301" s="349"/>
      <c r="K301" s="349"/>
      <c r="L301" s="293"/>
      <c r="M301" s="349"/>
      <c r="N301" s="293"/>
      <c r="O301" s="349"/>
      <c r="P301" s="349"/>
      <c r="Q301" s="294" t="str">
        <f>IF(OR(IF(G301="",IF(F301="",IF(E301="","",E301),F301),G301)="F",IF(J301="",IF(I301="",IF(H301="","",H301),I301),J301)="F",IF(M301="",IF(L301="",IF(K301="","",K301),L301),M301)="F",IF(P301="",IF(O301="",IF(N301="","",N301),O301),P301)="F")=TRUE,"F",IF(OR(IF(G301="",IF(F301="",IF(E301="","",E301),F301),G301)="PE",IF(J301="",IF(I301="",IF(H301="","",H301),I301),J301)="PE",IF(M301="",IF(L301="",IF(K301="","",K301),L301),M301)="PE",IF(P301="",IF(O301="",IF(N301="","",N301),O301),P301)="PE")=TRUE,"PE",IF(AND(IF(G301="",IF(F301="",IF(E301="","",E301),F301),G301)="",IF(J301="",IF(I301="",IF(H301="","",H301),I301),J301)="",IF(M301="",IF(L301="",IF(K301="","",K301),L301),M301)="",IF(P301="",IF(O301="",IF(N301="","",N301),O301),P301)="")=TRUE,"","P")))</f>
        <v/>
      </c>
      <c r="R301" s="350"/>
      <c r="S301" s="295"/>
    </row>
    <row r="302" spans="1:19" s="352" customFormat="1" ht="24.95" customHeight="1" outlineLevel="1" collapsed="1">
      <c r="A302" s="290" t="str">
        <f>IF(AND(D302="",D302=""),"",$D$3&amp;"_"&amp;ROW()-11-COUNTBLANK($D$12:D302))</f>
        <v/>
      </c>
      <c r="B302" s="309" t="s">
        <v>2658</v>
      </c>
      <c r="C302" s="287"/>
      <c r="D302" s="287"/>
      <c r="E302" s="288"/>
      <c r="F302" s="288"/>
      <c r="G302" s="288"/>
      <c r="H302" s="288"/>
      <c r="I302" s="288"/>
      <c r="J302" s="288"/>
      <c r="K302" s="288"/>
      <c r="L302" s="288"/>
      <c r="M302" s="288"/>
      <c r="N302" s="288"/>
      <c r="O302" s="288"/>
      <c r="P302" s="288"/>
      <c r="Q302" s="288"/>
      <c r="R302" s="287"/>
      <c r="S302" s="289"/>
    </row>
    <row r="303" spans="1:19" s="352" customFormat="1" ht="24.95" hidden="1" customHeight="1" outlineLevel="2">
      <c r="A303" s="290" t="str">
        <f>IF(AND(D303="",D303=""),"",$D$3&amp;"_"&amp;ROW()-11-COUNTBLANK($D$12:D303))</f>
        <v>CTKM_228</v>
      </c>
      <c r="B303" s="291" t="s">
        <v>791</v>
      </c>
      <c r="C303" s="291" t="s">
        <v>792</v>
      </c>
      <c r="D303" s="291" t="s">
        <v>2659</v>
      </c>
      <c r="E303" s="293"/>
      <c r="F303" s="353"/>
      <c r="G303" s="353"/>
      <c r="H303" s="353"/>
      <c r="I303" s="353"/>
      <c r="J303" s="353"/>
      <c r="K303" s="353"/>
      <c r="L303" s="353"/>
      <c r="M303" s="353"/>
      <c r="N303" s="353"/>
      <c r="O303" s="353"/>
      <c r="P303" s="353"/>
      <c r="Q303" s="354" t="str">
        <f>IF(OR(IF(G303="",IF(F303="",IF(E303="","",E303),F303),G303)="F",IF(J303="",IF(I303="",IF(H303="","",H303),I303),J303)="F",IF(M303="",IF(L303="",IF(K303="","",K303),L303),M303)="F",IF(P303="",IF(O303="",IF(N303="","",N303),O303),P303)="F")=TRUE,"F",IF(OR(IF(G303="",IF(F303="",IF(E303="","",E303),F303),G303)="PE",IF(J303="",IF(I303="",IF(H303="","",H303),I303),J303)="PE",IF(M303="",IF(L303="",IF(K303="","",K303),L303),M303)="PE",IF(P303="",IF(O303="",IF(N303="","",N303),O303),P303)="PE")=TRUE,"PE",IF(AND(IF(G303="",IF(F303="",IF(E303="","",E303),F303),G303)="",IF(J303="",IF(I303="",IF(H303="","",H303),I303),J303)="",IF(M303="",IF(L303="",IF(K303="","",K303),L303),M303)="",IF(P303="",IF(O303="",IF(N303="","",N303),O303),P303)="")=TRUE,"","P")))</f>
        <v/>
      </c>
      <c r="R303" s="350"/>
      <c r="S303" s="295"/>
    </row>
    <row r="304" spans="1:19" s="352" customFormat="1" ht="24.95" hidden="1" customHeight="1" outlineLevel="2">
      <c r="A304" s="290" t="str">
        <f>IF(AND(D304="",D304=""),"",$D$3&amp;"_"&amp;ROW()-11-COUNTBLANK($D$12:D304))</f>
        <v>CTKM_229</v>
      </c>
      <c r="B304" s="355" t="s">
        <v>2660</v>
      </c>
      <c r="C304" s="355" t="s">
        <v>2661</v>
      </c>
      <c r="D304" s="355" t="s">
        <v>796</v>
      </c>
      <c r="E304" s="293"/>
      <c r="F304" s="353"/>
      <c r="G304" s="353"/>
      <c r="H304" s="353"/>
      <c r="I304" s="353"/>
      <c r="J304" s="353"/>
      <c r="K304" s="353"/>
      <c r="L304" s="353"/>
      <c r="M304" s="353"/>
      <c r="N304" s="353"/>
      <c r="O304" s="353"/>
      <c r="P304" s="353"/>
      <c r="Q304" s="354" t="str">
        <f>IF(OR(IF(G304="",IF(F304="",IF(E304="","",E304),F304),G304)="F",IF(J304="",IF(I304="",IF(H304="","",H304),I304),J304)="F",IF(M304="",IF(L304="",IF(K304="","",K304),L304),M304)="F",IF(P304="",IF(O304="",IF(N304="","",N304),O304),P304)="F")=TRUE,"F",IF(OR(IF(G304="",IF(F304="",IF(E304="","",E304),F304),G304)="PE",IF(J304="",IF(I304="",IF(H304="","",H304),I304),J304)="PE",IF(M304="",IF(L304="",IF(K304="","",K304),L304),M304)="PE",IF(P304="",IF(O304="",IF(N304="","",N304),O304),P304)="PE")=TRUE,"PE",IF(AND(IF(G304="",IF(F304="",IF(E304="","",E304),F304),G304)="",IF(J304="",IF(I304="",IF(H304="","",H304),I304),J304)="",IF(M304="",IF(L304="",IF(K304="","",K304),L304),M304)="",IF(P304="",IF(O304="",IF(N304="","",N304),O304),P304)="")=TRUE,"","P")))</f>
        <v/>
      </c>
      <c r="R304" s="350"/>
      <c r="S304" s="295"/>
    </row>
    <row r="305" spans="1:19" s="352" customFormat="1" ht="24.95" customHeight="1" outlineLevel="1" collapsed="1">
      <c r="A305" s="290" t="str">
        <f>IF(AND(D305="",D305=""),"",$D$3&amp;"_"&amp;ROW()-11-COUNTBLANK($D$12:D305))</f>
        <v/>
      </c>
      <c r="B305" s="309" t="s">
        <v>3461</v>
      </c>
      <c r="C305" s="287"/>
      <c r="D305" s="287"/>
      <c r="E305" s="288"/>
      <c r="F305" s="288"/>
      <c r="G305" s="288"/>
      <c r="H305" s="288"/>
      <c r="I305" s="288"/>
      <c r="J305" s="288"/>
      <c r="K305" s="288"/>
      <c r="L305" s="288"/>
      <c r="M305" s="288"/>
      <c r="N305" s="288"/>
      <c r="O305" s="288"/>
      <c r="P305" s="288"/>
      <c r="Q305" s="288"/>
      <c r="R305" s="287"/>
      <c r="S305" s="289"/>
    </row>
    <row r="306" spans="1:19" s="352" customFormat="1" ht="24.95" hidden="1" customHeight="1" outlineLevel="2">
      <c r="A306" s="290" t="str">
        <f>IF(AND(D306="",D306=""),"",$D$3&amp;"_"&amp;ROW()-11-COUNTBLANK($D$12:D306))</f>
        <v>CTKM_230</v>
      </c>
      <c r="B306" s="291" t="s">
        <v>3462</v>
      </c>
      <c r="C306" s="291" t="s">
        <v>3462</v>
      </c>
      <c r="D306" s="291" t="s">
        <v>3463</v>
      </c>
      <c r="E306" s="293"/>
      <c r="F306" s="353"/>
      <c r="G306" s="353"/>
      <c r="H306" s="353"/>
      <c r="I306" s="353"/>
      <c r="J306" s="353"/>
      <c r="K306" s="353"/>
      <c r="L306" s="353"/>
      <c r="M306" s="353"/>
      <c r="N306" s="353"/>
      <c r="O306" s="353"/>
      <c r="P306" s="353"/>
      <c r="Q306" s="354"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
      </c>
      <c r="R306" s="350"/>
      <c r="S306" s="295"/>
    </row>
    <row r="307" spans="1:19" s="352" customFormat="1" ht="24.95" hidden="1" customHeight="1" outlineLevel="2">
      <c r="A307" s="290" t="str">
        <f>IF(AND(D307="",D307=""),"",$D$3&amp;"_"&amp;ROW()-11-COUNTBLANK($D$12:D307))</f>
        <v>CTKM_231</v>
      </c>
      <c r="B307" s="355" t="s">
        <v>3464</v>
      </c>
      <c r="C307" s="355" t="s">
        <v>3465</v>
      </c>
      <c r="D307" s="355" t="s">
        <v>3466</v>
      </c>
      <c r="E307" s="293"/>
      <c r="F307" s="353"/>
      <c r="G307" s="353"/>
      <c r="H307" s="353"/>
      <c r="I307" s="353"/>
      <c r="J307" s="353"/>
      <c r="K307" s="353"/>
      <c r="L307" s="353"/>
      <c r="M307" s="353"/>
      <c r="N307" s="353"/>
      <c r="O307" s="353"/>
      <c r="P307" s="353"/>
      <c r="Q307" s="354" t="str">
        <f>IF(OR(IF(G307="",IF(F307="",IF(E307="","",E307),F307),G307)="F",IF(J307="",IF(I307="",IF(H307="","",H307),I307),J307)="F",IF(M307="",IF(L307="",IF(K307="","",K307),L307),M307)="F",IF(P307="",IF(O307="",IF(N307="","",N307),O307),P307)="F")=TRUE,"F",IF(OR(IF(G307="",IF(F307="",IF(E307="","",E307),F307),G307)="PE",IF(J307="",IF(I307="",IF(H307="","",H307),I307),J307)="PE",IF(M307="",IF(L307="",IF(K307="","",K307),L307),M307)="PE",IF(P307="",IF(O307="",IF(N307="","",N307),O307),P307)="PE")=TRUE,"PE",IF(AND(IF(G307="",IF(F307="",IF(E307="","",E307),F307),G307)="",IF(J307="",IF(I307="",IF(H307="","",H307),I307),J307)="",IF(M307="",IF(L307="",IF(K307="","",K307),L307),M307)="",IF(P307="",IF(O307="",IF(N307="","",N307),O307),P307)="")=TRUE,"","P")))</f>
        <v/>
      </c>
      <c r="R307" s="350"/>
      <c r="S307" s="295"/>
    </row>
    <row r="308" spans="1:19" ht="24.95" customHeight="1">
      <c r="A308" s="290" t="str">
        <f>IF(AND(D308="",D308=""),"",$D$3&amp;"_"&amp;ROW()-11-COUNTBLANK($D$12:D308))</f>
        <v/>
      </c>
      <c r="B308" s="463" t="s">
        <v>3239</v>
      </c>
      <c r="C308" s="283"/>
      <c r="D308" s="283"/>
      <c r="E308" s="284"/>
      <c r="F308" s="284"/>
      <c r="G308" s="284"/>
      <c r="H308" s="284"/>
      <c r="I308" s="284"/>
      <c r="J308" s="284"/>
      <c r="K308" s="284"/>
      <c r="L308" s="284"/>
      <c r="M308" s="284"/>
      <c r="N308" s="284"/>
      <c r="O308" s="284"/>
      <c r="P308" s="284"/>
      <c r="Q308" s="284"/>
      <c r="R308" s="283"/>
      <c r="S308" s="285"/>
    </row>
    <row r="309" spans="1:19" ht="24.95" customHeight="1" outlineLevel="1" collapsed="1">
      <c r="A309" s="290" t="str">
        <f>IF(AND(D309="",D309=""),"",$D$3&amp;"_"&amp;ROW()-11-COUNTBLANK($D$12:D309))</f>
        <v/>
      </c>
      <c r="B309" s="309" t="s">
        <v>2662</v>
      </c>
      <c r="C309" s="287"/>
      <c r="D309" s="287"/>
      <c r="E309" s="288"/>
      <c r="F309" s="288"/>
      <c r="G309" s="288"/>
      <c r="H309" s="288"/>
      <c r="I309" s="288"/>
      <c r="J309" s="288"/>
      <c r="K309" s="288"/>
      <c r="L309" s="288"/>
      <c r="M309" s="288"/>
      <c r="N309" s="288"/>
      <c r="O309" s="288"/>
      <c r="P309" s="288"/>
      <c r="Q309" s="288"/>
      <c r="R309" s="287"/>
      <c r="S309" s="289"/>
    </row>
    <row r="310" spans="1:19" ht="24.95" hidden="1" customHeight="1" outlineLevel="2">
      <c r="A310" s="290" t="str">
        <f>IF(AND(D310="",D310=""),"",$D$3&amp;"_"&amp;ROW()-11-COUNTBLANK($D$12:D310))</f>
        <v>CTKM_232</v>
      </c>
      <c r="B310" s="345" t="s">
        <v>731</v>
      </c>
      <c r="C310" s="319" t="s">
        <v>2663</v>
      </c>
      <c r="D310" s="292" t="s">
        <v>809</v>
      </c>
      <c r="E310" s="293"/>
      <c r="F310" s="320"/>
      <c r="G310" s="320"/>
      <c r="H310" s="320"/>
      <c r="I310" s="320"/>
      <c r="J310" s="320"/>
      <c r="K310" s="320"/>
      <c r="L310" s="320"/>
      <c r="M310" s="320"/>
      <c r="N310" s="320"/>
      <c r="O310" s="320"/>
      <c r="P310" s="320"/>
      <c r="Q310" s="294" t="str">
        <f t="shared" ref="Q310:Q323" si="18">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
      </c>
      <c r="R310" s="322"/>
      <c r="S310" s="322"/>
    </row>
    <row r="311" spans="1:19" ht="24.95" hidden="1" customHeight="1" outlineLevel="2">
      <c r="A311" s="290" t="str">
        <f>IF(AND(D311="",D311=""),"",$D$3&amp;"_"&amp;ROW()-11-COUNTBLANK($D$12:D311))</f>
        <v>CTKM_233</v>
      </c>
      <c r="B311" s="478" t="s">
        <v>810</v>
      </c>
      <c r="C311" s="274" t="s">
        <v>2664</v>
      </c>
      <c r="D311" s="274" t="s">
        <v>2665</v>
      </c>
      <c r="E311" s="293"/>
      <c r="F311" s="320"/>
      <c r="G311" s="320"/>
      <c r="H311" s="320"/>
      <c r="I311" s="320"/>
      <c r="J311" s="320"/>
      <c r="K311" s="320"/>
      <c r="L311" s="320"/>
      <c r="M311" s="320"/>
      <c r="N311" s="320"/>
      <c r="O311" s="320"/>
      <c r="P311" s="320"/>
      <c r="Q311" s="294" t="str">
        <f t="shared" si="18"/>
        <v/>
      </c>
      <c r="R311" s="322"/>
      <c r="S311" s="322"/>
    </row>
    <row r="312" spans="1:19" ht="24.95" hidden="1" customHeight="1" outlineLevel="2">
      <c r="A312" s="290" t="str">
        <f>IF(AND(D312="",D312=""),"",$D$3&amp;"_"&amp;ROW()-11-COUNTBLANK($D$12:D312))</f>
        <v>CTKM_234</v>
      </c>
      <c r="B312" s="479"/>
      <c r="C312" s="274" t="s">
        <v>2666</v>
      </c>
      <c r="D312" s="274" t="s">
        <v>2667</v>
      </c>
      <c r="E312" s="293"/>
      <c r="F312" s="320"/>
      <c r="G312" s="320"/>
      <c r="H312" s="320"/>
      <c r="I312" s="320"/>
      <c r="J312" s="320"/>
      <c r="K312" s="320"/>
      <c r="L312" s="320"/>
      <c r="M312" s="320"/>
      <c r="N312" s="320"/>
      <c r="O312" s="320"/>
      <c r="P312" s="320"/>
      <c r="Q312" s="294" t="str">
        <f t="shared" si="18"/>
        <v/>
      </c>
      <c r="R312" s="322"/>
      <c r="S312" s="322"/>
    </row>
    <row r="313" spans="1:19" ht="24.95" hidden="1" customHeight="1" outlineLevel="2">
      <c r="A313" s="290" t="str">
        <f>IF(AND(D313="",D313=""),"",$D$3&amp;"_"&amp;ROW()-11-COUNTBLANK($D$12:D313))</f>
        <v>CTKM_235</v>
      </c>
      <c r="B313" s="480"/>
      <c r="C313" s="274" t="s">
        <v>2600</v>
      </c>
      <c r="D313" s="274" t="s">
        <v>2668</v>
      </c>
      <c r="E313" s="293"/>
      <c r="F313" s="320"/>
      <c r="G313" s="320"/>
      <c r="H313" s="320"/>
      <c r="I313" s="320"/>
      <c r="J313" s="320"/>
      <c r="K313" s="320"/>
      <c r="L313" s="320"/>
      <c r="M313" s="320"/>
      <c r="N313" s="320"/>
      <c r="O313" s="320"/>
      <c r="P313" s="320"/>
      <c r="Q313" s="294" t="str">
        <f t="shared" si="18"/>
        <v/>
      </c>
      <c r="R313" s="322"/>
      <c r="S313" s="322"/>
    </row>
    <row r="314" spans="1:19" ht="24.95" hidden="1" customHeight="1" outlineLevel="2">
      <c r="A314" s="290" t="str">
        <f>IF(AND(D314="",D314=""),"",$D$3&amp;"_"&amp;ROW()-11-COUNTBLANK($D$12:D314))</f>
        <v>CTKM_236</v>
      </c>
      <c r="B314" s="478" t="s">
        <v>294</v>
      </c>
      <c r="C314" s="274" t="s">
        <v>2669</v>
      </c>
      <c r="D314" s="274" t="s">
        <v>2670</v>
      </c>
      <c r="E314" s="293"/>
      <c r="F314" s="320"/>
      <c r="G314" s="320"/>
      <c r="H314" s="320"/>
      <c r="I314" s="320"/>
      <c r="J314" s="320"/>
      <c r="K314" s="320"/>
      <c r="L314" s="320"/>
      <c r="M314" s="320"/>
      <c r="N314" s="320"/>
      <c r="O314" s="320"/>
      <c r="P314" s="320"/>
      <c r="Q314" s="294" t="str">
        <f t="shared" si="18"/>
        <v/>
      </c>
      <c r="R314" s="322"/>
      <c r="S314" s="322"/>
    </row>
    <row r="315" spans="1:19" ht="24.95" hidden="1" customHeight="1" outlineLevel="2">
      <c r="A315" s="290" t="str">
        <f>IF(AND(D315="",D315=""),"",$D$3&amp;"_"&amp;ROW()-11-COUNTBLANK($D$12:D315))</f>
        <v>CTKM_237</v>
      </c>
      <c r="B315" s="478" t="s">
        <v>2671</v>
      </c>
      <c r="C315" s="274" t="s">
        <v>3095</v>
      </c>
      <c r="D315" s="274" t="s">
        <v>2672</v>
      </c>
      <c r="E315" s="293"/>
      <c r="F315" s="320"/>
      <c r="G315" s="320"/>
      <c r="H315" s="320"/>
      <c r="I315" s="320"/>
      <c r="J315" s="320"/>
      <c r="K315" s="320"/>
      <c r="L315" s="320"/>
      <c r="M315" s="320"/>
      <c r="N315" s="320"/>
      <c r="O315" s="320"/>
      <c r="P315" s="320"/>
      <c r="Q315" s="294" t="str">
        <f t="shared" si="18"/>
        <v/>
      </c>
      <c r="R315" s="322"/>
      <c r="S315" s="322"/>
    </row>
    <row r="316" spans="1:19" ht="24.95" hidden="1" customHeight="1" outlineLevel="2">
      <c r="A316" s="290" t="str">
        <f>IF(AND(D316="",D316=""),"",$D$3&amp;"_"&amp;ROW()-11-COUNTBLANK($D$12:D316))</f>
        <v>CTKM_238</v>
      </c>
      <c r="B316" s="480"/>
      <c r="C316" s="274" t="s">
        <v>3096</v>
      </c>
      <c r="D316" s="274" t="s">
        <v>295</v>
      </c>
      <c r="E316" s="293"/>
      <c r="F316" s="320"/>
      <c r="G316" s="320"/>
      <c r="H316" s="320"/>
      <c r="I316" s="320"/>
      <c r="J316" s="320"/>
      <c r="K316" s="320"/>
      <c r="L316" s="320"/>
      <c r="M316" s="320"/>
      <c r="N316" s="320"/>
      <c r="O316" s="320"/>
      <c r="P316" s="320"/>
      <c r="Q316" s="294" t="str">
        <f t="shared" si="18"/>
        <v/>
      </c>
      <c r="R316" s="322"/>
      <c r="S316" s="322"/>
    </row>
    <row r="317" spans="1:19" ht="24.95" hidden="1" customHeight="1" outlineLevel="2">
      <c r="A317" s="290" t="str">
        <f>IF(AND(D317="",D317=""),"",$D$3&amp;"_"&amp;ROW()-11-COUNTBLANK($D$12:D317))</f>
        <v>CTKM_239</v>
      </c>
      <c r="B317" s="478" t="s">
        <v>3535</v>
      </c>
      <c r="C317" s="274" t="s">
        <v>3536</v>
      </c>
      <c r="D317" s="274" t="s">
        <v>3537</v>
      </c>
      <c r="E317" s="293" t="s">
        <v>1959</v>
      </c>
      <c r="F317" s="320" t="s">
        <v>1958</v>
      </c>
      <c r="G317" s="320"/>
      <c r="H317" s="320"/>
      <c r="I317" s="320"/>
      <c r="J317" s="320"/>
      <c r="K317" s="320"/>
      <c r="L317" s="320"/>
      <c r="M317" s="320"/>
      <c r="N317" s="320"/>
      <c r="O317" s="320"/>
      <c r="P317" s="320"/>
      <c r="Q317" s="294" t="str">
        <f t="shared" ref="Q317" si="19">IF(OR(IF(G317="",IF(F317="",IF(E317="","",E317),F317),G317)="F",IF(J317="",IF(I317="",IF(H317="","",H317),I317),J317)="F",IF(M317="",IF(L317="",IF(K317="","",K317),L317),M317)="F",IF(P317="",IF(O317="",IF(N317="","",N317),O317),P317)="F")=TRUE,"F",IF(OR(IF(G317="",IF(F317="",IF(E317="","",E317),F317),G317)="PE",IF(J317="",IF(I317="",IF(H317="","",H317),I317),J317)="PE",IF(M317="",IF(L317="",IF(K317="","",K317),L317),M317)="PE",IF(P317="",IF(O317="",IF(N317="","",N317),O317),P317)="PE")=TRUE,"PE",IF(AND(IF(G317="",IF(F317="",IF(E317="","",E317),F317),G317)="",IF(J317="",IF(I317="",IF(H317="","",H317),I317),J317)="",IF(M317="",IF(L317="",IF(K317="","",K317),L317),M317)="",IF(P317="",IF(O317="",IF(N317="","",N317),O317),P317)="")=TRUE,"","P")))</f>
        <v>P</v>
      </c>
      <c r="R317" s="222">
        <v>608340</v>
      </c>
      <c r="S317" s="322"/>
    </row>
    <row r="318" spans="1:19" s="296" customFormat="1" ht="24.95" hidden="1" customHeight="1" outlineLevel="2">
      <c r="A318" s="290" t="str">
        <f>IF(AND(D318="",D318=""),"",$D$3&amp;"_"&amp;ROW()-11-COUNTBLANK($D$12:D318))</f>
        <v>CTKM_240</v>
      </c>
      <c r="B318" s="472" t="s">
        <v>2673</v>
      </c>
      <c r="C318" s="356" t="s">
        <v>2674</v>
      </c>
      <c r="D318" s="292" t="s">
        <v>2675</v>
      </c>
      <c r="E318" s="293"/>
      <c r="F318" s="293"/>
      <c r="G318" s="293"/>
      <c r="H318" s="293"/>
      <c r="I318" s="293"/>
      <c r="J318" s="293"/>
      <c r="K318" s="293"/>
      <c r="L318" s="293"/>
      <c r="M318" s="293"/>
      <c r="N318" s="293"/>
      <c r="O318" s="293"/>
      <c r="P318" s="293"/>
      <c r="Q318" s="294" t="str">
        <f t="shared" si="18"/>
        <v/>
      </c>
      <c r="R318" s="491"/>
      <c r="S318" s="295"/>
    </row>
    <row r="319" spans="1:19" s="296" customFormat="1" ht="24.95" hidden="1" customHeight="1" outlineLevel="2">
      <c r="A319" s="290" t="str">
        <f>IF(AND(D319="",D319=""),"",$D$3&amp;"_"&amp;ROW()-11-COUNTBLANK($D$12:D319))</f>
        <v>CTKM_241</v>
      </c>
      <c r="B319" s="474"/>
      <c r="C319" s="356" t="s">
        <v>2676</v>
      </c>
      <c r="D319" s="292" t="s">
        <v>2677</v>
      </c>
      <c r="E319" s="293"/>
      <c r="F319" s="293"/>
      <c r="G319" s="293"/>
      <c r="H319" s="293"/>
      <c r="I319" s="293"/>
      <c r="J319" s="293"/>
      <c r="K319" s="293"/>
      <c r="L319" s="293"/>
      <c r="M319" s="293"/>
      <c r="N319" s="293"/>
      <c r="O319" s="293"/>
      <c r="P319" s="293"/>
      <c r="Q319" s="294" t="str">
        <f t="shared" si="18"/>
        <v/>
      </c>
      <c r="R319" s="491"/>
      <c r="S319" s="295"/>
    </row>
    <row r="320" spans="1:19" s="296" customFormat="1" ht="24.95" hidden="1" customHeight="1" outlineLevel="2">
      <c r="A320" s="290" t="str">
        <f>IF(AND(D320="",D320=""),"",$D$3&amp;"_"&amp;ROW()-11-COUNTBLANK($D$12:D320))</f>
        <v>CTKM_242</v>
      </c>
      <c r="B320" s="297" t="s">
        <v>3468</v>
      </c>
      <c r="C320" s="292" t="s">
        <v>3472</v>
      </c>
      <c r="D320" s="292" t="s">
        <v>3474</v>
      </c>
      <c r="E320" s="293" t="s">
        <v>1959</v>
      </c>
      <c r="F320" s="293" t="s">
        <v>1958</v>
      </c>
      <c r="G320" s="293"/>
      <c r="H320" s="293"/>
      <c r="I320" s="293"/>
      <c r="J320" s="293"/>
      <c r="K320" s="293"/>
      <c r="L320" s="293"/>
      <c r="M320" s="293"/>
      <c r="N320" s="293"/>
      <c r="O320" s="293"/>
      <c r="P320" s="293"/>
      <c r="Q320" s="294" t="str">
        <f t="shared" ref="Q320" si="20">IF(OR(IF(G320="",IF(F320="",IF(E320="","",E320),F320),G320)="F",IF(J320="",IF(I320="",IF(H320="","",H320),I320),J320)="F",IF(M320="",IF(L320="",IF(K320="","",K320),L320),M320)="F",IF(P320="",IF(O320="",IF(N320="","",N320),O320),P320)="F")=TRUE,"F",IF(OR(IF(G320="",IF(F320="",IF(E320="","",E320),F320),G320)="PE",IF(J320="",IF(I320="",IF(H320="","",H320),I320),J320)="PE",IF(M320="",IF(L320="",IF(K320="","",K320),L320),M320)="PE",IF(P320="",IF(O320="",IF(N320="","",N320),O320),P320)="PE")=TRUE,"PE",IF(AND(IF(G320="",IF(F320="",IF(E320="","",E320),F320),G320)="",IF(J320="",IF(I320="",IF(H320="","",H320),I320),J320)="",IF(M320="",IF(L320="",IF(K320="","",K320),L320),M320)="",IF(P320="",IF(O320="",IF(N320="","",N320),O320),P320)="")=TRUE,"","P")))</f>
        <v>P</v>
      </c>
      <c r="R320" s="554">
        <v>607909</v>
      </c>
      <c r="S320" s="295"/>
    </row>
    <row r="321" spans="1:19" s="296" customFormat="1" ht="24.95" hidden="1" customHeight="1" outlineLevel="2">
      <c r="A321" s="290" t="str">
        <f>IF(AND(D321="",D321=""),"",$D$3&amp;"_"&amp;ROW()-11-COUNTBLANK($D$12:D321))</f>
        <v>CTKM_243</v>
      </c>
      <c r="B321" s="297" t="s">
        <v>3469</v>
      </c>
      <c r="C321" s="292" t="s">
        <v>3471</v>
      </c>
      <c r="D321" s="292" t="s">
        <v>3473</v>
      </c>
      <c r="E321" s="293" t="s">
        <v>1959</v>
      </c>
      <c r="F321" s="293" t="s">
        <v>1958</v>
      </c>
      <c r="G321" s="293"/>
      <c r="H321" s="293"/>
      <c r="I321" s="293"/>
      <c r="J321" s="293"/>
      <c r="K321" s="293"/>
      <c r="L321" s="293"/>
      <c r="M321" s="293"/>
      <c r="N321" s="293"/>
      <c r="O321" s="293"/>
      <c r="P321" s="293"/>
      <c r="Q321" s="294" t="str">
        <f t="shared" si="18"/>
        <v>P</v>
      </c>
      <c r="R321" s="554">
        <v>607909</v>
      </c>
      <c r="S321" s="295"/>
    </row>
    <row r="322" spans="1:19" s="296" customFormat="1" ht="24.95" hidden="1" customHeight="1" outlineLevel="2">
      <c r="A322" s="290" t="str">
        <f>IF(AND(D322="",D322=""),"",$D$3&amp;"_"&amp;ROW()-11-COUNTBLANK($D$12:D322))</f>
        <v>CTKM_244</v>
      </c>
      <c r="B322" s="297" t="s">
        <v>3467</v>
      </c>
      <c r="C322" s="292" t="s">
        <v>3476</v>
      </c>
      <c r="D322" s="292" t="s">
        <v>3475</v>
      </c>
      <c r="E322" s="293"/>
      <c r="F322" s="293"/>
      <c r="G322" s="293"/>
      <c r="H322" s="293"/>
      <c r="I322" s="293"/>
      <c r="J322" s="293"/>
      <c r="K322" s="293"/>
      <c r="L322" s="293"/>
      <c r="M322" s="293"/>
      <c r="N322" s="293"/>
      <c r="O322" s="293"/>
      <c r="P322" s="293"/>
      <c r="Q322" s="294" t="str">
        <f t="shared" ref="Q322" si="21">IF(OR(IF(G322="",IF(F322="",IF(E322="","",E322),F322),G322)="F",IF(J322="",IF(I322="",IF(H322="","",H322),I322),J322)="F",IF(M322="",IF(L322="",IF(K322="","",K322),L322),M322)="F",IF(P322="",IF(O322="",IF(N322="","",N322),O322),P322)="F")=TRUE,"F",IF(OR(IF(G322="",IF(F322="",IF(E322="","",E322),F322),G322)="PE",IF(J322="",IF(I322="",IF(H322="","",H322),I322),J322)="PE",IF(M322="",IF(L322="",IF(K322="","",K322),L322),M322)="PE",IF(P322="",IF(O322="",IF(N322="","",N322),O322),P322)="PE")=TRUE,"PE",IF(AND(IF(G322="",IF(F322="",IF(E322="","",E322),F322),G322)="",IF(J322="",IF(I322="",IF(H322="","",H322),I322),J322)="",IF(M322="",IF(L322="",IF(K322="","",K322),L322),M322)="",IF(P322="",IF(O322="",IF(N322="","",N322),O322),P322)="")=TRUE,"","P")))</f>
        <v/>
      </c>
      <c r="R322" s="295"/>
      <c r="S322" s="295"/>
    </row>
    <row r="323" spans="1:19" ht="24.95" hidden="1" customHeight="1" outlineLevel="2">
      <c r="A323" s="290" t="str">
        <f>IF(AND(D323="",D323=""),"",$D$3&amp;"_"&amp;ROW()-11-COUNTBLANK($D$12:D323))</f>
        <v>CTKM_245</v>
      </c>
      <c r="B323" s="324" t="s">
        <v>2678</v>
      </c>
      <c r="C323" s="274" t="s">
        <v>2664</v>
      </c>
      <c r="D323" s="274" t="s">
        <v>3477</v>
      </c>
      <c r="E323" s="293"/>
      <c r="F323" s="320"/>
      <c r="G323" s="320"/>
      <c r="H323" s="320"/>
      <c r="I323" s="320"/>
      <c r="J323" s="320"/>
      <c r="K323" s="320"/>
      <c r="L323" s="320"/>
      <c r="M323" s="320"/>
      <c r="N323" s="320"/>
      <c r="O323" s="320"/>
      <c r="P323" s="320"/>
      <c r="Q323" s="294" t="str">
        <f t="shared" si="18"/>
        <v/>
      </c>
      <c r="R323" s="322"/>
      <c r="S323" s="322"/>
    </row>
    <row r="324" spans="1:19" ht="24.95" customHeight="1" outlineLevel="1" collapsed="1">
      <c r="A324" s="290" t="str">
        <f>IF(AND(D324="",D324=""),"",$D$3&amp;"_"&amp;ROW()-11-COUNTBLANK($D$12:D324))</f>
        <v/>
      </c>
      <c r="B324" s="286" t="s">
        <v>2679</v>
      </c>
      <c r="C324" s="357"/>
      <c r="D324" s="357"/>
      <c r="E324" s="358"/>
      <c r="F324" s="358"/>
      <c r="G324" s="358"/>
      <c r="H324" s="358"/>
      <c r="I324" s="358"/>
      <c r="J324" s="358"/>
      <c r="K324" s="358"/>
      <c r="L324" s="358"/>
      <c r="M324" s="358"/>
      <c r="N324" s="358"/>
      <c r="O324" s="358"/>
      <c r="P324" s="358"/>
      <c r="Q324" s="358"/>
      <c r="R324" s="357"/>
      <c r="S324" s="359"/>
    </row>
    <row r="325" spans="1:19" s="296" customFormat="1" ht="24.95" hidden="1" customHeight="1" outlineLevel="2">
      <c r="A325" s="290" t="str">
        <f>IF(AND(D325="",D325=""),"",$D$3&amp;"_"&amp;ROW()-11-COUNTBLANK($D$12:D325))</f>
        <v>CTKM_246</v>
      </c>
      <c r="B325" s="345" t="s">
        <v>731</v>
      </c>
      <c r="C325" s="319" t="s">
        <v>2680</v>
      </c>
      <c r="D325" s="292" t="s">
        <v>809</v>
      </c>
      <c r="E325" s="293"/>
      <c r="F325" s="293"/>
      <c r="G325" s="293"/>
      <c r="H325" s="293"/>
      <c r="I325" s="293"/>
      <c r="J325" s="293"/>
      <c r="K325" s="293"/>
      <c r="L325" s="293"/>
      <c r="M325" s="293"/>
      <c r="N325" s="293"/>
      <c r="O325" s="293"/>
      <c r="P325" s="293"/>
      <c r="Q325" s="294" t="str">
        <f t="shared" ref="Q325:Q333" si="22">IF(OR(IF(G325="",IF(F325="",IF(E325="","",E325),F325),G325)="F",IF(J325="",IF(I325="",IF(H325="","",H325),I325),J325)="F",IF(M325="",IF(L325="",IF(K325="","",K325),L325),M325)="F",IF(P325="",IF(O325="",IF(N325="","",N325),O325),P325)="F")=TRUE,"F",IF(OR(IF(G325="",IF(F325="",IF(E325="","",E325),F325),G325)="PE",IF(J325="",IF(I325="",IF(H325="","",H325),I325),J325)="PE",IF(M325="",IF(L325="",IF(K325="","",K325),L325),M325)="PE",IF(P325="",IF(O325="",IF(N325="","",N325),O325),P325)="PE")=TRUE,"PE",IF(AND(IF(G325="",IF(F325="",IF(E325="","",E325),F325),G325)="",IF(J325="",IF(I325="",IF(H325="","",H325),I325),J325)="",IF(M325="",IF(L325="",IF(K325="","",K325),L325),M325)="",IF(P325="",IF(O325="",IF(N325="","",N325),O325),P325)="")=TRUE,"","P")))</f>
        <v/>
      </c>
      <c r="R325" s="295"/>
      <c r="S325" s="295"/>
    </row>
    <row r="326" spans="1:19" s="296" customFormat="1" ht="24.95" hidden="1" customHeight="1" outlineLevel="2">
      <c r="A326" s="290" t="str">
        <f>IF(AND(D326="",D326=""),"",$D$3&amp;"_"&amp;ROW()-11-COUNTBLANK($D$12:D326))</f>
        <v>CTKM_247</v>
      </c>
      <c r="B326" s="478" t="s">
        <v>2681</v>
      </c>
      <c r="C326" s="274" t="s">
        <v>2664</v>
      </c>
      <c r="D326" s="274" t="s">
        <v>2682</v>
      </c>
      <c r="E326" s="293"/>
      <c r="F326" s="293"/>
      <c r="G326" s="293"/>
      <c r="H326" s="293"/>
      <c r="I326" s="293"/>
      <c r="J326" s="293"/>
      <c r="K326" s="293"/>
      <c r="L326" s="293"/>
      <c r="M326" s="293"/>
      <c r="N326" s="293"/>
      <c r="O326" s="293"/>
      <c r="P326" s="293"/>
      <c r="Q326" s="294" t="str">
        <f t="shared" si="22"/>
        <v/>
      </c>
      <c r="R326" s="295"/>
      <c r="S326" s="295"/>
    </row>
    <row r="327" spans="1:19" s="296" customFormat="1" ht="24.95" hidden="1" customHeight="1" outlineLevel="2">
      <c r="A327" s="290" t="str">
        <f>IF(AND(D327="",D327=""),"",$D$3&amp;"_"&amp;ROW()-11-COUNTBLANK($D$12:D327))</f>
        <v>CTKM_248</v>
      </c>
      <c r="B327" s="479"/>
      <c r="C327" s="274" t="s">
        <v>2666</v>
      </c>
      <c r="D327" s="274" t="s">
        <v>2683</v>
      </c>
      <c r="E327" s="293"/>
      <c r="F327" s="293"/>
      <c r="G327" s="293"/>
      <c r="H327" s="293"/>
      <c r="I327" s="293"/>
      <c r="J327" s="293"/>
      <c r="K327" s="293"/>
      <c r="L327" s="293"/>
      <c r="M327" s="293"/>
      <c r="N327" s="293"/>
      <c r="O327" s="293"/>
      <c r="P327" s="293"/>
      <c r="Q327" s="294" t="str">
        <f t="shared" si="22"/>
        <v/>
      </c>
      <c r="R327" s="295"/>
      <c r="S327" s="295"/>
    </row>
    <row r="328" spans="1:19" s="296" customFormat="1" ht="24.95" hidden="1" customHeight="1" outlineLevel="2">
      <c r="A328" s="290" t="str">
        <f>IF(AND(D328="",D328=""),"",$D$3&amp;"_"&amp;ROW()-11-COUNTBLANK($D$12:D328))</f>
        <v>CTKM_249</v>
      </c>
      <c r="B328" s="480"/>
      <c r="C328" s="274" t="s">
        <v>2600</v>
      </c>
      <c r="D328" s="274" t="s">
        <v>2684</v>
      </c>
      <c r="E328" s="293"/>
      <c r="F328" s="293"/>
      <c r="G328" s="293"/>
      <c r="H328" s="293"/>
      <c r="I328" s="293"/>
      <c r="J328" s="293"/>
      <c r="K328" s="293"/>
      <c r="L328" s="293"/>
      <c r="M328" s="293"/>
      <c r="N328" s="293"/>
      <c r="O328" s="293"/>
      <c r="P328" s="293"/>
      <c r="Q328" s="294" t="str">
        <f t="shared" si="22"/>
        <v/>
      </c>
      <c r="R328" s="295"/>
      <c r="S328" s="295"/>
    </row>
    <row r="329" spans="1:19" s="296" customFormat="1" ht="24.95" hidden="1" customHeight="1" outlineLevel="2">
      <c r="A329" s="290" t="str">
        <f>IF(AND(D329="",D329=""),"",$D$3&amp;"_"&amp;ROW()-11-COUNTBLANK($D$12:D329))</f>
        <v>CTKM_250</v>
      </c>
      <c r="B329" s="478" t="s">
        <v>2685</v>
      </c>
      <c r="C329" s="274" t="s">
        <v>2686</v>
      </c>
      <c r="D329" s="274" t="s">
        <v>2687</v>
      </c>
      <c r="E329" s="293"/>
      <c r="F329" s="293"/>
      <c r="G329" s="293"/>
      <c r="H329" s="293"/>
      <c r="I329" s="293"/>
      <c r="J329" s="293"/>
      <c r="K329" s="293"/>
      <c r="L329" s="293"/>
      <c r="M329" s="293"/>
      <c r="N329" s="293"/>
      <c r="O329" s="293"/>
      <c r="P329" s="293"/>
      <c r="Q329" s="294" t="str">
        <f t="shared" si="22"/>
        <v/>
      </c>
      <c r="R329" s="295"/>
      <c r="S329" s="295"/>
    </row>
    <row r="330" spans="1:19" s="296" customFormat="1" ht="24.95" hidden="1" customHeight="1" outlineLevel="2">
      <c r="A330" s="290" t="str">
        <f>IF(AND(D330="",D330=""),"",$D$3&amp;"_"&amp;ROW()-11-COUNTBLANK($D$12:D330))</f>
        <v>CTKM_251</v>
      </c>
      <c r="B330" s="297" t="s">
        <v>3468</v>
      </c>
      <c r="C330" s="292" t="s">
        <v>3472</v>
      </c>
      <c r="D330" s="292" t="s">
        <v>3474</v>
      </c>
      <c r="E330" s="293"/>
      <c r="F330" s="293"/>
      <c r="G330" s="293"/>
      <c r="H330" s="293"/>
      <c r="I330" s="293"/>
      <c r="J330" s="293"/>
      <c r="K330" s="293"/>
      <c r="L330" s="293"/>
      <c r="M330" s="293"/>
      <c r="N330" s="293"/>
      <c r="O330" s="293"/>
      <c r="P330" s="293"/>
      <c r="Q330" s="294" t="str">
        <f t="shared" si="22"/>
        <v/>
      </c>
      <c r="R330" s="295"/>
      <c r="S330" s="295"/>
    </row>
    <row r="331" spans="1:19" s="296" customFormat="1" ht="24.95" hidden="1" customHeight="1" outlineLevel="2">
      <c r="A331" s="290" t="str">
        <f>IF(AND(D331="",D331=""),"",$D$3&amp;"_"&amp;ROW()-11-COUNTBLANK($D$12:D331))</f>
        <v>CTKM_252</v>
      </c>
      <c r="B331" s="297" t="s">
        <v>3469</v>
      </c>
      <c r="C331" s="292" t="s">
        <v>3471</v>
      </c>
      <c r="D331" s="292" t="s">
        <v>3473</v>
      </c>
      <c r="E331" s="293"/>
      <c r="F331" s="293"/>
      <c r="G331" s="293"/>
      <c r="H331" s="293"/>
      <c r="I331" s="293"/>
      <c r="J331" s="293"/>
      <c r="K331" s="293"/>
      <c r="L331" s="293"/>
      <c r="M331" s="293"/>
      <c r="N331" s="293"/>
      <c r="O331" s="293"/>
      <c r="P331" s="293"/>
      <c r="Q331" s="294" t="str">
        <f t="shared" si="22"/>
        <v/>
      </c>
      <c r="R331" s="295"/>
      <c r="S331" s="295"/>
    </row>
    <row r="332" spans="1:19" s="296" customFormat="1" ht="24.95" hidden="1" customHeight="1" outlineLevel="2">
      <c r="A332" s="290" t="str">
        <f>IF(AND(D332="",D332=""),"",$D$3&amp;"_"&amp;ROW()-11-COUNTBLANK($D$12:D332))</f>
        <v>CTKM_253</v>
      </c>
      <c r="B332" s="297" t="s">
        <v>3467</v>
      </c>
      <c r="C332" s="292" t="s">
        <v>3476</v>
      </c>
      <c r="D332" s="292" t="s">
        <v>3475</v>
      </c>
      <c r="E332" s="293"/>
      <c r="F332" s="293"/>
      <c r="G332" s="293"/>
      <c r="H332" s="293"/>
      <c r="I332" s="293"/>
      <c r="J332" s="293"/>
      <c r="K332" s="293"/>
      <c r="L332" s="293"/>
      <c r="M332" s="293"/>
      <c r="N332" s="293"/>
      <c r="O332" s="293"/>
      <c r="P332" s="293"/>
      <c r="Q332" s="294" t="str">
        <f t="shared" si="22"/>
        <v/>
      </c>
      <c r="R332" s="295"/>
      <c r="S332" s="295"/>
    </row>
    <row r="333" spans="1:19" s="296" customFormat="1" ht="24.95" hidden="1" customHeight="1" outlineLevel="2">
      <c r="A333" s="290" t="str">
        <f>IF(AND(D333="",D333=""),"",$D$3&amp;"_"&amp;ROW()-11-COUNTBLANK($D$12:D333))</f>
        <v>CTKM_254</v>
      </c>
      <c r="B333" s="324" t="s">
        <v>2688</v>
      </c>
      <c r="C333" s="274" t="s">
        <v>2664</v>
      </c>
      <c r="D333" s="274" t="s">
        <v>3511</v>
      </c>
      <c r="E333" s="293"/>
      <c r="F333" s="293"/>
      <c r="G333" s="293"/>
      <c r="H333" s="293"/>
      <c r="I333" s="293"/>
      <c r="J333" s="293"/>
      <c r="K333" s="293"/>
      <c r="L333" s="293"/>
      <c r="M333" s="293"/>
      <c r="N333" s="293"/>
      <c r="O333" s="293"/>
      <c r="P333" s="293"/>
      <c r="Q333" s="294" t="str">
        <f t="shared" si="22"/>
        <v/>
      </c>
      <c r="R333" s="295"/>
      <c r="S333" s="295"/>
    </row>
    <row r="334" spans="1:19" ht="24.95" customHeight="1" outlineLevel="1" collapsed="1">
      <c r="A334" s="290" t="str">
        <f>IF(AND(D334="",D334=""),"",$D$3&amp;"_"&amp;ROW()-11-COUNTBLANK($D$12:D334))</f>
        <v/>
      </c>
      <c r="B334" s="309" t="s">
        <v>2689</v>
      </c>
      <c r="C334" s="287"/>
      <c r="D334" s="287"/>
      <c r="E334" s="288"/>
      <c r="F334" s="288"/>
      <c r="G334" s="288"/>
      <c r="H334" s="288"/>
      <c r="I334" s="288"/>
      <c r="J334" s="288"/>
      <c r="K334" s="288"/>
      <c r="L334" s="288"/>
      <c r="M334" s="288"/>
      <c r="N334" s="288"/>
      <c r="O334" s="288"/>
      <c r="P334" s="288"/>
      <c r="Q334" s="288"/>
      <c r="R334" s="287"/>
      <c r="S334" s="289"/>
    </row>
    <row r="335" spans="1:19" s="296" customFormat="1" ht="24.95" hidden="1" customHeight="1" outlineLevel="2">
      <c r="A335" s="290" t="str">
        <f>IF(AND(D335="",D335=""),"",$D$3&amp;"_"&amp;ROW()-11-COUNTBLANK($D$12:D335))</f>
        <v>CTKM_255</v>
      </c>
      <c r="B335" s="478" t="s">
        <v>448</v>
      </c>
      <c r="C335" s="274" t="s">
        <v>2690</v>
      </c>
      <c r="D335" s="274" t="s">
        <v>2691</v>
      </c>
      <c r="E335" s="293"/>
      <c r="F335" s="293"/>
      <c r="G335" s="293"/>
      <c r="H335" s="293"/>
      <c r="I335" s="293"/>
      <c r="J335" s="293"/>
      <c r="K335" s="293"/>
      <c r="L335" s="293"/>
      <c r="M335" s="293"/>
      <c r="N335" s="293"/>
      <c r="O335" s="293"/>
      <c r="P335" s="293"/>
      <c r="Q335" s="294" t="str">
        <f>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
      </c>
      <c r="R335" s="295"/>
      <c r="S335" s="295"/>
    </row>
    <row r="336" spans="1:19" s="296" customFormat="1" ht="24.95" hidden="1" customHeight="1" outlineLevel="2">
      <c r="A336" s="290"/>
      <c r="B336" s="479"/>
      <c r="C336" s="274" t="s">
        <v>2666</v>
      </c>
      <c r="D336" s="274" t="s">
        <v>2692</v>
      </c>
      <c r="E336" s="293"/>
      <c r="F336" s="293"/>
      <c r="G336" s="293"/>
      <c r="H336" s="293"/>
      <c r="I336" s="293"/>
      <c r="J336" s="293"/>
      <c r="K336" s="293"/>
      <c r="L336" s="293"/>
      <c r="M336" s="293"/>
      <c r="N336" s="293"/>
      <c r="O336" s="293"/>
      <c r="P336" s="293"/>
      <c r="Q336" s="294" t="str">
        <f>IF(OR(IF(G336="",IF(F336="",IF(E336="","",E336),F336),G336)="F",IF(J336="",IF(I336="",IF(H336="","",H336),I336),J336)="F",IF(M336="",IF(L336="",IF(K336="","",K336),L336),M336)="F",IF(P336="",IF(O336="",IF(N336="","",N336),O336),P336)="F")=TRUE,"F",IF(OR(IF(G336="",IF(F336="",IF(E336="","",E336),F336),G336)="PE",IF(J336="",IF(I336="",IF(H336="","",H336),I336),J336)="PE",IF(M336="",IF(L336="",IF(K336="","",K336),L336),M336)="PE",IF(P336="",IF(O336="",IF(N336="","",N336),O336),P336)="PE")=TRUE,"PE",IF(AND(IF(G336="",IF(F336="",IF(E336="","",E336),F336),G336)="",IF(J336="",IF(I336="",IF(H336="","",H336),I336),J336)="",IF(M336="",IF(L336="",IF(K336="","",K336),L336),M336)="",IF(P336="",IF(O336="",IF(N336="","",N336),O336),P336)="")=TRUE,"","P")))</f>
        <v/>
      </c>
      <c r="R336" s="295"/>
      <c r="S336" s="295"/>
    </row>
    <row r="337" spans="1:21" s="296" customFormat="1" ht="24.95" hidden="1" customHeight="1" outlineLevel="2">
      <c r="A337" s="290"/>
      <c r="B337" s="480"/>
      <c r="C337" s="274" t="s">
        <v>2600</v>
      </c>
      <c r="D337" s="274" t="s">
        <v>2693</v>
      </c>
      <c r="E337" s="293"/>
      <c r="F337" s="293"/>
      <c r="G337" s="293"/>
      <c r="H337" s="293"/>
      <c r="I337" s="293"/>
      <c r="J337" s="293"/>
      <c r="K337" s="293"/>
      <c r="L337" s="293"/>
      <c r="M337" s="293"/>
      <c r="N337" s="293"/>
      <c r="O337" s="293"/>
      <c r="P337" s="293"/>
      <c r="Q337" s="294" t="str">
        <f>IF(OR(IF(G337="",IF(F337="",IF(E337="","",E337),F337),G337)="F",IF(J337="",IF(I337="",IF(H337="","",H337),I337),J337)="F",IF(M337="",IF(L337="",IF(K337="","",K337),L337),M337)="F",IF(P337="",IF(O337="",IF(N337="","",N337),O337),P337)="F")=TRUE,"F",IF(OR(IF(G337="",IF(F337="",IF(E337="","",E337),F337),G337)="PE",IF(J337="",IF(I337="",IF(H337="","",H337),I337),J337)="PE",IF(M337="",IF(L337="",IF(K337="","",K337),L337),M337)="PE",IF(P337="",IF(O337="",IF(N337="","",N337),O337),P337)="PE")=TRUE,"PE",IF(AND(IF(G337="",IF(F337="",IF(E337="","",E337),F337),G337)="",IF(J337="",IF(I337="",IF(H337="","",H337),I337),J337)="",IF(M337="",IF(L337="",IF(K337="","",K337),L337),M337)="",IF(P337="",IF(O337="",IF(N337="","",N337),O337),P337)="")=TRUE,"","P")))</f>
        <v/>
      </c>
      <c r="R337" s="295"/>
      <c r="S337" s="295"/>
    </row>
    <row r="338" spans="1:21" s="296" customFormat="1" ht="24.95" hidden="1" customHeight="1" outlineLevel="2">
      <c r="A338" s="290" t="str">
        <f>IF(AND(D338="",D338=""),"",$D$3&amp;"_"&amp;ROW()-11-COUNTBLANK($D$12:D338))</f>
        <v>CTKM_258</v>
      </c>
      <c r="B338" s="324" t="s">
        <v>2694</v>
      </c>
      <c r="C338" s="274" t="s">
        <v>2695</v>
      </c>
      <c r="D338" s="274" t="s">
        <v>3097</v>
      </c>
      <c r="E338" s="293"/>
      <c r="F338" s="293"/>
      <c r="G338" s="293"/>
      <c r="H338" s="293"/>
      <c r="I338" s="293"/>
      <c r="J338" s="293"/>
      <c r="K338" s="293"/>
      <c r="L338" s="293"/>
      <c r="M338" s="293"/>
      <c r="N338" s="293"/>
      <c r="O338" s="293"/>
      <c r="P338" s="293"/>
      <c r="Q338" s="294" t="str">
        <f>IF(OR(IF(G338="",IF(F338="",IF(E338="","",E338),F338),G338)="F",IF(J338="",IF(I338="",IF(H338="","",H338),I338),J338)="F",IF(M338="",IF(L338="",IF(K338="","",K338),L338),M338)="F",IF(P338="",IF(O338="",IF(N338="","",N338),O338),P338)="F")=TRUE,"F",IF(OR(IF(G338="",IF(F338="",IF(E338="","",E338),F338),G338)="PE",IF(J338="",IF(I338="",IF(H338="","",H338),I338),J338)="PE",IF(M338="",IF(L338="",IF(K338="","",K338),L338),M338)="PE",IF(P338="",IF(O338="",IF(N338="","",N338),O338),P338)="PE")=TRUE,"PE",IF(AND(IF(G338="",IF(F338="",IF(E338="","",E338),F338),G338)="",IF(J338="",IF(I338="",IF(H338="","",H338),I338),J338)="",IF(M338="",IF(L338="",IF(K338="","",K338),L338),M338)="",IF(P338="",IF(O338="",IF(N338="","",N338),O338),P338)="")=TRUE,"","P")))</f>
        <v/>
      </c>
      <c r="R338" s="295"/>
      <c r="S338" s="295"/>
    </row>
    <row r="339" spans="1:21" s="282" customFormat="1" ht="24.95" customHeight="1" collapsed="1">
      <c r="A339" s="290" t="str">
        <f>IF(AND(D339="",D339=""),"",$D$3&amp;"_"&amp;ROW()-11-COUNTBLANK($D$12:D339))</f>
        <v/>
      </c>
      <c r="B339" s="347" t="s">
        <v>2696</v>
      </c>
      <c r="C339" s="279"/>
      <c r="D339" s="279"/>
      <c r="E339" s="280"/>
      <c r="F339" s="280"/>
      <c r="G339" s="280"/>
      <c r="H339" s="280"/>
      <c r="I339" s="280"/>
      <c r="J339" s="280"/>
      <c r="K339" s="280"/>
      <c r="L339" s="280"/>
      <c r="M339" s="280"/>
      <c r="N339" s="280"/>
      <c r="O339" s="280"/>
      <c r="P339" s="280"/>
      <c r="Q339" s="280"/>
      <c r="R339" s="279"/>
      <c r="S339" s="281"/>
      <c r="T339" s="271"/>
      <c r="U339" s="271"/>
    </row>
    <row r="340" spans="1:21" s="282" customFormat="1" ht="24.95" customHeight="1">
      <c r="A340" s="290" t="str">
        <f>IF(AND(D340="",D340=""),"",$D$3&amp;"_"&amp;ROW()-11-COUNTBLANK($D$12:D340))</f>
        <v/>
      </c>
      <c r="B340" s="734" t="s">
        <v>2697</v>
      </c>
      <c r="C340" s="735"/>
      <c r="D340" s="735"/>
      <c r="E340" s="339"/>
      <c r="F340" s="339"/>
      <c r="G340" s="339"/>
      <c r="H340" s="339"/>
      <c r="I340" s="339"/>
      <c r="J340" s="339"/>
      <c r="K340" s="339"/>
      <c r="L340" s="339"/>
      <c r="M340" s="339"/>
      <c r="N340" s="339"/>
      <c r="O340" s="339"/>
      <c r="P340" s="339"/>
      <c r="Q340" s="339"/>
      <c r="R340" s="338"/>
      <c r="S340" s="340"/>
      <c r="T340" s="271"/>
      <c r="U340" s="271"/>
    </row>
    <row r="341" spans="1:21" ht="24.95" customHeight="1">
      <c r="A341" s="290" t="str">
        <f>IF(AND(D341="",D341=""),"",$D$3&amp;"_"&amp;ROW()-11-COUNTBLANK($D$12:D341))</f>
        <v/>
      </c>
      <c r="B341" s="463" t="s">
        <v>3238</v>
      </c>
      <c r="C341" s="283"/>
      <c r="D341" s="283"/>
      <c r="E341" s="284"/>
      <c r="F341" s="284"/>
      <c r="G341" s="284"/>
      <c r="H341" s="284"/>
      <c r="I341" s="284"/>
      <c r="J341" s="284"/>
      <c r="K341" s="284"/>
      <c r="L341" s="284"/>
      <c r="M341" s="284"/>
      <c r="N341" s="284"/>
      <c r="O341" s="284"/>
      <c r="P341" s="284"/>
      <c r="Q341" s="284"/>
      <c r="R341" s="283"/>
      <c r="S341" s="285"/>
    </row>
    <row r="342" spans="1:21" ht="24.95" customHeight="1" outlineLevel="1" collapsed="1">
      <c r="A342" s="290" t="str">
        <f>IF(AND(D342="",D342=""),"",$D$3&amp;"_"&amp;ROW()-11-COUNTBLANK($D$12:D342))</f>
        <v/>
      </c>
      <c r="B342" s="309" t="s">
        <v>65</v>
      </c>
      <c r="C342" s="287"/>
      <c r="D342" s="287"/>
      <c r="E342" s="288"/>
      <c r="F342" s="288"/>
      <c r="G342" s="288"/>
      <c r="H342" s="288"/>
      <c r="I342" s="288"/>
      <c r="J342" s="288"/>
      <c r="K342" s="288"/>
      <c r="L342" s="288"/>
      <c r="M342" s="288"/>
      <c r="N342" s="288"/>
      <c r="O342" s="288"/>
      <c r="P342" s="288"/>
      <c r="Q342" s="288"/>
      <c r="R342" s="287"/>
      <c r="S342" s="289"/>
    </row>
    <row r="343" spans="1:21" s="296" customFormat="1" ht="24.95" hidden="1" customHeight="1" outlineLevel="2">
      <c r="A343" s="290" t="str">
        <f>IF(AND(D343="",D343=""),"",$D$3&amp;"_"&amp;ROW()-11-COUNTBLANK($D$12:D343))</f>
        <v>CTKM_259</v>
      </c>
      <c r="B343" s="297" t="s">
        <v>309</v>
      </c>
      <c r="C343" s="297" t="s">
        <v>2529</v>
      </c>
      <c r="D343" s="341" t="s">
        <v>2698</v>
      </c>
      <c r="E343" s="293"/>
      <c r="F343" s="293"/>
      <c r="G343" s="293"/>
      <c r="H343" s="293"/>
      <c r="I343" s="293"/>
      <c r="J343" s="293"/>
      <c r="K343" s="293"/>
      <c r="L343" s="293"/>
      <c r="M343" s="293"/>
      <c r="N343" s="293"/>
      <c r="O343" s="293"/>
      <c r="P343" s="293"/>
      <c r="Q343" s="294" t="str">
        <f t="shared" ref="Q343:Q348" si="23">IF(OR(IF(G343="",IF(F343="",IF(E343="","",E343),F343),G343)="F",IF(J343="",IF(I343="",IF(H343="","",H343),I343),J343)="F",IF(M343="",IF(L343="",IF(K343="","",K343),L343),M343)="F",IF(P343="",IF(O343="",IF(N343="","",N343),O343),P343)="F")=TRUE,"F",IF(OR(IF(G343="",IF(F343="",IF(E343="","",E343),F343),G343)="PE",IF(J343="",IF(I343="",IF(H343="","",H343),I343),J343)="PE",IF(M343="",IF(L343="",IF(K343="","",K343),L343),M343)="PE",IF(P343="",IF(O343="",IF(N343="","",N343),O343),P343)="PE")=TRUE,"PE",IF(AND(IF(G343="",IF(F343="",IF(E343="","",E343),F343),G343)="",IF(J343="",IF(I343="",IF(H343="","",H343),I343),J343)="",IF(M343="",IF(L343="",IF(K343="","",K343),L343),M343)="",IF(P343="",IF(O343="",IF(N343="","",N343),O343),P343)="")=TRUE,"","P")))</f>
        <v/>
      </c>
      <c r="R343" s="489"/>
      <c r="S343" s="295"/>
    </row>
    <row r="344" spans="1:21" s="296" customFormat="1" ht="24.95" hidden="1" customHeight="1" outlineLevel="2">
      <c r="A344" s="290" t="str">
        <f>IF(AND(D344="",D344=""),"",$D$3&amp;"_"&amp;ROW()-11-COUNTBLANK($D$12:D344))</f>
        <v>CTKM_260</v>
      </c>
      <c r="B344" s="291" t="s">
        <v>66</v>
      </c>
      <c r="C344" s="291" t="s">
        <v>2530</v>
      </c>
      <c r="D344" s="291" t="s">
        <v>2531</v>
      </c>
      <c r="E344" s="293"/>
      <c r="F344" s="293"/>
      <c r="G344" s="293"/>
      <c r="H344" s="293"/>
      <c r="I344" s="293"/>
      <c r="J344" s="293"/>
      <c r="K344" s="293"/>
      <c r="L344" s="293"/>
      <c r="M344" s="293"/>
      <c r="N344" s="293"/>
      <c r="O344" s="293"/>
      <c r="P344" s="293"/>
      <c r="Q344" s="294" t="str">
        <f t="shared" si="23"/>
        <v/>
      </c>
      <c r="R344" s="295"/>
      <c r="S344" s="295"/>
    </row>
    <row r="345" spans="1:21" s="296" customFormat="1" ht="24.95" hidden="1" customHeight="1" outlineLevel="2">
      <c r="A345" s="290" t="str">
        <f>IF(AND(D345="",D345=""),"",$D$3&amp;"_"&amp;ROW()-11-COUNTBLANK($D$12:D345))</f>
        <v>CTKM_261</v>
      </c>
      <c r="B345" s="291" t="s">
        <v>67</v>
      </c>
      <c r="C345" s="291" t="s">
        <v>311</v>
      </c>
      <c r="D345" s="297" t="s">
        <v>312</v>
      </c>
      <c r="E345" s="293"/>
      <c r="F345" s="293"/>
      <c r="G345" s="293"/>
      <c r="H345" s="293"/>
      <c r="I345" s="293"/>
      <c r="J345" s="293"/>
      <c r="K345" s="293"/>
      <c r="L345" s="293"/>
      <c r="M345" s="293"/>
      <c r="N345" s="293"/>
      <c r="O345" s="293"/>
      <c r="P345" s="293"/>
      <c r="Q345" s="294" t="str">
        <f t="shared" si="23"/>
        <v/>
      </c>
      <c r="R345" s="295"/>
      <c r="S345" s="295"/>
    </row>
    <row r="346" spans="1:21" s="296" customFormat="1" ht="24.95" hidden="1" customHeight="1" outlineLevel="2">
      <c r="A346" s="290" t="str">
        <f>IF(AND(D346="",D346=""),"",$D$3&amp;"_"&amp;ROW()-11-COUNTBLANK($D$12:D346))</f>
        <v>CTKM_262</v>
      </c>
      <c r="B346" s="298" t="s">
        <v>68</v>
      </c>
      <c r="C346" s="299" t="s">
        <v>69</v>
      </c>
      <c r="D346" s="298" t="s">
        <v>70</v>
      </c>
      <c r="E346" s="293"/>
      <c r="F346" s="293"/>
      <c r="G346" s="293"/>
      <c r="H346" s="293"/>
      <c r="I346" s="293"/>
      <c r="J346" s="293"/>
      <c r="K346" s="293"/>
      <c r="L346" s="293"/>
      <c r="M346" s="293"/>
      <c r="N346" s="293"/>
      <c r="O346" s="293"/>
      <c r="P346" s="293"/>
      <c r="Q346" s="294" t="str">
        <f t="shared" si="23"/>
        <v/>
      </c>
      <c r="R346" s="295"/>
      <c r="S346" s="295"/>
    </row>
    <row r="347" spans="1:21" s="296" customFormat="1" ht="24.95" hidden="1" customHeight="1" outlineLevel="2">
      <c r="A347" s="290" t="str">
        <f>IF(AND(D347="",D347=""),"",$D$3&amp;"_"&amp;ROW()-11-COUNTBLANK($D$12:D347))</f>
        <v>CTKM_263</v>
      </c>
      <c r="B347" s="291" t="s">
        <v>71</v>
      </c>
      <c r="C347" s="299" t="s">
        <v>72</v>
      </c>
      <c r="D347" s="291" t="s">
        <v>2532</v>
      </c>
      <c r="E347" s="293"/>
      <c r="F347" s="293"/>
      <c r="G347" s="293"/>
      <c r="H347" s="293"/>
      <c r="I347" s="293"/>
      <c r="J347" s="293"/>
      <c r="K347" s="293"/>
      <c r="L347" s="293"/>
      <c r="M347" s="293"/>
      <c r="N347" s="293"/>
      <c r="O347" s="293"/>
      <c r="P347" s="293"/>
      <c r="Q347" s="294" t="str">
        <f t="shared" si="23"/>
        <v/>
      </c>
      <c r="R347" s="295"/>
      <c r="S347" s="295"/>
    </row>
    <row r="348" spans="1:21" s="296" customFormat="1" ht="24.95" hidden="1" customHeight="1" outlineLevel="2">
      <c r="A348" s="290" t="str">
        <f>IF(AND(D348="",D348=""),"",$D$3&amp;"_"&amp;ROW()-11-COUNTBLANK($D$12:D348))</f>
        <v>CTKM_264</v>
      </c>
      <c r="B348" s="291" t="s">
        <v>74</v>
      </c>
      <c r="C348" s="299" t="s">
        <v>313</v>
      </c>
      <c r="D348" s="291" t="s">
        <v>314</v>
      </c>
      <c r="E348" s="293"/>
      <c r="F348" s="293"/>
      <c r="G348" s="293"/>
      <c r="H348" s="293"/>
      <c r="I348" s="293"/>
      <c r="J348" s="293"/>
      <c r="K348" s="293"/>
      <c r="L348" s="293"/>
      <c r="M348" s="293"/>
      <c r="N348" s="293"/>
      <c r="O348" s="293"/>
      <c r="P348" s="293"/>
      <c r="Q348" s="294" t="str">
        <f t="shared" si="23"/>
        <v/>
      </c>
      <c r="R348" s="295"/>
      <c r="S348" s="295"/>
    </row>
    <row r="349" spans="1:21" ht="24.95" customHeight="1" outlineLevel="1" collapsed="1">
      <c r="A349" s="290" t="str">
        <f>IF(AND(D349="",D349=""),"",$D$3&amp;"_"&amp;ROW()-11-COUNTBLANK($D$12:D349))</f>
        <v/>
      </c>
      <c r="B349" s="309" t="s">
        <v>2699</v>
      </c>
      <c r="C349" s="287"/>
      <c r="D349" s="287"/>
      <c r="E349" s="288"/>
      <c r="F349" s="288"/>
      <c r="G349" s="288"/>
      <c r="H349" s="288"/>
      <c r="I349" s="288"/>
      <c r="J349" s="288"/>
      <c r="K349" s="288"/>
      <c r="L349" s="288"/>
      <c r="M349" s="288"/>
      <c r="N349" s="288"/>
      <c r="O349" s="288"/>
      <c r="P349" s="288"/>
      <c r="Q349" s="288"/>
      <c r="R349" s="287"/>
      <c r="S349" s="289"/>
    </row>
    <row r="350" spans="1:21" s="296" customFormat="1" ht="24.95" hidden="1" customHeight="1" outlineLevel="2">
      <c r="A350" s="290" t="str">
        <f>IF(AND(D350="",D350=""),"",$D$3&amp;"_"&amp;ROW()-11-COUNTBLANK($D$12:D350))</f>
        <v>CTKM_265</v>
      </c>
      <c r="B350" s="297" t="s">
        <v>726</v>
      </c>
      <c r="C350" s="297" t="s">
        <v>2700</v>
      </c>
      <c r="D350" s="297" t="s">
        <v>728</v>
      </c>
      <c r="E350" s="293"/>
      <c r="F350" s="293"/>
      <c r="G350" s="293"/>
      <c r="H350" s="293"/>
      <c r="I350" s="293"/>
      <c r="J350" s="293"/>
      <c r="K350" s="293"/>
      <c r="L350" s="293"/>
      <c r="M350" s="293"/>
      <c r="N350" s="293"/>
      <c r="O350" s="293"/>
      <c r="P350" s="293"/>
      <c r="Q350" s="294" t="str">
        <f>IF(OR(IF(G350="",IF(F350="",IF(E350="","",E350),F350),G350)="F",IF(J350="",IF(I350="",IF(H350="","",H350),I350),J350)="F",IF(M350="",IF(L350="",IF(K350="","",K350),L350),M350)="F",IF(P350="",IF(O350="",IF(N350="","",N350),O350),P350)="F")=TRUE,"F",IF(OR(IF(G350="",IF(F350="",IF(E350="","",E350),F350),G350)="PE",IF(J350="",IF(I350="",IF(H350="","",H350),I350),J350)="PE",IF(M350="",IF(L350="",IF(K350="","",K350),L350),M350)="PE",IF(P350="",IF(O350="",IF(N350="","",N350),O350),P350)="PE")=TRUE,"PE",IF(AND(IF(G350="",IF(F350="",IF(E350="","",E350),F350),G350)="",IF(J350="",IF(I350="",IF(H350="","",H350),I350),J350)="",IF(M350="",IF(L350="",IF(K350="","",K350),L350),M350)="",IF(P350="",IF(O350="",IF(N350="","",N350),O350),P350)="")=TRUE,"","P")))</f>
        <v/>
      </c>
      <c r="R350" s="295"/>
      <c r="S350" s="295"/>
    </row>
    <row r="351" spans="1:21" ht="24.95" hidden="1" customHeight="1" outlineLevel="2" collapsed="1">
      <c r="A351" s="290" t="str">
        <f>IF(AND(D351="",D351=""),"",$D$3&amp;"_"&amp;ROW()-11-COUNTBLANK($D$12:D351))</f>
        <v>CTKM_266</v>
      </c>
      <c r="B351" s="303" t="s">
        <v>109</v>
      </c>
      <c r="C351" s="303" t="s">
        <v>729</v>
      </c>
      <c r="D351" s="303" t="s">
        <v>730</v>
      </c>
      <c r="E351" s="293"/>
      <c r="F351" s="348"/>
      <c r="G351" s="348"/>
      <c r="H351" s="348"/>
      <c r="I351" s="348"/>
      <c r="J351" s="348"/>
      <c r="K351" s="348"/>
      <c r="L351" s="348"/>
      <c r="M351" s="348"/>
      <c r="N351" s="348"/>
      <c r="O351" s="348"/>
      <c r="P351" s="348"/>
      <c r="Q351" s="294" t="str">
        <f>IF(OR(IF(G351="",IF(F351="",IF(E351="","",E351),F351),G351)="F",IF(J351="",IF(I351="",IF(H351="","",H351),I351),J351)="F",IF(M351="",IF(L351="",IF(K351="","",K351),L351),M351)="F",IF(P351="",IF(O351="",IF(N351="","",N351),O351),P351)="F")=TRUE,"F",IF(OR(IF(G351="",IF(F351="",IF(E351="","",E351),F351),G351)="PE",IF(J351="",IF(I351="",IF(H351="","",H351),I351),J351)="PE",IF(M351="",IF(L351="",IF(K351="","",K351),L351),M351)="PE",IF(P351="",IF(O351="",IF(N351="","",N351),O351),P351)="PE")=TRUE,"PE",IF(AND(IF(G351="",IF(F351="",IF(E351="","",E351),F351),G351)="",IF(J351="",IF(I351="",IF(H351="","",H351),I351),J351)="",IF(M351="",IF(L351="",IF(K351="","",K351),L351),M351)="",IF(P351="",IF(O351="",IF(N351="","",N351),O351),P351)="")=TRUE,"","P")))</f>
        <v/>
      </c>
      <c r="R351" s="303"/>
      <c r="S351" s="295"/>
    </row>
    <row r="352" spans="1:21" s="342" customFormat="1" ht="24.95" hidden="1" customHeight="1" outlineLevel="2">
      <c r="A352" s="290" t="str">
        <f>IF(AND(D352="",D352=""),"",$D$3&amp;"_"&amp;ROW()-11-COUNTBLANK($D$12:D352))</f>
        <v>CTKM_267</v>
      </c>
      <c r="B352" s="471" t="s">
        <v>112</v>
      </c>
      <c r="C352" s="303" t="s">
        <v>113</v>
      </c>
      <c r="D352" s="303" t="s">
        <v>2701</v>
      </c>
      <c r="E352" s="293"/>
      <c r="F352" s="349"/>
      <c r="G352" s="349"/>
      <c r="H352" s="349"/>
      <c r="I352" s="349"/>
      <c r="J352" s="349"/>
      <c r="K352" s="349"/>
      <c r="L352" s="293"/>
      <c r="M352" s="293"/>
      <c r="N352" s="293"/>
      <c r="O352" s="293"/>
      <c r="P352" s="349"/>
      <c r="Q352" s="294" t="str">
        <f>IF(OR(IF(G352="",IF(F352="",IF(E352="","",E352),F352),G352)="F",IF(J352="",IF(I352="",IF(H352="","",H352),I352),J352)="F",IF(M352="",IF(L352="",IF(K352="","",K352),L352),M352)="F",IF(P352="",IF(O352="",IF(N352="","",N352),O352),P352)="F")=TRUE,"F",IF(OR(IF(G352="",IF(F352="",IF(E352="","",E352),F352),G352)="PE",IF(J352="",IF(I352="",IF(H352="","",H352),I352),J352)="PE",IF(M352="",IF(L352="",IF(K352="","",K352),L352),M352)="PE",IF(P352="",IF(O352="",IF(N352="","",N352),O352),P352)="PE")=TRUE,"PE",IF(AND(IF(G352="",IF(F352="",IF(E352="","",E352),F352),G352)="",IF(J352="",IF(I352="",IF(H352="","",H352),I352),J352)="",IF(M352="",IF(L352="",IF(K352="","",K352),L352),M352)="",IF(P352="",IF(O352="",IF(N352="","",N352),O352),P352)="")=TRUE,"","P")))</f>
        <v/>
      </c>
      <c r="R352" s="350"/>
      <c r="S352" s="295"/>
    </row>
    <row r="353" spans="1:19" s="342" customFormat="1" ht="24.95" hidden="1" customHeight="1" outlineLevel="2">
      <c r="A353" s="290" t="str">
        <f>IF(AND(D353="",D353=""),"",$D$3&amp;"_"&amp;ROW()-11-COUNTBLANK($D$12:D353))</f>
        <v>CTKM_268</v>
      </c>
      <c r="B353" s="471" t="s">
        <v>115</v>
      </c>
      <c r="C353" s="303" t="s">
        <v>116</v>
      </c>
      <c r="D353" s="303" t="s">
        <v>787</v>
      </c>
      <c r="E353" s="293"/>
      <c r="F353" s="349"/>
      <c r="G353" s="349"/>
      <c r="H353" s="349"/>
      <c r="I353" s="349"/>
      <c r="J353" s="349"/>
      <c r="K353" s="349"/>
      <c r="L353" s="293"/>
      <c r="M353" s="293"/>
      <c r="N353" s="293"/>
      <c r="O353" s="293"/>
      <c r="P353" s="349"/>
      <c r="Q353" s="294" t="str">
        <f>IF(OR(IF(G353="",IF(F353="",IF(E353="","",E353),F353),G353)="F",IF(J353="",IF(I353="",IF(H353="","",H353),I353),J353)="F",IF(M353="",IF(L353="",IF(K353="","",K353),L353),M353)="F",IF(P353="",IF(O353="",IF(N353="","",N353),O353),P353)="F")=TRUE,"F",IF(OR(IF(G353="",IF(F353="",IF(E353="","",E353),F353),G353)="PE",IF(J353="",IF(I353="",IF(H353="","",H353),I353),J353)="PE",IF(M353="",IF(L353="",IF(K353="","",K353),L353),M353)="PE",IF(P353="",IF(O353="",IF(N353="","",N353),O353),P353)="PE")=TRUE,"PE",IF(AND(IF(G353="",IF(F353="",IF(E353="","",E353),F353),G353)="",IF(J353="",IF(I353="",IF(H353="","",H353),I353),J353)="",IF(M353="",IF(L353="",IF(K353="","",K353),L353),M353)="",IF(P353="",IF(O353="",IF(N353="","",N353),O353),P353)="")=TRUE,"","P")))</f>
        <v/>
      </c>
      <c r="R353" s="350"/>
      <c r="S353" s="295"/>
    </row>
    <row r="354" spans="1:19" s="342" customFormat="1" ht="24.95" hidden="1" customHeight="1" outlineLevel="2">
      <c r="A354" s="290" t="str">
        <f>IF(AND(D354="",D354=""),"",$D$3&amp;"_"&amp;ROW()-11-COUNTBLANK($D$12:D354))</f>
        <v>CTKM_269</v>
      </c>
      <c r="B354" s="303" t="s">
        <v>120</v>
      </c>
      <c r="C354" s="303" t="s">
        <v>121</v>
      </c>
      <c r="D354" s="303" t="s">
        <v>2702</v>
      </c>
      <c r="E354" s="293"/>
      <c r="F354" s="349"/>
      <c r="G354" s="349"/>
      <c r="H354" s="349"/>
      <c r="I354" s="349"/>
      <c r="J354" s="349"/>
      <c r="K354" s="349"/>
      <c r="L354" s="293"/>
      <c r="M354" s="293"/>
      <c r="N354" s="293"/>
      <c r="O354" s="293"/>
      <c r="P354" s="349"/>
      <c r="Q354" s="294" t="str">
        <f>IF(OR(IF(G354="",IF(F354="",IF(E354="","",E354),F354),G354)="F",IF(J354="",IF(I354="",IF(H354="","",H354),I354),J354)="F",IF(M354="",IF(L354="",IF(K354="","",K354),L354),M354)="F",IF(P354="",IF(O354="",IF(N354="","",N354),O354),P354)="F")=TRUE,"F",IF(OR(IF(G354="",IF(F354="",IF(E354="","",E354),F354),G354)="PE",IF(J354="",IF(I354="",IF(H354="","",H354),I354),J354)="PE",IF(M354="",IF(L354="",IF(K354="","",K354),L354),M354)="PE",IF(P354="",IF(O354="",IF(N354="","",N354),O354),P354)="PE")=TRUE,"PE",IF(AND(IF(G354="",IF(F354="",IF(E354="","",E354),F354),G354)="",IF(J354="",IF(I354="",IF(H354="","",H354),I354),J354)="",IF(M354="",IF(L354="",IF(K354="","",K354),L354),M354)="",IF(P354="",IF(O354="",IF(N354="","",N354),O354),P354)="")=TRUE,"","P")))</f>
        <v/>
      </c>
      <c r="R354" s="350"/>
      <c r="S354" s="295"/>
    </row>
    <row r="355" spans="1:19" ht="24.95" customHeight="1" outlineLevel="1" collapsed="1">
      <c r="A355" s="290" t="str">
        <f>IF(AND(D355="",D355=""),"",$D$3&amp;"_"&amp;ROW()-11-COUNTBLANK($D$12:D355))</f>
        <v/>
      </c>
      <c r="B355" s="309" t="s">
        <v>2703</v>
      </c>
      <c r="C355" s="287"/>
      <c r="D355" s="287"/>
      <c r="E355" s="288"/>
      <c r="F355" s="288"/>
      <c r="G355" s="288"/>
      <c r="H355" s="288"/>
      <c r="I355" s="288"/>
      <c r="J355" s="288"/>
      <c r="K355" s="288"/>
      <c r="L355" s="288"/>
      <c r="M355" s="288"/>
      <c r="N355" s="288"/>
      <c r="O355" s="288"/>
      <c r="P355" s="288"/>
      <c r="Q355" s="288"/>
      <c r="R355" s="287"/>
      <c r="S355" s="289"/>
    </row>
    <row r="356" spans="1:19" s="342" customFormat="1" ht="24.95" hidden="1" customHeight="1" outlineLevel="2">
      <c r="A356" s="290" t="str">
        <f>IF(AND(D356="",D356=""),"",$D$3&amp;"_"&amp;ROW()-11-COUNTBLANK($D$12:D356))</f>
        <v>CTKM_270</v>
      </c>
      <c r="B356" s="297" t="s">
        <v>726</v>
      </c>
      <c r="C356" s="297" t="s">
        <v>2704</v>
      </c>
      <c r="D356" s="297" t="s">
        <v>728</v>
      </c>
      <c r="E356" s="293"/>
      <c r="F356" s="349"/>
      <c r="G356" s="349"/>
      <c r="H356" s="349"/>
      <c r="I356" s="349"/>
      <c r="J356" s="349"/>
      <c r="K356" s="349"/>
      <c r="L356" s="293"/>
      <c r="M356" s="293"/>
      <c r="N356" s="293"/>
      <c r="O356" s="293"/>
      <c r="P356" s="349"/>
      <c r="Q356" s="294" t="str">
        <f>IF(OR(IF(G356="",IF(F356="",IF(E356="","",E356),F356),G356)="F",IF(J356="",IF(I356="",IF(H356="","",H356),I356),J356)="F",IF(M356="",IF(L356="",IF(K356="","",K356),L356),M356)="F",IF(P356="",IF(O356="",IF(N356="","",N356),O356),P356)="F")=TRUE,"F",IF(OR(IF(G356="",IF(F356="",IF(E356="","",E356),F356),G356)="PE",IF(J356="",IF(I356="",IF(H356="","",H356),I356),J356)="PE",IF(M356="",IF(L356="",IF(K356="","",K356),L356),M356)="PE",IF(P356="",IF(O356="",IF(N356="","",N356),O356),P356)="PE")=TRUE,"PE",IF(AND(IF(G356="",IF(F356="",IF(E356="","",E356),F356),G356)="",IF(J356="",IF(I356="",IF(H356="","",H356),I356),J356)="",IF(M356="",IF(L356="",IF(K356="","",K356),L356),M356)="",IF(P356="",IF(O356="",IF(N356="","",N356),O356),P356)="")=TRUE,"","P")))</f>
        <v/>
      </c>
      <c r="R356" s="350"/>
      <c r="S356" s="295"/>
    </row>
    <row r="357" spans="1:19" s="342" customFormat="1" ht="24.95" hidden="1" customHeight="1" outlineLevel="2">
      <c r="A357" s="290" t="str">
        <f>IF(AND(D357="",D357=""),"",$D$3&amp;"_"&amp;ROW()-11-COUNTBLANK($D$12:D357))</f>
        <v>CTKM_271</v>
      </c>
      <c r="B357" s="303" t="s">
        <v>109</v>
      </c>
      <c r="C357" s="303" t="s">
        <v>2651</v>
      </c>
      <c r="D357" s="303" t="s">
        <v>2652</v>
      </c>
      <c r="E357" s="293"/>
      <c r="F357" s="349"/>
      <c r="G357" s="349"/>
      <c r="H357" s="349"/>
      <c r="I357" s="349"/>
      <c r="J357" s="349"/>
      <c r="K357" s="349"/>
      <c r="L357" s="293"/>
      <c r="M357" s="293"/>
      <c r="N357" s="293"/>
      <c r="O357" s="293"/>
      <c r="P357" s="349"/>
      <c r="Q357" s="294" t="str">
        <f>IF(OR(IF(G357="",IF(F357="",IF(E357="","",E357),F357),G357)="F",IF(J357="",IF(I357="",IF(H357="","",H357),I357),J357)="F",IF(M357="",IF(L357="",IF(K357="","",K357),L357),M357)="F",IF(P357="",IF(O357="",IF(N357="","",N357),O357),P357)="F")=TRUE,"F",IF(OR(IF(G357="",IF(F357="",IF(E357="","",E357),F357),G357)="PE",IF(J357="",IF(I357="",IF(H357="","",H357),I357),J357)="PE",IF(M357="",IF(L357="",IF(K357="","",K357),L357),M357)="PE",IF(P357="",IF(O357="",IF(N357="","",N357),O357),P357)="PE")=TRUE,"PE",IF(AND(IF(G357="",IF(F357="",IF(E357="","",E357),F357),G357)="",IF(J357="",IF(I357="",IF(H357="","",H357),I357),J357)="",IF(M357="",IF(L357="",IF(K357="","",K357),L357),M357)="",IF(P357="",IF(O357="",IF(N357="","",N357),O357),P357)="")=TRUE,"","P")))</f>
        <v/>
      </c>
      <c r="R357" s="350"/>
      <c r="S357" s="295"/>
    </row>
    <row r="358" spans="1:19" s="342" customFormat="1" ht="24.95" hidden="1" customHeight="1" outlineLevel="2">
      <c r="A358" s="290" t="str">
        <f>IF(AND(D358="",D358=""),"",$D$3&amp;"_"&amp;ROW()-11-COUNTBLANK($D$12:D358))</f>
        <v>CTKM_272</v>
      </c>
      <c r="B358" s="471" t="s">
        <v>115</v>
      </c>
      <c r="C358" s="303" t="s">
        <v>116</v>
      </c>
      <c r="D358" s="303" t="s">
        <v>2653</v>
      </c>
      <c r="E358" s="293"/>
      <c r="F358" s="349"/>
      <c r="G358" s="349"/>
      <c r="H358" s="349"/>
      <c r="I358" s="349"/>
      <c r="J358" s="349"/>
      <c r="K358" s="349"/>
      <c r="L358" s="293"/>
      <c r="M358" s="293"/>
      <c r="N358" s="293"/>
      <c r="O358" s="293"/>
      <c r="P358" s="349"/>
      <c r="Q358" s="294" t="str">
        <f>IF(OR(IF(G358="",IF(F358="",IF(E358="","",E358),F358),G358)="F",IF(J358="",IF(I358="",IF(H358="","",H358),I358),J358)="F",IF(M358="",IF(L358="",IF(K358="","",K358),L358),M358)="F",IF(P358="",IF(O358="",IF(N358="","",N358),O358),P358)="F")=TRUE,"F",IF(OR(IF(G358="",IF(F358="",IF(E358="","",E358),F358),G358)="PE",IF(J358="",IF(I358="",IF(H358="","",H358),I358),J358)="PE",IF(M358="",IF(L358="",IF(K358="","",K358),L358),M358)="PE",IF(P358="",IF(O358="",IF(N358="","",N358),O358),P358)="PE")=TRUE,"PE",IF(AND(IF(G358="",IF(F358="",IF(E358="","",E358),F358),G358)="",IF(J358="",IF(I358="",IF(H358="","",H358),I358),J358)="",IF(M358="",IF(L358="",IF(K358="","",K358),L358),M358)="",IF(P358="",IF(O358="",IF(N358="","",N358),O358),P358)="")=TRUE,"","P")))</f>
        <v/>
      </c>
      <c r="R358" s="350"/>
      <c r="S358" s="295"/>
    </row>
    <row r="359" spans="1:19" s="342" customFormat="1" ht="24.95" hidden="1" customHeight="1" outlineLevel="2">
      <c r="A359" s="290" t="str">
        <f>IF(AND(D359="",D359=""),"",$D$3&amp;"_"&amp;ROW()-11-COUNTBLANK($D$12:D359))</f>
        <v>CTKM_273</v>
      </c>
      <c r="B359" s="303" t="s">
        <v>120</v>
      </c>
      <c r="C359" s="303" t="s">
        <v>121</v>
      </c>
      <c r="D359" s="303" t="s">
        <v>2705</v>
      </c>
      <c r="E359" s="293"/>
      <c r="F359" s="349"/>
      <c r="G359" s="349"/>
      <c r="H359" s="349"/>
      <c r="I359" s="349"/>
      <c r="J359" s="349"/>
      <c r="K359" s="349"/>
      <c r="L359" s="293"/>
      <c r="M359" s="349"/>
      <c r="N359" s="293"/>
      <c r="O359" s="349"/>
      <c r="P359" s="349"/>
      <c r="Q359" s="294" t="str">
        <f>IF(OR(IF(G359="",IF(F359="",IF(E359="","",E359),F359),G359)="F",IF(J359="",IF(I359="",IF(H359="","",H359),I359),J359)="F",IF(M359="",IF(L359="",IF(K359="","",K359),L359),M359)="F",IF(P359="",IF(O359="",IF(N359="","",N359),O359),P359)="F")=TRUE,"F",IF(OR(IF(G359="",IF(F359="",IF(E359="","",E359),F359),G359)="PE",IF(J359="",IF(I359="",IF(H359="","",H359),I359),J359)="PE",IF(M359="",IF(L359="",IF(K359="","",K359),L359),M359)="PE",IF(P359="",IF(O359="",IF(N359="","",N359),O359),P359)="PE")=TRUE,"PE",IF(AND(IF(G359="",IF(F359="",IF(E359="","",E359),F359),G359)="",IF(J359="",IF(I359="",IF(H359="","",H359),I359),J359)="",IF(M359="",IF(L359="",IF(K359="","",K359),L359),M359)="",IF(P359="",IF(O359="",IF(N359="","",N359),O359),P359)="")=TRUE,"","P")))</f>
        <v/>
      </c>
      <c r="R359" s="350"/>
      <c r="S359" s="295"/>
    </row>
    <row r="360" spans="1:19" s="342" customFormat="1" ht="24.95" hidden="1" customHeight="1" outlineLevel="2">
      <c r="A360" s="290" t="str">
        <f>IF(AND(D360="",D360=""),"",$D$3&amp;"_"&amp;ROW()-11-COUNTBLANK($D$12:D360))</f>
        <v>CTKM_274</v>
      </c>
      <c r="B360" s="303" t="s">
        <v>2655</v>
      </c>
      <c r="C360" s="303" t="s">
        <v>2656</v>
      </c>
      <c r="D360" s="303" t="s">
        <v>2706</v>
      </c>
      <c r="E360" s="293"/>
      <c r="F360" s="349"/>
      <c r="G360" s="349"/>
      <c r="H360" s="349"/>
      <c r="I360" s="349"/>
      <c r="J360" s="349"/>
      <c r="K360" s="349"/>
      <c r="L360" s="293"/>
      <c r="M360" s="349"/>
      <c r="N360" s="293"/>
      <c r="O360" s="349"/>
      <c r="P360" s="349"/>
      <c r="Q360" s="294" t="str">
        <f>IF(OR(IF(G360="",IF(F360="",IF(E360="","",E360),F360),G360)="F",IF(J360="",IF(I360="",IF(H360="","",H360),I360),J360)="F",IF(M360="",IF(L360="",IF(K360="","",K360),L360),M360)="F",IF(P360="",IF(O360="",IF(N360="","",N360),O360),P360)="F")=TRUE,"F",IF(OR(IF(G360="",IF(F360="",IF(E360="","",E360),F360),G360)="PE",IF(J360="",IF(I360="",IF(H360="","",H360),I360),J360)="PE",IF(M360="",IF(L360="",IF(K360="","",K360),L360),M360)="PE",IF(P360="",IF(O360="",IF(N360="","",N360),O360),P360)="PE")=TRUE,"PE",IF(AND(IF(G360="",IF(F360="",IF(E360="","",E360),F360),G360)="",IF(J360="",IF(I360="",IF(H360="","",H360),I360),J360)="",IF(M360="",IF(L360="",IF(K360="","",K360),L360),M360)="",IF(P360="",IF(O360="",IF(N360="","",N360),O360),P360)="")=TRUE,"","P")))</f>
        <v/>
      </c>
      <c r="R360" s="350"/>
      <c r="S360" s="295"/>
    </row>
    <row r="361" spans="1:19" ht="24.95" customHeight="1">
      <c r="A361" s="290" t="str">
        <f>IF(AND(D361="",D361=""),"",$D$3&amp;"_"&amp;ROW()-11-COUNTBLANK($D$12:D361))</f>
        <v/>
      </c>
      <c r="B361" s="463" t="s">
        <v>3239</v>
      </c>
      <c r="C361" s="283"/>
      <c r="D361" s="283"/>
      <c r="E361" s="284"/>
      <c r="F361" s="284"/>
      <c r="G361" s="284"/>
      <c r="H361" s="284"/>
      <c r="I361" s="284"/>
      <c r="J361" s="284"/>
      <c r="K361" s="284"/>
      <c r="L361" s="284"/>
      <c r="M361" s="284"/>
      <c r="N361" s="284"/>
      <c r="O361" s="284"/>
      <c r="P361" s="284"/>
      <c r="Q361" s="284"/>
      <c r="R361" s="283"/>
      <c r="S361" s="285"/>
    </row>
    <row r="362" spans="1:19" ht="24.95" customHeight="1" outlineLevel="1" collapsed="1">
      <c r="A362" s="290" t="str">
        <f>IF(AND(D362="",D362=""),"",$D$3&amp;"_"&amp;ROW()-11-COUNTBLANK($D$12:D362))</f>
        <v/>
      </c>
      <c r="B362" s="309" t="s">
        <v>2707</v>
      </c>
      <c r="C362" s="287"/>
      <c r="D362" s="287"/>
      <c r="E362" s="288"/>
      <c r="F362" s="288"/>
      <c r="G362" s="288"/>
      <c r="H362" s="288"/>
      <c r="I362" s="288"/>
      <c r="J362" s="288"/>
      <c r="K362" s="288"/>
      <c r="L362" s="288"/>
      <c r="M362" s="288"/>
      <c r="N362" s="288"/>
      <c r="O362" s="288"/>
      <c r="P362" s="288"/>
      <c r="Q362" s="288"/>
      <c r="R362" s="287"/>
      <c r="S362" s="289"/>
    </row>
    <row r="363" spans="1:19" ht="24.95" hidden="1" customHeight="1" outlineLevel="2">
      <c r="A363" s="290" t="str">
        <f>IF(AND(D363="",D363=""),"",$D$3&amp;"_"&amp;ROW()-11-COUNTBLANK($D$12:D363))</f>
        <v>CTKM_275</v>
      </c>
      <c r="B363" s="345" t="s">
        <v>731</v>
      </c>
      <c r="C363" s="319" t="s">
        <v>2708</v>
      </c>
      <c r="D363" s="292" t="s">
        <v>809</v>
      </c>
      <c r="E363" s="293"/>
      <c r="F363" s="320"/>
      <c r="G363" s="320"/>
      <c r="H363" s="320"/>
      <c r="I363" s="320"/>
      <c r="J363" s="320"/>
      <c r="K363" s="320"/>
      <c r="L363" s="320"/>
      <c r="M363" s="320"/>
      <c r="N363" s="320"/>
      <c r="O363" s="320"/>
      <c r="P363" s="320"/>
      <c r="Q363" s="294" t="str">
        <f t="shared" ref="Q363:Q372" si="24">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
      </c>
      <c r="R363" s="322"/>
      <c r="S363" s="322"/>
    </row>
    <row r="364" spans="1:19" ht="24.95" hidden="1" customHeight="1" outlineLevel="2">
      <c r="A364" s="290" t="str">
        <f>IF(AND(D364="",D364=""),"",$D$3&amp;"_"&amp;ROW()-11-COUNTBLANK($D$12:D364))</f>
        <v>CTKM_276</v>
      </c>
      <c r="B364" s="478" t="s">
        <v>810</v>
      </c>
      <c r="C364" s="274" t="s">
        <v>2664</v>
      </c>
      <c r="D364" s="274" t="s">
        <v>2709</v>
      </c>
      <c r="E364" s="293"/>
      <c r="F364" s="320"/>
      <c r="G364" s="320"/>
      <c r="H364" s="320"/>
      <c r="I364" s="320"/>
      <c r="J364" s="320"/>
      <c r="K364" s="320"/>
      <c r="L364" s="320"/>
      <c r="M364" s="320"/>
      <c r="N364" s="320"/>
      <c r="O364" s="320"/>
      <c r="P364" s="320"/>
      <c r="Q364" s="294" t="str">
        <f t="shared" si="24"/>
        <v/>
      </c>
      <c r="R364" s="322"/>
      <c r="S364" s="322"/>
    </row>
    <row r="365" spans="1:19" ht="24.95" hidden="1" customHeight="1" outlineLevel="2">
      <c r="A365" s="290" t="str">
        <f>IF(AND(D365="",D365=""),"",$D$3&amp;"_"&amp;ROW()-11-COUNTBLANK($D$12:D365))</f>
        <v>CTKM_277</v>
      </c>
      <c r="B365" s="479"/>
      <c r="C365" s="274" t="s">
        <v>2666</v>
      </c>
      <c r="D365" s="274" t="s">
        <v>2710</v>
      </c>
      <c r="E365" s="293"/>
      <c r="F365" s="320"/>
      <c r="G365" s="320"/>
      <c r="H365" s="320"/>
      <c r="I365" s="320"/>
      <c r="J365" s="320"/>
      <c r="K365" s="320"/>
      <c r="L365" s="320"/>
      <c r="M365" s="320"/>
      <c r="N365" s="320"/>
      <c r="O365" s="320"/>
      <c r="P365" s="320"/>
      <c r="Q365" s="294" t="str">
        <f t="shared" si="24"/>
        <v/>
      </c>
      <c r="R365" s="322"/>
      <c r="S365" s="322"/>
    </row>
    <row r="366" spans="1:19" ht="24.95" hidden="1" customHeight="1" outlineLevel="2">
      <c r="A366" s="290" t="str">
        <f>IF(AND(D366="",D366=""),"",$D$3&amp;"_"&amp;ROW()-11-COUNTBLANK($D$12:D366))</f>
        <v>CTKM_278</v>
      </c>
      <c r="B366" s="480"/>
      <c r="C366" s="274" t="s">
        <v>2600</v>
      </c>
      <c r="D366" s="274" t="s">
        <v>2711</v>
      </c>
      <c r="E366" s="293"/>
      <c r="F366" s="320"/>
      <c r="G366" s="320"/>
      <c r="H366" s="320"/>
      <c r="I366" s="320"/>
      <c r="J366" s="320"/>
      <c r="K366" s="320"/>
      <c r="L366" s="320"/>
      <c r="M366" s="320"/>
      <c r="N366" s="320"/>
      <c r="O366" s="320"/>
      <c r="P366" s="320"/>
      <c r="Q366" s="294" t="str">
        <f t="shared" si="24"/>
        <v/>
      </c>
      <c r="R366" s="322"/>
      <c r="S366" s="322"/>
    </row>
    <row r="367" spans="1:19" ht="24.95" hidden="1" customHeight="1" outlineLevel="2">
      <c r="A367" s="290" t="str">
        <f>IF(AND(D367="",D367=""),"",$D$3&amp;"_"&amp;ROW()-11-COUNTBLANK($D$12:D367))</f>
        <v>CTKM_279</v>
      </c>
      <c r="B367" s="478" t="s">
        <v>294</v>
      </c>
      <c r="C367" s="274" t="s">
        <v>2712</v>
      </c>
      <c r="D367" s="274" t="s">
        <v>2713</v>
      </c>
      <c r="E367" s="293"/>
      <c r="F367" s="320"/>
      <c r="G367" s="320"/>
      <c r="H367" s="320"/>
      <c r="I367" s="320"/>
      <c r="J367" s="320"/>
      <c r="K367" s="320"/>
      <c r="L367" s="320"/>
      <c r="M367" s="320"/>
      <c r="N367" s="320"/>
      <c r="O367" s="320"/>
      <c r="P367" s="320"/>
      <c r="Q367" s="294" t="str">
        <f t="shared" si="24"/>
        <v/>
      </c>
      <c r="R367" s="322"/>
      <c r="S367" s="322"/>
    </row>
    <row r="368" spans="1:19" ht="24.95" hidden="1" customHeight="1" outlineLevel="2">
      <c r="A368" s="290" t="str">
        <f>IF(AND(D368="",D368=""),"",$D$3&amp;"_"&amp;ROW()-11-COUNTBLANK($D$12:D368))</f>
        <v>CTKM_280</v>
      </c>
      <c r="B368" s="478" t="s">
        <v>3488</v>
      </c>
      <c r="C368" s="274" t="s">
        <v>3489</v>
      </c>
      <c r="D368" s="274" t="s">
        <v>3490</v>
      </c>
      <c r="E368" s="293"/>
      <c r="F368" s="320"/>
      <c r="G368" s="320"/>
      <c r="H368" s="320"/>
      <c r="I368" s="320"/>
      <c r="J368" s="320"/>
      <c r="K368" s="320"/>
      <c r="L368" s="320"/>
      <c r="M368" s="320"/>
      <c r="N368" s="320"/>
      <c r="O368" s="320"/>
      <c r="P368" s="320"/>
      <c r="Q368" s="294" t="str">
        <f t="shared" si="24"/>
        <v/>
      </c>
      <c r="R368" s="322"/>
      <c r="S368" s="322"/>
    </row>
    <row r="369" spans="1:19" ht="24.95" hidden="1" customHeight="1" outlineLevel="2">
      <c r="A369" s="290" t="str">
        <f>IF(AND(D369="",D369=""),"",$D$3&amp;"_"&amp;ROW()-11-COUNTBLANK($D$12:D369))</f>
        <v>CTKM_281</v>
      </c>
      <c r="B369" s="480"/>
      <c r="C369" s="274" t="s">
        <v>3491</v>
      </c>
      <c r="D369" s="274" t="s">
        <v>295</v>
      </c>
      <c r="E369" s="293"/>
      <c r="F369" s="320"/>
      <c r="G369" s="320"/>
      <c r="H369" s="320"/>
      <c r="I369" s="320"/>
      <c r="J369" s="320"/>
      <c r="K369" s="320"/>
      <c r="L369" s="320"/>
      <c r="M369" s="320"/>
      <c r="N369" s="320"/>
      <c r="O369" s="320"/>
      <c r="P369" s="320"/>
      <c r="Q369" s="294" t="str">
        <f t="shared" si="24"/>
        <v/>
      </c>
      <c r="R369" s="322"/>
      <c r="S369" s="322"/>
    </row>
    <row r="370" spans="1:19" s="296" customFormat="1" ht="24.95" hidden="1" customHeight="1" outlineLevel="2">
      <c r="A370" s="290" t="str">
        <f>IF(AND(D370="",D370=""),"",$D$3&amp;"_"&amp;ROW()-11-COUNTBLANK($D$12:D370))</f>
        <v>CTKM_282</v>
      </c>
      <c r="B370" s="472" t="s">
        <v>2714</v>
      </c>
      <c r="C370" s="356" t="s">
        <v>2715</v>
      </c>
      <c r="D370" s="292" t="s">
        <v>2716</v>
      </c>
      <c r="E370" s="293"/>
      <c r="F370" s="293"/>
      <c r="G370" s="293"/>
      <c r="H370" s="293"/>
      <c r="I370" s="293"/>
      <c r="J370" s="293"/>
      <c r="K370" s="293"/>
      <c r="L370" s="293"/>
      <c r="M370" s="293"/>
      <c r="N370" s="293"/>
      <c r="O370" s="293"/>
      <c r="P370" s="293"/>
      <c r="Q370" s="294" t="str">
        <f t="shared" si="24"/>
        <v/>
      </c>
      <c r="R370" s="489"/>
      <c r="S370" s="295"/>
    </row>
    <row r="371" spans="1:19" ht="24.95" hidden="1" customHeight="1" outlineLevel="2">
      <c r="A371" s="290" t="str">
        <f>IF(AND(D371="",D371=""),"",$D$3&amp;"_"&amp;ROW()-11-COUNTBLANK($D$12:D371))</f>
        <v>CTKM_283</v>
      </c>
      <c r="B371" s="324" t="s">
        <v>3098</v>
      </c>
      <c r="C371" s="274" t="s">
        <v>3099</v>
      </c>
      <c r="D371" s="274" t="s">
        <v>3128</v>
      </c>
      <c r="E371" s="293"/>
      <c r="F371" s="320"/>
      <c r="G371" s="320"/>
      <c r="H371" s="320"/>
      <c r="I371" s="320"/>
      <c r="J371" s="320"/>
      <c r="K371" s="320"/>
      <c r="L371" s="320"/>
      <c r="M371" s="320"/>
      <c r="N371" s="320"/>
      <c r="O371" s="320"/>
      <c r="P371" s="320"/>
      <c r="Q371" s="294" t="str">
        <f t="shared" si="24"/>
        <v/>
      </c>
      <c r="R371" s="322"/>
      <c r="S371" s="322"/>
    </row>
    <row r="372" spans="1:19" ht="24.95" hidden="1" customHeight="1" outlineLevel="2">
      <c r="A372" s="290" t="str">
        <f>IF(AND(D372="",D372=""),"",$D$3&amp;"_"&amp;ROW()-11-COUNTBLANK($D$12:D372))</f>
        <v>CTKM_284</v>
      </c>
      <c r="B372" s="324" t="s">
        <v>2717</v>
      </c>
      <c r="C372" s="274" t="s">
        <v>2664</v>
      </c>
      <c r="D372" s="274" t="s">
        <v>3100</v>
      </c>
      <c r="E372" s="293"/>
      <c r="F372" s="320"/>
      <c r="G372" s="320"/>
      <c r="H372" s="320"/>
      <c r="I372" s="320"/>
      <c r="J372" s="320"/>
      <c r="K372" s="320"/>
      <c r="L372" s="320"/>
      <c r="M372" s="320"/>
      <c r="N372" s="320"/>
      <c r="O372" s="320"/>
      <c r="P372" s="320"/>
      <c r="Q372" s="294" t="str">
        <f t="shared" si="24"/>
        <v/>
      </c>
      <c r="R372" s="322"/>
      <c r="S372" s="322"/>
    </row>
    <row r="373" spans="1:19" ht="24.95" customHeight="1" outlineLevel="1" collapsed="1">
      <c r="A373" s="290" t="str">
        <f>IF(AND(D373="",D373=""),"",$D$3&amp;"_"&amp;ROW()-11-COUNTBLANK($D$12:D373))</f>
        <v/>
      </c>
      <c r="B373" s="309" t="s">
        <v>2718</v>
      </c>
      <c r="C373" s="287"/>
      <c r="D373" s="287"/>
      <c r="E373" s="288"/>
      <c r="F373" s="288"/>
      <c r="G373" s="288"/>
      <c r="H373" s="288"/>
      <c r="I373" s="288"/>
      <c r="J373" s="288"/>
      <c r="K373" s="288"/>
      <c r="L373" s="288"/>
      <c r="M373" s="288"/>
      <c r="N373" s="288"/>
      <c r="O373" s="288"/>
      <c r="P373" s="288"/>
      <c r="Q373" s="288"/>
      <c r="R373" s="287"/>
      <c r="S373" s="289"/>
    </row>
    <row r="374" spans="1:19" s="296" customFormat="1" ht="24.95" hidden="1" customHeight="1" outlineLevel="2">
      <c r="A374" s="290" t="str">
        <f>IF(AND(D374="",D374=""),"",$D$3&amp;"_"&amp;ROW()-11-COUNTBLANK($D$12:D374))</f>
        <v>CTKM_285</v>
      </c>
      <c r="B374" s="345" t="s">
        <v>731</v>
      </c>
      <c r="C374" s="319" t="s">
        <v>2708</v>
      </c>
      <c r="D374" s="292" t="s">
        <v>809</v>
      </c>
      <c r="E374" s="293"/>
      <c r="F374" s="293"/>
      <c r="G374" s="293"/>
      <c r="H374" s="293"/>
      <c r="I374" s="293"/>
      <c r="J374" s="293"/>
      <c r="K374" s="293"/>
      <c r="L374" s="293"/>
      <c r="M374" s="293"/>
      <c r="N374" s="293"/>
      <c r="O374" s="293"/>
      <c r="P374" s="293"/>
      <c r="Q374" s="294" t="str">
        <f t="shared" ref="Q374:Q382" si="25">IF(OR(IF(G374="",IF(F374="",IF(E374="","",E374),F374),G374)="F",IF(J374="",IF(I374="",IF(H374="","",H374),I374),J374)="F",IF(M374="",IF(L374="",IF(K374="","",K374),L374),M374)="F",IF(P374="",IF(O374="",IF(N374="","",N374),O374),P374)="F")=TRUE,"F",IF(OR(IF(G374="",IF(F374="",IF(E374="","",E374),F374),G374)="PE",IF(J374="",IF(I374="",IF(H374="","",H374),I374),J374)="PE",IF(M374="",IF(L374="",IF(K374="","",K374),L374),M374)="PE",IF(P374="",IF(O374="",IF(N374="","",N374),O374),P374)="PE")=TRUE,"PE",IF(AND(IF(G374="",IF(F374="",IF(E374="","",E374),F374),G374)="",IF(J374="",IF(I374="",IF(H374="","",H374),I374),J374)="",IF(M374="",IF(L374="",IF(K374="","",K374),L374),M374)="",IF(P374="",IF(O374="",IF(N374="","",N374),O374),P374)="")=TRUE,"","P")))</f>
        <v/>
      </c>
      <c r="R374" s="295"/>
      <c r="S374" s="295"/>
    </row>
    <row r="375" spans="1:19" s="296" customFormat="1" ht="24.95" hidden="1" customHeight="1" outlineLevel="2">
      <c r="A375" s="290" t="str">
        <f>IF(AND(D375="",D375=""),"",$D$3&amp;"_"&amp;ROW()-11-COUNTBLANK($D$12:D375))</f>
        <v>CTKM_286</v>
      </c>
      <c r="B375" s="478" t="s">
        <v>352</v>
      </c>
      <c r="C375" s="274" t="s">
        <v>2664</v>
      </c>
      <c r="D375" s="274" t="s">
        <v>2719</v>
      </c>
      <c r="E375" s="293"/>
      <c r="F375" s="293"/>
      <c r="G375" s="293"/>
      <c r="H375" s="293"/>
      <c r="I375" s="293"/>
      <c r="J375" s="293"/>
      <c r="K375" s="293"/>
      <c r="L375" s="293"/>
      <c r="M375" s="293"/>
      <c r="N375" s="293"/>
      <c r="O375" s="293"/>
      <c r="P375" s="293"/>
      <c r="Q375" s="294" t="str">
        <f t="shared" si="25"/>
        <v/>
      </c>
      <c r="R375" s="295"/>
      <c r="S375" s="295"/>
    </row>
    <row r="376" spans="1:19" s="296" customFormat="1" ht="24.95" hidden="1" customHeight="1" outlineLevel="2">
      <c r="A376" s="290" t="str">
        <f>IF(AND(D376="",D376=""),"",$D$3&amp;"_"&amp;ROW()-11-COUNTBLANK($D$12:D376))</f>
        <v>CTKM_287</v>
      </c>
      <c r="B376" s="479"/>
      <c r="C376" s="274" t="s">
        <v>2666</v>
      </c>
      <c r="D376" s="274" t="s">
        <v>2720</v>
      </c>
      <c r="E376" s="293"/>
      <c r="F376" s="293"/>
      <c r="G376" s="293"/>
      <c r="H376" s="293"/>
      <c r="I376" s="293"/>
      <c r="J376" s="293"/>
      <c r="K376" s="293"/>
      <c r="L376" s="293"/>
      <c r="M376" s="293"/>
      <c r="N376" s="293"/>
      <c r="O376" s="293"/>
      <c r="P376" s="293"/>
      <c r="Q376" s="294" t="str">
        <f t="shared" si="25"/>
        <v/>
      </c>
      <c r="R376" s="295"/>
      <c r="S376" s="295"/>
    </row>
    <row r="377" spans="1:19" s="296" customFormat="1" ht="24.95" hidden="1" customHeight="1" outlineLevel="2">
      <c r="A377" s="290" t="str">
        <f>IF(AND(D377="",D377=""),"",$D$3&amp;"_"&amp;ROW()-11-COUNTBLANK($D$12:D377))</f>
        <v>CTKM_288</v>
      </c>
      <c r="B377" s="480"/>
      <c r="C377" s="274" t="s">
        <v>2600</v>
      </c>
      <c r="D377" s="274" t="s">
        <v>2721</v>
      </c>
      <c r="E377" s="293"/>
      <c r="F377" s="293"/>
      <c r="G377" s="293"/>
      <c r="H377" s="293"/>
      <c r="I377" s="293"/>
      <c r="J377" s="293"/>
      <c r="K377" s="293"/>
      <c r="L377" s="293"/>
      <c r="M377" s="293"/>
      <c r="N377" s="293"/>
      <c r="O377" s="293"/>
      <c r="P377" s="293"/>
      <c r="Q377" s="294" t="str">
        <f t="shared" si="25"/>
        <v/>
      </c>
      <c r="R377" s="295"/>
      <c r="S377" s="295"/>
    </row>
    <row r="378" spans="1:19" s="296" customFormat="1" ht="24.95" hidden="1" customHeight="1" outlineLevel="2">
      <c r="A378" s="290" t="str">
        <f>IF(AND(D378="",D378=""),"",$D$3&amp;"_"&amp;ROW()-11-COUNTBLANK($D$12:D378))</f>
        <v>CTKM_289</v>
      </c>
      <c r="B378" s="478" t="s">
        <v>294</v>
      </c>
      <c r="C378" s="274" t="s">
        <v>2712</v>
      </c>
      <c r="D378" s="274" t="s">
        <v>2722</v>
      </c>
      <c r="E378" s="293"/>
      <c r="F378" s="293"/>
      <c r="G378" s="293"/>
      <c r="H378" s="293"/>
      <c r="I378" s="293"/>
      <c r="J378" s="293"/>
      <c r="K378" s="293"/>
      <c r="L378" s="293"/>
      <c r="M378" s="293"/>
      <c r="N378" s="293"/>
      <c r="O378" s="293"/>
      <c r="P378" s="293"/>
      <c r="Q378" s="294" t="str">
        <f t="shared" si="25"/>
        <v/>
      </c>
      <c r="R378" s="295"/>
      <c r="S378" s="295"/>
    </row>
    <row r="379" spans="1:19" ht="24.95" hidden="1" customHeight="1" outlineLevel="2">
      <c r="A379" s="290" t="str">
        <f>IF(AND(D379="",D379=""),"",$D$3&amp;"_"&amp;ROW()-11-COUNTBLANK($D$12:D379))</f>
        <v>CTKM_290</v>
      </c>
      <c r="B379" s="478" t="s">
        <v>3488</v>
      </c>
      <c r="C379" s="274" t="s">
        <v>3489</v>
      </c>
      <c r="D379" s="274" t="s">
        <v>3490</v>
      </c>
      <c r="E379" s="293"/>
      <c r="F379" s="320"/>
      <c r="G379" s="320"/>
      <c r="H379" s="320"/>
      <c r="I379" s="320"/>
      <c r="J379" s="320"/>
      <c r="K379" s="320"/>
      <c r="L379" s="320"/>
      <c r="M379" s="320"/>
      <c r="N379" s="320"/>
      <c r="O379" s="320"/>
      <c r="P379" s="320"/>
      <c r="Q379" s="294" t="str">
        <f t="shared" si="25"/>
        <v/>
      </c>
      <c r="R379" s="322"/>
      <c r="S379" s="322"/>
    </row>
    <row r="380" spans="1:19" ht="24.95" hidden="1" customHeight="1" outlineLevel="2">
      <c r="A380" s="290" t="str">
        <f>IF(AND(D380="",D380=""),"",$D$3&amp;"_"&amp;ROW()-11-COUNTBLANK($D$12:D380))</f>
        <v>CTKM_291</v>
      </c>
      <c r="B380" s="480"/>
      <c r="C380" s="274" t="s">
        <v>3491</v>
      </c>
      <c r="D380" s="274" t="s">
        <v>295</v>
      </c>
      <c r="E380" s="293"/>
      <c r="F380" s="320"/>
      <c r="G380" s="320"/>
      <c r="H380" s="320"/>
      <c r="I380" s="320"/>
      <c r="J380" s="320"/>
      <c r="K380" s="320"/>
      <c r="L380" s="320"/>
      <c r="M380" s="320"/>
      <c r="N380" s="320"/>
      <c r="O380" s="320"/>
      <c r="P380" s="320"/>
      <c r="Q380" s="294" t="str">
        <f t="shared" si="25"/>
        <v/>
      </c>
      <c r="R380" s="322"/>
      <c r="S380" s="322"/>
    </row>
    <row r="381" spans="1:19" ht="24.95" hidden="1" customHeight="1" outlineLevel="2">
      <c r="A381" s="290" t="str">
        <f>IF(AND(D381="",D381=""),"",$D$3&amp;"_"&amp;ROW()-11-COUNTBLANK($D$12:D381))</f>
        <v>CTKM_292</v>
      </c>
      <c r="B381" s="324" t="s">
        <v>3098</v>
      </c>
      <c r="C381" s="274" t="s">
        <v>3099</v>
      </c>
      <c r="D381" s="274" t="s">
        <v>3481</v>
      </c>
      <c r="E381" s="293"/>
      <c r="F381" s="320"/>
      <c r="G381" s="320"/>
      <c r="H381" s="320"/>
      <c r="I381" s="320"/>
      <c r="J381" s="320"/>
      <c r="K381" s="320"/>
      <c r="L381" s="320"/>
      <c r="M381" s="320"/>
      <c r="N381" s="320"/>
      <c r="O381" s="320"/>
      <c r="P381" s="320"/>
      <c r="Q381" s="294" t="str">
        <f t="shared" si="25"/>
        <v/>
      </c>
      <c r="R381" s="322"/>
      <c r="S381" s="322"/>
    </row>
    <row r="382" spans="1:19" s="296" customFormat="1" ht="24.95" hidden="1" customHeight="1" outlineLevel="2">
      <c r="A382" s="290" t="str">
        <f>IF(AND(D382="",D382=""),"",$D$3&amp;"_"&amp;ROW()-11-COUNTBLANK($D$12:D382))</f>
        <v>CTKM_293</v>
      </c>
      <c r="B382" s="324" t="s">
        <v>2723</v>
      </c>
      <c r="C382" s="274" t="s">
        <v>2664</v>
      </c>
      <c r="D382" s="274" t="s">
        <v>3101</v>
      </c>
      <c r="E382" s="293"/>
      <c r="F382" s="293"/>
      <c r="G382" s="293"/>
      <c r="H382" s="293"/>
      <c r="I382" s="293"/>
      <c r="J382" s="293"/>
      <c r="K382" s="293"/>
      <c r="L382" s="293"/>
      <c r="M382" s="293"/>
      <c r="N382" s="293"/>
      <c r="O382" s="293"/>
      <c r="P382" s="293"/>
      <c r="Q382" s="294" t="str">
        <f t="shared" si="25"/>
        <v/>
      </c>
      <c r="R382" s="295"/>
      <c r="S382" s="295"/>
    </row>
    <row r="383" spans="1:19" ht="24.95" customHeight="1" outlineLevel="1" collapsed="1">
      <c r="A383" s="290" t="str">
        <f>IF(AND(D383="",D383=""),"",$D$3&amp;"_"&amp;ROW()-11-COUNTBLANK($D$12:D383))</f>
        <v/>
      </c>
      <c r="B383" s="309" t="s">
        <v>2724</v>
      </c>
      <c r="C383" s="287"/>
      <c r="D383" s="287"/>
      <c r="E383" s="288"/>
      <c r="F383" s="288"/>
      <c r="G383" s="288"/>
      <c r="H383" s="288"/>
      <c r="I383" s="288"/>
      <c r="J383" s="288"/>
      <c r="K383" s="288"/>
      <c r="L383" s="288"/>
      <c r="M383" s="288"/>
      <c r="N383" s="288"/>
      <c r="O383" s="288"/>
      <c r="P383" s="288"/>
      <c r="Q383" s="288"/>
      <c r="R383" s="287"/>
      <c r="S383" s="289"/>
    </row>
    <row r="384" spans="1:19" s="296" customFormat="1" ht="24.95" hidden="1" customHeight="1" outlineLevel="2">
      <c r="A384" s="290" t="str">
        <f>IF(AND(D384="",D384=""),"",$D$3&amp;"_"&amp;ROW()-11-COUNTBLANK($D$12:D384))</f>
        <v>CTKM_294</v>
      </c>
      <c r="B384" s="478" t="s">
        <v>448</v>
      </c>
      <c r="C384" s="274" t="s">
        <v>2725</v>
      </c>
      <c r="D384" s="274" t="s">
        <v>2726</v>
      </c>
      <c r="E384" s="293"/>
      <c r="F384" s="293"/>
      <c r="G384" s="293"/>
      <c r="H384" s="293"/>
      <c r="I384" s="293"/>
      <c r="J384" s="293"/>
      <c r="K384" s="293"/>
      <c r="L384" s="293"/>
      <c r="M384" s="293"/>
      <c r="N384" s="293"/>
      <c r="O384" s="293"/>
      <c r="P384" s="293"/>
      <c r="Q384" s="294" t="str">
        <f>IF(OR(IF(G384="",IF(F384="",IF(E384="","",E384),F384),G384)="F",IF(J384="",IF(I384="",IF(H384="","",H384),I384),J384)="F",IF(M384="",IF(L384="",IF(K384="","",K384),L384),M384)="F",IF(P384="",IF(O384="",IF(N384="","",N384),O384),P384)="F")=TRUE,"F",IF(OR(IF(G384="",IF(F384="",IF(E384="","",E384),F384),G384)="PE",IF(J384="",IF(I384="",IF(H384="","",H384),I384),J384)="PE",IF(M384="",IF(L384="",IF(K384="","",K384),L384),M384)="PE",IF(P384="",IF(O384="",IF(N384="","",N384),O384),P384)="PE")=TRUE,"PE",IF(AND(IF(G384="",IF(F384="",IF(E384="","",E384),F384),G384)="",IF(J384="",IF(I384="",IF(H384="","",H384),I384),J384)="",IF(M384="",IF(L384="",IF(K384="","",K384),L384),M384)="",IF(P384="",IF(O384="",IF(N384="","",N384),O384),P384)="")=TRUE,"","P")))</f>
        <v/>
      </c>
      <c r="R384" s="295"/>
      <c r="S384" s="295"/>
    </row>
    <row r="385" spans="1:21" s="296" customFormat="1" ht="24.95" hidden="1" customHeight="1" outlineLevel="2">
      <c r="A385" s="290"/>
      <c r="B385" s="479"/>
      <c r="C385" s="274" t="s">
        <v>2666</v>
      </c>
      <c r="D385" s="274" t="s">
        <v>2727</v>
      </c>
      <c r="E385" s="293"/>
      <c r="F385" s="293"/>
      <c r="G385" s="293"/>
      <c r="H385" s="293"/>
      <c r="I385" s="293"/>
      <c r="J385" s="293"/>
      <c r="K385" s="293"/>
      <c r="L385" s="293"/>
      <c r="M385" s="293"/>
      <c r="N385" s="293"/>
      <c r="O385" s="293"/>
      <c r="P385" s="293"/>
      <c r="Q385" s="294" t="str">
        <f>IF(OR(IF(G385="",IF(F385="",IF(E385="","",E385),F385),G385)="F",IF(J385="",IF(I385="",IF(H385="","",H385),I385),J385)="F",IF(M385="",IF(L385="",IF(K385="","",K385),L385),M385)="F",IF(P385="",IF(O385="",IF(N385="","",N385),O385),P385)="F")=TRUE,"F",IF(OR(IF(G385="",IF(F385="",IF(E385="","",E385),F385),G385)="PE",IF(J385="",IF(I385="",IF(H385="","",H385),I385),J385)="PE",IF(M385="",IF(L385="",IF(K385="","",K385),L385),M385)="PE",IF(P385="",IF(O385="",IF(N385="","",N385),O385),P385)="PE")=TRUE,"PE",IF(AND(IF(G385="",IF(F385="",IF(E385="","",E385),F385),G385)="",IF(J385="",IF(I385="",IF(H385="","",H385),I385),J385)="",IF(M385="",IF(L385="",IF(K385="","",K385),L385),M385)="",IF(P385="",IF(O385="",IF(N385="","",N385),O385),P385)="")=TRUE,"","P")))</f>
        <v/>
      </c>
      <c r="R385" s="295"/>
      <c r="S385" s="295"/>
    </row>
    <row r="386" spans="1:21" s="296" customFormat="1" ht="24.95" hidden="1" customHeight="1" outlineLevel="2">
      <c r="A386" s="290"/>
      <c r="B386" s="480"/>
      <c r="C386" s="274" t="s">
        <v>2600</v>
      </c>
      <c r="D386" s="274" t="s">
        <v>2693</v>
      </c>
      <c r="E386" s="293"/>
      <c r="F386" s="293"/>
      <c r="G386" s="293"/>
      <c r="H386" s="293"/>
      <c r="I386" s="293"/>
      <c r="J386" s="293"/>
      <c r="K386" s="293"/>
      <c r="L386" s="293"/>
      <c r="M386" s="293"/>
      <c r="N386" s="293"/>
      <c r="O386" s="293"/>
      <c r="P386" s="293"/>
      <c r="Q386" s="294" t="str">
        <f>IF(OR(IF(G386="",IF(F386="",IF(E386="","",E386),F386),G386)="F",IF(J386="",IF(I386="",IF(H386="","",H386),I386),J386)="F",IF(M386="",IF(L386="",IF(K386="","",K386),L386),M386)="F",IF(P386="",IF(O386="",IF(N386="","",N386),O386),P386)="F")=TRUE,"F",IF(OR(IF(G386="",IF(F386="",IF(E386="","",E386),F386),G386)="PE",IF(J386="",IF(I386="",IF(H386="","",H386),I386),J386)="PE",IF(M386="",IF(L386="",IF(K386="","",K386),L386),M386)="PE",IF(P386="",IF(O386="",IF(N386="","",N386),O386),P386)="PE")=TRUE,"PE",IF(AND(IF(G386="",IF(F386="",IF(E386="","",E386),F386),G386)="",IF(J386="",IF(I386="",IF(H386="","",H386),I386),J386)="",IF(M386="",IF(L386="",IF(K386="","",K386),L386),M386)="",IF(P386="",IF(O386="",IF(N386="","",N386),O386),P386)="")=TRUE,"","P")))</f>
        <v/>
      </c>
      <c r="R386" s="295"/>
      <c r="S386" s="295"/>
    </row>
    <row r="387" spans="1:21" s="296" customFormat="1" ht="24.95" hidden="1" customHeight="1" outlineLevel="2">
      <c r="A387" s="290" t="str">
        <f>IF(AND(D387="",D387=""),"",$D$3&amp;"_"&amp;ROW()-11-COUNTBLANK($D$12:D387))</f>
        <v>CTKM_297</v>
      </c>
      <c r="B387" s="324" t="s">
        <v>2728</v>
      </c>
      <c r="C387" s="274" t="s">
        <v>2729</v>
      </c>
      <c r="D387" s="274" t="s">
        <v>3482</v>
      </c>
      <c r="E387" s="293"/>
      <c r="F387" s="293"/>
      <c r="G387" s="293"/>
      <c r="H387" s="293"/>
      <c r="I387" s="293"/>
      <c r="J387" s="293"/>
      <c r="K387" s="293"/>
      <c r="L387" s="293"/>
      <c r="M387" s="293"/>
      <c r="N387" s="293"/>
      <c r="O387" s="293"/>
      <c r="P387" s="293"/>
      <c r="Q387" s="294" t="str">
        <f>IF(OR(IF(G387="",IF(F387="",IF(E387="","",E387),F387),G387)="F",IF(J387="",IF(I387="",IF(H387="","",H387),I387),J387)="F",IF(M387="",IF(L387="",IF(K387="","",K387),L387),M387)="F",IF(P387="",IF(O387="",IF(N387="","",N387),O387),P387)="F")=TRUE,"F",IF(OR(IF(G387="",IF(F387="",IF(E387="","",E387),F387),G387)="PE",IF(J387="",IF(I387="",IF(H387="","",H387),I387),J387)="PE",IF(M387="",IF(L387="",IF(K387="","",K387),L387),M387)="PE",IF(P387="",IF(O387="",IF(N387="","",N387),O387),P387)="PE")=TRUE,"PE",IF(AND(IF(G387="",IF(F387="",IF(E387="","",E387),F387),G387)="",IF(J387="",IF(I387="",IF(H387="","",H387),I387),J387)="",IF(M387="",IF(L387="",IF(K387="","",K387),L387),M387)="",IF(P387="",IF(O387="",IF(N387="","",N387),O387),P387)="")=TRUE,"","P")))</f>
        <v/>
      </c>
      <c r="R387" s="295"/>
      <c r="S387" s="295"/>
    </row>
    <row r="388" spans="1:21" ht="24.95" customHeight="1" outlineLevel="1" collapsed="1">
      <c r="A388" s="290" t="str">
        <f>IF(AND(D388="",D388=""),"",$D$3&amp;"_"&amp;ROW()-11-COUNTBLANK($D$12:D388))</f>
        <v/>
      </c>
      <c r="B388" s="309" t="s">
        <v>3522</v>
      </c>
      <c r="C388" s="287"/>
      <c r="D388" s="287"/>
      <c r="E388" s="288"/>
      <c r="F388" s="288"/>
      <c r="G388" s="288"/>
      <c r="H388" s="288"/>
      <c r="I388" s="288"/>
      <c r="J388" s="288"/>
      <c r="K388" s="288"/>
      <c r="L388" s="288"/>
      <c r="M388" s="288"/>
      <c r="N388" s="288"/>
      <c r="O388" s="288"/>
      <c r="P388" s="288"/>
      <c r="Q388" s="288"/>
      <c r="R388" s="287"/>
      <c r="S388" s="289"/>
    </row>
    <row r="389" spans="1:21" ht="24.95" hidden="1" customHeight="1" outlineLevel="2">
      <c r="A389" s="290" t="str">
        <f>IF(AND(D389="",D389=""),"",$D$3&amp;"_"&amp;ROW()-11-COUNTBLANK($D$12:D389))</f>
        <v>CTKM_298</v>
      </c>
      <c r="B389" s="478" t="s">
        <v>3523</v>
      </c>
      <c r="C389" s="274" t="s">
        <v>3524</v>
      </c>
      <c r="D389" s="274" t="s">
        <v>3525</v>
      </c>
      <c r="E389" s="293"/>
      <c r="F389" s="320"/>
      <c r="G389" s="320"/>
      <c r="H389" s="320"/>
      <c r="I389" s="320"/>
      <c r="J389" s="320"/>
      <c r="K389" s="320"/>
      <c r="L389" s="320"/>
      <c r="M389" s="320"/>
      <c r="N389" s="320"/>
      <c r="O389" s="320"/>
      <c r="P389" s="320"/>
      <c r="Q389" s="294" t="str">
        <f t="shared" ref="Q389:Q391" si="26">IF(OR(IF(G389="",IF(F389="",IF(E389="","",E389),F389),G389)="F",IF(J389="",IF(I389="",IF(H389="","",H389),I389),J389)="F",IF(M389="",IF(L389="",IF(K389="","",K389),L389),M389)="F",IF(P389="",IF(O389="",IF(N389="","",N389),O389),P389)="F")=TRUE,"F",IF(OR(IF(G389="",IF(F389="",IF(E389="","",E389),F389),G389)="PE",IF(J389="",IF(I389="",IF(H389="","",H389),I389),J389)="PE",IF(M389="",IF(L389="",IF(K389="","",K389),L389),M389)="PE",IF(P389="",IF(O389="",IF(N389="","",N389),O389),P389)="PE")=TRUE,"PE",IF(AND(IF(G389="",IF(F389="",IF(E389="","",E389),F389),G389)="",IF(J389="",IF(I389="",IF(H389="","",H389),I389),J389)="",IF(M389="",IF(L389="",IF(K389="","",K389),L389),M389)="",IF(P389="",IF(O389="",IF(N389="","",N389),O389),P389)="")=TRUE,"","P")))</f>
        <v/>
      </c>
      <c r="R389" s="322"/>
      <c r="S389" s="322"/>
    </row>
    <row r="390" spans="1:21" ht="24.95" hidden="1" customHeight="1" outlineLevel="2">
      <c r="A390" s="290" t="str">
        <f>IF(AND(D390="",D390=""),"",$D$3&amp;"_"&amp;ROW()-11-COUNTBLANK($D$12:D390))</f>
        <v>CTKM_299</v>
      </c>
      <c r="B390" s="479"/>
      <c r="C390" s="274" t="s">
        <v>2666</v>
      </c>
      <c r="D390" s="274" t="s">
        <v>2710</v>
      </c>
      <c r="E390" s="293"/>
      <c r="F390" s="320"/>
      <c r="G390" s="320"/>
      <c r="H390" s="320"/>
      <c r="I390" s="320"/>
      <c r="J390" s="320"/>
      <c r="K390" s="320"/>
      <c r="L390" s="320"/>
      <c r="M390" s="320"/>
      <c r="N390" s="320"/>
      <c r="O390" s="320"/>
      <c r="P390" s="320"/>
      <c r="Q390" s="294" t="str">
        <f t="shared" si="26"/>
        <v/>
      </c>
      <c r="R390" s="322"/>
      <c r="S390" s="322"/>
    </row>
    <row r="391" spans="1:21" ht="24.95" hidden="1" customHeight="1" outlineLevel="2">
      <c r="A391" s="290" t="str">
        <f>IF(AND(D391="",D391=""),"",$D$3&amp;"_"&amp;ROW()-11-COUNTBLANK($D$12:D391))</f>
        <v>CTKM_300</v>
      </c>
      <c r="B391" s="324" t="s">
        <v>3526</v>
      </c>
      <c r="C391" s="274" t="s">
        <v>2664</v>
      </c>
      <c r="D391" s="274" t="s">
        <v>3527</v>
      </c>
      <c r="E391" s="293" t="s">
        <v>1959</v>
      </c>
      <c r="F391" s="320" t="s">
        <v>1958</v>
      </c>
      <c r="G391" s="320"/>
      <c r="H391" s="320"/>
      <c r="I391" s="320"/>
      <c r="J391" s="320"/>
      <c r="K391" s="320"/>
      <c r="L391" s="320"/>
      <c r="M391" s="320"/>
      <c r="N391" s="320"/>
      <c r="O391" s="320"/>
      <c r="P391" s="320"/>
      <c r="Q391" s="294" t="str">
        <f t="shared" si="26"/>
        <v>P</v>
      </c>
      <c r="R391" s="222">
        <v>610166</v>
      </c>
      <c r="S391" s="322"/>
    </row>
    <row r="392" spans="1:21" s="282" customFormat="1" ht="24.95" customHeight="1" collapsed="1">
      <c r="A392" s="290" t="str">
        <f>IF(AND(D392="",D392=""),"",$D$3&amp;"_"&amp;ROW()-11-COUNTBLANK($D$12:D392))</f>
        <v/>
      </c>
      <c r="B392" s="347" t="s">
        <v>3492</v>
      </c>
      <c r="C392" s="279"/>
      <c r="D392" s="279"/>
      <c r="E392" s="280"/>
      <c r="F392" s="280"/>
      <c r="G392" s="280"/>
      <c r="H392" s="280"/>
      <c r="I392" s="280"/>
      <c r="J392" s="280"/>
      <c r="K392" s="280"/>
      <c r="L392" s="280"/>
      <c r="M392" s="280"/>
      <c r="N392" s="280"/>
      <c r="O392" s="280"/>
      <c r="P392" s="280"/>
      <c r="Q392" s="280"/>
      <c r="R392" s="279"/>
      <c r="S392" s="281"/>
      <c r="T392" s="271"/>
      <c r="U392" s="271"/>
    </row>
    <row r="393" spans="1:21" ht="24.95" customHeight="1">
      <c r="A393" s="290" t="str">
        <f>IF(AND(D393="",D393=""),"",$D$3&amp;"_"&amp;ROW()-11-COUNTBLANK($D$12:D393))</f>
        <v/>
      </c>
      <c r="B393" s="734" t="s">
        <v>3493</v>
      </c>
      <c r="C393" s="735"/>
      <c r="D393" s="735"/>
      <c r="E393" s="339"/>
      <c r="F393" s="339"/>
      <c r="G393" s="339"/>
      <c r="H393" s="339"/>
      <c r="I393" s="339"/>
      <c r="J393" s="339"/>
      <c r="K393" s="339"/>
      <c r="L393" s="339"/>
      <c r="M393" s="339"/>
      <c r="N393" s="339"/>
      <c r="O393" s="339"/>
      <c r="P393" s="339"/>
      <c r="Q393" s="339"/>
      <c r="R393" s="338"/>
      <c r="S393" s="340"/>
    </row>
    <row r="394" spans="1:21" ht="24.95" customHeight="1">
      <c r="A394" s="290" t="str">
        <f>IF(AND(D394="",D394=""),"",$D$3&amp;"_"&amp;ROW()-11-COUNTBLANK($D$12:D394))</f>
        <v/>
      </c>
      <c r="B394" s="463" t="s">
        <v>3238</v>
      </c>
      <c r="C394" s="283"/>
      <c r="D394" s="283"/>
      <c r="E394" s="284"/>
      <c r="F394" s="284"/>
      <c r="G394" s="284"/>
      <c r="H394" s="284"/>
      <c r="I394" s="284"/>
      <c r="J394" s="284"/>
      <c r="K394" s="284"/>
      <c r="L394" s="284"/>
      <c r="M394" s="284"/>
      <c r="N394" s="284"/>
      <c r="O394" s="284"/>
      <c r="P394" s="284"/>
      <c r="Q394" s="284"/>
      <c r="R394" s="283"/>
      <c r="S394" s="285"/>
    </row>
    <row r="395" spans="1:21" ht="24.95" customHeight="1" outlineLevel="1" collapsed="1">
      <c r="A395" s="290" t="str">
        <f>IF(AND(D395="",D395=""),"",$D$3&amp;"_"&amp;ROW()-11-COUNTBLANK($D$12:D395))</f>
        <v/>
      </c>
      <c r="B395" s="309" t="s">
        <v>2730</v>
      </c>
      <c r="C395" s="287"/>
      <c r="D395" s="287"/>
      <c r="E395" s="288"/>
      <c r="F395" s="288"/>
      <c r="G395" s="288"/>
      <c r="H395" s="288"/>
      <c r="I395" s="288"/>
      <c r="J395" s="288"/>
      <c r="K395" s="288"/>
      <c r="L395" s="288"/>
      <c r="M395" s="288"/>
      <c r="N395" s="288"/>
      <c r="O395" s="288"/>
      <c r="P395" s="288"/>
      <c r="Q395" s="288"/>
      <c r="R395" s="287"/>
      <c r="S395" s="289"/>
    </row>
    <row r="396" spans="1:21" ht="24.95" hidden="1" customHeight="1" outlineLevel="2">
      <c r="A396" s="290" t="str">
        <f>IF(AND(D396="",D396=""),"",$D$3&amp;"_"&amp;ROW()-11-COUNTBLANK($D$12:D396))</f>
        <v>CTKM_301</v>
      </c>
      <c r="B396" s="291" t="s">
        <v>66</v>
      </c>
      <c r="C396" s="291" t="s">
        <v>2586</v>
      </c>
      <c r="D396" s="291" t="s">
        <v>2531</v>
      </c>
      <c r="E396" s="320"/>
      <c r="F396" s="320"/>
      <c r="G396" s="320"/>
      <c r="H396" s="320"/>
      <c r="I396" s="320"/>
      <c r="J396" s="320"/>
      <c r="K396" s="320"/>
      <c r="L396" s="320"/>
      <c r="M396" s="320"/>
      <c r="N396" s="320"/>
      <c r="O396" s="320"/>
      <c r="P396" s="320"/>
      <c r="Q396" s="321" t="str">
        <f t="shared" ref="Q396:Q401" si="27">IF(OR(IF(G396="",IF(F396="",IF(E396="","",E396),F396),G396)="F",IF(J396="",IF(I396="",IF(H396="","",H396),I396),J396)="F",IF(M396="",IF(L396="",IF(K396="","",K396),L396),M396)="F",IF(P396="",IF(O396="",IF(N396="","",N396),O396),P396)="F")=TRUE,"F",IF(OR(IF(G396="",IF(F396="",IF(E396="","",E396),F396),G396)="PE",IF(J396="",IF(I396="",IF(H396="","",H396),I396),J396)="PE",IF(M396="",IF(L396="",IF(K396="","",K396),L396),M396)="PE",IF(P396="",IF(O396="",IF(N396="","",N396),O396),P396)="PE")=TRUE,"PE",IF(AND(IF(G396="",IF(F396="",IF(E396="","",E396),F396),G396)="",IF(J396="",IF(I396="",IF(H396="","",H396),I396),J396)="",IF(M396="",IF(L396="",IF(K396="","",K396),L396),M396)="",IF(P396="",IF(O396="",IF(N396="","",N396),O396),P396)="")=TRUE,"","P")))</f>
        <v/>
      </c>
      <c r="R396" s="322"/>
      <c r="S396" s="322"/>
    </row>
    <row r="397" spans="1:21" ht="24.95" hidden="1" customHeight="1" outlineLevel="2">
      <c r="A397" s="290" t="str">
        <f>IF(AND(D397="",D397=""),"",$D$3&amp;"_"&amp;ROW()-11-COUNTBLANK($D$12:D397))</f>
        <v>CTKM_302</v>
      </c>
      <c r="B397" s="291" t="s">
        <v>67</v>
      </c>
      <c r="C397" s="291" t="s">
        <v>311</v>
      </c>
      <c r="D397" s="297" t="s">
        <v>312</v>
      </c>
      <c r="E397" s="320"/>
      <c r="F397" s="320"/>
      <c r="G397" s="320"/>
      <c r="H397" s="320"/>
      <c r="I397" s="320"/>
      <c r="J397" s="320"/>
      <c r="K397" s="320"/>
      <c r="L397" s="320"/>
      <c r="M397" s="320"/>
      <c r="N397" s="320"/>
      <c r="O397" s="320"/>
      <c r="P397" s="320"/>
      <c r="Q397" s="321" t="str">
        <f t="shared" si="27"/>
        <v/>
      </c>
      <c r="R397" s="322"/>
      <c r="S397" s="322"/>
    </row>
    <row r="398" spans="1:21" ht="24.95" hidden="1" customHeight="1" outlineLevel="2">
      <c r="A398" s="290" t="str">
        <f>IF(AND(D398="",D398=""),"",$D$3&amp;"_"&amp;ROW()-11-COUNTBLANK($D$12:D398))</f>
        <v>CTKM_303</v>
      </c>
      <c r="B398" s="298" t="s">
        <v>68</v>
      </c>
      <c r="C398" s="299" t="s">
        <v>69</v>
      </c>
      <c r="D398" s="298" t="s">
        <v>70</v>
      </c>
      <c r="E398" s="320"/>
      <c r="F398" s="320"/>
      <c r="G398" s="320"/>
      <c r="H398" s="320"/>
      <c r="I398" s="320"/>
      <c r="J398" s="320"/>
      <c r="K398" s="320"/>
      <c r="L398" s="320"/>
      <c r="M398" s="320"/>
      <c r="N398" s="320"/>
      <c r="O398" s="320"/>
      <c r="P398" s="320"/>
      <c r="Q398" s="321" t="str">
        <f t="shared" si="27"/>
        <v/>
      </c>
      <c r="R398" s="322"/>
      <c r="S398" s="322"/>
    </row>
    <row r="399" spans="1:21" ht="24.95" hidden="1" customHeight="1" outlineLevel="2">
      <c r="A399" s="290" t="str">
        <f>IF(AND(D399="",D399=""),"",$D$3&amp;"_"&amp;ROW()-11-COUNTBLANK($D$12:D399))</f>
        <v>CTKM_304</v>
      </c>
      <c r="B399" s="291" t="s">
        <v>71</v>
      </c>
      <c r="C399" s="299" t="s">
        <v>72</v>
      </c>
      <c r="D399" s="291" t="s">
        <v>2532</v>
      </c>
      <c r="E399" s="320"/>
      <c r="F399" s="320"/>
      <c r="G399" s="320"/>
      <c r="H399" s="320"/>
      <c r="I399" s="320"/>
      <c r="J399" s="320"/>
      <c r="K399" s="320"/>
      <c r="L399" s="320"/>
      <c r="M399" s="320"/>
      <c r="N399" s="320"/>
      <c r="O399" s="320"/>
      <c r="P399" s="320"/>
      <c r="Q399" s="321" t="str">
        <f t="shared" si="27"/>
        <v/>
      </c>
      <c r="R399" s="322"/>
      <c r="S399" s="322"/>
    </row>
    <row r="400" spans="1:21" ht="24.95" hidden="1" customHeight="1" outlineLevel="2">
      <c r="A400" s="290" t="str">
        <f>IF(AND(D400="",D400=""),"",$D$3&amp;"_"&amp;ROW()-11-COUNTBLANK($D$12:D400))</f>
        <v>CTKM_305</v>
      </c>
      <c r="B400" s="291" t="s">
        <v>74</v>
      </c>
      <c r="C400" s="299" t="s">
        <v>313</v>
      </c>
      <c r="D400" s="291" t="s">
        <v>314</v>
      </c>
      <c r="E400" s="320"/>
      <c r="F400" s="320"/>
      <c r="G400" s="320"/>
      <c r="H400" s="320"/>
      <c r="I400" s="320"/>
      <c r="J400" s="320"/>
      <c r="K400" s="320"/>
      <c r="L400" s="320"/>
      <c r="M400" s="320"/>
      <c r="N400" s="320"/>
      <c r="O400" s="320"/>
      <c r="P400" s="320"/>
      <c r="Q400" s="321" t="str">
        <f t="shared" si="27"/>
        <v/>
      </c>
      <c r="R400" s="322"/>
      <c r="S400" s="322"/>
    </row>
    <row r="401" spans="1:19" ht="24.95" hidden="1" customHeight="1" outlineLevel="2">
      <c r="A401" s="290" t="str">
        <f>IF(AND(D401="",D401=""),"",$D$3&amp;"_"&amp;ROW()-11-COUNTBLANK($D$12:D401))</f>
        <v>CTKM_306</v>
      </c>
      <c r="B401" s="291" t="s">
        <v>2731</v>
      </c>
      <c r="C401" s="291" t="s">
        <v>2732</v>
      </c>
      <c r="D401" s="291" t="s">
        <v>2733</v>
      </c>
      <c r="E401" s="320"/>
      <c r="F401" s="320"/>
      <c r="G401" s="320"/>
      <c r="H401" s="320"/>
      <c r="I401" s="320"/>
      <c r="J401" s="320"/>
      <c r="K401" s="320"/>
      <c r="L401" s="320"/>
      <c r="M401" s="320"/>
      <c r="N401" s="320"/>
      <c r="O401" s="320"/>
      <c r="P401" s="320"/>
      <c r="Q401" s="321" t="str">
        <f t="shared" si="27"/>
        <v/>
      </c>
      <c r="R401" s="322"/>
      <c r="S401" s="322"/>
    </row>
    <row r="402" spans="1:19" ht="24.95" customHeight="1" outlineLevel="1" collapsed="1">
      <c r="A402" s="290" t="str">
        <f>IF(AND(D402="",D402=""),"",$D$3&amp;"_"&amp;ROW()-11-COUNTBLANK($D$12:D402))</f>
        <v/>
      </c>
      <c r="B402" s="309" t="s">
        <v>2734</v>
      </c>
      <c r="C402" s="287"/>
      <c r="D402" s="287"/>
      <c r="E402" s="288"/>
      <c r="F402" s="288"/>
      <c r="G402" s="288"/>
      <c r="H402" s="288"/>
      <c r="I402" s="288"/>
      <c r="J402" s="288"/>
      <c r="K402" s="288"/>
      <c r="L402" s="288"/>
      <c r="M402" s="288"/>
      <c r="N402" s="288"/>
      <c r="O402" s="288"/>
      <c r="P402" s="288"/>
      <c r="Q402" s="288"/>
      <c r="R402" s="287"/>
      <c r="S402" s="289"/>
    </row>
    <row r="403" spans="1:19" ht="24.95" hidden="1" customHeight="1" outlineLevel="2">
      <c r="A403" s="290" t="str">
        <f>IF(AND(D403="",D403=""),"",$D$3&amp;"_"&amp;ROW()-11-COUNTBLANK($D$12:D403))</f>
        <v>CTKM_307</v>
      </c>
      <c r="B403" s="291" t="s">
        <v>897</v>
      </c>
      <c r="C403" s="291" t="s">
        <v>2735</v>
      </c>
      <c r="D403" s="298" t="s">
        <v>2736</v>
      </c>
      <c r="E403" s="320"/>
      <c r="F403" s="320"/>
      <c r="G403" s="320"/>
      <c r="H403" s="320"/>
      <c r="I403" s="320"/>
      <c r="J403" s="320"/>
      <c r="K403" s="320"/>
      <c r="L403" s="320"/>
      <c r="M403" s="320"/>
      <c r="N403" s="320"/>
      <c r="O403" s="320"/>
      <c r="P403" s="320"/>
      <c r="Q403" s="321" t="str">
        <f t="shared" ref="Q403:Q423" si="28">IF(OR(IF(G403="",IF(F403="",IF(E403="","",E403),F403),G403)="F",IF(J403="",IF(I403="",IF(H403="","",H403),I403),J403)="F",IF(M403="",IF(L403="",IF(K403="","",K403),L403),M403)="F",IF(P403="",IF(O403="",IF(N403="","",N403),O403),P403)="F")=TRUE,"F",IF(OR(IF(G403="",IF(F403="",IF(E403="","",E403),F403),G403)="PE",IF(J403="",IF(I403="",IF(H403="","",H403),I403),J403)="PE",IF(M403="",IF(L403="",IF(K403="","",K403),L403),M403)="PE",IF(P403="",IF(O403="",IF(N403="","",N403),O403),P403)="PE")=TRUE,"PE",IF(AND(IF(G403="",IF(F403="",IF(E403="","",E403),F403),G403)="",IF(J403="",IF(I403="",IF(H403="","",H403),I403),J403)="",IF(M403="",IF(L403="",IF(K403="","",K403),L403),M403)="",IF(P403="",IF(O403="",IF(N403="","",N403),O403),P403)="")=TRUE,"","P")))</f>
        <v/>
      </c>
      <c r="R403" s="322"/>
      <c r="S403" s="322"/>
    </row>
    <row r="404" spans="1:19" ht="24.95" hidden="1" customHeight="1" outlineLevel="2">
      <c r="A404" s="290" t="str">
        <f>IF(AND(D404="",D404=""),"",$D$3&amp;"_"&amp;ROW()-11-COUNTBLANK($D$12:D404))</f>
        <v>CTKM_308</v>
      </c>
      <c r="B404" s="291" t="s">
        <v>900</v>
      </c>
      <c r="C404" s="291" t="s">
        <v>2737</v>
      </c>
      <c r="D404" s="298" t="s">
        <v>2738</v>
      </c>
      <c r="E404" s="320"/>
      <c r="F404" s="320"/>
      <c r="G404" s="320"/>
      <c r="H404" s="320"/>
      <c r="I404" s="320"/>
      <c r="J404" s="320"/>
      <c r="K404" s="320"/>
      <c r="L404" s="320"/>
      <c r="M404" s="320"/>
      <c r="N404" s="320"/>
      <c r="O404" s="320"/>
      <c r="P404" s="320"/>
      <c r="Q404" s="321" t="str">
        <f t="shared" si="28"/>
        <v/>
      </c>
      <c r="R404" s="322"/>
      <c r="S404" s="322"/>
    </row>
    <row r="405" spans="1:19" ht="24.95" hidden="1" customHeight="1" outlineLevel="2">
      <c r="A405" s="290" t="str">
        <f>IF(AND(D405="",D405=""),"",$D$3&amp;"_"&amp;ROW()-11-COUNTBLANK($D$12:D405))</f>
        <v>CTKM_309</v>
      </c>
      <c r="B405" s="291" t="s">
        <v>903</v>
      </c>
      <c r="C405" s="291" t="s">
        <v>2739</v>
      </c>
      <c r="D405" s="298" t="s">
        <v>2740</v>
      </c>
      <c r="E405" s="320"/>
      <c r="F405" s="320"/>
      <c r="G405" s="320"/>
      <c r="H405" s="320"/>
      <c r="I405" s="320"/>
      <c r="J405" s="320"/>
      <c r="K405" s="320"/>
      <c r="L405" s="320"/>
      <c r="M405" s="320"/>
      <c r="N405" s="320"/>
      <c r="O405" s="320"/>
      <c r="P405" s="320"/>
      <c r="Q405" s="321" t="str">
        <f t="shared" si="28"/>
        <v/>
      </c>
      <c r="R405" s="322"/>
      <c r="S405" s="322"/>
    </row>
    <row r="406" spans="1:19" ht="24.95" hidden="1" customHeight="1" outlineLevel="2">
      <c r="A406" s="290" t="str">
        <f>IF(AND(D406="",D406=""),"",$D$3&amp;"_"&amp;ROW()-11-COUNTBLANK($D$12:D406))</f>
        <v>CTKM_310</v>
      </c>
      <c r="B406" s="291" t="s">
        <v>906</v>
      </c>
      <c r="C406" s="291" t="s">
        <v>2741</v>
      </c>
      <c r="D406" s="298" t="s">
        <v>2742</v>
      </c>
      <c r="E406" s="320"/>
      <c r="F406" s="320"/>
      <c r="G406" s="320"/>
      <c r="H406" s="320"/>
      <c r="I406" s="320"/>
      <c r="J406" s="320"/>
      <c r="K406" s="320"/>
      <c r="L406" s="320"/>
      <c r="M406" s="320"/>
      <c r="N406" s="320"/>
      <c r="O406" s="320"/>
      <c r="P406" s="320"/>
      <c r="Q406" s="321" t="str">
        <f t="shared" si="28"/>
        <v/>
      </c>
      <c r="R406" s="322"/>
      <c r="S406" s="322"/>
    </row>
    <row r="407" spans="1:19" ht="24.95" hidden="1" customHeight="1" outlineLevel="2">
      <c r="A407" s="290" t="str">
        <f>IF(AND(D407="",D407=""),"",$D$3&amp;"_"&amp;ROW()-11-COUNTBLANK($D$12:D407))</f>
        <v>CTKM_311</v>
      </c>
      <c r="B407" s="291" t="s">
        <v>909</v>
      </c>
      <c r="C407" s="291" t="s">
        <v>2743</v>
      </c>
      <c r="D407" s="298" t="s">
        <v>2744</v>
      </c>
      <c r="E407" s="320"/>
      <c r="F407" s="320"/>
      <c r="G407" s="320"/>
      <c r="H407" s="320"/>
      <c r="I407" s="320"/>
      <c r="J407" s="320"/>
      <c r="K407" s="320"/>
      <c r="L407" s="320"/>
      <c r="M407" s="320"/>
      <c r="N407" s="320"/>
      <c r="O407" s="320"/>
      <c r="P407" s="320"/>
      <c r="Q407" s="321" t="str">
        <f t="shared" si="28"/>
        <v/>
      </c>
      <c r="R407" s="322"/>
      <c r="S407" s="322"/>
    </row>
    <row r="408" spans="1:19" ht="24.95" hidden="1" customHeight="1" outlineLevel="2">
      <c r="A408" s="290" t="str">
        <f>IF(AND(D408="",D408=""),"",$D$3&amp;"_"&amp;ROW()-11-COUNTBLANK($D$12:D408))</f>
        <v>CTKM_312</v>
      </c>
      <c r="B408" s="291" t="s">
        <v>912</v>
      </c>
      <c r="C408" s="291" t="s">
        <v>2745</v>
      </c>
      <c r="D408" s="298" t="s">
        <v>2746</v>
      </c>
      <c r="E408" s="320"/>
      <c r="F408" s="320"/>
      <c r="G408" s="320"/>
      <c r="H408" s="320"/>
      <c r="I408" s="320"/>
      <c r="J408" s="320"/>
      <c r="K408" s="320"/>
      <c r="L408" s="320"/>
      <c r="M408" s="320"/>
      <c r="N408" s="320"/>
      <c r="O408" s="320"/>
      <c r="P408" s="320"/>
      <c r="Q408" s="321" t="str">
        <f t="shared" si="28"/>
        <v/>
      </c>
      <c r="R408" s="322"/>
      <c r="S408" s="322"/>
    </row>
    <row r="409" spans="1:19" ht="24.95" hidden="1" customHeight="1" outlineLevel="2">
      <c r="A409" s="290" t="str">
        <f>IF(AND(D409="",D409=""),"",$D$3&amp;"_"&amp;ROW()-11-COUNTBLANK($D$12:D409))</f>
        <v>CTKM_313</v>
      </c>
      <c r="B409" s="291" t="s">
        <v>915</v>
      </c>
      <c r="C409" s="291" t="s">
        <v>2747</v>
      </c>
      <c r="D409" s="298" t="s">
        <v>2748</v>
      </c>
      <c r="E409" s="320"/>
      <c r="F409" s="320"/>
      <c r="G409" s="320"/>
      <c r="H409" s="320"/>
      <c r="I409" s="320"/>
      <c r="J409" s="320"/>
      <c r="K409" s="320"/>
      <c r="L409" s="320"/>
      <c r="M409" s="320"/>
      <c r="N409" s="320"/>
      <c r="O409" s="320"/>
      <c r="P409" s="320"/>
      <c r="Q409" s="321" t="str">
        <f t="shared" si="28"/>
        <v/>
      </c>
      <c r="R409" s="322"/>
      <c r="S409" s="322"/>
    </row>
    <row r="410" spans="1:19" ht="24.95" hidden="1" customHeight="1" outlineLevel="2">
      <c r="A410" s="290" t="str">
        <f>IF(AND(D410="",D410=""),"",$D$3&amp;"_"&amp;ROW()-11-COUNTBLANK($D$12:D410))</f>
        <v>CTKM_314</v>
      </c>
      <c r="B410" s="291" t="s">
        <v>918</v>
      </c>
      <c r="C410" s="291" t="s">
        <v>2749</v>
      </c>
      <c r="D410" s="298" t="s">
        <v>2750</v>
      </c>
      <c r="E410" s="320"/>
      <c r="F410" s="320"/>
      <c r="G410" s="320"/>
      <c r="H410" s="320"/>
      <c r="I410" s="320"/>
      <c r="J410" s="320"/>
      <c r="K410" s="320"/>
      <c r="L410" s="320"/>
      <c r="M410" s="320"/>
      <c r="N410" s="320"/>
      <c r="O410" s="320"/>
      <c r="P410" s="320"/>
      <c r="Q410" s="321" t="str">
        <f t="shared" si="28"/>
        <v/>
      </c>
      <c r="R410" s="322"/>
      <c r="S410" s="322"/>
    </row>
    <row r="411" spans="1:19" ht="24.95" hidden="1" customHeight="1" outlineLevel="2">
      <c r="A411" s="290" t="str">
        <f>IF(AND(D411="",D411=""),"",$D$3&amp;"_"&amp;ROW()-11-COUNTBLANK($D$12:D411))</f>
        <v>CTKM_315</v>
      </c>
      <c r="B411" s="291" t="s">
        <v>921</v>
      </c>
      <c r="C411" s="291" t="s">
        <v>2751</v>
      </c>
      <c r="D411" s="298" t="s">
        <v>2752</v>
      </c>
      <c r="E411" s="320"/>
      <c r="F411" s="320"/>
      <c r="G411" s="320"/>
      <c r="H411" s="320"/>
      <c r="I411" s="320"/>
      <c r="J411" s="320"/>
      <c r="K411" s="320"/>
      <c r="L411" s="320"/>
      <c r="M411" s="320"/>
      <c r="N411" s="320"/>
      <c r="O411" s="320"/>
      <c r="P411" s="320"/>
      <c r="Q411" s="321" t="str">
        <f t="shared" si="28"/>
        <v/>
      </c>
      <c r="R411" s="322"/>
      <c r="S411" s="322"/>
    </row>
    <row r="412" spans="1:19" ht="24.95" hidden="1" customHeight="1" outlineLevel="2">
      <c r="A412" s="290" t="str">
        <f>IF(AND(D412="",D412=""),"",$D$3&amp;"_"&amp;ROW()-11-COUNTBLANK($D$12:D412))</f>
        <v>CTKM_316</v>
      </c>
      <c r="B412" s="291" t="s">
        <v>924</v>
      </c>
      <c r="C412" s="291" t="s">
        <v>2753</v>
      </c>
      <c r="D412" s="298" t="s">
        <v>2754</v>
      </c>
      <c r="E412" s="320"/>
      <c r="F412" s="320"/>
      <c r="G412" s="320"/>
      <c r="H412" s="320"/>
      <c r="I412" s="320"/>
      <c r="J412" s="320"/>
      <c r="K412" s="320"/>
      <c r="L412" s="320"/>
      <c r="M412" s="320"/>
      <c r="N412" s="320"/>
      <c r="O412" s="320"/>
      <c r="P412" s="320"/>
      <c r="Q412" s="321" t="str">
        <f t="shared" si="28"/>
        <v/>
      </c>
      <c r="R412" s="322"/>
      <c r="S412" s="322"/>
    </row>
    <row r="413" spans="1:19" ht="24.95" hidden="1" customHeight="1" outlineLevel="2">
      <c r="A413" s="290" t="str">
        <f>IF(AND(D413="",D413=""),"",$D$3&amp;"_"&amp;ROW()-11-COUNTBLANK($D$12:D413))</f>
        <v>CTKM_317</v>
      </c>
      <c r="B413" s="291" t="s">
        <v>927</v>
      </c>
      <c r="C413" s="291" t="s">
        <v>2755</v>
      </c>
      <c r="D413" s="298" t="s">
        <v>2756</v>
      </c>
      <c r="E413" s="320"/>
      <c r="F413" s="320"/>
      <c r="G413" s="320"/>
      <c r="H413" s="320"/>
      <c r="I413" s="320"/>
      <c r="J413" s="320"/>
      <c r="K413" s="320"/>
      <c r="L413" s="320"/>
      <c r="M413" s="320"/>
      <c r="N413" s="320"/>
      <c r="O413" s="320"/>
      <c r="P413" s="320"/>
      <c r="Q413" s="321" t="str">
        <f t="shared" si="28"/>
        <v/>
      </c>
      <c r="R413" s="322"/>
      <c r="S413" s="322"/>
    </row>
    <row r="414" spans="1:19" ht="24.95" hidden="1" customHeight="1" outlineLevel="2">
      <c r="A414" s="290" t="str">
        <f>IF(AND(D414="",D414=""),"",$D$3&amp;"_"&amp;ROW()-11-COUNTBLANK($D$12:D414))</f>
        <v>CTKM_318</v>
      </c>
      <c r="B414" s="291" t="s">
        <v>930</v>
      </c>
      <c r="C414" s="291" t="s">
        <v>2757</v>
      </c>
      <c r="D414" s="298" t="s">
        <v>2758</v>
      </c>
      <c r="E414" s="320"/>
      <c r="F414" s="320"/>
      <c r="G414" s="320"/>
      <c r="H414" s="320"/>
      <c r="I414" s="320"/>
      <c r="J414" s="320"/>
      <c r="K414" s="320"/>
      <c r="L414" s="320"/>
      <c r="M414" s="320"/>
      <c r="N414" s="320"/>
      <c r="O414" s="320"/>
      <c r="P414" s="320"/>
      <c r="Q414" s="321" t="str">
        <f t="shared" si="28"/>
        <v/>
      </c>
      <c r="R414" s="322"/>
      <c r="S414" s="322"/>
    </row>
    <row r="415" spans="1:19" ht="24.95" hidden="1" customHeight="1" outlineLevel="2">
      <c r="A415" s="290" t="str">
        <f>IF(AND(D415="",D415=""),"",$D$3&amp;"_"&amp;ROW()-11-COUNTBLANK($D$12:D415))</f>
        <v>CTKM_319</v>
      </c>
      <c r="B415" s="291" t="s">
        <v>933</v>
      </c>
      <c r="C415" s="291" t="s">
        <v>2759</v>
      </c>
      <c r="D415" s="298" t="s">
        <v>2736</v>
      </c>
      <c r="E415" s="320"/>
      <c r="F415" s="320"/>
      <c r="G415" s="320"/>
      <c r="H415" s="320"/>
      <c r="I415" s="320"/>
      <c r="J415" s="320"/>
      <c r="K415" s="320"/>
      <c r="L415" s="320"/>
      <c r="M415" s="320"/>
      <c r="N415" s="320"/>
      <c r="O415" s="320"/>
      <c r="P415" s="320"/>
      <c r="Q415" s="321" t="str">
        <f t="shared" si="28"/>
        <v/>
      </c>
      <c r="R415" s="322"/>
      <c r="S415" s="322"/>
    </row>
    <row r="416" spans="1:19" ht="24.95" hidden="1" customHeight="1" outlineLevel="2">
      <c r="A416" s="290" t="str">
        <f>IF(AND(D416="",D416=""),"",$D$3&amp;"_"&amp;ROW()-11-COUNTBLANK($D$12:D416))</f>
        <v>CTKM_320</v>
      </c>
      <c r="B416" s="291" t="s">
        <v>936</v>
      </c>
      <c r="C416" s="291" t="s">
        <v>2760</v>
      </c>
      <c r="D416" s="298" t="s">
        <v>2738</v>
      </c>
      <c r="E416" s="320"/>
      <c r="F416" s="320"/>
      <c r="G416" s="320"/>
      <c r="H416" s="320"/>
      <c r="I416" s="320"/>
      <c r="J416" s="320"/>
      <c r="K416" s="320"/>
      <c r="L416" s="320"/>
      <c r="M416" s="320"/>
      <c r="N416" s="320"/>
      <c r="O416" s="320"/>
      <c r="P416" s="320"/>
      <c r="Q416" s="321" t="str">
        <f t="shared" si="28"/>
        <v/>
      </c>
      <c r="R416" s="322"/>
      <c r="S416" s="322"/>
    </row>
    <row r="417" spans="1:19" ht="24.95" hidden="1" customHeight="1" outlineLevel="2">
      <c r="A417" s="290" t="str">
        <f>IF(AND(D417="",D417=""),"",$D$3&amp;"_"&amp;ROW()-11-COUNTBLANK($D$12:D417))</f>
        <v>CTKM_321</v>
      </c>
      <c r="B417" s="291" t="s">
        <v>939</v>
      </c>
      <c r="C417" s="291" t="s">
        <v>2761</v>
      </c>
      <c r="D417" s="298" t="s">
        <v>2740</v>
      </c>
      <c r="E417" s="320"/>
      <c r="F417" s="320"/>
      <c r="G417" s="320"/>
      <c r="H417" s="320"/>
      <c r="I417" s="320"/>
      <c r="J417" s="320"/>
      <c r="K417" s="320"/>
      <c r="L417" s="320"/>
      <c r="M417" s="320"/>
      <c r="N417" s="320"/>
      <c r="O417" s="320"/>
      <c r="P417" s="320"/>
      <c r="Q417" s="321" t="str">
        <f t="shared" si="28"/>
        <v/>
      </c>
      <c r="R417" s="322"/>
      <c r="S417" s="322"/>
    </row>
    <row r="418" spans="1:19" ht="24.95" hidden="1" customHeight="1" outlineLevel="2">
      <c r="A418" s="290" t="str">
        <f>IF(AND(D418="",D418=""),"",$D$3&amp;"_"&amp;ROW()-11-COUNTBLANK($D$12:D418))</f>
        <v>CTKM_322</v>
      </c>
      <c r="B418" s="291" t="s">
        <v>942</v>
      </c>
      <c r="C418" s="291" t="s">
        <v>2762</v>
      </c>
      <c r="D418" s="298" t="s">
        <v>2742</v>
      </c>
      <c r="E418" s="320"/>
      <c r="F418" s="320"/>
      <c r="G418" s="320"/>
      <c r="H418" s="320"/>
      <c r="I418" s="320"/>
      <c r="J418" s="320"/>
      <c r="K418" s="320"/>
      <c r="L418" s="320"/>
      <c r="M418" s="320"/>
      <c r="N418" s="320"/>
      <c r="O418" s="320"/>
      <c r="P418" s="320"/>
      <c r="Q418" s="321" t="str">
        <f t="shared" si="28"/>
        <v/>
      </c>
      <c r="R418" s="322"/>
      <c r="S418" s="322"/>
    </row>
    <row r="419" spans="1:19" ht="24.95" hidden="1" customHeight="1" outlineLevel="2">
      <c r="A419" s="290" t="str">
        <f>IF(AND(D419="",D419=""),"",$D$3&amp;"_"&amp;ROW()-11-COUNTBLANK($D$12:D419))</f>
        <v>CTKM_323</v>
      </c>
      <c r="B419" s="291" t="s">
        <v>945</v>
      </c>
      <c r="C419" s="291" t="s">
        <v>2763</v>
      </c>
      <c r="D419" s="298" t="s">
        <v>2744</v>
      </c>
      <c r="E419" s="320"/>
      <c r="F419" s="320"/>
      <c r="G419" s="320"/>
      <c r="H419" s="320"/>
      <c r="I419" s="320"/>
      <c r="J419" s="320"/>
      <c r="K419" s="320"/>
      <c r="L419" s="320"/>
      <c r="M419" s="320"/>
      <c r="N419" s="320"/>
      <c r="O419" s="320"/>
      <c r="P419" s="320"/>
      <c r="Q419" s="321" t="str">
        <f t="shared" si="28"/>
        <v/>
      </c>
      <c r="R419" s="322"/>
      <c r="S419" s="322"/>
    </row>
    <row r="420" spans="1:19" ht="24.95" hidden="1" customHeight="1" outlineLevel="2">
      <c r="A420" s="290" t="str">
        <f>IF(AND(D420="",D420=""),"",$D$3&amp;"_"&amp;ROW()-11-COUNTBLANK($D$12:D420))</f>
        <v>CTKM_324</v>
      </c>
      <c r="B420" s="291" t="s">
        <v>948</v>
      </c>
      <c r="C420" s="291" t="s">
        <v>2764</v>
      </c>
      <c r="D420" s="298" t="s">
        <v>2746</v>
      </c>
      <c r="E420" s="320"/>
      <c r="F420" s="320"/>
      <c r="G420" s="320"/>
      <c r="H420" s="320"/>
      <c r="I420" s="320"/>
      <c r="J420" s="320"/>
      <c r="K420" s="320"/>
      <c r="L420" s="320"/>
      <c r="M420" s="320"/>
      <c r="N420" s="320"/>
      <c r="O420" s="320"/>
      <c r="P420" s="320"/>
      <c r="Q420" s="321" t="str">
        <f t="shared" si="28"/>
        <v/>
      </c>
      <c r="R420" s="322"/>
      <c r="S420" s="322"/>
    </row>
    <row r="421" spans="1:19" ht="24.95" hidden="1" customHeight="1" outlineLevel="2">
      <c r="A421" s="290" t="str">
        <f>IF(AND(D421="",D421=""),"",$D$3&amp;"_"&amp;ROW()-11-COUNTBLANK($D$12:D421))</f>
        <v>CTKM_325</v>
      </c>
      <c r="B421" s="291" t="s">
        <v>951</v>
      </c>
      <c r="C421" s="291" t="s">
        <v>2765</v>
      </c>
      <c r="D421" s="298" t="s">
        <v>2766</v>
      </c>
      <c r="E421" s="320"/>
      <c r="F421" s="320"/>
      <c r="G421" s="320"/>
      <c r="H421" s="320"/>
      <c r="I421" s="320"/>
      <c r="J421" s="320"/>
      <c r="K421" s="320"/>
      <c r="L421" s="320"/>
      <c r="M421" s="320"/>
      <c r="N421" s="320"/>
      <c r="O421" s="320"/>
      <c r="P421" s="320"/>
      <c r="Q421" s="321" t="str">
        <f t="shared" si="28"/>
        <v/>
      </c>
      <c r="R421" s="322"/>
      <c r="S421" s="322"/>
    </row>
    <row r="422" spans="1:19" ht="24.95" hidden="1" customHeight="1" outlineLevel="2">
      <c r="A422" s="290" t="str">
        <f>IF(AND(D422="",D422=""),"",$D$3&amp;"_"&amp;ROW()-11-COUNTBLANK($D$12:D422))</f>
        <v>CTKM_326</v>
      </c>
      <c r="B422" s="291" t="s">
        <v>954</v>
      </c>
      <c r="C422" s="291" t="s">
        <v>2767</v>
      </c>
      <c r="D422" s="298" t="s">
        <v>2768</v>
      </c>
      <c r="E422" s="320"/>
      <c r="F422" s="320"/>
      <c r="G422" s="320"/>
      <c r="H422" s="320"/>
      <c r="I422" s="320"/>
      <c r="J422" s="320"/>
      <c r="K422" s="320"/>
      <c r="L422" s="320"/>
      <c r="M422" s="320"/>
      <c r="N422" s="320"/>
      <c r="O422" s="320"/>
      <c r="P422" s="320"/>
      <c r="Q422" s="321" t="str">
        <f t="shared" si="28"/>
        <v/>
      </c>
      <c r="R422" s="322"/>
      <c r="S422" s="322"/>
    </row>
    <row r="423" spans="1:19" ht="24.95" hidden="1" customHeight="1" outlineLevel="2">
      <c r="A423" s="290" t="str">
        <f>IF(AND(D423="",D423=""),"",$D$3&amp;"_"&amp;ROW()-11-COUNTBLANK($D$12:D423))</f>
        <v>CTKM_327</v>
      </c>
      <c r="B423" s="291" t="s">
        <v>957</v>
      </c>
      <c r="C423" s="291" t="s">
        <v>2769</v>
      </c>
      <c r="D423" s="298" t="s">
        <v>2770</v>
      </c>
      <c r="E423" s="320"/>
      <c r="F423" s="320"/>
      <c r="G423" s="320"/>
      <c r="H423" s="320"/>
      <c r="I423" s="320"/>
      <c r="J423" s="320"/>
      <c r="K423" s="320"/>
      <c r="L423" s="320"/>
      <c r="M423" s="320"/>
      <c r="N423" s="320"/>
      <c r="O423" s="320"/>
      <c r="P423" s="320"/>
      <c r="Q423" s="321" t="str">
        <f t="shared" si="28"/>
        <v/>
      </c>
      <c r="R423" s="322"/>
      <c r="S423" s="322"/>
    </row>
    <row r="424" spans="1:19" ht="409.5" hidden="1" outlineLevel="2">
      <c r="A424" s="290" t="str">
        <f>IF(AND(D424="",D424=""),"",$D$3&amp;"_"&amp;ROW()-11-COUNTBLANK($D$12:D424))</f>
        <v>CTKM_328</v>
      </c>
      <c r="B424" s="291" t="s">
        <v>3430</v>
      </c>
      <c r="C424" s="291" t="s">
        <v>3431</v>
      </c>
      <c r="D424" s="298" t="s">
        <v>3433</v>
      </c>
      <c r="E424" s="320"/>
      <c r="F424" s="320"/>
      <c r="G424" s="320"/>
      <c r="H424" s="320"/>
      <c r="I424" s="320"/>
      <c r="J424" s="320"/>
      <c r="K424" s="320"/>
      <c r="L424" s="320"/>
      <c r="M424" s="320"/>
      <c r="N424" s="320"/>
      <c r="O424" s="320"/>
      <c r="P424" s="320"/>
      <c r="Q424" s="321" t="str">
        <f t="shared" ref="Q424" si="29">IF(OR(IF(G424="",IF(F424="",IF(E424="","",E424),F424),G424)="F",IF(J424="",IF(I424="",IF(H424="","",H424),I424),J424)="F",IF(M424="",IF(L424="",IF(K424="","",K424),L424),M424)="F",IF(P424="",IF(O424="",IF(N424="","",N424),O424),P424)="F")=TRUE,"F",IF(OR(IF(G424="",IF(F424="",IF(E424="","",E424),F424),G424)="PE",IF(J424="",IF(I424="",IF(H424="","",H424),I424),J424)="PE",IF(M424="",IF(L424="",IF(K424="","",K424),L424),M424)="PE",IF(P424="",IF(O424="",IF(N424="","",N424),O424),P424)="PE")=TRUE,"PE",IF(AND(IF(G424="",IF(F424="",IF(E424="","",E424),F424),G424)="",IF(J424="",IF(I424="",IF(H424="","",H424),I424),J424)="",IF(M424="",IF(L424="",IF(K424="","",K424),L424),M424)="",IF(P424="",IF(O424="",IF(N424="","",N424),O424),P424)="")=TRUE,"","P")))</f>
        <v/>
      </c>
      <c r="R424" s="322"/>
      <c r="S424" s="322"/>
    </row>
    <row r="425" spans="1:19" ht="24.95" customHeight="1" outlineLevel="1" collapsed="1">
      <c r="A425" s="290" t="str">
        <f>IF(AND(D425="",D425=""),"",$D$3&amp;"_"&amp;ROW()-11-COUNTBLANK($D$12:D425))</f>
        <v/>
      </c>
      <c r="B425" s="309" t="s">
        <v>3432</v>
      </c>
      <c r="C425" s="287"/>
      <c r="D425" s="287"/>
      <c r="E425" s="288"/>
      <c r="F425" s="288"/>
      <c r="G425" s="288"/>
      <c r="H425" s="288"/>
      <c r="I425" s="288"/>
      <c r="J425" s="288"/>
      <c r="K425" s="288"/>
      <c r="L425" s="288"/>
      <c r="M425" s="288"/>
      <c r="N425" s="288"/>
      <c r="O425" s="288"/>
      <c r="P425" s="288"/>
      <c r="Q425" s="288"/>
      <c r="R425" s="287"/>
      <c r="S425" s="289"/>
    </row>
    <row r="426" spans="1:19" ht="24.95" hidden="1" customHeight="1" outlineLevel="2">
      <c r="A426" s="290" t="str">
        <f>IF(AND(D426="",D426=""),"",$D$3&amp;"_"&amp;ROW()-11-COUNTBLANK($D$12:D426))</f>
        <v>CTKM_329</v>
      </c>
      <c r="B426" s="303" t="s">
        <v>109</v>
      </c>
      <c r="C426" s="303" t="s">
        <v>3518</v>
      </c>
      <c r="D426" s="303" t="s">
        <v>2771</v>
      </c>
      <c r="E426" s="320"/>
      <c r="F426" s="320"/>
      <c r="G426" s="320"/>
      <c r="H426" s="320"/>
      <c r="I426" s="320"/>
      <c r="J426" s="320"/>
      <c r="K426" s="320"/>
      <c r="L426" s="320"/>
      <c r="M426" s="320"/>
      <c r="N426" s="320"/>
      <c r="O426" s="320"/>
      <c r="P426" s="320"/>
      <c r="Q426" s="321" t="str">
        <f>IF(OR(IF(G426="",IF(F426="",IF(E426="","",E426),F426),G426)="F",IF(J426="",IF(I426="",IF(H426="","",H426),I426),J426)="F",IF(M426="",IF(L426="",IF(K426="","",K426),L426),M426)="F",IF(P426="",IF(O426="",IF(N426="","",N426),O426),P426)="F")=TRUE,"F",IF(OR(IF(G426="",IF(F426="",IF(E426="","",E426),F426),G426)="PE",IF(J426="",IF(I426="",IF(H426="","",H426),I426),J426)="PE",IF(M426="",IF(L426="",IF(K426="","",K426),L426),M426)="PE",IF(P426="",IF(O426="",IF(N426="","",N426),O426),P426)="PE")=TRUE,"PE",IF(AND(IF(G426="",IF(F426="",IF(E426="","",E426),F426),G426)="",IF(J426="",IF(I426="",IF(H426="","",H426),I426),J426)="",IF(M426="",IF(L426="",IF(K426="","",K426),L426),M426)="",IF(P426="",IF(O426="",IF(N426="","",N426),O426),P426)="")=TRUE,"","P")))</f>
        <v/>
      </c>
      <c r="R426" s="322"/>
      <c r="S426" s="322"/>
    </row>
    <row r="427" spans="1:19" ht="24.95" hidden="1" customHeight="1" outlineLevel="2">
      <c r="A427" s="290" t="str">
        <f>IF(AND(D427="",D427=""),"",$D$3&amp;"_"&amp;ROW()-11-COUNTBLANK($D$12:D427))</f>
        <v>CTKM_330</v>
      </c>
      <c r="B427" s="471" t="s">
        <v>488</v>
      </c>
      <c r="C427" s="303" t="s">
        <v>3517</v>
      </c>
      <c r="D427" s="303" t="s">
        <v>998</v>
      </c>
      <c r="E427" s="320"/>
      <c r="F427" s="320"/>
      <c r="G427" s="320"/>
      <c r="H427" s="320"/>
      <c r="I427" s="320"/>
      <c r="J427" s="320"/>
      <c r="K427" s="320"/>
      <c r="L427" s="320"/>
      <c r="M427" s="320"/>
      <c r="N427" s="320"/>
      <c r="O427" s="320"/>
      <c r="P427" s="320"/>
      <c r="Q427" s="321" t="str">
        <f>IF(OR(IF(G427="",IF(F427="",IF(E427="","",E427),F427),G427)="F",IF(J427="",IF(I427="",IF(H427="","",H427),I427),J427)="F",IF(M427="",IF(L427="",IF(K427="","",K427),L427),M427)="F",IF(P427="",IF(O427="",IF(N427="","",N427),O427),P427)="F")=TRUE,"F",IF(OR(IF(G427="",IF(F427="",IF(E427="","",E427),F427),G427)="PE",IF(J427="",IF(I427="",IF(H427="","",H427),I427),J427)="PE",IF(M427="",IF(L427="",IF(K427="","",K427),L427),M427)="PE",IF(P427="",IF(O427="",IF(N427="","",N427),O427),P427)="PE")=TRUE,"PE",IF(AND(IF(G427="",IF(F427="",IF(E427="","",E427),F427),G427)="",IF(J427="",IF(I427="",IF(H427="","",H427),I427),J427)="",IF(M427="",IF(L427="",IF(K427="","",K427),L427),M427)="",IF(P427="",IF(O427="",IF(N427="","",N427),O427),P427)="")=TRUE,"","P")))</f>
        <v/>
      </c>
      <c r="R427" s="322"/>
      <c r="S427" s="322"/>
    </row>
    <row r="428" spans="1:19" ht="24.95" hidden="1" customHeight="1" outlineLevel="2">
      <c r="A428" s="290" t="str">
        <f>IF(AND(D428="",D428=""),"",$D$3&amp;"_"&amp;ROW()-11-COUNTBLANK($D$12:D428))</f>
        <v>CTKM_331</v>
      </c>
      <c r="B428" s="303" t="s">
        <v>1019</v>
      </c>
      <c r="C428" s="303" t="s">
        <v>3515</v>
      </c>
      <c r="D428" s="303" t="s">
        <v>3516</v>
      </c>
      <c r="E428" s="320"/>
      <c r="F428" s="320"/>
      <c r="G428" s="320"/>
      <c r="H428" s="320"/>
      <c r="I428" s="320"/>
      <c r="J428" s="320"/>
      <c r="K428" s="320"/>
      <c r="L428" s="320"/>
      <c r="M428" s="320"/>
      <c r="N428" s="320"/>
      <c r="O428" s="320"/>
      <c r="P428" s="320"/>
      <c r="Q428" s="321" t="str">
        <f>IF(OR(IF(G428="",IF(F428="",IF(E428="","",E428),F428),G428)="F",IF(J428="",IF(I428="",IF(H428="","",H428),I428),J428)="F",IF(M428="",IF(L428="",IF(K428="","",K428),L428),M428)="F",IF(P428="",IF(O428="",IF(N428="","",N428),O428),P428)="F")=TRUE,"F",IF(OR(IF(G428="",IF(F428="",IF(E428="","",E428),F428),G428)="PE",IF(J428="",IF(I428="",IF(H428="","",H428),I428),J428)="PE",IF(M428="",IF(L428="",IF(K428="","",K428),L428),M428)="PE",IF(P428="",IF(O428="",IF(N428="","",N428),O428),P428)="PE")=TRUE,"PE",IF(AND(IF(G428="",IF(F428="",IF(E428="","",E428),F428),G428)="",IF(J428="",IF(I428="",IF(H428="","",H428),I428),J428)="",IF(M428="",IF(L428="",IF(K428="","",K428),L428),M428)="",IF(P428="",IF(O428="",IF(N428="","",N428),O428),P428)="")=TRUE,"","P")))</f>
        <v/>
      </c>
      <c r="R428" s="322"/>
      <c r="S428" s="322"/>
    </row>
    <row r="429" spans="1:19" ht="24.95" customHeight="1" outlineLevel="1" collapsed="1">
      <c r="A429" s="290" t="str">
        <f>IF(AND(D429="",D429=""),"",$D$3&amp;"_"&amp;ROW()-11-COUNTBLANK($D$12:D429))</f>
        <v/>
      </c>
      <c r="B429" s="309" t="s">
        <v>2772</v>
      </c>
      <c r="C429" s="287"/>
      <c r="D429" s="287"/>
      <c r="E429" s="288"/>
      <c r="F429" s="288"/>
      <c r="G429" s="288"/>
      <c r="H429" s="288"/>
      <c r="I429" s="288"/>
      <c r="J429" s="288"/>
      <c r="K429" s="288"/>
      <c r="L429" s="288"/>
      <c r="M429" s="288"/>
      <c r="N429" s="288"/>
      <c r="O429" s="288"/>
      <c r="P429" s="288"/>
      <c r="Q429" s="288"/>
      <c r="R429" s="287"/>
      <c r="S429" s="289"/>
    </row>
    <row r="430" spans="1:19" ht="24.95" hidden="1" customHeight="1" outlineLevel="2">
      <c r="A430" s="290" t="str">
        <f>IF(AND(D430="",D430=""),"",$D$3&amp;"_"&amp;ROW()-11-COUNTBLANK($D$12:D430))</f>
        <v>CTKM_332</v>
      </c>
      <c r="B430" s="303" t="s">
        <v>109</v>
      </c>
      <c r="C430" s="303" t="s">
        <v>994</v>
      </c>
      <c r="D430" s="303" t="s">
        <v>2771</v>
      </c>
      <c r="E430" s="320"/>
      <c r="F430" s="320"/>
      <c r="G430" s="320"/>
      <c r="H430" s="320"/>
      <c r="I430" s="320"/>
      <c r="J430" s="320"/>
      <c r="K430" s="320"/>
      <c r="L430" s="320"/>
      <c r="M430" s="320"/>
      <c r="N430" s="320"/>
      <c r="O430" s="320"/>
      <c r="P430" s="320"/>
      <c r="Q430" s="321" t="str">
        <f>IF(OR(IF(G430="",IF(F430="",IF(E430="","",E430),F430),G430)="F",IF(J430="",IF(I430="",IF(H430="","",H430),I430),J430)="F",IF(M430="",IF(L430="",IF(K430="","",K430),L430),M430)="F",IF(P430="",IF(O430="",IF(N430="","",N430),O430),P430)="F")=TRUE,"F",IF(OR(IF(G430="",IF(F430="",IF(E430="","",E430),F430),G430)="PE",IF(J430="",IF(I430="",IF(H430="","",H430),I430),J430)="PE",IF(M430="",IF(L430="",IF(K430="","",K430),L430),M430)="PE",IF(P430="",IF(O430="",IF(N430="","",N430),O430),P430)="PE")=TRUE,"PE",IF(AND(IF(G430="",IF(F430="",IF(E430="","",E430),F430),G430)="",IF(J430="",IF(I430="",IF(H430="","",H430),I430),J430)="",IF(M430="",IF(L430="",IF(K430="","",K430),L430),M430)="",IF(P430="",IF(O430="",IF(N430="","",N430),O430),P430)="")=TRUE,"","P")))</f>
        <v/>
      </c>
      <c r="R430" s="322"/>
      <c r="S430" s="322"/>
    </row>
    <row r="431" spans="1:19" ht="24.95" hidden="1" customHeight="1" outlineLevel="2">
      <c r="A431" s="290" t="str">
        <f>IF(AND(D431="",D431=""),"",$D$3&amp;"_"&amp;ROW()-11-COUNTBLANK($D$12:D431))</f>
        <v>CTKM_333</v>
      </c>
      <c r="B431" s="471" t="s">
        <v>488</v>
      </c>
      <c r="C431" s="303" t="s">
        <v>997</v>
      </c>
      <c r="D431" s="303" t="s">
        <v>998</v>
      </c>
      <c r="E431" s="320"/>
      <c r="F431" s="320"/>
      <c r="G431" s="320"/>
      <c r="H431" s="320"/>
      <c r="I431" s="320"/>
      <c r="J431" s="320"/>
      <c r="K431" s="320"/>
      <c r="L431" s="320"/>
      <c r="M431" s="320"/>
      <c r="N431" s="320"/>
      <c r="O431" s="320"/>
      <c r="P431" s="320"/>
      <c r="Q431" s="321" t="str">
        <f>IF(OR(IF(G431="",IF(F431="",IF(E431="","",E431),F431),G431)="F",IF(J431="",IF(I431="",IF(H431="","",H431),I431),J431)="F",IF(M431="",IF(L431="",IF(K431="","",K431),L431),M431)="F",IF(P431="",IF(O431="",IF(N431="","",N431),O431),P431)="F")=TRUE,"F",IF(OR(IF(G431="",IF(F431="",IF(E431="","",E431),F431),G431)="PE",IF(J431="",IF(I431="",IF(H431="","",H431),I431),J431)="PE",IF(M431="",IF(L431="",IF(K431="","",K431),L431),M431)="PE",IF(P431="",IF(O431="",IF(N431="","",N431),O431),P431)="PE")=TRUE,"PE",IF(AND(IF(G431="",IF(F431="",IF(E431="","",E431),F431),G431)="",IF(J431="",IF(I431="",IF(H431="","",H431),I431),J431)="",IF(M431="",IF(L431="",IF(K431="","",K431),L431),M431)="",IF(P431="",IF(O431="",IF(N431="","",N431),O431),P431)="")=TRUE,"","P")))</f>
        <v/>
      </c>
      <c r="R431" s="322"/>
      <c r="S431" s="322"/>
    </row>
    <row r="432" spans="1:19" ht="24.95" hidden="1" customHeight="1" outlineLevel="2">
      <c r="A432" s="290" t="str">
        <f>IF(AND(D432="",D432=""),"",$D$3&amp;"_"&amp;ROW()-11-COUNTBLANK($D$12:D432))</f>
        <v>CTKM_334</v>
      </c>
      <c r="B432" s="303" t="s">
        <v>2773</v>
      </c>
      <c r="C432" s="303" t="s">
        <v>2774</v>
      </c>
      <c r="D432" s="303" t="s">
        <v>2775</v>
      </c>
      <c r="E432" s="320"/>
      <c r="F432" s="320"/>
      <c r="G432" s="320"/>
      <c r="H432" s="320"/>
      <c r="I432" s="320"/>
      <c r="J432" s="320"/>
      <c r="K432" s="320"/>
      <c r="L432" s="320"/>
      <c r="M432" s="320"/>
      <c r="N432" s="320"/>
      <c r="O432" s="320"/>
      <c r="P432" s="320"/>
      <c r="Q432" s="321" t="str">
        <f>IF(OR(IF(G432="",IF(F432="",IF(E432="","",E432),F432),G432)="F",IF(J432="",IF(I432="",IF(H432="","",H432),I432),J432)="F",IF(M432="",IF(L432="",IF(K432="","",K432),L432),M432)="F",IF(P432="",IF(O432="",IF(N432="","",N432),O432),P432)="F")=TRUE,"F",IF(OR(IF(G432="",IF(F432="",IF(E432="","",E432),F432),G432)="PE",IF(J432="",IF(I432="",IF(H432="","",H432),I432),J432)="PE",IF(M432="",IF(L432="",IF(K432="","",K432),L432),M432)="PE",IF(P432="",IF(O432="",IF(N432="","",N432),O432),P432)="PE")=TRUE,"PE",IF(AND(IF(G432="",IF(F432="",IF(E432="","",E432),F432),G432)="",IF(J432="",IF(I432="",IF(H432="","",H432),I432),J432)="",IF(M432="",IF(L432="",IF(K432="","",K432),L432),M432)="",IF(P432="",IF(O432="",IF(N432="","",N432),O432),P432)="")=TRUE,"","P")))</f>
        <v/>
      </c>
      <c r="R432" s="322"/>
      <c r="S432" s="322"/>
    </row>
    <row r="433" spans="1:19" ht="24.95" customHeight="1" outlineLevel="1" collapsed="1">
      <c r="A433" s="290" t="str">
        <f>IF(AND(D433="",D433=""),"",$D$3&amp;"_"&amp;ROW()-11-COUNTBLANK($D$12:D433))</f>
        <v/>
      </c>
      <c r="B433" s="309" t="s">
        <v>2776</v>
      </c>
      <c r="C433" s="287"/>
      <c r="D433" s="287"/>
      <c r="E433" s="288"/>
      <c r="F433" s="288"/>
      <c r="G433" s="288"/>
      <c r="H433" s="288"/>
      <c r="I433" s="288"/>
      <c r="J433" s="288"/>
      <c r="K433" s="288"/>
      <c r="L433" s="288"/>
      <c r="M433" s="288"/>
      <c r="N433" s="288"/>
      <c r="O433" s="288"/>
      <c r="P433" s="288"/>
      <c r="Q433" s="288"/>
      <c r="R433" s="287"/>
      <c r="S433" s="289"/>
    </row>
    <row r="434" spans="1:19" ht="24.95" hidden="1" customHeight="1" outlineLevel="2">
      <c r="A434" s="290" t="str">
        <f>IF(AND(D434="",D434=""),"",$D$3&amp;"_"&amp;ROW()-11-COUNTBLANK($D$12:D434))</f>
        <v>CTKM_335</v>
      </c>
      <c r="B434" s="303" t="s">
        <v>109</v>
      </c>
      <c r="C434" s="303" t="s">
        <v>994</v>
      </c>
      <c r="D434" s="303" t="s">
        <v>2777</v>
      </c>
      <c r="E434" s="320"/>
      <c r="F434" s="320"/>
      <c r="G434" s="320"/>
      <c r="H434" s="320"/>
      <c r="I434" s="320"/>
      <c r="J434" s="320"/>
      <c r="K434" s="320"/>
      <c r="L434" s="320"/>
      <c r="M434" s="320"/>
      <c r="N434" s="320"/>
      <c r="O434" s="320"/>
      <c r="P434" s="320"/>
      <c r="Q434" s="321" t="str">
        <f>IF(OR(IF(G434="",IF(F434="",IF(E434="","",E434),F434),G434)="F",IF(J434="",IF(I434="",IF(H434="","",H434),I434),J434)="F",IF(M434="",IF(L434="",IF(K434="","",K434),L434),M434)="F",IF(P434="",IF(O434="",IF(N434="","",N434),O434),P434)="F")=TRUE,"F",IF(OR(IF(G434="",IF(F434="",IF(E434="","",E434),F434),G434)="PE",IF(J434="",IF(I434="",IF(H434="","",H434),I434),J434)="PE",IF(M434="",IF(L434="",IF(K434="","",K434),L434),M434)="PE",IF(P434="",IF(O434="",IF(N434="","",N434),O434),P434)="PE")=TRUE,"PE",IF(AND(IF(G434="",IF(F434="",IF(E434="","",E434),F434),G434)="",IF(J434="",IF(I434="",IF(H434="","",H434),I434),J434)="",IF(M434="",IF(L434="",IF(K434="","",K434),L434),M434)="",IF(P434="",IF(O434="",IF(N434="","",N434),O434),P434)="")=TRUE,"","P")))</f>
        <v/>
      </c>
      <c r="R434" s="322"/>
      <c r="S434" s="322"/>
    </row>
    <row r="435" spans="1:19" ht="24.95" hidden="1" customHeight="1" outlineLevel="2">
      <c r="A435" s="290" t="str">
        <f>IF(AND(D435="",D435=""),"",$D$3&amp;"_"&amp;ROW()-11-COUNTBLANK($D$12:D435))</f>
        <v>CTKM_336</v>
      </c>
      <c r="B435" s="471" t="s">
        <v>488</v>
      </c>
      <c r="C435" s="303" t="s">
        <v>997</v>
      </c>
      <c r="D435" s="303" t="s">
        <v>998</v>
      </c>
      <c r="E435" s="320"/>
      <c r="F435" s="320"/>
      <c r="G435" s="320"/>
      <c r="H435" s="320"/>
      <c r="I435" s="320"/>
      <c r="J435" s="320"/>
      <c r="K435" s="320"/>
      <c r="L435" s="320"/>
      <c r="M435" s="320"/>
      <c r="N435" s="320"/>
      <c r="O435" s="320"/>
      <c r="P435" s="320"/>
      <c r="Q435" s="321" t="str">
        <f>IF(OR(IF(G435="",IF(F435="",IF(E435="","",E435),F435),G435)="F",IF(J435="",IF(I435="",IF(H435="","",H435),I435),J435)="F",IF(M435="",IF(L435="",IF(K435="","",K435),L435),M435)="F",IF(P435="",IF(O435="",IF(N435="","",N435),O435),P435)="F")=TRUE,"F",IF(OR(IF(G435="",IF(F435="",IF(E435="","",E435),F435),G435)="PE",IF(J435="",IF(I435="",IF(H435="","",H435),I435),J435)="PE",IF(M435="",IF(L435="",IF(K435="","",K435),L435),M435)="PE",IF(P435="",IF(O435="",IF(N435="","",N435),O435),P435)="PE")=TRUE,"PE",IF(AND(IF(G435="",IF(F435="",IF(E435="","",E435),F435),G435)="",IF(J435="",IF(I435="",IF(H435="","",H435),I435),J435)="",IF(M435="",IF(L435="",IF(K435="","",K435),L435),M435)="",IF(P435="",IF(O435="",IF(N435="","",N435),O435),P435)="")=TRUE,"","P")))</f>
        <v/>
      </c>
      <c r="R435" s="322"/>
      <c r="S435" s="322"/>
    </row>
    <row r="436" spans="1:19" ht="24.95" hidden="1" customHeight="1" outlineLevel="2">
      <c r="A436" s="290" t="str">
        <f>IF(AND(D436="",D436=""),"",$D$3&amp;"_"&amp;ROW()-11-COUNTBLANK($D$12:D436))</f>
        <v>CTKM_337</v>
      </c>
      <c r="B436" s="360" t="s">
        <v>2778</v>
      </c>
      <c r="C436" s="303" t="s">
        <v>1057</v>
      </c>
      <c r="D436" s="303" t="s">
        <v>2779</v>
      </c>
      <c r="E436" s="320"/>
      <c r="F436" s="320"/>
      <c r="G436" s="320"/>
      <c r="H436" s="320"/>
      <c r="I436" s="320"/>
      <c r="J436" s="320"/>
      <c r="K436" s="320"/>
      <c r="L436" s="320"/>
      <c r="M436" s="320"/>
      <c r="N436" s="320"/>
      <c r="O436" s="320"/>
      <c r="P436" s="320"/>
      <c r="Q436" s="321" t="str">
        <f>IF(OR(IF(G436="",IF(F436="",IF(E436="","",E436),F436),G436)="F",IF(J436="",IF(I436="",IF(H436="","",H436),I436),J436)="F",IF(M436="",IF(L436="",IF(K436="","",K436),L436),M436)="F",IF(P436="",IF(O436="",IF(N436="","",N436),O436),P436)="F")=TRUE,"F",IF(OR(IF(G436="",IF(F436="",IF(E436="","",E436),F436),G436)="PE",IF(J436="",IF(I436="",IF(H436="","",H436),I436),J436)="PE",IF(M436="",IF(L436="",IF(K436="","",K436),L436),M436)="PE",IF(P436="",IF(O436="",IF(N436="","",N436),O436),P436)="PE")=TRUE,"PE",IF(AND(IF(G436="",IF(F436="",IF(E436="","",E436),F436),G436)="",IF(J436="",IF(I436="",IF(H436="","",H436),I436),J436)="",IF(M436="",IF(L436="",IF(K436="","",K436),L436),M436)="",IF(P436="",IF(O436="",IF(N436="","",N436),O436),P436)="")=TRUE,"","P")))</f>
        <v/>
      </c>
      <c r="R436" s="322"/>
      <c r="S436" s="322"/>
    </row>
    <row r="437" spans="1:19" ht="24.95" hidden="1" customHeight="1" outlineLevel="2">
      <c r="A437" s="290" t="str">
        <f>IF(AND(D437="",D437=""),"",$D$3&amp;"_"&amp;ROW()-11-COUNTBLANK($D$12:D437))</f>
        <v>CTKM_338</v>
      </c>
      <c r="B437" s="361"/>
      <c r="C437" s="303" t="s">
        <v>1059</v>
      </c>
      <c r="D437" s="303" t="s">
        <v>1060</v>
      </c>
      <c r="E437" s="320"/>
      <c r="F437" s="320"/>
      <c r="G437" s="320"/>
      <c r="H437" s="320"/>
      <c r="I437" s="320"/>
      <c r="J437" s="320"/>
      <c r="K437" s="320"/>
      <c r="L437" s="320"/>
      <c r="M437" s="320"/>
      <c r="N437" s="320"/>
      <c r="O437" s="320"/>
      <c r="P437" s="320"/>
      <c r="Q437" s="321" t="str">
        <f>IF(OR(IF(G437="",IF(F437="",IF(E437="","",E437),F437),G437)="F",IF(J437="",IF(I437="",IF(H437="","",H437),I437),J437)="F",IF(M437="",IF(L437="",IF(K437="","",K437),L437),M437)="F",IF(P437="",IF(O437="",IF(N437="","",N437),O437),P437)="F")=TRUE,"F",IF(OR(IF(G437="",IF(F437="",IF(E437="","",E437),F437),G437)="PE",IF(J437="",IF(I437="",IF(H437="","",H437),I437),J437)="PE",IF(M437="",IF(L437="",IF(K437="","",K437),L437),M437)="PE",IF(P437="",IF(O437="",IF(N437="","",N437),O437),P437)="PE")=TRUE,"PE",IF(AND(IF(G437="",IF(F437="",IF(E437="","",E437),F437),G437)="",IF(J437="",IF(I437="",IF(H437="","",H437),I437),J437)="",IF(M437="",IF(L437="",IF(K437="","",K437),L437),M437)="",IF(P437="",IF(O437="",IF(N437="","",N437),O437),P437)="")=TRUE,"","P")))</f>
        <v/>
      </c>
      <c r="R437" s="322"/>
      <c r="S437" s="322"/>
    </row>
    <row r="438" spans="1:19" ht="24.95" hidden="1" customHeight="1" outlineLevel="2">
      <c r="A438" s="290" t="str">
        <f>IF(AND(D438="",D438=""),"",$D$3&amp;"_"&amp;ROW()-11-COUNTBLANK($D$12:D438))</f>
        <v>CTKM_339</v>
      </c>
      <c r="B438" s="362"/>
      <c r="C438" s="303" t="s">
        <v>2780</v>
      </c>
      <c r="D438" s="303" t="s">
        <v>2781</v>
      </c>
      <c r="E438" s="320"/>
      <c r="F438" s="320"/>
      <c r="G438" s="320"/>
      <c r="H438" s="320"/>
      <c r="I438" s="320"/>
      <c r="J438" s="320"/>
      <c r="K438" s="320"/>
      <c r="L438" s="320"/>
      <c r="M438" s="320"/>
      <c r="N438" s="320"/>
      <c r="O438" s="320"/>
      <c r="P438" s="320"/>
      <c r="Q438" s="321" t="str">
        <f>IF(OR(IF(G438="",IF(F438="",IF(E438="","",E438),F438),G438)="F",IF(J438="",IF(I438="",IF(H438="","",H438),I438),J438)="F",IF(M438="",IF(L438="",IF(K438="","",K438),L438),M438)="F",IF(P438="",IF(O438="",IF(N438="","",N438),O438),P438)="F")=TRUE,"F",IF(OR(IF(G438="",IF(F438="",IF(E438="","",E438),F438),G438)="PE",IF(J438="",IF(I438="",IF(H438="","",H438),I438),J438)="PE",IF(M438="",IF(L438="",IF(K438="","",K438),L438),M438)="PE",IF(P438="",IF(O438="",IF(N438="","",N438),O438),P438)="PE")=TRUE,"PE",IF(AND(IF(G438="",IF(F438="",IF(E438="","",E438),F438),G438)="",IF(J438="",IF(I438="",IF(H438="","",H438),I438),J438)="",IF(M438="",IF(L438="",IF(K438="","",K438),L438),M438)="",IF(P438="",IF(O438="",IF(N438="","",N438),O438),P438)="")=TRUE,"","P")))</f>
        <v/>
      </c>
      <c r="R438" s="322"/>
      <c r="S438" s="322"/>
    </row>
    <row r="439" spans="1:19" ht="24.95" customHeight="1" outlineLevel="1" collapsed="1">
      <c r="A439" s="290" t="str">
        <f>IF(AND(D439="",D439=""),"",$D$3&amp;"_"&amp;ROW()-11-COUNTBLANK($D$12:D439))</f>
        <v/>
      </c>
      <c r="B439" s="309" t="s">
        <v>2782</v>
      </c>
      <c r="C439" s="287"/>
      <c r="D439" s="287"/>
      <c r="E439" s="288"/>
      <c r="F439" s="288"/>
      <c r="G439" s="288"/>
      <c r="H439" s="288"/>
      <c r="I439" s="288"/>
      <c r="J439" s="288"/>
      <c r="K439" s="288"/>
      <c r="L439" s="288"/>
      <c r="M439" s="288"/>
      <c r="N439" s="288"/>
      <c r="O439" s="288"/>
      <c r="P439" s="288"/>
      <c r="Q439" s="288"/>
      <c r="R439" s="287"/>
      <c r="S439" s="289"/>
    </row>
    <row r="440" spans="1:19" ht="24.95" hidden="1" customHeight="1" outlineLevel="2">
      <c r="A440" s="290" t="str">
        <f>IF(AND(D440="",D440=""),"",$D$3&amp;"_"&amp;ROW()-11-COUNTBLANK($D$12:D440))</f>
        <v>CTKM_340</v>
      </c>
      <c r="B440" s="303" t="s">
        <v>109</v>
      </c>
      <c r="C440" s="303" t="s">
        <v>994</v>
      </c>
      <c r="D440" s="303" t="s">
        <v>2771</v>
      </c>
      <c r="E440" s="320"/>
      <c r="F440" s="320"/>
      <c r="G440" s="320"/>
      <c r="H440" s="320"/>
      <c r="I440" s="320"/>
      <c r="J440" s="320"/>
      <c r="K440" s="320"/>
      <c r="L440" s="320"/>
      <c r="M440" s="320"/>
      <c r="N440" s="320"/>
      <c r="O440" s="320"/>
      <c r="P440" s="320"/>
      <c r="Q440" s="321" t="str">
        <f>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
      </c>
      <c r="R440" s="322"/>
      <c r="S440" s="322"/>
    </row>
    <row r="441" spans="1:19" ht="24.95" hidden="1" customHeight="1" outlineLevel="2">
      <c r="A441" s="290" t="str">
        <f>IF(AND(D441="",D441=""),"",$D$3&amp;"_"&amp;ROW()-11-COUNTBLANK($D$12:D441))</f>
        <v>CTKM_341</v>
      </c>
      <c r="B441" s="471" t="s">
        <v>488</v>
      </c>
      <c r="C441" s="303" t="s">
        <v>997</v>
      </c>
      <c r="D441" s="303" t="s">
        <v>152</v>
      </c>
      <c r="E441" s="320"/>
      <c r="F441" s="320"/>
      <c r="G441" s="320"/>
      <c r="H441" s="320"/>
      <c r="I441" s="320"/>
      <c r="J441" s="320"/>
      <c r="K441" s="320"/>
      <c r="L441" s="320"/>
      <c r="M441" s="320"/>
      <c r="N441" s="320"/>
      <c r="O441" s="320"/>
      <c r="P441" s="320"/>
      <c r="Q441" s="321" t="str">
        <f>IF(OR(IF(G441="",IF(F441="",IF(E441="","",E441),F441),G441)="F",IF(J441="",IF(I441="",IF(H441="","",H441),I441),J441)="F",IF(M441="",IF(L441="",IF(K441="","",K441),L441),M441)="F",IF(P441="",IF(O441="",IF(N441="","",N441),O441),P441)="F")=TRUE,"F",IF(OR(IF(G441="",IF(F441="",IF(E441="","",E441),F441),G441)="PE",IF(J441="",IF(I441="",IF(H441="","",H441),I441),J441)="PE",IF(M441="",IF(L441="",IF(K441="","",K441),L441),M441)="PE",IF(P441="",IF(O441="",IF(N441="","",N441),O441),P441)="PE")=TRUE,"PE",IF(AND(IF(G441="",IF(F441="",IF(E441="","",E441),F441),G441)="",IF(J441="",IF(I441="",IF(H441="","",H441),I441),J441)="",IF(M441="",IF(L441="",IF(K441="","",K441),L441),M441)="",IF(P441="",IF(O441="",IF(N441="","",N441),O441),P441)="")=TRUE,"","P")))</f>
        <v/>
      </c>
      <c r="R441" s="322"/>
      <c r="S441" s="322"/>
    </row>
    <row r="442" spans="1:19" ht="24.95" hidden="1" customHeight="1" outlineLevel="2">
      <c r="A442" s="290" t="str">
        <f>IF(AND(D442="",D442=""),"",$D$3&amp;"_"&amp;ROW()-11-COUNTBLANK($D$12:D442))</f>
        <v>CTKM_342</v>
      </c>
      <c r="B442" s="303" t="s">
        <v>2783</v>
      </c>
      <c r="C442" s="303" t="s">
        <v>2784</v>
      </c>
      <c r="D442" s="303" t="s">
        <v>2785</v>
      </c>
      <c r="E442" s="320"/>
      <c r="F442" s="320"/>
      <c r="G442" s="320"/>
      <c r="H442" s="320"/>
      <c r="I442" s="320"/>
      <c r="J442" s="320"/>
      <c r="K442" s="320"/>
      <c r="L442" s="320"/>
      <c r="M442" s="320"/>
      <c r="N442" s="320"/>
      <c r="O442" s="320"/>
      <c r="P442" s="320"/>
      <c r="Q442" s="321" t="str">
        <f>IF(OR(IF(G442="",IF(F442="",IF(E442="","",E442),F442),G442)="F",IF(J442="",IF(I442="",IF(H442="","",H442),I442),J442)="F",IF(M442="",IF(L442="",IF(K442="","",K442),L442),M442)="F",IF(P442="",IF(O442="",IF(N442="","",N442),O442),P442)="F")=TRUE,"F",IF(OR(IF(G442="",IF(F442="",IF(E442="","",E442),F442),G442)="PE",IF(J442="",IF(I442="",IF(H442="","",H442),I442),J442)="PE",IF(M442="",IF(L442="",IF(K442="","",K442),L442),M442)="PE",IF(P442="",IF(O442="",IF(N442="","",N442),O442),P442)="PE")=TRUE,"PE",IF(AND(IF(G442="",IF(F442="",IF(E442="","",E442),F442),G442)="",IF(J442="",IF(I442="",IF(H442="","",H442),I442),J442)="",IF(M442="",IF(L442="",IF(K442="","",K442),L442),M442)="",IF(P442="",IF(O442="",IF(N442="","",N442),O442),P442)="")=TRUE,"","P")))</f>
        <v/>
      </c>
      <c r="R442" s="322"/>
      <c r="S442" s="322"/>
    </row>
    <row r="443" spans="1:19" ht="24.95" customHeight="1" outlineLevel="1" collapsed="1">
      <c r="A443" s="290" t="str">
        <f>IF(AND(D443="",D443=""),"",$D$3&amp;"_"&amp;ROW()-11-COUNTBLANK($D$12:D443))</f>
        <v/>
      </c>
      <c r="B443" s="309" t="s">
        <v>3512</v>
      </c>
      <c r="C443" s="287"/>
      <c r="D443" s="287"/>
      <c r="E443" s="288"/>
      <c r="F443" s="288"/>
      <c r="G443" s="288"/>
      <c r="H443" s="288"/>
      <c r="I443" s="288"/>
      <c r="J443" s="288"/>
      <c r="K443" s="288"/>
      <c r="L443" s="288"/>
      <c r="M443" s="288"/>
      <c r="N443" s="288"/>
      <c r="O443" s="288"/>
      <c r="P443" s="288"/>
      <c r="Q443" s="288"/>
      <c r="R443" s="287"/>
      <c r="S443" s="289"/>
    </row>
    <row r="444" spans="1:19" ht="24.95" hidden="1" customHeight="1" outlineLevel="2">
      <c r="A444" s="290" t="str">
        <f>IF(AND(D444="",D444=""),"",$D$3&amp;"_"&amp;ROW()-11-COUNTBLANK($D$12:D444))</f>
        <v>CTKM_343</v>
      </c>
      <c r="B444" s="303" t="s">
        <v>109</v>
      </c>
      <c r="C444" s="303" t="s">
        <v>3518</v>
      </c>
      <c r="D444" s="303" t="s">
        <v>2771</v>
      </c>
      <c r="E444" s="320"/>
      <c r="F444" s="320"/>
      <c r="G444" s="320"/>
      <c r="H444" s="320"/>
      <c r="I444" s="320"/>
      <c r="J444" s="320"/>
      <c r="K444" s="320"/>
      <c r="L444" s="320"/>
      <c r="M444" s="320"/>
      <c r="N444" s="320"/>
      <c r="O444" s="320"/>
      <c r="P444" s="320"/>
      <c r="Q444" s="321" t="str">
        <f>IF(OR(IF(G444="",IF(F444="",IF(E444="","",E444),F444),G444)="F",IF(J444="",IF(I444="",IF(H444="","",H444),I444),J444)="F",IF(M444="",IF(L444="",IF(K444="","",K444),L444),M444)="F",IF(P444="",IF(O444="",IF(N444="","",N444),O444),P444)="F")=TRUE,"F",IF(OR(IF(G444="",IF(F444="",IF(E444="","",E444),F444),G444)="PE",IF(J444="",IF(I444="",IF(H444="","",H444),I444),J444)="PE",IF(M444="",IF(L444="",IF(K444="","",K444),L444),M444)="PE",IF(P444="",IF(O444="",IF(N444="","",N444),O444),P444)="PE")=TRUE,"PE",IF(AND(IF(G444="",IF(F444="",IF(E444="","",E444),F444),G444)="",IF(J444="",IF(I444="",IF(H444="","",H444),I444),J444)="",IF(M444="",IF(L444="",IF(K444="","",K444),L444),M444)="",IF(P444="",IF(O444="",IF(N444="","",N444),O444),P444)="")=TRUE,"","P")))</f>
        <v/>
      </c>
      <c r="R444" s="322"/>
      <c r="S444" s="322"/>
    </row>
    <row r="445" spans="1:19" ht="24.95" hidden="1" customHeight="1" outlineLevel="2">
      <c r="A445" s="290" t="str">
        <f>IF(AND(D445="",D445=""),"",$D$3&amp;"_"&amp;ROW()-11-COUNTBLANK($D$12:D445))</f>
        <v>CTKM_344</v>
      </c>
      <c r="B445" s="471" t="s">
        <v>488</v>
      </c>
      <c r="C445" s="303" t="s">
        <v>3517</v>
      </c>
      <c r="D445" s="303" t="s">
        <v>152</v>
      </c>
      <c r="E445" s="320"/>
      <c r="F445" s="320"/>
      <c r="G445" s="320"/>
      <c r="H445" s="320"/>
      <c r="I445" s="320"/>
      <c r="J445" s="320"/>
      <c r="K445" s="320"/>
      <c r="L445" s="320"/>
      <c r="M445" s="320"/>
      <c r="N445" s="320"/>
      <c r="O445" s="320"/>
      <c r="P445" s="320"/>
      <c r="Q445" s="321" t="str">
        <f>IF(OR(IF(G445="",IF(F445="",IF(E445="","",E445),F445),G445)="F",IF(J445="",IF(I445="",IF(H445="","",H445),I445),J445)="F",IF(M445="",IF(L445="",IF(K445="","",K445),L445),M445)="F",IF(P445="",IF(O445="",IF(N445="","",N445),O445),P445)="F")=TRUE,"F",IF(OR(IF(G445="",IF(F445="",IF(E445="","",E445),F445),G445)="PE",IF(J445="",IF(I445="",IF(H445="","",H445),I445),J445)="PE",IF(M445="",IF(L445="",IF(K445="","",K445),L445),M445)="PE",IF(P445="",IF(O445="",IF(N445="","",N445),O445),P445)="PE")=TRUE,"PE",IF(AND(IF(G445="",IF(F445="",IF(E445="","",E445),F445),G445)="",IF(J445="",IF(I445="",IF(H445="","",H445),I445),J445)="",IF(M445="",IF(L445="",IF(K445="","",K445),L445),M445)="",IF(P445="",IF(O445="",IF(N445="","",N445),O445),P445)="")=TRUE,"","P")))</f>
        <v/>
      </c>
      <c r="R445" s="322"/>
      <c r="S445" s="322"/>
    </row>
    <row r="446" spans="1:19" ht="24.95" hidden="1" customHeight="1" outlineLevel="2">
      <c r="A446" s="290" t="str">
        <f>IF(AND(D446="",D446=""),"",$D$3&amp;"_"&amp;ROW()-11-COUNTBLANK($D$12:D446))</f>
        <v>CTKM_345</v>
      </c>
      <c r="B446" s="303" t="s">
        <v>1019</v>
      </c>
      <c r="C446" s="303" t="s">
        <v>3514</v>
      </c>
      <c r="D446" s="303" t="s">
        <v>3513</v>
      </c>
      <c r="E446" s="320"/>
      <c r="F446" s="320"/>
      <c r="G446" s="320"/>
      <c r="H446" s="320"/>
      <c r="I446" s="320"/>
      <c r="J446" s="320"/>
      <c r="K446" s="320"/>
      <c r="L446" s="320"/>
      <c r="M446" s="320"/>
      <c r="N446" s="320"/>
      <c r="O446" s="320"/>
      <c r="P446" s="320"/>
      <c r="Q446" s="321" t="str">
        <f>IF(OR(IF(G446="",IF(F446="",IF(E446="","",E446),F446),G446)="F",IF(J446="",IF(I446="",IF(H446="","",H446),I446),J446)="F",IF(M446="",IF(L446="",IF(K446="","",K446),L446),M446)="F",IF(P446="",IF(O446="",IF(N446="","",N446),O446),P446)="F")=TRUE,"F",IF(OR(IF(G446="",IF(F446="",IF(E446="","",E446),F446),G446)="PE",IF(J446="",IF(I446="",IF(H446="","",H446),I446),J446)="PE",IF(M446="",IF(L446="",IF(K446="","",K446),L446),M446)="PE",IF(P446="",IF(O446="",IF(N446="","",N446),O446),P446)="PE")=TRUE,"PE",IF(AND(IF(G446="",IF(F446="",IF(E446="","",E446),F446),G446)="",IF(J446="",IF(I446="",IF(H446="","",H446),I446),J446)="",IF(M446="",IF(L446="",IF(K446="","",K446),L446),M446)="",IF(P446="",IF(O446="",IF(N446="","",N446),O446),P446)="")=TRUE,"","P")))</f>
        <v/>
      </c>
      <c r="R446" s="322"/>
      <c r="S446" s="322"/>
    </row>
    <row r="447" spans="1:19" ht="24.95" customHeight="1">
      <c r="A447" s="290" t="str">
        <f>IF(AND(D447="",D447=""),"",$D$3&amp;"_"&amp;ROW()-11-COUNTBLANK($D$12:D447))</f>
        <v/>
      </c>
      <c r="B447" s="463" t="s">
        <v>3239</v>
      </c>
      <c r="C447" s="283"/>
      <c r="D447" s="283"/>
      <c r="E447" s="284"/>
      <c r="F447" s="284"/>
      <c r="G447" s="284"/>
      <c r="H447" s="284"/>
      <c r="I447" s="284"/>
      <c r="J447" s="284"/>
      <c r="K447" s="284"/>
      <c r="L447" s="284"/>
      <c r="M447" s="284"/>
      <c r="N447" s="284"/>
      <c r="O447" s="284"/>
      <c r="P447" s="284"/>
      <c r="Q447" s="284"/>
      <c r="R447" s="283"/>
      <c r="S447" s="285"/>
    </row>
    <row r="448" spans="1:19" ht="24.95" customHeight="1" outlineLevel="1" collapsed="1">
      <c r="A448" s="290" t="str">
        <f>IF(AND(D448="",D448=""),"",$D$3&amp;"_"&amp;ROW()-11-COUNTBLANK($D$12:D448))</f>
        <v/>
      </c>
      <c r="B448" s="309" t="s">
        <v>2786</v>
      </c>
      <c r="C448" s="287"/>
      <c r="D448" s="287"/>
      <c r="E448" s="288"/>
      <c r="F448" s="288"/>
      <c r="G448" s="288"/>
      <c r="H448" s="288"/>
      <c r="I448" s="288"/>
      <c r="J448" s="288"/>
      <c r="K448" s="288"/>
      <c r="L448" s="288"/>
      <c r="M448" s="288"/>
      <c r="N448" s="288"/>
      <c r="O448" s="288"/>
      <c r="P448" s="288"/>
      <c r="Q448" s="288"/>
      <c r="R448" s="287"/>
      <c r="S448" s="289"/>
    </row>
    <row r="449" spans="1:19" ht="24.95" hidden="1" customHeight="1" outlineLevel="2">
      <c r="A449" s="290" t="str">
        <f>IF(AND(D449="",D449=""),"",$D$3&amp;"_"&amp;ROW()-11-COUNTBLANK($D$12:D449))</f>
        <v>CTKM_346</v>
      </c>
      <c r="B449" s="478" t="s">
        <v>1065</v>
      </c>
      <c r="C449" s="274" t="s">
        <v>2787</v>
      </c>
      <c r="D449" s="274" t="s">
        <v>2788</v>
      </c>
      <c r="E449" s="320"/>
      <c r="F449" s="320"/>
      <c r="G449" s="320"/>
      <c r="H449" s="320"/>
      <c r="I449" s="320"/>
      <c r="J449" s="320"/>
      <c r="K449" s="320"/>
      <c r="L449" s="320"/>
      <c r="M449" s="320"/>
      <c r="N449" s="320"/>
      <c r="O449" s="320"/>
      <c r="P449" s="320"/>
      <c r="Q449" s="321"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
      </c>
      <c r="R449" s="322"/>
      <c r="S449" s="322"/>
    </row>
    <row r="450" spans="1:19" ht="24.95" hidden="1" customHeight="1" outlineLevel="2">
      <c r="A450" s="290" t="str">
        <f>IF(AND(D450="",D450=""),"",$D$3&amp;"_"&amp;ROW()-11-COUNTBLANK($D$12:D450))</f>
        <v>CTKM_347</v>
      </c>
      <c r="B450" s="480"/>
      <c r="C450" s="274" t="s">
        <v>1068</v>
      </c>
      <c r="D450" s="274" t="s">
        <v>2789</v>
      </c>
      <c r="E450" s="320"/>
      <c r="F450" s="320"/>
      <c r="G450" s="320"/>
      <c r="H450" s="320"/>
      <c r="I450" s="320"/>
      <c r="J450" s="320"/>
      <c r="K450" s="320"/>
      <c r="L450" s="320"/>
      <c r="M450" s="320"/>
      <c r="N450" s="320"/>
      <c r="O450" s="320"/>
      <c r="P450" s="320"/>
      <c r="Q450" s="321"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
      </c>
      <c r="R450" s="322"/>
      <c r="S450" s="322"/>
    </row>
    <row r="451" spans="1:19" ht="24.95" hidden="1" customHeight="1" outlineLevel="2">
      <c r="A451" s="290" t="str">
        <f>IF(AND(D451="",D451=""),"",$D$3&amp;"_"&amp;ROW()-11-COUNTBLANK($D$12:D451))</f>
        <v>CTKM_348</v>
      </c>
      <c r="B451" s="367" t="s">
        <v>3480</v>
      </c>
      <c r="C451" s="325" t="s">
        <v>3478</v>
      </c>
      <c r="D451" s="325" t="s">
        <v>3479</v>
      </c>
      <c r="E451" s="293"/>
      <c r="F451" s="320"/>
      <c r="G451" s="320"/>
      <c r="H451" s="320"/>
      <c r="I451" s="320"/>
      <c r="J451" s="320"/>
      <c r="K451" s="320"/>
      <c r="L451" s="320"/>
      <c r="M451" s="320"/>
      <c r="N451" s="320"/>
      <c r="O451" s="320"/>
      <c r="P451" s="320"/>
      <c r="Q451" s="294" t="str">
        <f>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
      </c>
      <c r="R451" s="322"/>
      <c r="S451" s="322"/>
    </row>
    <row r="452" spans="1:19" ht="24.95" customHeight="1" outlineLevel="1" collapsed="1">
      <c r="A452" s="290" t="str">
        <f>IF(AND(D452="",D452=""),"",$D$3&amp;"_"&amp;ROW()-11-COUNTBLANK($D$12:D452))</f>
        <v/>
      </c>
      <c r="B452" s="309" t="s">
        <v>1070</v>
      </c>
      <c r="C452" s="287"/>
      <c r="D452" s="287"/>
      <c r="E452" s="288"/>
      <c r="F452" s="288"/>
      <c r="G452" s="288"/>
      <c r="H452" s="288"/>
      <c r="I452" s="288"/>
      <c r="J452" s="288"/>
      <c r="K452" s="288"/>
      <c r="L452" s="288"/>
      <c r="M452" s="288"/>
      <c r="N452" s="288"/>
      <c r="O452" s="288"/>
      <c r="P452" s="288"/>
      <c r="Q452" s="288"/>
      <c r="R452" s="287"/>
      <c r="S452" s="289"/>
    </row>
    <row r="453" spans="1:19" ht="24.95" hidden="1" customHeight="1" outlineLevel="2">
      <c r="A453" s="290" t="str">
        <f>IF(AND(D453="",D453=""),"",$D$3&amp;"_"&amp;ROW()-11-COUNTBLANK($D$12:D453))</f>
        <v>CTKM_349</v>
      </c>
      <c r="B453" s="324" t="s">
        <v>2790</v>
      </c>
      <c r="C453" s="274" t="s">
        <v>2791</v>
      </c>
      <c r="D453" s="274" t="s">
        <v>3129</v>
      </c>
      <c r="E453" s="320"/>
      <c r="F453" s="320"/>
      <c r="G453" s="320"/>
      <c r="H453" s="320"/>
      <c r="I453" s="320"/>
      <c r="J453" s="320"/>
      <c r="K453" s="320"/>
      <c r="L453" s="320"/>
      <c r="M453" s="320"/>
      <c r="N453" s="320"/>
      <c r="O453" s="320"/>
      <c r="P453" s="320"/>
      <c r="Q453" s="321" t="str">
        <f>IF(OR(IF(G453="",IF(F453="",IF(E453="","",E453),F453),G453)="F",IF(J453="",IF(I453="",IF(H453="","",H453),I453),J453)="F",IF(M453="",IF(L453="",IF(K453="","",K453),L453),M453)="F",IF(P453="",IF(O453="",IF(N453="","",N453),O453),P453)="F")=TRUE,"F",IF(OR(IF(G453="",IF(F453="",IF(E453="","",E453),F453),G453)="PE",IF(J453="",IF(I453="",IF(H453="","",H453),I453),J453)="PE",IF(M453="",IF(L453="",IF(K453="","",K453),L453),M453)="PE",IF(P453="",IF(O453="",IF(N453="","",N453),O453),P453)="PE")=TRUE,"PE",IF(AND(IF(G453="",IF(F453="",IF(E453="","",E453),F453),G453)="",IF(J453="",IF(I453="",IF(H453="","",H453),I453),J453)="",IF(M453="",IF(L453="",IF(K453="","",K453),L453),M453)="",IF(P453="",IF(O453="",IF(N453="","",N453),O453),P453)="")=TRUE,"","P")))</f>
        <v/>
      </c>
      <c r="R453" s="322"/>
      <c r="S453" s="322"/>
    </row>
    <row r="454" spans="1:19" ht="24.95" hidden="1" customHeight="1" outlineLevel="2">
      <c r="A454" s="290" t="str">
        <f>IF(AND(D454="",D454=""),"",$D$3&amp;"_"&amp;ROW()-11-COUNTBLANK($D$12:D454))</f>
        <v>CTKM_350</v>
      </c>
      <c r="B454" s="478" t="s">
        <v>352</v>
      </c>
      <c r="C454" s="274" t="s">
        <v>1074</v>
      </c>
      <c r="D454" s="274" t="s">
        <v>2792</v>
      </c>
      <c r="E454" s="320"/>
      <c r="F454" s="320"/>
      <c r="G454" s="320"/>
      <c r="H454" s="320"/>
      <c r="I454" s="320"/>
      <c r="J454" s="320"/>
      <c r="K454" s="320"/>
      <c r="L454" s="320"/>
      <c r="M454" s="320"/>
      <c r="N454" s="320"/>
      <c r="O454" s="320"/>
      <c r="P454" s="320"/>
      <c r="Q454" s="321" t="str">
        <f>IF(OR(IF(G454="",IF(F454="",IF(E454="","",E454),F454),G454)="F",IF(J454="",IF(I454="",IF(H454="","",H454),I454),J454)="F",IF(M454="",IF(L454="",IF(K454="","",K454),L454),M454)="F",IF(P454="",IF(O454="",IF(N454="","",N454),O454),P454)="F")=TRUE,"F",IF(OR(IF(G454="",IF(F454="",IF(E454="","",E454),F454),G454)="PE",IF(J454="",IF(I454="",IF(H454="","",H454),I454),J454)="PE",IF(M454="",IF(L454="",IF(K454="","",K454),L454),M454)="PE",IF(P454="",IF(O454="",IF(N454="","",N454),O454),P454)="PE")=TRUE,"PE",IF(AND(IF(G454="",IF(F454="",IF(E454="","",E454),F454),G454)="",IF(J454="",IF(I454="",IF(H454="","",H454),I454),J454)="",IF(M454="",IF(L454="",IF(K454="","",K454),L454),M454)="",IF(P454="",IF(O454="",IF(N454="","",N454),O454),P454)="")=TRUE,"","P")))</f>
        <v/>
      </c>
      <c r="R454" s="322"/>
      <c r="S454" s="322"/>
    </row>
    <row r="455" spans="1:19" ht="24.95" hidden="1" customHeight="1" outlineLevel="2">
      <c r="A455" s="290" t="str">
        <f>IF(AND(D455="",D455=""),"",$D$3&amp;"_"&amp;ROW()-11-COUNTBLANK($D$12:D455))</f>
        <v>CTKM_351</v>
      </c>
      <c r="B455" s="479"/>
      <c r="C455" s="274" t="s">
        <v>450</v>
      </c>
      <c r="D455" s="274" t="s">
        <v>1076</v>
      </c>
      <c r="E455" s="320"/>
      <c r="F455" s="320"/>
      <c r="G455" s="320"/>
      <c r="H455" s="320"/>
      <c r="I455" s="320"/>
      <c r="J455" s="320"/>
      <c r="K455" s="320"/>
      <c r="L455" s="320"/>
      <c r="M455" s="320"/>
      <c r="N455" s="320"/>
      <c r="O455" s="320"/>
      <c r="P455" s="320"/>
      <c r="Q455" s="321" t="str">
        <f>IF(OR(IF(G455="",IF(F455="",IF(E455="","",E455),F455),G455)="F",IF(J455="",IF(I455="",IF(H455="","",H455),I455),J455)="F",IF(M455="",IF(L455="",IF(K455="","",K455),L455),M455)="F",IF(P455="",IF(O455="",IF(N455="","",N455),O455),P455)="F")=TRUE,"F",IF(OR(IF(G455="",IF(F455="",IF(E455="","",E455),F455),G455)="PE",IF(J455="",IF(I455="",IF(H455="","",H455),I455),J455)="PE",IF(M455="",IF(L455="",IF(K455="","",K455),L455),M455)="PE",IF(P455="",IF(O455="",IF(N455="","",N455),O455),P455)="PE")=TRUE,"PE",IF(AND(IF(G455="",IF(F455="",IF(E455="","",E455),F455),G455)="",IF(J455="",IF(I455="",IF(H455="","",H455),I455),J455)="",IF(M455="",IF(L455="",IF(K455="","",K455),L455),M455)="",IF(P455="",IF(O455="",IF(N455="","",N455),O455),P455)="")=TRUE,"","P")))</f>
        <v/>
      </c>
      <c r="R455" s="322"/>
      <c r="S455" s="322"/>
    </row>
    <row r="456" spans="1:19" ht="24.95" hidden="1" customHeight="1" outlineLevel="2">
      <c r="A456" s="290" t="str">
        <f>IF(AND(D456="",D456=""),"",$D$3&amp;"_"&amp;ROW()-11-COUNTBLANK($D$12:D456))</f>
        <v>CTKM_352</v>
      </c>
      <c r="B456" s="480"/>
      <c r="C456" s="274" t="s">
        <v>452</v>
      </c>
      <c r="D456" s="274" t="s">
        <v>1077</v>
      </c>
      <c r="E456" s="320"/>
      <c r="F456" s="320"/>
      <c r="G456" s="320"/>
      <c r="H456" s="320"/>
      <c r="I456" s="320"/>
      <c r="J456" s="320"/>
      <c r="K456" s="320"/>
      <c r="L456" s="320"/>
      <c r="M456" s="320"/>
      <c r="N456" s="320"/>
      <c r="O456" s="320"/>
      <c r="P456" s="320"/>
      <c r="Q456" s="321" t="str">
        <f>IF(OR(IF(G456="",IF(F456="",IF(E456="","",E456),F456),G456)="F",IF(J456="",IF(I456="",IF(H456="","",H456),I456),J456)="F",IF(M456="",IF(L456="",IF(K456="","",K456),L456),M456)="F",IF(P456="",IF(O456="",IF(N456="","",N456),O456),P456)="F")=TRUE,"F",IF(OR(IF(G456="",IF(F456="",IF(E456="","",E456),F456),G456)="PE",IF(J456="",IF(I456="",IF(H456="","",H456),I456),J456)="PE",IF(M456="",IF(L456="",IF(K456="","",K456),L456),M456)="PE",IF(P456="",IF(O456="",IF(N456="","",N456),O456),P456)="PE")=TRUE,"PE",IF(AND(IF(G456="",IF(F456="",IF(E456="","",E456),F456),G456)="",IF(J456="",IF(I456="",IF(H456="","",H456),I456),J456)="",IF(M456="",IF(L456="",IF(K456="","",K456),L456),M456)="",IF(P456="",IF(O456="",IF(N456="","",N456),O456),P456)="")=TRUE,"","P")))</f>
        <v/>
      </c>
      <c r="R456" s="322"/>
      <c r="S456" s="322"/>
    </row>
    <row r="457" spans="1:19" ht="24.95" hidden="1" customHeight="1" outlineLevel="2" collapsed="1">
      <c r="A457" s="290" t="str">
        <f>IF(AND(D457="",D457=""),"",$D$3&amp;"_"&amp;ROW()-11-COUNTBLANK($D$12:D457))</f>
        <v/>
      </c>
      <c r="B457" s="363" t="s">
        <v>509</v>
      </c>
      <c r="C457" s="364"/>
      <c r="D457" s="364"/>
      <c r="E457" s="365"/>
      <c r="F457" s="365"/>
      <c r="G457" s="365"/>
      <c r="H457" s="365"/>
      <c r="I457" s="365"/>
      <c r="J457" s="365"/>
      <c r="K457" s="365"/>
      <c r="L457" s="365"/>
      <c r="M457" s="365"/>
      <c r="N457" s="365"/>
      <c r="O457" s="365"/>
      <c r="P457" s="365"/>
      <c r="Q457" s="365"/>
      <c r="R457" s="364"/>
      <c r="S457" s="366"/>
    </row>
    <row r="458" spans="1:19" ht="24.95" hidden="1" customHeight="1" outlineLevel="3">
      <c r="A458" s="290" t="str">
        <f>IF(AND(D458="",D458=""),"",$D$3&amp;"_"&amp;ROW()-11-COUNTBLANK($D$12:D458))</f>
        <v>CTKM_353</v>
      </c>
      <c r="B458" s="478" t="s">
        <v>2793</v>
      </c>
      <c r="C458" s="274" t="s">
        <v>2794</v>
      </c>
      <c r="D458" s="274" t="s">
        <v>3102</v>
      </c>
      <c r="E458" s="320"/>
      <c r="F458" s="320"/>
      <c r="G458" s="320"/>
      <c r="H458" s="320"/>
      <c r="I458" s="320"/>
      <c r="J458" s="320"/>
      <c r="K458" s="320"/>
      <c r="L458" s="320"/>
      <c r="M458" s="320"/>
      <c r="N458" s="320"/>
      <c r="O458" s="320"/>
      <c r="P458" s="320"/>
      <c r="Q458" s="321" t="str">
        <f t="shared" ref="Q458:Q471" si="30">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
      </c>
      <c r="R458" s="322"/>
      <c r="S458" s="322"/>
    </row>
    <row r="459" spans="1:19" ht="24.95" hidden="1" customHeight="1" outlineLevel="3">
      <c r="A459" s="290" t="str">
        <f>IF(AND(D459="",D459=""),"",$D$3&amp;"_"&amp;ROW()-11-COUNTBLANK($D$12:D459))</f>
        <v>CTKM_354</v>
      </c>
      <c r="B459" s="478" t="s">
        <v>3103</v>
      </c>
      <c r="C459" s="274" t="s">
        <v>3104</v>
      </c>
      <c r="D459" s="274" t="s">
        <v>3105</v>
      </c>
      <c r="E459" s="320"/>
      <c r="F459" s="320"/>
      <c r="G459" s="320"/>
      <c r="H459" s="320"/>
      <c r="I459" s="320"/>
      <c r="J459" s="320"/>
      <c r="K459" s="320"/>
      <c r="L459" s="320"/>
      <c r="M459" s="320"/>
      <c r="N459" s="320"/>
      <c r="O459" s="320"/>
      <c r="P459" s="320"/>
      <c r="Q459" s="321" t="str">
        <f t="shared" si="30"/>
        <v/>
      </c>
      <c r="R459" s="322"/>
      <c r="S459" s="322"/>
    </row>
    <row r="460" spans="1:19" ht="24.95" hidden="1" customHeight="1" outlineLevel="3">
      <c r="A460" s="290" t="str">
        <f>IF(AND(D460="",D460=""),"",$D$3&amp;"_"&amp;ROW()-11-COUNTBLANK($D$12:D460))</f>
        <v>CTKM_355</v>
      </c>
      <c r="B460" s="479"/>
      <c r="C460" s="274" t="s">
        <v>3106</v>
      </c>
      <c r="D460" s="274" t="s">
        <v>3107</v>
      </c>
      <c r="E460" s="320"/>
      <c r="F460" s="320"/>
      <c r="G460" s="320"/>
      <c r="H460" s="320"/>
      <c r="I460" s="320"/>
      <c r="J460" s="320"/>
      <c r="K460" s="320"/>
      <c r="L460" s="320"/>
      <c r="M460" s="320"/>
      <c r="N460" s="320"/>
      <c r="O460" s="320"/>
      <c r="P460" s="320"/>
      <c r="Q460" s="321" t="str">
        <f t="shared" si="30"/>
        <v/>
      </c>
      <c r="R460" s="322"/>
      <c r="S460" s="322"/>
    </row>
    <row r="461" spans="1:19" ht="24.95" hidden="1" customHeight="1" outlineLevel="3">
      <c r="A461" s="290" t="str">
        <f>IF(AND(D461="",D461=""),"",$D$3&amp;"_"&amp;ROW()-11-COUNTBLANK($D$12:D461))</f>
        <v>CTKM_356</v>
      </c>
      <c r="B461" s="479"/>
      <c r="C461" s="274" t="s">
        <v>3108</v>
      </c>
      <c r="D461" s="274" t="s">
        <v>3109</v>
      </c>
      <c r="E461" s="320"/>
      <c r="F461" s="320"/>
      <c r="G461" s="320"/>
      <c r="H461" s="320"/>
      <c r="I461" s="320"/>
      <c r="J461" s="320"/>
      <c r="K461" s="320"/>
      <c r="L461" s="320"/>
      <c r="M461" s="320"/>
      <c r="N461" s="320"/>
      <c r="O461" s="320"/>
      <c r="P461" s="320"/>
      <c r="Q461" s="321" t="str">
        <f t="shared" si="30"/>
        <v/>
      </c>
      <c r="R461" s="322"/>
      <c r="S461" s="322"/>
    </row>
    <row r="462" spans="1:19" ht="24.95" hidden="1" customHeight="1" outlineLevel="3">
      <c r="A462" s="290" t="str">
        <f>IF(AND(D462="",D462=""),"",$D$3&amp;"_"&amp;ROW()-11-COUNTBLANK($D$12:D462))</f>
        <v>CTKM_357</v>
      </c>
      <c r="B462" s="480"/>
      <c r="C462" s="274" t="s">
        <v>3110</v>
      </c>
      <c r="D462" s="274" t="s">
        <v>3111</v>
      </c>
      <c r="E462" s="320"/>
      <c r="F462" s="320"/>
      <c r="G462" s="320"/>
      <c r="H462" s="320"/>
      <c r="I462" s="320"/>
      <c r="J462" s="320"/>
      <c r="K462" s="320"/>
      <c r="L462" s="320"/>
      <c r="M462" s="320"/>
      <c r="N462" s="320"/>
      <c r="O462" s="320"/>
      <c r="P462" s="320"/>
      <c r="Q462" s="321" t="str">
        <f t="shared" si="30"/>
        <v/>
      </c>
      <c r="R462" s="322"/>
      <c r="S462" s="322"/>
    </row>
    <row r="463" spans="1:19" ht="24.95" hidden="1" customHeight="1" outlineLevel="3">
      <c r="A463" s="290" t="str">
        <f>IF(AND(D463="",D463=""),"",$D$3&amp;"_"&amp;ROW()-11-COUNTBLANK($D$12:D463))</f>
        <v>CTKM_358</v>
      </c>
      <c r="B463" s="324" t="s">
        <v>3130</v>
      </c>
      <c r="C463" s="324" t="s">
        <v>3131</v>
      </c>
      <c r="D463" s="274" t="s">
        <v>3132</v>
      </c>
      <c r="E463" s="320"/>
      <c r="F463" s="320"/>
      <c r="G463" s="320"/>
      <c r="H463" s="320"/>
      <c r="I463" s="320"/>
      <c r="J463" s="320"/>
      <c r="K463" s="320"/>
      <c r="L463" s="320"/>
      <c r="M463" s="320"/>
      <c r="N463" s="320"/>
      <c r="O463" s="320"/>
      <c r="P463" s="320"/>
      <c r="Q463" s="321" t="str">
        <f t="shared" si="30"/>
        <v/>
      </c>
      <c r="R463" s="322"/>
      <c r="S463" s="322"/>
    </row>
    <row r="464" spans="1:19" ht="24.95" hidden="1" customHeight="1" outlineLevel="3">
      <c r="A464" s="290" t="str">
        <f>IF(AND(D464="",D464=""),"",$D$3&amp;"_"&amp;ROW()-11-COUNTBLANK($D$12:D464))</f>
        <v>CTKM_359</v>
      </c>
      <c r="B464" s="324" t="s">
        <v>3165</v>
      </c>
      <c r="C464" s="324" t="s">
        <v>3166</v>
      </c>
      <c r="D464" s="274" t="s">
        <v>3167</v>
      </c>
      <c r="E464" s="320"/>
      <c r="F464" s="320"/>
      <c r="G464" s="320"/>
      <c r="H464" s="320"/>
      <c r="I464" s="320"/>
      <c r="J464" s="320"/>
      <c r="K464" s="320"/>
      <c r="L464" s="320"/>
      <c r="M464" s="320"/>
      <c r="N464" s="320"/>
      <c r="O464" s="320"/>
      <c r="P464" s="320"/>
      <c r="Q464" s="321" t="str">
        <f t="shared" si="30"/>
        <v/>
      </c>
      <c r="R464" s="322"/>
      <c r="S464" s="322"/>
    </row>
    <row r="465" spans="1:19" ht="24.95" hidden="1" customHeight="1" outlineLevel="3">
      <c r="A465" s="290" t="str">
        <f>IF(AND(D465="",D465=""),"",$D$3&amp;"_"&amp;ROW()-11-COUNTBLANK($D$12:D465))</f>
        <v>CTKM_360</v>
      </c>
      <c r="B465" s="478" t="s">
        <v>3486</v>
      </c>
      <c r="C465" s="274" t="s">
        <v>3487</v>
      </c>
      <c r="D465" s="274" t="s">
        <v>3485</v>
      </c>
      <c r="E465" s="320"/>
      <c r="F465" s="320"/>
      <c r="G465" s="320"/>
      <c r="H465" s="320"/>
      <c r="I465" s="320"/>
      <c r="J465" s="320"/>
      <c r="K465" s="320"/>
      <c r="L465" s="320"/>
      <c r="M465" s="320"/>
      <c r="N465" s="320"/>
      <c r="O465" s="320"/>
      <c r="P465" s="320"/>
      <c r="Q465" s="321" t="str">
        <f t="shared" si="30"/>
        <v/>
      </c>
      <c r="R465" s="322"/>
      <c r="S465" s="322"/>
    </row>
    <row r="466" spans="1:19" ht="24.95" hidden="1" customHeight="1" outlineLevel="3">
      <c r="A466" s="290" t="str">
        <f>IF(AND(D466="",D466=""),"",$D$3&amp;"_"&amp;ROW()-11-COUNTBLANK($D$12:D466))</f>
        <v>CTKM_361</v>
      </c>
      <c r="B466" s="478" t="s">
        <v>1081</v>
      </c>
      <c r="C466" s="274" t="s">
        <v>1082</v>
      </c>
      <c r="D466" s="274" t="s">
        <v>1083</v>
      </c>
      <c r="E466" s="320"/>
      <c r="F466" s="320"/>
      <c r="G466" s="320"/>
      <c r="H466" s="320"/>
      <c r="I466" s="320"/>
      <c r="J466" s="320"/>
      <c r="K466" s="320"/>
      <c r="L466" s="320"/>
      <c r="M466" s="320"/>
      <c r="N466" s="320"/>
      <c r="O466" s="320"/>
      <c r="P466" s="320"/>
      <c r="Q466" s="321" t="str">
        <f t="shared" si="30"/>
        <v/>
      </c>
      <c r="R466" s="489"/>
      <c r="S466" s="322"/>
    </row>
    <row r="467" spans="1:19" ht="24.95" hidden="1" customHeight="1" outlineLevel="3">
      <c r="A467" s="290" t="str">
        <f>IF(AND(D467="",D467=""),"",$D$3&amp;"_"&amp;ROW()-11-COUNTBLANK($D$12:D467))</f>
        <v>CTKM_362</v>
      </c>
      <c r="B467" s="480"/>
      <c r="C467" s="274" t="s">
        <v>1084</v>
      </c>
      <c r="D467" s="274" t="s">
        <v>295</v>
      </c>
      <c r="E467" s="320"/>
      <c r="F467" s="320"/>
      <c r="G467" s="320"/>
      <c r="H467" s="320"/>
      <c r="I467" s="320"/>
      <c r="J467" s="320"/>
      <c r="K467" s="320"/>
      <c r="L467" s="320"/>
      <c r="M467" s="320"/>
      <c r="N467" s="320"/>
      <c r="O467" s="320"/>
      <c r="P467" s="320"/>
      <c r="Q467" s="321" t="str">
        <f t="shared" si="30"/>
        <v/>
      </c>
      <c r="R467" s="322"/>
      <c r="S467" s="322"/>
    </row>
    <row r="468" spans="1:19" ht="24.95" hidden="1" customHeight="1" outlineLevel="3">
      <c r="A468" s="290" t="str">
        <f>IF(AND(D468="",D468=""),"",$D$3&amp;"_"&amp;ROW()-11-COUNTBLANK($D$12:D468))</f>
        <v>CTKM_363</v>
      </c>
      <c r="B468" s="478" t="s">
        <v>2795</v>
      </c>
      <c r="C468" s="274" t="s">
        <v>2796</v>
      </c>
      <c r="D468" s="274" t="s">
        <v>2797</v>
      </c>
      <c r="E468" s="320"/>
      <c r="F468" s="320"/>
      <c r="G468" s="320"/>
      <c r="H468" s="320"/>
      <c r="I468" s="320"/>
      <c r="J468" s="320"/>
      <c r="K468" s="320"/>
      <c r="L468" s="320"/>
      <c r="M468" s="320"/>
      <c r="N468" s="320"/>
      <c r="O468" s="320"/>
      <c r="P468" s="320"/>
      <c r="Q468" s="321" t="str">
        <f t="shared" si="30"/>
        <v/>
      </c>
      <c r="R468" s="322"/>
      <c r="S468" s="322"/>
    </row>
    <row r="469" spans="1:19" ht="24.95" hidden="1" customHeight="1" outlineLevel="3">
      <c r="A469" s="290" t="str">
        <f>IF(AND(D469="",D469=""),"",$D$3&amp;"_"&amp;ROW()-11-COUNTBLANK($D$12:D469))</f>
        <v>CTKM_364</v>
      </c>
      <c r="B469" s="478" t="s">
        <v>2798</v>
      </c>
      <c r="C469" s="274" t="s">
        <v>2799</v>
      </c>
      <c r="D469" s="274" t="s">
        <v>2800</v>
      </c>
      <c r="E469" s="320"/>
      <c r="F469" s="320"/>
      <c r="G469" s="320"/>
      <c r="H469" s="320"/>
      <c r="I469" s="320"/>
      <c r="J469" s="320"/>
      <c r="K469" s="320"/>
      <c r="L469" s="320"/>
      <c r="M469" s="320"/>
      <c r="N469" s="320"/>
      <c r="O469" s="320"/>
      <c r="P469" s="320"/>
      <c r="Q469" s="321" t="str">
        <f t="shared" si="30"/>
        <v/>
      </c>
      <c r="R469" s="322"/>
      <c r="S469" s="322"/>
    </row>
    <row r="470" spans="1:19" ht="24.95" hidden="1" customHeight="1" outlineLevel="3">
      <c r="A470" s="290" t="str">
        <f>IF(AND(D470="",D470=""),"",$D$3&amp;"_"&amp;ROW()-11-COUNTBLANK($D$12:D470))</f>
        <v>CTKM_365</v>
      </c>
      <c r="B470" s="480"/>
      <c r="C470" s="274" t="s">
        <v>2801</v>
      </c>
      <c r="D470" s="274" t="s">
        <v>2802</v>
      </c>
      <c r="E470" s="320"/>
      <c r="F470" s="320"/>
      <c r="G470" s="320"/>
      <c r="H470" s="320"/>
      <c r="I470" s="320"/>
      <c r="J470" s="320"/>
      <c r="K470" s="320"/>
      <c r="L470" s="320"/>
      <c r="M470" s="320"/>
      <c r="N470" s="320"/>
      <c r="O470" s="320"/>
      <c r="P470" s="320"/>
      <c r="Q470" s="321" t="str">
        <f t="shared" si="30"/>
        <v/>
      </c>
      <c r="R470" s="322"/>
      <c r="S470" s="322"/>
    </row>
    <row r="471" spans="1:19" ht="24.95" hidden="1" customHeight="1" outlineLevel="3">
      <c r="A471" s="290" t="str">
        <f>IF(AND(D471="",D471=""),"",$D$3&amp;"_"&amp;ROW()-11-COUNTBLANK($D$12:D471))</f>
        <v>CTKM_366</v>
      </c>
      <c r="B471" s="480" t="s">
        <v>2803</v>
      </c>
      <c r="C471" s="274" t="s">
        <v>2804</v>
      </c>
      <c r="D471" s="274" t="s">
        <v>2805</v>
      </c>
      <c r="E471" s="320"/>
      <c r="F471" s="320"/>
      <c r="G471" s="320"/>
      <c r="H471" s="320"/>
      <c r="I471" s="320"/>
      <c r="J471" s="320"/>
      <c r="K471" s="320"/>
      <c r="L471" s="320"/>
      <c r="M471" s="320"/>
      <c r="N471" s="320"/>
      <c r="O471" s="320"/>
      <c r="P471" s="320"/>
      <c r="Q471" s="321" t="str">
        <f t="shared" si="30"/>
        <v/>
      </c>
      <c r="R471" s="322"/>
      <c r="S471" s="322"/>
    </row>
    <row r="472" spans="1:19" ht="24.95" hidden="1" customHeight="1" outlineLevel="2" collapsed="1">
      <c r="A472" s="290" t="str">
        <f>IF(AND(D472="",D472=""),"",$D$3&amp;"_"&amp;ROW()-11-COUNTBLANK($D$12:D472))</f>
        <v/>
      </c>
      <c r="B472" s="363" t="s">
        <v>1088</v>
      </c>
      <c r="C472" s="364"/>
      <c r="D472" s="364"/>
      <c r="E472" s="365"/>
      <c r="F472" s="365"/>
      <c r="G472" s="365"/>
      <c r="H472" s="365"/>
      <c r="I472" s="365"/>
      <c r="J472" s="365"/>
      <c r="K472" s="365"/>
      <c r="L472" s="365"/>
      <c r="M472" s="365"/>
      <c r="N472" s="365"/>
      <c r="O472" s="365"/>
      <c r="P472" s="365"/>
      <c r="Q472" s="365"/>
      <c r="R472" s="364"/>
      <c r="S472" s="366"/>
    </row>
    <row r="473" spans="1:19" ht="24.95" hidden="1" customHeight="1" outlineLevel="3">
      <c r="A473" s="290" t="str">
        <f>IF(AND(D473="",D473=""),"",$D$3&amp;"_"&amp;ROW()-11-COUNTBLANK($D$12:D473))</f>
        <v>CTKM_367</v>
      </c>
      <c r="B473" s="324" t="s">
        <v>1089</v>
      </c>
      <c r="C473" s="274" t="s">
        <v>1090</v>
      </c>
      <c r="D473" s="274" t="s">
        <v>1091</v>
      </c>
      <c r="E473" s="320"/>
      <c r="F473" s="320"/>
      <c r="G473" s="320"/>
      <c r="H473" s="320"/>
      <c r="I473" s="320"/>
      <c r="J473" s="320"/>
      <c r="K473" s="320"/>
      <c r="L473" s="320"/>
      <c r="M473" s="320"/>
      <c r="N473" s="320"/>
      <c r="O473" s="320"/>
      <c r="P473" s="320"/>
      <c r="Q473" s="321" t="str">
        <f>IF(OR(IF(G473="",IF(F473="",IF(E473="","",E473),F473),G473)="F",IF(J473="",IF(I473="",IF(H473="","",H473),I473),J473)="F",IF(M473="",IF(L473="",IF(K473="","",K473),L473),M473)="F",IF(P473="",IF(O473="",IF(N473="","",N473),O473),P473)="F")=TRUE,"F",IF(OR(IF(G473="",IF(F473="",IF(E473="","",E473),F473),G473)="PE",IF(J473="",IF(I473="",IF(H473="","",H473),I473),J473)="PE",IF(M473="",IF(L473="",IF(K473="","",K473),L473),M473)="PE",IF(P473="",IF(O473="",IF(N473="","",N473),O473),P473)="PE")=TRUE,"PE",IF(AND(IF(G473="",IF(F473="",IF(E473="","",E473),F473),G473)="",IF(J473="",IF(I473="",IF(H473="","",H473),I473),J473)="",IF(M473="",IF(L473="",IF(K473="","",K473),L473),M473)="",IF(P473="",IF(O473="",IF(N473="","",N473),O473),P473)="")=TRUE,"","P")))</f>
        <v/>
      </c>
      <c r="R473" s="322"/>
      <c r="S473" s="322"/>
    </row>
    <row r="474" spans="1:19" ht="24.95" hidden="1" customHeight="1" outlineLevel="3">
      <c r="A474" s="290" t="str">
        <f>IF(AND(D474="",D474=""),"",$D$3&amp;"_"&amp;ROW()-11-COUNTBLANK($D$12:D474))</f>
        <v>CTKM_368</v>
      </c>
      <c r="B474" s="324" t="s">
        <v>1303</v>
      </c>
      <c r="C474" s="274" t="s">
        <v>2806</v>
      </c>
      <c r="D474" s="274" t="s">
        <v>2807</v>
      </c>
      <c r="E474" s="320"/>
      <c r="F474" s="320"/>
      <c r="G474" s="320"/>
      <c r="H474" s="320"/>
      <c r="I474" s="320"/>
      <c r="J474" s="320"/>
      <c r="K474" s="320"/>
      <c r="L474" s="320"/>
      <c r="M474" s="320"/>
      <c r="N474" s="320"/>
      <c r="O474" s="320"/>
      <c r="P474" s="320"/>
      <c r="Q474" s="321"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
      </c>
      <c r="R474" s="322"/>
      <c r="S474" s="322"/>
    </row>
    <row r="475" spans="1:19" ht="24.95" hidden="1" customHeight="1" outlineLevel="3">
      <c r="A475" s="290" t="str">
        <f>IF(AND(D475="",D475=""),"",$D$3&amp;"_"&amp;ROW()-11-COUNTBLANK($D$12:D475))</f>
        <v>CTKM_369</v>
      </c>
      <c r="B475" s="478" t="s">
        <v>1095</v>
      </c>
      <c r="C475" s="274" t="s">
        <v>3133</v>
      </c>
      <c r="D475" s="274" t="s">
        <v>1097</v>
      </c>
      <c r="E475" s="320"/>
      <c r="F475" s="320"/>
      <c r="G475" s="320"/>
      <c r="H475" s="320"/>
      <c r="I475" s="320"/>
      <c r="J475" s="320"/>
      <c r="K475" s="320"/>
      <c r="L475" s="320"/>
      <c r="M475" s="320"/>
      <c r="N475" s="320"/>
      <c r="O475" s="320"/>
      <c r="P475" s="320"/>
      <c r="Q475" s="321"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
      </c>
      <c r="R475" s="489"/>
      <c r="S475" s="322"/>
    </row>
    <row r="476" spans="1:19" ht="24.95" hidden="1" customHeight="1" outlineLevel="3">
      <c r="A476" s="290" t="str">
        <f>IF(AND(D476="",D476=""),"",$D$3&amp;"_"&amp;ROW()-11-COUNTBLANK($D$12:D476))</f>
        <v>CTKM_370</v>
      </c>
      <c r="B476" s="480"/>
      <c r="C476" s="274" t="s">
        <v>3134</v>
      </c>
      <c r="D476" s="274" t="s">
        <v>1076</v>
      </c>
      <c r="E476" s="320"/>
      <c r="F476" s="320"/>
      <c r="G476" s="320"/>
      <c r="H476" s="320"/>
      <c r="I476" s="320"/>
      <c r="J476" s="320"/>
      <c r="K476" s="320"/>
      <c r="L476" s="320"/>
      <c r="M476" s="320"/>
      <c r="N476" s="320"/>
      <c r="O476" s="320"/>
      <c r="P476" s="320"/>
      <c r="Q476" s="321" t="str">
        <f>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
      </c>
      <c r="R476" s="322"/>
      <c r="S476" s="322"/>
    </row>
    <row r="477" spans="1:19" ht="24.95" hidden="1" customHeight="1" outlineLevel="2" collapsed="1">
      <c r="A477" s="290" t="str">
        <f>IF(AND(D477="",D477=""),"",$D$3&amp;"_"&amp;ROW()-11-COUNTBLANK($D$12:D477))</f>
        <v/>
      </c>
      <c r="B477" s="363" t="s">
        <v>447</v>
      </c>
      <c r="C477" s="364"/>
      <c r="D477" s="364"/>
      <c r="E477" s="365"/>
      <c r="F477" s="365"/>
      <c r="G477" s="365"/>
      <c r="H477" s="365"/>
      <c r="I477" s="365"/>
      <c r="J477" s="365"/>
      <c r="K477" s="365"/>
      <c r="L477" s="365"/>
      <c r="M477" s="365"/>
      <c r="N477" s="365"/>
      <c r="O477" s="365"/>
      <c r="P477" s="365"/>
      <c r="Q477" s="365"/>
      <c r="R477" s="364"/>
      <c r="S477" s="366"/>
    </row>
    <row r="478" spans="1:19" ht="24.95" hidden="1" customHeight="1" outlineLevel="3">
      <c r="A478" s="290" t="str">
        <f>IF(AND(D478="",D478=""),"",$D$3&amp;"_"&amp;ROW()-11-COUNTBLANK($D$12:D478))</f>
        <v>CTKM_371</v>
      </c>
      <c r="B478" s="324" t="s">
        <v>2808</v>
      </c>
      <c r="C478" s="274" t="s">
        <v>2809</v>
      </c>
      <c r="D478" s="274" t="s">
        <v>2810</v>
      </c>
      <c r="E478" s="320"/>
      <c r="F478" s="320"/>
      <c r="G478" s="320"/>
      <c r="H478" s="320"/>
      <c r="I478" s="320"/>
      <c r="J478" s="320"/>
      <c r="K478" s="320"/>
      <c r="L478" s="320"/>
      <c r="M478" s="320"/>
      <c r="N478" s="320"/>
      <c r="O478" s="320"/>
      <c r="P478" s="320"/>
      <c r="Q478" s="321" t="str">
        <f>IF(OR(IF(G478="",IF(F478="",IF(E478="","",E478),F478),G478)="F",IF(J478="",IF(I478="",IF(H478="","",H478),I478),J478)="F",IF(M478="",IF(L478="",IF(K478="","",K478),L478),M478)="F",IF(P478="",IF(O478="",IF(N478="","",N478),O478),P478)="F")=TRUE,"F",IF(OR(IF(G478="",IF(F478="",IF(E478="","",E478),F478),G478)="PE",IF(J478="",IF(I478="",IF(H478="","",H478),I478),J478)="PE",IF(M478="",IF(L478="",IF(K478="","",K478),L478),M478)="PE",IF(P478="",IF(O478="",IF(N478="","",N478),O478),P478)="PE")=TRUE,"PE",IF(AND(IF(G478="",IF(F478="",IF(E478="","",E478),F478),G478)="",IF(J478="",IF(I478="",IF(H478="","",H478),I478),J478)="",IF(M478="",IF(L478="",IF(K478="","",K478),L478),M478)="",IF(P478="",IF(O478="",IF(N478="","",N478),O478),P478)="")=TRUE,"","P")))</f>
        <v/>
      </c>
      <c r="R478" s="322"/>
      <c r="S478" s="322"/>
    </row>
    <row r="479" spans="1:19" ht="24.95" hidden="1" customHeight="1" outlineLevel="3">
      <c r="A479" s="290" t="str">
        <f>IF(AND(D479="",D479=""),"",$D$3&amp;"_"&amp;ROW()-11-COUNTBLANK($D$12:D479))</f>
        <v>CTKM_372</v>
      </c>
      <c r="B479" s="324" t="s">
        <v>2811</v>
      </c>
      <c r="C479" s="274" t="s">
        <v>2812</v>
      </c>
      <c r="D479" s="274" t="s">
        <v>3135</v>
      </c>
      <c r="E479" s="320"/>
      <c r="F479" s="320"/>
      <c r="G479" s="320"/>
      <c r="H479" s="320"/>
      <c r="I479" s="320"/>
      <c r="J479" s="320"/>
      <c r="K479" s="320"/>
      <c r="L479" s="320"/>
      <c r="M479" s="320"/>
      <c r="N479" s="320"/>
      <c r="O479" s="320"/>
      <c r="P479" s="320"/>
      <c r="Q479" s="321" t="str">
        <f>IF(OR(IF(G479="",IF(F479="",IF(E479="","",E479),F479),G479)="F",IF(J479="",IF(I479="",IF(H479="","",H479),I479),J479)="F",IF(M479="",IF(L479="",IF(K479="","",K479),L479),M479)="F",IF(P479="",IF(O479="",IF(N479="","",N479),O479),P479)="F")=TRUE,"F",IF(OR(IF(G479="",IF(F479="",IF(E479="","",E479),F479),G479)="PE",IF(J479="",IF(I479="",IF(H479="","",H479),I479),J479)="PE",IF(M479="",IF(L479="",IF(K479="","",K479),L479),M479)="PE",IF(P479="",IF(O479="",IF(N479="","",N479),O479),P479)="PE")=TRUE,"PE",IF(AND(IF(G479="",IF(F479="",IF(E479="","",E479),F479),G479)="",IF(J479="",IF(I479="",IF(H479="","",H479),I479),J479)="",IF(M479="",IF(L479="",IF(K479="","",K479),L479),M479)="",IF(P479="",IF(O479="",IF(N479="","",N479),O479),P479)="")=TRUE,"","P")))</f>
        <v/>
      </c>
      <c r="R479" s="322"/>
      <c r="S479" s="322"/>
    </row>
    <row r="480" spans="1:19" ht="24.95" customHeight="1" outlineLevel="1" collapsed="1">
      <c r="A480" s="290" t="str">
        <f>IF(AND(D480="",D480=""),"",$D$3&amp;"_"&amp;ROW()-11-COUNTBLANK($D$12:D480))</f>
        <v/>
      </c>
      <c r="B480" s="309" t="s">
        <v>1102</v>
      </c>
      <c r="C480" s="287"/>
      <c r="D480" s="287"/>
      <c r="E480" s="288"/>
      <c r="F480" s="288"/>
      <c r="G480" s="288"/>
      <c r="H480" s="288"/>
      <c r="I480" s="288"/>
      <c r="J480" s="288"/>
      <c r="K480" s="288"/>
      <c r="L480" s="288"/>
      <c r="M480" s="288"/>
      <c r="N480" s="288"/>
      <c r="O480" s="288"/>
      <c r="P480" s="288"/>
      <c r="Q480" s="288"/>
      <c r="R480" s="287"/>
      <c r="S480" s="289"/>
    </row>
    <row r="481" spans="1:19" ht="24.95" hidden="1" customHeight="1" outlineLevel="3">
      <c r="A481" s="290" t="str">
        <f>IF(AND(D481="",D481=""),"",$D$3&amp;"_"&amp;ROW()-11-COUNTBLANK($D$12:D481))</f>
        <v>CTKM_373</v>
      </c>
      <c r="B481" s="324" t="s">
        <v>2790</v>
      </c>
      <c r="C481" s="274" t="s">
        <v>2813</v>
      </c>
      <c r="D481" s="274" t="s">
        <v>3129</v>
      </c>
      <c r="E481" s="320"/>
      <c r="F481" s="320"/>
      <c r="G481" s="320"/>
      <c r="H481" s="320"/>
      <c r="I481" s="320"/>
      <c r="J481" s="320"/>
      <c r="K481" s="320"/>
      <c r="L481" s="320"/>
      <c r="M481" s="320"/>
      <c r="N481" s="320"/>
      <c r="O481" s="320"/>
      <c r="P481" s="320"/>
      <c r="Q481" s="321" t="str">
        <f t="shared" ref="Q481:Q499" si="31">IF(OR(IF(G481="",IF(F481="",IF(E481="","",E481),F481),G481)="F",IF(J481="",IF(I481="",IF(H481="","",H481),I481),J481)="F",IF(M481="",IF(L481="",IF(K481="","",K481),L481),M481)="F",IF(P481="",IF(O481="",IF(N481="","",N481),O481),P481)="F")=TRUE,"F",IF(OR(IF(G481="",IF(F481="",IF(E481="","",E481),F481),G481)="PE",IF(J481="",IF(I481="",IF(H481="","",H481),I481),J481)="PE",IF(M481="",IF(L481="",IF(K481="","",K481),L481),M481)="PE",IF(P481="",IF(O481="",IF(N481="","",N481),O481),P481)="PE")=TRUE,"PE",IF(AND(IF(G481="",IF(F481="",IF(E481="","",E481),F481),G481)="",IF(J481="",IF(I481="",IF(H481="","",H481),I481),J481)="",IF(M481="",IF(L481="",IF(K481="","",K481),L481),M481)="",IF(P481="",IF(O481="",IF(N481="","",N481),O481),P481)="")=TRUE,"","P")))</f>
        <v/>
      </c>
      <c r="R481" s="322"/>
      <c r="S481" s="322"/>
    </row>
    <row r="482" spans="1:19" ht="24.95" hidden="1" customHeight="1" outlineLevel="3">
      <c r="A482" s="290" t="str">
        <f>IF(AND(D482="",D482=""),"",$D$3&amp;"_"&amp;ROW()-11-COUNTBLANK($D$12:D482))</f>
        <v>CTKM_374</v>
      </c>
      <c r="B482" s="478" t="s">
        <v>352</v>
      </c>
      <c r="C482" s="274" t="s">
        <v>1074</v>
      </c>
      <c r="D482" s="274" t="s">
        <v>2792</v>
      </c>
      <c r="E482" s="320"/>
      <c r="F482" s="320"/>
      <c r="G482" s="320"/>
      <c r="H482" s="320"/>
      <c r="I482" s="320"/>
      <c r="J482" s="320"/>
      <c r="K482" s="320"/>
      <c r="L482" s="320"/>
      <c r="M482" s="320"/>
      <c r="N482" s="320"/>
      <c r="O482" s="320"/>
      <c r="P482" s="320"/>
      <c r="Q482" s="321" t="str">
        <f t="shared" si="31"/>
        <v/>
      </c>
      <c r="R482" s="322"/>
      <c r="S482" s="322"/>
    </row>
    <row r="483" spans="1:19" ht="24.95" hidden="1" customHeight="1" outlineLevel="3">
      <c r="A483" s="290" t="str">
        <f>IF(AND(D483="",D483=""),"",$D$3&amp;"_"&amp;ROW()-11-COUNTBLANK($D$12:D483))</f>
        <v>CTKM_375</v>
      </c>
      <c r="B483" s="479"/>
      <c r="C483" s="274" t="s">
        <v>450</v>
      </c>
      <c r="D483" s="274" t="s">
        <v>1076</v>
      </c>
      <c r="E483" s="320"/>
      <c r="F483" s="320"/>
      <c r="G483" s="320"/>
      <c r="H483" s="320"/>
      <c r="I483" s="320"/>
      <c r="J483" s="320"/>
      <c r="K483" s="320"/>
      <c r="L483" s="320"/>
      <c r="M483" s="320"/>
      <c r="N483" s="320"/>
      <c r="O483" s="320"/>
      <c r="P483" s="320"/>
      <c r="Q483" s="321" t="str">
        <f t="shared" si="31"/>
        <v/>
      </c>
      <c r="R483" s="322"/>
      <c r="S483" s="322"/>
    </row>
    <row r="484" spans="1:19" ht="24.95" hidden="1" customHeight="1" outlineLevel="3">
      <c r="A484" s="290" t="str">
        <f>IF(AND(D484="",D484=""),"",$D$3&amp;"_"&amp;ROW()-11-COUNTBLANK($D$12:D484))</f>
        <v>CTKM_376</v>
      </c>
      <c r="B484" s="480"/>
      <c r="C484" s="274" t="s">
        <v>452</v>
      </c>
      <c r="D484" s="274" t="s">
        <v>1077</v>
      </c>
      <c r="E484" s="320"/>
      <c r="F484" s="320"/>
      <c r="G484" s="320"/>
      <c r="H484" s="320"/>
      <c r="I484" s="320"/>
      <c r="J484" s="320"/>
      <c r="K484" s="320"/>
      <c r="L484" s="320"/>
      <c r="M484" s="320"/>
      <c r="N484" s="320"/>
      <c r="O484" s="320"/>
      <c r="P484" s="320"/>
      <c r="Q484" s="321" t="str">
        <f t="shared" si="31"/>
        <v/>
      </c>
      <c r="R484" s="322"/>
      <c r="S484" s="322"/>
    </row>
    <row r="485" spans="1:19" ht="24.95" hidden="1" customHeight="1" outlineLevel="2" collapsed="1">
      <c r="A485" s="290" t="str">
        <f>IF(AND(D485="",D485=""),"",$D$3&amp;"_"&amp;ROW()-11-COUNTBLANK($D$12:D485))</f>
        <v/>
      </c>
      <c r="B485" s="363" t="s">
        <v>351</v>
      </c>
      <c r="C485" s="364"/>
      <c r="D485" s="364"/>
      <c r="E485" s="365"/>
      <c r="F485" s="365"/>
      <c r="G485" s="365"/>
      <c r="H485" s="365"/>
      <c r="I485" s="365"/>
      <c r="J485" s="365"/>
      <c r="K485" s="365"/>
      <c r="L485" s="365"/>
      <c r="M485" s="365"/>
      <c r="N485" s="365"/>
      <c r="O485" s="365"/>
      <c r="P485" s="365"/>
      <c r="Q485" s="365" t="str">
        <f t="shared" si="31"/>
        <v/>
      </c>
      <c r="R485" s="364"/>
      <c r="S485" s="366"/>
    </row>
    <row r="486" spans="1:19" ht="24.95" hidden="1" customHeight="1" outlineLevel="3">
      <c r="A486" s="290" t="str">
        <f>IF(AND(D486="",D486=""),"",$D$3&amp;"_"&amp;ROW()-11-COUNTBLANK($D$12:D486))</f>
        <v>CTKM_377</v>
      </c>
      <c r="B486" s="478" t="s">
        <v>2793</v>
      </c>
      <c r="C486" s="274" t="s">
        <v>2814</v>
      </c>
      <c r="D486" s="274" t="s">
        <v>3102</v>
      </c>
      <c r="E486" s="320"/>
      <c r="F486" s="320"/>
      <c r="G486" s="320"/>
      <c r="H486" s="320"/>
      <c r="I486" s="320"/>
      <c r="J486" s="320"/>
      <c r="K486" s="320"/>
      <c r="L486" s="320"/>
      <c r="M486" s="320"/>
      <c r="N486" s="320"/>
      <c r="O486" s="320"/>
      <c r="P486" s="320"/>
      <c r="Q486" s="321" t="str">
        <f t="shared" si="31"/>
        <v/>
      </c>
      <c r="R486" s="322"/>
      <c r="S486" s="322"/>
    </row>
    <row r="487" spans="1:19" ht="24.95" hidden="1" customHeight="1" outlineLevel="3">
      <c r="A487" s="290" t="str">
        <f>IF(AND(D487="",D487=""),"",$D$3&amp;"_"&amp;ROW()-11-COUNTBLANK($D$12:D487))</f>
        <v>CTKM_378</v>
      </c>
      <c r="B487" s="478" t="s">
        <v>3103</v>
      </c>
      <c r="C487" s="274" t="s">
        <v>3104</v>
      </c>
      <c r="D487" s="274" t="s">
        <v>3105</v>
      </c>
      <c r="E487" s="320"/>
      <c r="F487" s="320"/>
      <c r="G487" s="320"/>
      <c r="H487" s="320"/>
      <c r="I487" s="320"/>
      <c r="J487" s="320"/>
      <c r="K487" s="320"/>
      <c r="L487" s="320"/>
      <c r="M487" s="320"/>
      <c r="N487" s="320"/>
      <c r="O487" s="320"/>
      <c r="P487" s="320"/>
      <c r="Q487" s="321" t="str">
        <f t="shared" si="31"/>
        <v/>
      </c>
      <c r="R487" s="322"/>
      <c r="S487" s="322"/>
    </row>
    <row r="488" spans="1:19" ht="24.95" hidden="1" customHeight="1" outlineLevel="3">
      <c r="A488" s="290" t="str">
        <f>IF(AND(D488="",D488=""),"",$D$3&amp;"_"&amp;ROW()-11-COUNTBLANK($D$12:D488))</f>
        <v>CTKM_379</v>
      </c>
      <c r="B488" s="479"/>
      <c r="C488" s="274" t="s">
        <v>3106</v>
      </c>
      <c r="D488" s="274" t="s">
        <v>3112</v>
      </c>
      <c r="E488" s="320"/>
      <c r="F488" s="320"/>
      <c r="G488" s="320"/>
      <c r="H488" s="320"/>
      <c r="I488" s="320"/>
      <c r="J488" s="320"/>
      <c r="K488" s="320"/>
      <c r="L488" s="320"/>
      <c r="M488" s="320"/>
      <c r="N488" s="320"/>
      <c r="O488" s="320"/>
      <c r="P488" s="320"/>
      <c r="Q488" s="321" t="str">
        <f t="shared" si="31"/>
        <v/>
      </c>
      <c r="R488" s="322"/>
      <c r="S488" s="322"/>
    </row>
    <row r="489" spans="1:19" ht="24.95" hidden="1" customHeight="1" outlineLevel="3">
      <c r="A489" s="290" t="str">
        <f>IF(AND(D489="",D489=""),"",$D$3&amp;"_"&amp;ROW()-11-COUNTBLANK($D$12:D489))</f>
        <v>CTKM_380</v>
      </c>
      <c r="B489" s="479"/>
      <c r="C489" s="274" t="s">
        <v>3108</v>
      </c>
      <c r="D489" s="274" t="s">
        <v>3109</v>
      </c>
      <c r="E489" s="320"/>
      <c r="F489" s="320"/>
      <c r="G489" s="320"/>
      <c r="H489" s="320"/>
      <c r="I489" s="320"/>
      <c r="J489" s="320"/>
      <c r="K489" s="320"/>
      <c r="L489" s="320"/>
      <c r="M489" s="320"/>
      <c r="N489" s="320"/>
      <c r="O489" s="320"/>
      <c r="P489" s="320"/>
      <c r="Q489" s="321" t="str">
        <f t="shared" si="31"/>
        <v/>
      </c>
      <c r="R489" s="322"/>
      <c r="S489" s="322"/>
    </row>
    <row r="490" spans="1:19" ht="24.95" hidden="1" customHeight="1" outlineLevel="3">
      <c r="A490" s="290" t="str">
        <f>IF(AND(D490="",D490=""),"",$D$3&amp;"_"&amp;ROW()-11-COUNTBLANK($D$12:D490))</f>
        <v>CTKM_381</v>
      </c>
      <c r="B490" s="480"/>
      <c r="C490" s="274" t="s">
        <v>3110</v>
      </c>
      <c r="D490" s="274" t="s">
        <v>3113</v>
      </c>
      <c r="E490" s="320"/>
      <c r="F490" s="320"/>
      <c r="G490" s="320"/>
      <c r="H490" s="320"/>
      <c r="I490" s="320"/>
      <c r="J490" s="320"/>
      <c r="K490" s="320"/>
      <c r="L490" s="320"/>
      <c r="M490" s="320"/>
      <c r="N490" s="320"/>
      <c r="O490" s="320"/>
      <c r="P490" s="320"/>
      <c r="Q490" s="321" t="str">
        <f t="shared" si="31"/>
        <v/>
      </c>
      <c r="R490" s="322"/>
      <c r="S490" s="322"/>
    </row>
    <row r="491" spans="1:19" ht="24.95" hidden="1" customHeight="1" outlineLevel="3">
      <c r="A491" s="290" t="str">
        <f>IF(AND(D491="",D491=""),"",$D$3&amp;"_"&amp;ROW()-11-COUNTBLANK($D$12:D491))</f>
        <v>CTKM_382</v>
      </c>
      <c r="B491" s="324" t="s">
        <v>3130</v>
      </c>
      <c r="C491" s="324" t="s">
        <v>3136</v>
      </c>
      <c r="D491" s="274" t="s">
        <v>3132</v>
      </c>
      <c r="E491" s="320"/>
      <c r="F491" s="320"/>
      <c r="G491" s="320"/>
      <c r="H491" s="320"/>
      <c r="I491" s="320"/>
      <c r="J491" s="320"/>
      <c r="K491" s="320"/>
      <c r="L491" s="320"/>
      <c r="M491" s="320"/>
      <c r="N491" s="320"/>
      <c r="O491" s="320"/>
      <c r="P491" s="320"/>
      <c r="Q491" s="321" t="str">
        <f t="shared" si="31"/>
        <v/>
      </c>
      <c r="R491" s="322"/>
      <c r="S491" s="322"/>
    </row>
    <row r="492" spans="1:19" ht="24.95" hidden="1" customHeight="1" outlineLevel="3">
      <c r="A492" s="290" t="str">
        <f>IF(AND(D492="",D492=""),"",$D$3&amp;"_"&amp;ROW()-11-COUNTBLANK($D$12:D492))</f>
        <v>CTKM_383</v>
      </c>
      <c r="B492" s="324" t="s">
        <v>3165</v>
      </c>
      <c r="C492" s="324" t="s">
        <v>3168</v>
      </c>
      <c r="D492" s="274" t="s">
        <v>3167</v>
      </c>
      <c r="E492" s="320"/>
      <c r="F492" s="320"/>
      <c r="G492" s="320"/>
      <c r="H492" s="320"/>
      <c r="I492" s="320"/>
      <c r="J492" s="320"/>
      <c r="K492" s="320"/>
      <c r="L492" s="320"/>
      <c r="M492" s="320"/>
      <c r="N492" s="320"/>
      <c r="O492" s="320"/>
      <c r="P492" s="320"/>
      <c r="Q492" s="321" t="str">
        <f t="shared" si="31"/>
        <v/>
      </c>
      <c r="R492" s="322"/>
      <c r="S492" s="322"/>
    </row>
    <row r="493" spans="1:19" ht="24.95" hidden="1" customHeight="1" outlineLevel="3">
      <c r="A493" s="290" t="str">
        <f>IF(AND(D493="",D493=""),"",$D$3&amp;"_"&amp;ROW()-11-COUNTBLANK($D$12:D493))</f>
        <v>CTKM_384</v>
      </c>
      <c r="B493" s="478" t="s">
        <v>3486</v>
      </c>
      <c r="C493" s="274" t="s">
        <v>3487</v>
      </c>
      <c r="D493" s="274" t="s">
        <v>3485</v>
      </c>
      <c r="E493" s="320"/>
      <c r="F493" s="320"/>
      <c r="G493" s="320"/>
      <c r="H493" s="320"/>
      <c r="I493" s="320"/>
      <c r="J493" s="320"/>
      <c r="K493" s="320"/>
      <c r="L493" s="320"/>
      <c r="M493" s="320"/>
      <c r="N493" s="320"/>
      <c r="O493" s="320"/>
      <c r="P493" s="320"/>
      <c r="Q493" s="321" t="str">
        <f t="shared" si="31"/>
        <v/>
      </c>
      <c r="R493" s="322"/>
      <c r="S493" s="322"/>
    </row>
    <row r="494" spans="1:19" ht="24.95" hidden="1" customHeight="1" outlineLevel="3">
      <c r="A494" s="290" t="str">
        <f>IF(AND(D494="",D494=""),"",$D$3&amp;"_"&amp;ROW()-11-COUNTBLANK($D$12:D494))</f>
        <v>CTKM_385</v>
      </c>
      <c r="B494" s="478" t="s">
        <v>1081</v>
      </c>
      <c r="C494" s="274" t="s">
        <v>1107</v>
      </c>
      <c r="D494" s="274" t="s">
        <v>1083</v>
      </c>
      <c r="E494" s="320"/>
      <c r="F494" s="320"/>
      <c r="G494" s="320"/>
      <c r="H494" s="320"/>
      <c r="I494" s="320"/>
      <c r="J494" s="320"/>
      <c r="K494" s="320"/>
      <c r="L494" s="320"/>
      <c r="M494" s="320"/>
      <c r="N494" s="320"/>
      <c r="O494" s="320"/>
      <c r="P494" s="320"/>
      <c r="Q494" s="321" t="str">
        <f t="shared" si="31"/>
        <v/>
      </c>
      <c r="R494" s="489"/>
      <c r="S494" s="322"/>
    </row>
    <row r="495" spans="1:19" ht="24.95" hidden="1" customHeight="1" outlineLevel="3">
      <c r="A495" s="290" t="str">
        <f>IF(AND(D495="",D495=""),"",$D$3&amp;"_"&amp;ROW()-11-COUNTBLANK($D$12:D495))</f>
        <v>CTKM_386</v>
      </c>
      <c r="B495" s="480"/>
      <c r="C495" s="274" t="s">
        <v>1108</v>
      </c>
      <c r="D495" s="274" t="s">
        <v>295</v>
      </c>
      <c r="E495" s="320"/>
      <c r="F495" s="320"/>
      <c r="G495" s="320"/>
      <c r="H495" s="320"/>
      <c r="I495" s="320"/>
      <c r="J495" s="320"/>
      <c r="K495" s="320"/>
      <c r="L495" s="320"/>
      <c r="M495" s="320"/>
      <c r="N495" s="320"/>
      <c r="O495" s="320"/>
      <c r="P495" s="320"/>
      <c r="Q495" s="321" t="str">
        <f t="shared" si="31"/>
        <v/>
      </c>
      <c r="R495" s="322"/>
      <c r="S495" s="322"/>
    </row>
    <row r="496" spans="1:19" ht="24.95" hidden="1" customHeight="1" outlineLevel="3">
      <c r="A496" s="290" t="str">
        <f>IF(AND(D496="",D496=""),"",$D$3&amp;"_"&amp;ROW()-11-COUNTBLANK($D$12:D496))</f>
        <v>CTKM_387</v>
      </c>
      <c r="B496" s="478" t="s">
        <v>2795</v>
      </c>
      <c r="C496" s="274" t="s">
        <v>2815</v>
      </c>
      <c r="D496" s="274" t="s">
        <v>2797</v>
      </c>
      <c r="E496" s="320"/>
      <c r="F496" s="320"/>
      <c r="G496" s="320"/>
      <c r="H496" s="320"/>
      <c r="I496" s="320"/>
      <c r="J496" s="320"/>
      <c r="K496" s="320"/>
      <c r="L496" s="320"/>
      <c r="M496" s="320"/>
      <c r="N496" s="320"/>
      <c r="O496" s="320"/>
      <c r="P496" s="320"/>
      <c r="Q496" s="321" t="str">
        <f t="shared" si="31"/>
        <v/>
      </c>
      <c r="R496" s="322"/>
      <c r="S496" s="322"/>
    </row>
    <row r="497" spans="1:19" ht="24.95" hidden="1" customHeight="1" outlineLevel="3">
      <c r="A497" s="290" t="str">
        <f>IF(AND(D497="",D497=""),"",$D$3&amp;"_"&amp;ROW()-11-COUNTBLANK($D$12:D497))</f>
        <v>CTKM_388</v>
      </c>
      <c r="B497" s="478" t="s">
        <v>2798</v>
      </c>
      <c r="C497" s="274" t="s">
        <v>2816</v>
      </c>
      <c r="D497" s="274" t="s">
        <v>2800</v>
      </c>
      <c r="E497" s="320"/>
      <c r="F497" s="320"/>
      <c r="G497" s="320"/>
      <c r="H497" s="320"/>
      <c r="I497" s="320"/>
      <c r="J497" s="320"/>
      <c r="K497" s="320"/>
      <c r="L497" s="320"/>
      <c r="M497" s="320"/>
      <c r="N497" s="320"/>
      <c r="O497" s="320"/>
      <c r="P497" s="320"/>
      <c r="Q497" s="321" t="str">
        <f t="shared" si="31"/>
        <v/>
      </c>
      <c r="R497" s="322"/>
      <c r="S497" s="322"/>
    </row>
    <row r="498" spans="1:19" ht="24.95" hidden="1" customHeight="1" outlineLevel="3">
      <c r="A498" s="290" t="str">
        <f>IF(AND(D498="",D498=""),"",$D$3&amp;"_"&amp;ROW()-11-COUNTBLANK($D$12:D498))</f>
        <v>CTKM_389</v>
      </c>
      <c r="B498" s="480"/>
      <c r="C498" s="274" t="s">
        <v>2817</v>
      </c>
      <c r="D498" s="274" t="s">
        <v>2802</v>
      </c>
      <c r="E498" s="320"/>
      <c r="F498" s="320"/>
      <c r="G498" s="320"/>
      <c r="H498" s="320"/>
      <c r="I498" s="320"/>
      <c r="J498" s="320"/>
      <c r="K498" s="320"/>
      <c r="L498" s="320"/>
      <c r="M498" s="320"/>
      <c r="N498" s="320"/>
      <c r="O498" s="320"/>
      <c r="P498" s="320"/>
      <c r="Q498" s="321" t="str">
        <f t="shared" si="31"/>
        <v/>
      </c>
      <c r="R498" s="322"/>
      <c r="S498" s="322"/>
    </row>
    <row r="499" spans="1:19" ht="24.95" hidden="1" customHeight="1" outlineLevel="3">
      <c r="A499" s="290" t="str">
        <f>IF(AND(D499="",D499=""),"",$D$3&amp;"_"&amp;ROW()-11-COUNTBLANK($D$12:D499))</f>
        <v>CTKM_390</v>
      </c>
      <c r="B499" s="480" t="s">
        <v>2818</v>
      </c>
      <c r="C499" s="274" t="s">
        <v>2819</v>
      </c>
      <c r="D499" s="274" t="s">
        <v>2820</v>
      </c>
      <c r="E499" s="320"/>
      <c r="F499" s="320"/>
      <c r="G499" s="320"/>
      <c r="H499" s="320"/>
      <c r="I499" s="320"/>
      <c r="J499" s="320"/>
      <c r="K499" s="320"/>
      <c r="L499" s="320"/>
      <c r="M499" s="320"/>
      <c r="N499" s="320"/>
      <c r="O499" s="320"/>
      <c r="P499" s="320"/>
      <c r="Q499" s="321" t="str">
        <f t="shared" si="31"/>
        <v/>
      </c>
      <c r="R499" s="322"/>
      <c r="S499" s="322"/>
    </row>
    <row r="500" spans="1:19" ht="24.95" hidden="1" customHeight="1" outlineLevel="2" collapsed="1">
      <c r="A500" s="290" t="str">
        <f>IF(AND(D500="",D500=""),"",$D$3&amp;"_"&amp;ROW()-11-COUNTBLANK($D$12:D500))</f>
        <v/>
      </c>
      <c r="B500" s="363" t="s">
        <v>1088</v>
      </c>
      <c r="C500" s="364"/>
      <c r="D500" s="364"/>
      <c r="E500" s="365"/>
      <c r="F500" s="365"/>
      <c r="G500" s="365"/>
      <c r="H500" s="365"/>
      <c r="I500" s="365"/>
      <c r="J500" s="365"/>
      <c r="K500" s="365"/>
      <c r="L500" s="365"/>
      <c r="M500" s="365"/>
      <c r="N500" s="365"/>
      <c r="O500" s="365"/>
      <c r="P500" s="365"/>
      <c r="Q500" s="365"/>
      <c r="R500" s="364"/>
      <c r="S500" s="366"/>
    </row>
    <row r="501" spans="1:19" ht="24.95" hidden="1" customHeight="1" outlineLevel="3">
      <c r="A501" s="290" t="str">
        <f>IF(AND(D501="",D501=""),"",$D$3&amp;"_"&amp;ROW()-11-COUNTBLANK($D$12:D501))</f>
        <v>CTKM_391</v>
      </c>
      <c r="B501" s="324" t="s">
        <v>1089</v>
      </c>
      <c r="C501" s="274" t="s">
        <v>1090</v>
      </c>
      <c r="D501" s="274" t="s">
        <v>1091</v>
      </c>
      <c r="E501" s="320"/>
      <c r="F501" s="320"/>
      <c r="G501" s="320"/>
      <c r="H501" s="320"/>
      <c r="I501" s="320"/>
      <c r="J501" s="320"/>
      <c r="K501" s="320"/>
      <c r="L501" s="320"/>
      <c r="M501" s="320"/>
      <c r="N501" s="320"/>
      <c r="O501" s="320"/>
      <c r="P501" s="320"/>
      <c r="Q501" s="321" t="str">
        <f>IF(OR(IF(G501="",IF(F501="",IF(E501="","",E501),F501),G501)="F",IF(J501="",IF(I501="",IF(H501="","",H501),I501),J501)="F",IF(M501="",IF(L501="",IF(K501="","",K501),L501),M501)="F",IF(P501="",IF(O501="",IF(N501="","",N501),O501),P501)="F")=TRUE,"F",IF(OR(IF(G501="",IF(F501="",IF(E501="","",E501),F501),G501)="PE",IF(J501="",IF(I501="",IF(H501="","",H501),I501),J501)="PE",IF(M501="",IF(L501="",IF(K501="","",K501),L501),M501)="PE",IF(P501="",IF(O501="",IF(N501="","",N501),O501),P501)="PE")=TRUE,"PE",IF(AND(IF(G501="",IF(F501="",IF(E501="","",E501),F501),G501)="",IF(J501="",IF(I501="",IF(H501="","",H501),I501),J501)="",IF(M501="",IF(L501="",IF(K501="","",K501),L501),M501)="",IF(P501="",IF(O501="",IF(N501="","",N501),O501),P501)="")=TRUE,"","P")))</f>
        <v/>
      </c>
      <c r="R501" s="322"/>
      <c r="S501" s="322"/>
    </row>
    <row r="502" spans="1:19" ht="24.95" hidden="1" customHeight="1" outlineLevel="3">
      <c r="A502" s="290" t="str">
        <f>IF(AND(D502="",D502=""),"",$D$3&amp;"_"&amp;ROW()-11-COUNTBLANK($D$12:D502))</f>
        <v>CTKM_392</v>
      </c>
      <c r="B502" s="324" t="s">
        <v>1303</v>
      </c>
      <c r="C502" s="274" t="s">
        <v>2821</v>
      </c>
      <c r="D502" s="274" t="s">
        <v>2807</v>
      </c>
      <c r="E502" s="320"/>
      <c r="F502" s="320"/>
      <c r="G502" s="320"/>
      <c r="H502" s="320"/>
      <c r="I502" s="320"/>
      <c r="J502" s="320"/>
      <c r="K502" s="320"/>
      <c r="L502" s="320"/>
      <c r="M502" s="320"/>
      <c r="N502" s="320"/>
      <c r="O502" s="320"/>
      <c r="P502" s="320"/>
      <c r="Q502" s="321" t="str">
        <f>IF(OR(IF(G502="",IF(F502="",IF(E502="","",E502),F502),G502)="F",IF(J502="",IF(I502="",IF(H502="","",H502),I502),J502)="F",IF(M502="",IF(L502="",IF(K502="","",K502),L502),M502)="F",IF(P502="",IF(O502="",IF(N502="","",N502),O502),P502)="F")=TRUE,"F",IF(OR(IF(G502="",IF(F502="",IF(E502="","",E502),F502),G502)="PE",IF(J502="",IF(I502="",IF(H502="","",H502),I502),J502)="PE",IF(M502="",IF(L502="",IF(K502="","",K502),L502),M502)="PE",IF(P502="",IF(O502="",IF(N502="","",N502),O502),P502)="PE")=TRUE,"PE",IF(AND(IF(G502="",IF(F502="",IF(E502="","",E502),F502),G502)="",IF(J502="",IF(I502="",IF(H502="","",H502),I502),J502)="",IF(M502="",IF(L502="",IF(K502="","",K502),L502),M502)="",IF(P502="",IF(O502="",IF(N502="","",N502),O502),P502)="")=TRUE,"","P")))</f>
        <v/>
      </c>
      <c r="R502" s="322"/>
      <c r="S502" s="322"/>
    </row>
    <row r="503" spans="1:19" ht="24.95" hidden="1" customHeight="1" outlineLevel="3">
      <c r="A503" s="290" t="str">
        <f>IF(AND(D503="",D503=""),"",$D$3&amp;"_"&amp;ROW()-11-COUNTBLANK($D$12:D503))</f>
        <v>CTKM_393</v>
      </c>
      <c r="B503" s="478" t="s">
        <v>1095</v>
      </c>
      <c r="C503" s="274" t="s">
        <v>3137</v>
      </c>
      <c r="D503" s="274" t="s">
        <v>1097</v>
      </c>
      <c r="E503" s="320"/>
      <c r="F503" s="320"/>
      <c r="G503" s="320"/>
      <c r="H503" s="320"/>
      <c r="I503" s="320"/>
      <c r="J503" s="320"/>
      <c r="K503" s="320"/>
      <c r="L503" s="320"/>
      <c r="M503" s="320"/>
      <c r="N503" s="320"/>
      <c r="O503" s="320"/>
      <c r="P503" s="320"/>
      <c r="Q503" s="321" t="str">
        <f>IF(OR(IF(G503="",IF(F503="",IF(E503="","",E503),F503),G503)="F",IF(J503="",IF(I503="",IF(H503="","",H503),I503),J503)="F",IF(M503="",IF(L503="",IF(K503="","",K503),L503),M503)="F",IF(P503="",IF(O503="",IF(N503="","",N503),O503),P503)="F")=TRUE,"F",IF(OR(IF(G503="",IF(F503="",IF(E503="","",E503),F503),G503)="PE",IF(J503="",IF(I503="",IF(H503="","",H503),I503),J503)="PE",IF(M503="",IF(L503="",IF(K503="","",K503),L503),M503)="PE",IF(P503="",IF(O503="",IF(N503="","",N503),O503),P503)="PE")=TRUE,"PE",IF(AND(IF(G503="",IF(F503="",IF(E503="","",E503),F503),G503)="",IF(J503="",IF(I503="",IF(H503="","",H503),I503),J503)="",IF(M503="",IF(L503="",IF(K503="","",K503),L503),M503)="",IF(P503="",IF(O503="",IF(N503="","",N503),O503),P503)="")=TRUE,"","P")))</f>
        <v/>
      </c>
      <c r="R503" s="489"/>
      <c r="S503" s="322"/>
    </row>
    <row r="504" spans="1:19" ht="24.95" hidden="1" customHeight="1" outlineLevel="3">
      <c r="A504" s="290" t="str">
        <f>IF(AND(D504="",D504=""),"",$D$3&amp;"_"&amp;ROW()-11-COUNTBLANK($D$12:D504))</f>
        <v>CTKM_394</v>
      </c>
      <c r="B504" s="480"/>
      <c r="C504" s="274" t="s">
        <v>3138</v>
      </c>
      <c r="D504" s="274" t="s">
        <v>1076</v>
      </c>
      <c r="E504" s="320"/>
      <c r="F504" s="320"/>
      <c r="G504" s="320"/>
      <c r="H504" s="320"/>
      <c r="I504" s="320"/>
      <c r="J504" s="320"/>
      <c r="K504" s="320"/>
      <c r="L504" s="320"/>
      <c r="M504" s="320"/>
      <c r="N504" s="320"/>
      <c r="O504" s="320"/>
      <c r="P504" s="320"/>
      <c r="Q504" s="321" t="str">
        <f>IF(OR(IF(G504="",IF(F504="",IF(E504="","",E504),F504),G504)="F",IF(J504="",IF(I504="",IF(H504="","",H504),I504),J504)="F",IF(M504="",IF(L504="",IF(K504="","",K504),L504),M504)="F",IF(P504="",IF(O504="",IF(N504="","",N504),O504),P504)="F")=TRUE,"F",IF(OR(IF(G504="",IF(F504="",IF(E504="","",E504),F504),G504)="PE",IF(J504="",IF(I504="",IF(H504="","",H504),I504),J504)="PE",IF(M504="",IF(L504="",IF(K504="","",K504),L504),M504)="PE",IF(P504="",IF(O504="",IF(N504="","",N504),O504),P504)="PE")=TRUE,"PE",IF(AND(IF(G504="",IF(F504="",IF(E504="","",E504),F504),G504)="",IF(J504="",IF(I504="",IF(H504="","",H504),I504),J504)="",IF(M504="",IF(L504="",IF(K504="","",K504),L504),M504)="",IF(P504="",IF(O504="",IF(N504="","",N504),O504),P504)="")=TRUE,"","P")))</f>
        <v/>
      </c>
      <c r="R504" s="322"/>
      <c r="S504" s="322"/>
    </row>
    <row r="505" spans="1:19" ht="24.95" hidden="1" customHeight="1" outlineLevel="2" collapsed="1">
      <c r="A505" s="290" t="str">
        <f>IF(AND(D505="",D505=""),"",$D$3&amp;"_"&amp;ROW()-11-COUNTBLANK($D$12:D505))</f>
        <v/>
      </c>
      <c r="B505" s="363" t="s">
        <v>447</v>
      </c>
      <c r="C505" s="364"/>
      <c r="D505" s="364"/>
      <c r="E505" s="365"/>
      <c r="F505" s="365"/>
      <c r="G505" s="365"/>
      <c r="H505" s="365"/>
      <c r="I505" s="365"/>
      <c r="J505" s="365"/>
      <c r="K505" s="365"/>
      <c r="L505" s="365"/>
      <c r="M505" s="365"/>
      <c r="N505" s="365"/>
      <c r="O505" s="365"/>
      <c r="P505" s="365"/>
      <c r="Q505" s="365"/>
      <c r="R505" s="364"/>
      <c r="S505" s="366"/>
    </row>
    <row r="506" spans="1:19" ht="24.95" hidden="1" customHeight="1" outlineLevel="3">
      <c r="A506" s="290" t="str">
        <f>IF(AND(D506="",D506=""),"",$D$3&amp;"_"&amp;ROW()-11-COUNTBLANK($D$12:D506))</f>
        <v>CTKM_395</v>
      </c>
      <c r="B506" s="324" t="s">
        <v>2808</v>
      </c>
      <c r="C506" s="274" t="s">
        <v>2822</v>
      </c>
      <c r="D506" s="274" t="s">
        <v>2810</v>
      </c>
      <c r="E506" s="320"/>
      <c r="F506" s="320"/>
      <c r="G506" s="320"/>
      <c r="H506" s="320"/>
      <c r="I506" s="320"/>
      <c r="J506" s="320"/>
      <c r="K506" s="320"/>
      <c r="L506" s="320"/>
      <c r="M506" s="320"/>
      <c r="N506" s="320"/>
      <c r="O506" s="320"/>
      <c r="P506" s="320"/>
      <c r="Q506" s="321" t="str">
        <f>IF(OR(IF(G506="",IF(F506="",IF(E506="","",E506),F506),G506)="F",IF(J506="",IF(I506="",IF(H506="","",H506),I506),J506)="F",IF(M506="",IF(L506="",IF(K506="","",K506),L506),M506)="F",IF(P506="",IF(O506="",IF(N506="","",N506),O506),P506)="F")=TRUE,"F",IF(OR(IF(G506="",IF(F506="",IF(E506="","",E506),F506),G506)="PE",IF(J506="",IF(I506="",IF(H506="","",H506),I506),J506)="PE",IF(M506="",IF(L506="",IF(K506="","",K506),L506),M506)="PE",IF(P506="",IF(O506="",IF(N506="","",N506),O506),P506)="PE")=TRUE,"PE",IF(AND(IF(G506="",IF(F506="",IF(E506="","",E506),F506),G506)="",IF(J506="",IF(I506="",IF(H506="","",H506),I506),J506)="",IF(M506="",IF(L506="",IF(K506="","",K506),L506),M506)="",IF(P506="",IF(O506="",IF(N506="","",N506),O506),P506)="")=TRUE,"","P")))</f>
        <v/>
      </c>
      <c r="R506" s="322"/>
      <c r="S506" s="322"/>
    </row>
    <row r="507" spans="1:19" ht="24.95" hidden="1" customHeight="1" outlineLevel="3">
      <c r="A507" s="290" t="str">
        <f>IF(AND(D507="",D507=""),"",$D$3&amp;"_"&amp;ROW()-11-COUNTBLANK($D$12:D507))</f>
        <v>CTKM_396</v>
      </c>
      <c r="B507" s="324" t="s">
        <v>2811</v>
      </c>
      <c r="C507" s="274" t="s">
        <v>2823</v>
      </c>
      <c r="D507" s="274" t="s">
        <v>3135</v>
      </c>
      <c r="E507" s="320"/>
      <c r="F507" s="320"/>
      <c r="G507" s="320"/>
      <c r="H507" s="320"/>
      <c r="I507" s="320"/>
      <c r="J507" s="320"/>
      <c r="K507" s="320"/>
      <c r="L507" s="320"/>
      <c r="M507" s="320"/>
      <c r="N507" s="320"/>
      <c r="O507" s="320"/>
      <c r="P507" s="320"/>
      <c r="Q507" s="321" t="str">
        <f>IF(OR(IF(G507="",IF(F507="",IF(E507="","",E507),F507),G507)="F",IF(J507="",IF(I507="",IF(H507="","",H507),I507),J507)="F",IF(M507="",IF(L507="",IF(K507="","",K507),L507),M507)="F",IF(P507="",IF(O507="",IF(N507="","",N507),O507),P507)="F")=TRUE,"F",IF(OR(IF(G507="",IF(F507="",IF(E507="","",E507),F507),G507)="PE",IF(J507="",IF(I507="",IF(H507="","",H507),I507),J507)="PE",IF(M507="",IF(L507="",IF(K507="","",K507),L507),M507)="PE",IF(P507="",IF(O507="",IF(N507="","",N507),O507),P507)="PE")=TRUE,"PE",IF(AND(IF(G507="",IF(F507="",IF(E507="","",E507),F507),G507)="",IF(J507="",IF(I507="",IF(H507="","",H507),I507),J507)="",IF(M507="",IF(L507="",IF(K507="","",K507),L507),M507)="",IF(P507="",IF(O507="",IF(N507="","",N507),O507),P507)="")=TRUE,"","P")))</f>
        <v/>
      </c>
      <c r="R507" s="322"/>
      <c r="S507" s="322"/>
    </row>
    <row r="508" spans="1:19" ht="24.95" customHeight="1" outlineLevel="1" collapsed="1">
      <c r="A508" s="290" t="str">
        <f>IF(AND(D508="",D508=""),"",$D$3&amp;"_"&amp;ROW()-11-COUNTBLANK($D$12:D508))</f>
        <v/>
      </c>
      <c r="B508" s="309" t="s">
        <v>1116</v>
      </c>
      <c r="C508" s="287"/>
      <c r="D508" s="287"/>
      <c r="E508" s="288"/>
      <c r="F508" s="288"/>
      <c r="G508" s="288"/>
      <c r="H508" s="288"/>
      <c r="I508" s="288"/>
      <c r="J508" s="288"/>
      <c r="K508" s="288"/>
      <c r="L508" s="288"/>
      <c r="M508" s="288"/>
      <c r="N508" s="288"/>
      <c r="O508" s="288"/>
      <c r="P508" s="288"/>
      <c r="Q508" s="288"/>
      <c r="R508" s="287"/>
      <c r="S508" s="289"/>
    </row>
    <row r="509" spans="1:19" ht="24.95" hidden="1" customHeight="1" outlineLevel="2">
      <c r="A509" s="290" t="str">
        <f>IF(AND(D509="",D509=""),"",$D$3&amp;"_"&amp;ROW()-11-COUNTBLANK($D$12:D509))</f>
        <v>CTKM_397</v>
      </c>
      <c r="B509" s="324" t="s">
        <v>2790</v>
      </c>
      <c r="C509" s="274" t="s">
        <v>2824</v>
      </c>
      <c r="D509" s="274" t="s">
        <v>3129</v>
      </c>
      <c r="E509" s="320"/>
      <c r="F509" s="320"/>
      <c r="G509" s="320"/>
      <c r="H509" s="320"/>
      <c r="I509" s="320"/>
      <c r="J509" s="320"/>
      <c r="K509" s="320"/>
      <c r="L509" s="320"/>
      <c r="M509" s="320"/>
      <c r="N509" s="320"/>
      <c r="O509" s="320"/>
      <c r="P509" s="320"/>
      <c r="Q509" s="321" t="str">
        <f t="shared" ref="Q509:Q530" si="32">IF(OR(IF(G509="",IF(F509="",IF(E509="","",E509),F509),G509)="F",IF(J509="",IF(I509="",IF(H509="","",H509),I509),J509)="F",IF(M509="",IF(L509="",IF(K509="","",K509),L509),M509)="F",IF(P509="",IF(O509="",IF(N509="","",N509),O509),P509)="F")=TRUE,"F",IF(OR(IF(G509="",IF(F509="",IF(E509="","",E509),F509),G509)="PE",IF(J509="",IF(I509="",IF(H509="","",H509),I509),J509)="PE",IF(M509="",IF(L509="",IF(K509="","",K509),L509),M509)="PE",IF(P509="",IF(O509="",IF(N509="","",N509),O509),P509)="PE")=TRUE,"PE",IF(AND(IF(G509="",IF(F509="",IF(E509="","",E509),F509),G509)="",IF(J509="",IF(I509="",IF(H509="","",H509),I509),J509)="",IF(M509="",IF(L509="",IF(K509="","",K509),L509),M509)="",IF(P509="",IF(O509="",IF(N509="","",N509),O509),P509)="")=TRUE,"","P")))</f>
        <v/>
      </c>
      <c r="R509" s="322"/>
      <c r="S509" s="322"/>
    </row>
    <row r="510" spans="1:19" ht="24.95" hidden="1" customHeight="1" outlineLevel="2">
      <c r="A510" s="290" t="str">
        <f>IF(AND(D510="",D510=""),"",$D$3&amp;"_"&amp;ROW()-11-COUNTBLANK($D$12:D510))</f>
        <v>CTKM_398</v>
      </c>
      <c r="B510" s="478" t="s">
        <v>352</v>
      </c>
      <c r="C510" s="274" t="s">
        <v>1074</v>
      </c>
      <c r="D510" s="274" t="s">
        <v>2792</v>
      </c>
      <c r="E510" s="320"/>
      <c r="F510" s="320"/>
      <c r="G510" s="320"/>
      <c r="H510" s="320"/>
      <c r="I510" s="320"/>
      <c r="J510" s="320"/>
      <c r="K510" s="320"/>
      <c r="L510" s="320"/>
      <c r="M510" s="320"/>
      <c r="N510" s="320"/>
      <c r="O510" s="320"/>
      <c r="P510" s="320"/>
      <c r="Q510" s="321" t="str">
        <f t="shared" si="32"/>
        <v/>
      </c>
      <c r="R510" s="322"/>
      <c r="S510" s="322"/>
    </row>
    <row r="511" spans="1:19" ht="24.95" hidden="1" customHeight="1" outlineLevel="2">
      <c r="A511" s="290" t="str">
        <f>IF(AND(D511="",D511=""),"",$D$3&amp;"_"&amp;ROW()-11-COUNTBLANK($D$12:D511))</f>
        <v>CTKM_399</v>
      </c>
      <c r="B511" s="479"/>
      <c r="C511" s="274" t="s">
        <v>450</v>
      </c>
      <c r="D511" s="274" t="s">
        <v>1076</v>
      </c>
      <c r="E511" s="320"/>
      <c r="F511" s="320"/>
      <c r="G511" s="320"/>
      <c r="H511" s="320"/>
      <c r="I511" s="320"/>
      <c r="J511" s="320"/>
      <c r="K511" s="320"/>
      <c r="L511" s="320"/>
      <c r="M511" s="320"/>
      <c r="N511" s="320"/>
      <c r="O511" s="320"/>
      <c r="P511" s="320"/>
      <c r="Q511" s="321" t="str">
        <f t="shared" si="32"/>
        <v/>
      </c>
      <c r="R511" s="322"/>
      <c r="S511" s="322"/>
    </row>
    <row r="512" spans="1:19" ht="24.95" hidden="1" customHeight="1" outlineLevel="2">
      <c r="A512" s="290" t="str">
        <f>IF(AND(D512="",D512=""),"",$D$3&amp;"_"&amp;ROW()-11-COUNTBLANK($D$12:D512))</f>
        <v>CTKM_400</v>
      </c>
      <c r="B512" s="480"/>
      <c r="C512" s="274" t="s">
        <v>452</v>
      </c>
      <c r="D512" s="274" t="s">
        <v>1077</v>
      </c>
      <c r="E512" s="320"/>
      <c r="F512" s="320"/>
      <c r="G512" s="320"/>
      <c r="H512" s="320"/>
      <c r="I512" s="320"/>
      <c r="J512" s="320"/>
      <c r="K512" s="320"/>
      <c r="L512" s="320"/>
      <c r="M512" s="320"/>
      <c r="N512" s="320"/>
      <c r="O512" s="320"/>
      <c r="P512" s="320"/>
      <c r="Q512" s="321" t="str">
        <f t="shared" si="32"/>
        <v/>
      </c>
      <c r="R512" s="322"/>
      <c r="S512" s="322"/>
    </row>
    <row r="513" spans="1:19" ht="24.95" hidden="1" customHeight="1" outlineLevel="2" collapsed="1">
      <c r="A513" s="290" t="str">
        <f>IF(AND(D513="",D513=""),"",$D$3&amp;"_"&amp;ROW()-11-COUNTBLANK($D$12:D513))</f>
        <v/>
      </c>
      <c r="B513" s="363" t="s">
        <v>351</v>
      </c>
      <c r="C513" s="364"/>
      <c r="D513" s="364"/>
      <c r="E513" s="365"/>
      <c r="F513" s="365"/>
      <c r="G513" s="365"/>
      <c r="H513" s="365"/>
      <c r="I513" s="365"/>
      <c r="J513" s="365"/>
      <c r="K513" s="365"/>
      <c r="L513" s="365"/>
      <c r="M513" s="365"/>
      <c r="N513" s="365"/>
      <c r="O513" s="365"/>
      <c r="P513" s="365"/>
      <c r="Q513" s="365" t="str">
        <f t="shared" si="32"/>
        <v/>
      </c>
      <c r="R513" s="364"/>
      <c r="S513" s="366"/>
    </row>
    <row r="514" spans="1:19" ht="24.95" hidden="1" customHeight="1" outlineLevel="3">
      <c r="A514" s="290" t="str">
        <f>IF(AND(D514="",D514=""),"",$D$3&amp;"_"&amp;ROW()-11-COUNTBLANK($D$12:D514))</f>
        <v>CTKM_401</v>
      </c>
      <c r="B514" s="478" t="s">
        <v>2825</v>
      </c>
      <c r="C514" s="274" t="s">
        <v>2826</v>
      </c>
      <c r="D514" s="274" t="s">
        <v>3102</v>
      </c>
      <c r="E514" s="320"/>
      <c r="F514" s="320"/>
      <c r="G514" s="320"/>
      <c r="H514" s="320"/>
      <c r="I514" s="320"/>
      <c r="J514" s="320"/>
      <c r="K514" s="320"/>
      <c r="L514" s="320"/>
      <c r="M514" s="320"/>
      <c r="N514" s="320"/>
      <c r="O514" s="320"/>
      <c r="P514" s="320"/>
      <c r="Q514" s="321" t="str">
        <f t="shared" si="32"/>
        <v/>
      </c>
      <c r="R514" s="322"/>
      <c r="S514" s="322"/>
    </row>
    <row r="515" spans="1:19" ht="24.95" hidden="1" customHeight="1" outlineLevel="3">
      <c r="A515" s="290" t="str">
        <f>IF(AND(D515="",D515=""),"",$D$3&amp;"_"&amp;ROW()-11-COUNTBLANK($D$12:D515))</f>
        <v>CTKM_402</v>
      </c>
      <c r="B515" s="478" t="s">
        <v>3103</v>
      </c>
      <c r="C515" s="274" t="s">
        <v>3104</v>
      </c>
      <c r="D515" s="274" t="s">
        <v>3105</v>
      </c>
      <c r="E515" s="320"/>
      <c r="F515" s="320"/>
      <c r="G515" s="320"/>
      <c r="H515" s="320"/>
      <c r="I515" s="320"/>
      <c r="J515" s="320"/>
      <c r="K515" s="320"/>
      <c r="L515" s="320"/>
      <c r="M515" s="320"/>
      <c r="N515" s="320"/>
      <c r="O515" s="320"/>
      <c r="P515" s="320"/>
      <c r="Q515" s="321" t="str">
        <f t="shared" si="32"/>
        <v/>
      </c>
      <c r="R515" s="322"/>
      <c r="S515" s="322"/>
    </row>
    <row r="516" spans="1:19" ht="24.95" hidden="1" customHeight="1" outlineLevel="3">
      <c r="A516" s="290" t="str">
        <f>IF(AND(D516="",D516=""),"",$D$3&amp;"_"&amp;ROW()-11-COUNTBLANK($D$12:D516))</f>
        <v>CTKM_403</v>
      </c>
      <c r="B516" s="479"/>
      <c r="C516" s="274" t="s">
        <v>3106</v>
      </c>
      <c r="D516" s="274" t="s">
        <v>3114</v>
      </c>
      <c r="E516" s="320"/>
      <c r="F516" s="320"/>
      <c r="G516" s="320"/>
      <c r="H516" s="320"/>
      <c r="I516" s="320"/>
      <c r="J516" s="320"/>
      <c r="K516" s="320"/>
      <c r="L516" s="320"/>
      <c r="M516" s="320"/>
      <c r="N516" s="320"/>
      <c r="O516" s="320"/>
      <c r="P516" s="320"/>
      <c r="Q516" s="321" t="str">
        <f t="shared" si="32"/>
        <v/>
      </c>
      <c r="R516" s="322"/>
      <c r="S516" s="322"/>
    </row>
    <row r="517" spans="1:19" ht="24.95" hidden="1" customHeight="1" outlineLevel="3">
      <c r="A517" s="290" t="str">
        <f>IF(AND(D517="",D517=""),"",$D$3&amp;"_"&amp;ROW()-11-COUNTBLANK($D$12:D517))</f>
        <v>CTKM_404</v>
      </c>
      <c r="B517" s="479"/>
      <c r="C517" s="274" t="s">
        <v>3108</v>
      </c>
      <c r="D517" s="274" t="s">
        <v>3109</v>
      </c>
      <c r="E517" s="320"/>
      <c r="F517" s="320"/>
      <c r="G517" s="320"/>
      <c r="H517" s="320"/>
      <c r="I517" s="320"/>
      <c r="J517" s="320"/>
      <c r="K517" s="320"/>
      <c r="L517" s="320"/>
      <c r="M517" s="320"/>
      <c r="N517" s="320"/>
      <c r="O517" s="320"/>
      <c r="P517" s="320"/>
      <c r="Q517" s="321" t="str">
        <f t="shared" si="32"/>
        <v/>
      </c>
      <c r="R517" s="322"/>
      <c r="S517" s="322"/>
    </row>
    <row r="518" spans="1:19" ht="24.95" hidden="1" customHeight="1" outlineLevel="3">
      <c r="A518" s="290" t="str">
        <f>IF(AND(D518="",D518=""),"",$D$3&amp;"_"&amp;ROW()-11-COUNTBLANK($D$12:D518))</f>
        <v>CTKM_405</v>
      </c>
      <c r="B518" s="480"/>
      <c r="C518" s="274" t="s">
        <v>3110</v>
      </c>
      <c r="D518" s="274" t="s">
        <v>3115</v>
      </c>
      <c r="E518" s="320"/>
      <c r="F518" s="320"/>
      <c r="G518" s="320"/>
      <c r="H518" s="320"/>
      <c r="I518" s="320"/>
      <c r="J518" s="320"/>
      <c r="K518" s="320"/>
      <c r="L518" s="320"/>
      <c r="M518" s="320"/>
      <c r="N518" s="320"/>
      <c r="O518" s="320"/>
      <c r="P518" s="320"/>
      <c r="Q518" s="321" t="str">
        <f t="shared" si="32"/>
        <v/>
      </c>
      <c r="R518" s="322"/>
      <c r="S518" s="322"/>
    </row>
    <row r="519" spans="1:19" ht="24.95" hidden="1" customHeight="1" outlineLevel="3">
      <c r="A519" s="290" t="str">
        <f>IF(AND(D519="",D519=""),"",$D$3&amp;"_"&amp;ROW()-11-COUNTBLANK($D$12:D519))</f>
        <v>CTKM_406</v>
      </c>
      <c r="B519" s="478" t="s">
        <v>3139</v>
      </c>
      <c r="C519" s="324" t="s">
        <v>3140</v>
      </c>
      <c r="D519" s="274" t="s">
        <v>3132</v>
      </c>
      <c r="E519" s="320"/>
      <c r="F519" s="320"/>
      <c r="G519" s="320"/>
      <c r="H519" s="320"/>
      <c r="I519" s="320"/>
      <c r="J519" s="320"/>
      <c r="K519" s="320"/>
      <c r="L519" s="320"/>
      <c r="M519" s="320"/>
      <c r="N519" s="320"/>
      <c r="O519" s="320"/>
      <c r="P519" s="320"/>
      <c r="Q519" s="321" t="str">
        <f t="shared" si="32"/>
        <v/>
      </c>
      <c r="R519" s="322"/>
      <c r="S519" s="322"/>
    </row>
    <row r="520" spans="1:19" ht="24.95" hidden="1" customHeight="1" outlineLevel="3">
      <c r="A520" s="290" t="str">
        <f>IF(AND(D520="",D520=""),"",$D$3&amp;"_"&amp;ROW()-11-COUNTBLANK($D$12:D520))</f>
        <v>CTKM_407</v>
      </c>
      <c r="B520" s="480"/>
      <c r="C520" s="324" t="s">
        <v>3141</v>
      </c>
      <c r="D520" s="274" t="s">
        <v>3142</v>
      </c>
      <c r="E520" s="320"/>
      <c r="F520" s="320"/>
      <c r="G520" s="320"/>
      <c r="H520" s="320"/>
      <c r="I520" s="320"/>
      <c r="J520" s="320"/>
      <c r="K520" s="320"/>
      <c r="L520" s="320"/>
      <c r="M520" s="320"/>
      <c r="N520" s="320"/>
      <c r="O520" s="320"/>
      <c r="P520" s="320"/>
      <c r="Q520" s="321" t="str">
        <f t="shared" si="32"/>
        <v/>
      </c>
      <c r="R520" s="322"/>
      <c r="S520" s="322"/>
    </row>
    <row r="521" spans="1:19" ht="24.95" hidden="1" customHeight="1" outlineLevel="3">
      <c r="A521" s="290" t="str">
        <f>IF(AND(D521="",D521=""),"",$D$3&amp;"_"&amp;ROW()-11-COUNTBLANK($D$12:D521))</f>
        <v>CTKM_408</v>
      </c>
      <c r="B521" s="324" t="s">
        <v>3165</v>
      </c>
      <c r="C521" s="324" t="s">
        <v>3169</v>
      </c>
      <c r="D521" s="274" t="s">
        <v>3167</v>
      </c>
      <c r="E521" s="320"/>
      <c r="F521" s="320"/>
      <c r="G521" s="320"/>
      <c r="H521" s="320"/>
      <c r="I521" s="320"/>
      <c r="J521" s="320"/>
      <c r="K521" s="320"/>
      <c r="L521" s="320"/>
      <c r="M521" s="320"/>
      <c r="N521" s="320"/>
      <c r="O521" s="320"/>
      <c r="P521" s="320"/>
      <c r="Q521" s="321" t="str">
        <f t="shared" si="32"/>
        <v/>
      </c>
      <c r="R521" s="322"/>
      <c r="S521" s="322"/>
    </row>
    <row r="522" spans="1:19" ht="24.95" hidden="1" customHeight="1" outlineLevel="3">
      <c r="A522" s="290" t="str">
        <f>IF(AND(D522="",D522=""),"",$D$3&amp;"_"&amp;ROW()-11-COUNTBLANK($D$12:D522))</f>
        <v>CTKM_409</v>
      </c>
      <c r="B522" s="478" t="s">
        <v>3486</v>
      </c>
      <c r="C522" s="274" t="s">
        <v>3487</v>
      </c>
      <c r="D522" s="274" t="s">
        <v>3485</v>
      </c>
      <c r="E522" s="320"/>
      <c r="F522" s="320"/>
      <c r="G522" s="320"/>
      <c r="H522" s="320"/>
      <c r="I522" s="320"/>
      <c r="J522" s="320"/>
      <c r="K522" s="320"/>
      <c r="L522" s="320"/>
      <c r="M522" s="320"/>
      <c r="N522" s="320"/>
      <c r="O522" s="320"/>
      <c r="P522" s="320"/>
      <c r="Q522" s="321" t="str">
        <f t="shared" si="32"/>
        <v/>
      </c>
      <c r="R522" s="322"/>
      <c r="S522" s="322"/>
    </row>
    <row r="523" spans="1:19" ht="24.95" hidden="1" customHeight="1" outlineLevel="3">
      <c r="A523" s="290" t="str">
        <f>IF(AND(D523="",D523=""),"",$D$3&amp;"_"&amp;ROW()-11-COUNTBLANK($D$12:D523))</f>
        <v>CTKM_410</v>
      </c>
      <c r="B523" s="478" t="s">
        <v>1081</v>
      </c>
      <c r="C523" s="274" t="s">
        <v>1123</v>
      </c>
      <c r="D523" s="274" t="s">
        <v>1083</v>
      </c>
      <c r="E523" s="320"/>
      <c r="F523" s="320"/>
      <c r="G523" s="320"/>
      <c r="H523" s="320"/>
      <c r="I523" s="320"/>
      <c r="J523" s="320"/>
      <c r="K523" s="320"/>
      <c r="L523" s="320"/>
      <c r="M523" s="320"/>
      <c r="N523" s="320"/>
      <c r="O523" s="320"/>
      <c r="P523" s="320"/>
      <c r="Q523" s="321" t="str">
        <f t="shared" si="32"/>
        <v/>
      </c>
      <c r="R523" s="489"/>
      <c r="S523" s="322"/>
    </row>
    <row r="524" spans="1:19" ht="24.95" hidden="1" customHeight="1" outlineLevel="3">
      <c r="A524" s="290" t="str">
        <f>IF(AND(D524="",D524=""),"",$D$3&amp;"_"&amp;ROW()-11-COUNTBLANK($D$12:D524))</f>
        <v>CTKM_411</v>
      </c>
      <c r="B524" s="480"/>
      <c r="C524" s="274" t="s">
        <v>1124</v>
      </c>
      <c r="D524" s="274" t="s">
        <v>295</v>
      </c>
      <c r="E524" s="320"/>
      <c r="F524" s="320"/>
      <c r="G524" s="320"/>
      <c r="H524" s="320"/>
      <c r="I524" s="320"/>
      <c r="J524" s="320"/>
      <c r="K524" s="320"/>
      <c r="L524" s="320"/>
      <c r="M524" s="320"/>
      <c r="N524" s="320"/>
      <c r="O524" s="320"/>
      <c r="P524" s="320"/>
      <c r="Q524" s="321" t="str">
        <f t="shared" si="32"/>
        <v/>
      </c>
      <c r="R524" s="322"/>
      <c r="S524" s="322"/>
    </row>
    <row r="525" spans="1:19" ht="24.95" hidden="1" customHeight="1" outlineLevel="3">
      <c r="A525" s="290" t="str">
        <f>IF(AND(D525="",D525=""),"",$D$3&amp;"_"&amp;ROW()-11-COUNTBLANK($D$12:D525))</f>
        <v>CTKM_412</v>
      </c>
      <c r="B525" s="478" t="s">
        <v>2795</v>
      </c>
      <c r="C525" s="274" t="s">
        <v>2827</v>
      </c>
      <c r="D525" s="274" t="s">
        <v>2797</v>
      </c>
      <c r="E525" s="320"/>
      <c r="F525" s="320"/>
      <c r="G525" s="320"/>
      <c r="H525" s="320"/>
      <c r="I525" s="320"/>
      <c r="J525" s="320"/>
      <c r="K525" s="320"/>
      <c r="L525" s="320"/>
      <c r="M525" s="320"/>
      <c r="N525" s="320"/>
      <c r="O525" s="320"/>
      <c r="P525" s="320"/>
      <c r="Q525" s="321" t="str">
        <f t="shared" si="32"/>
        <v/>
      </c>
      <c r="R525" s="322"/>
      <c r="S525" s="322"/>
    </row>
    <row r="526" spans="1:19" ht="24.95" hidden="1" customHeight="1" outlineLevel="3">
      <c r="A526" s="290" t="str">
        <f>IF(AND(D526="",D526=""),"",$D$3&amp;"_"&amp;ROW()-11-COUNTBLANK($D$12:D526))</f>
        <v>CTKM_413</v>
      </c>
      <c r="B526" s="478" t="s">
        <v>2798</v>
      </c>
      <c r="C526" s="274" t="s">
        <v>2828</v>
      </c>
      <c r="D526" s="274" t="s">
        <v>2800</v>
      </c>
      <c r="E526" s="320"/>
      <c r="F526" s="320"/>
      <c r="G526" s="320"/>
      <c r="H526" s="320"/>
      <c r="I526" s="320"/>
      <c r="J526" s="320"/>
      <c r="K526" s="320"/>
      <c r="L526" s="320"/>
      <c r="M526" s="320"/>
      <c r="N526" s="320"/>
      <c r="O526" s="320"/>
      <c r="P526" s="320"/>
      <c r="Q526" s="321" t="str">
        <f t="shared" si="32"/>
        <v/>
      </c>
      <c r="R526" s="322"/>
      <c r="S526" s="322"/>
    </row>
    <row r="527" spans="1:19" ht="24.95" hidden="1" customHeight="1" outlineLevel="3">
      <c r="A527" s="290" t="str">
        <f>IF(AND(D527="",D527=""),"",$D$3&amp;"_"&amp;ROW()-11-COUNTBLANK($D$12:D527))</f>
        <v>CTKM_414</v>
      </c>
      <c r="B527" s="480"/>
      <c r="C527" s="274" t="s">
        <v>2829</v>
      </c>
      <c r="D527" s="274" t="s">
        <v>2802</v>
      </c>
      <c r="E527" s="320"/>
      <c r="F527" s="320"/>
      <c r="G527" s="320"/>
      <c r="H527" s="320"/>
      <c r="I527" s="320"/>
      <c r="J527" s="320"/>
      <c r="K527" s="320"/>
      <c r="L527" s="320"/>
      <c r="M527" s="320"/>
      <c r="N527" s="320"/>
      <c r="O527" s="320"/>
      <c r="P527" s="320"/>
      <c r="Q527" s="321" t="str">
        <f t="shared" si="32"/>
        <v/>
      </c>
      <c r="R527" s="322"/>
      <c r="S527" s="322"/>
    </row>
    <row r="528" spans="1:19" ht="24.95" hidden="1" customHeight="1" outlineLevel="3">
      <c r="A528" s="290" t="str">
        <f>IF(AND(D528="",D528=""),"",$D$3&amp;"_"&amp;ROW()-11-COUNTBLANK($D$12:D528))</f>
        <v>CTKM_415</v>
      </c>
      <c r="B528" s="324" t="s">
        <v>1140</v>
      </c>
      <c r="C528" s="274" t="s">
        <v>1141</v>
      </c>
      <c r="D528" s="274" t="s">
        <v>1142</v>
      </c>
      <c r="E528" s="320"/>
      <c r="F528" s="320"/>
      <c r="G528" s="320"/>
      <c r="H528" s="320"/>
      <c r="I528" s="320"/>
      <c r="J528" s="320"/>
      <c r="K528" s="320"/>
      <c r="L528" s="320"/>
      <c r="M528" s="320"/>
      <c r="N528" s="320"/>
      <c r="O528" s="320"/>
      <c r="P528" s="320"/>
      <c r="Q528" s="321" t="str">
        <f t="shared" si="32"/>
        <v/>
      </c>
      <c r="R528" s="322"/>
      <c r="S528" s="322"/>
    </row>
    <row r="529" spans="1:19" ht="24.95" hidden="1" customHeight="1" outlineLevel="3">
      <c r="A529" s="290" t="str">
        <f>IF(AND(D529="",D529=""),"",$D$3&amp;"_"&amp;ROW()-11-COUNTBLANK($D$12:D529))</f>
        <v>CTKM_416</v>
      </c>
      <c r="B529" s="324" t="s">
        <v>2830</v>
      </c>
      <c r="C529" s="274" t="s">
        <v>2831</v>
      </c>
      <c r="D529" s="274" t="s">
        <v>2832</v>
      </c>
      <c r="E529" s="320"/>
      <c r="F529" s="320"/>
      <c r="G529" s="320"/>
      <c r="H529" s="320"/>
      <c r="I529" s="320"/>
      <c r="J529" s="320"/>
      <c r="K529" s="320"/>
      <c r="L529" s="320"/>
      <c r="M529" s="320"/>
      <c r="N529" s="320"/>
      <c r="O529" s="320"/>
      <c r="P529" s="320"/>
      <c r="Q529" s="321" t="str">
        <f t="shared" si="32"/>
        <v/>
      </c>
      <c r="R529" s="322"/>
      <c r="S529" s="322"/>
    </row>
    <row r="530" spans="1:19" ht="24.95" hidden="1" customHeight="1" outlineLevel="3">
      <c r="A530" s="290" t="str">
        <f>IF(AND(D530="",D530=""),"",$D$3&amp;"_"&amp;ROW()-11-COUNTBLANK($D$12:D530))</f>
        <v>CTKM_417</v>
      </c>
      <c r="B530" s="480" t="s">
        <v>2833</v>
      </c>
      <c r="C530" s="274" t="s">
        <v>2834</v>
      </c>
      <c r="D530" s="274" t="s">
        <v>2835</v>
      </c>
      <c r="E530" s="320"/>
      <c r="F530" s="320"/>
      <c r="G530" s="320"/>
      <c r="H530" s="320"/>
      <c r="I530" s="320"/>
      <c r="J530" s="320"/>
      <c r="K530" s="320"/>
      <c r="L530" s="320"/>
      <c r="M530" s="320"/>
      <c r="N530" s="320"/>
      <c r="O530" s="320"/>
      <c r="P530" s="320"/>
      <c r="Q530" s="321" t="str">
        <f t="shared" si="32"/>
        <v/>
      </c>
      <c r="R530" s="322"/>
      <c r="S530" s="322"/>
    </row>
    <row r="531" spans="1:19" ht="24.95" hidden="1" customHeight="1" outlineLevel="2" collapsed="1">
      <c r="A531" s="290" t="str">
        <f>IF(AND(D531="",D531=""),"",$D$3&amp;"_"&amp;ROW()-11-COUNTBLANK($D$12:D531))</f>
        <v/>
      </c>
      <c r="B531" s="363" t="s">
        <v>1088</v>
      </c>
      <c r="C531" s="364"/>
      <c r="D531" s="364"/>
      <c r="E531" s="365"/>
      <c r="F531" s="365"/>
      <c r="G531" s="365"/>
      <c r="H531" s="365"/>
      <c r="I531" s="365"/>
      <c r="J531" s="365"/>
      <c r="K531" s="365"/>
      <c r="L531" s="365"/>
      <c r="M531" s="365"/>
      <c r="N531" s="365"/>
      <c r="O531" s="365"/>
      <c r="P531" s="365"/>
      <c r="Q531" s="365"/>
      <c r="R531" s="364"/>
      <c r="S531" s="366"/>
    </row>
    <row r="532" spans="1:19" ht="24.95" hidden="1" customHeight="1" outlineLevel="3">
      <c r="A532" s="290" t="str">
        <f>IF(AND(D532="",D532=""),"",$D$3&amp;"_"&amp;ROW()-11-COUNTBLANK($D$12:D532))</f>
        <v>CTKM_418</v>
      </c>
      <c r="B532" s="324" t="s">
        <v>1089</v>
      </c>
      <c r="C532" s="274" t="s">
        <v>1090</v>
      </c>
      <c r="D532" s="274" t="s">
        <v>1091</v>
      </c>
      <c r="E532" s="320"/>
      <c r="F532" s="320"/>
      <c r="G532" s="320"/>
      <c r="H532" s="320"/>
      <c r="I532" s="320"/>
      <c r="J532" s="320"/>
      <c r="K532" s="320"/>
      <c r="L532" s="320"/>
      <c r="M532" s="320"/>
      <c r="N532" s="320"/>
      <c r="O532" s="320"/>
      <c r="P532" s="320"/>
      <c r="Q532" s="321" t="str">
        <f>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
      </c>
      <c r="R532" s="322"/>
      <c r="S532" s="322"/>
    </row>
    <row r="533" spans="1:19" ht="24.95" hidden="1" customHeight="1" outlineLevel="3">
      <c r="A533" s="290" t="str">
        <f>IF(AND(D533="",D533=""),"",$D$3&amp;"_"&amp;ROW()-11-COUNTBLANK($D$12:D533))</f>
        <v>CTKM_419</v>
      </c>
      <c r="B533" s="324" t="s">
        <v>1303</v>
      </c>
      <c r="C533" s="274" t="s">
        <v>2836</v>
      </c>
      <c r="D533" s="274" t="s">
        <v>2807</v>
      </c>
      <c r="E533" s="320"/>
      <c r="F533" s="320"/>
      <c r="G533" s="320"/>
      <c r="H533" s="320"/>
      <c r="I533" s="320"/>
      <c r="J533" s="320"/>
      <c r="K533" s="320"/>
      <c r="L533" s="320"/>
      <c r="M533" s="320"/>
      <c r="N533" s="320"/>
      <c r="O533" s="320"/>
      <c r="P533" s="320"/>
      <c r="Q533" s="321" t="str">
        <f>IF(OR(IF(G533="",IF(F533="",IF(E533="","",E533),F533),G533)="F",IF(J533="",IF(I533="",IF(H533="","",H533),I533),J533)="F",IF(M533="",IF(L533="",IF(K533="","",K533),L533),M533)="F",IF(P533="",IF(O533="",IF(N533="","",N533),O533),P533)="F")=TRUE,"F",IF(OR(IF(G533="",IF(F533="",IF(E533="","",E533),F533),G533)="PE",IF(J533="",IF(I533="",IF(H533="","",H533),I533),J533)="PE",IF(M533="",IF(L533="",IF(K533="","",K533),L533),M533)="PE",IF(P533="",IF(O533="",IF(N533="","",N533),O533),P533)="PE")=TRUE,"PE",IF(AND(IF(G533="",IF(F533="",IF(E533="","",E533),F533),G533)="",IF(J533="",IF(I533="",IF(H533="","",H533),I533),J533)="",IF(M533="",IF(L533="",IF(K533="","",K533),L533),M533)="",IF(P533="",IF(O533="",IF(N533="","",N533),O533),P533)="")=TRUE,"","P")))</f>
        <v/>
      </c>
      <c r="R533" s="322"/>
      <c r="S533" s="322"/>
    </row>
    <row r="534" spans="1:19" ht="24.95" hidden="1" customHeight="1" outlineLevel="3">
      <c r="A534" s="290" t="str">
        <f>IF(AND(D534="",D534=""),"",$D$3&amp;"_"&amp;ROW()-11-COUNTBLANK($D$12:D534))</f>
        <v>CTKM_420</v>
      </c>
      <c r="B534" s="478" t="s">
        <v>1095</v>
      </c>
      <c r="C534" s="274" t="s">
        <v>3143</v>
      </c>
      <c r="D534" s="274" t="s">
        <v>1097</v>
      </c>
      <c r="E534" s="320"/>
      <c r="F534" s="320"/>
      <c r="G534" s="320"/>
      <c r="H534" s="320"/>
      <c r="I534" s="320"/>
      <c r="J534" s="320"/>
      <c r="K534" s="320"/>
      <c r="L534" s="320"/>
      <c r="M534" s="320"/>
      <c r="N534" s="320"/>
      <c r="O534" s="320"/>
      <c r="P534" s="320"/>
      <c r="Q534" s="321" t="str">
        <f>IF(OR(IF(G534="",IF(F534="",IF(E534="","",E534),F534),G534)="F",IF(J534="",IF(I534="",IF(H534="","",H534),I534),J534)="F",IF(M534="",IF(L534="",IF(K534="","",K534),L534),M534)="F",IF(P534="",IF(O534="",IF(N534="","",N534),O534),P534)="F")=TRUE,"F",IF(OR(IF(G534="",IF(F534="",IF(E534="","",E534),F534),G534)="PE",IF(J534="",IF(I534="",IF(H534="","",H534),I534),J534)="PE",IF(M534="",IF(L534="",IF(K534="","",K534),L534),M534)="PE",IF(P534="",IF(O534="",IF(N534="","",N534),O534),P534)="PE")=TRUE,"PE",IF(AND(IF(G534="",IF(F534="",IF(E534="","",E534),F534),G534)="",IF(J534="",IF(I534="",IF(H534="","",H534),I534),J534)="",IF(M534="",IF(L534="",IF(K534="","",K534),L534),M534)="",IF(P534="",IF(O534="",IF(N534="","",N534),O534),P534)="")=TRUE,"","P")))</f>
        <v/>
      </c>
      <c r="R534" s="489"/>
      <c r="S534" s="322"/>
    </row>
    <row r="535" spans="1:19" ht="24.95" hidden="1" customHeight="1" outlineLevel="3">
      <c r="A535" s="290" t="str">
        <f>IF(AND(D535="",D535=""),"",$D$3&amp;"_"&amp;ROW()-11-COUNTBLANK($D$12:D535))</f>
        <v>CTKM_421</v>
      </c>
      <c r="B535" s="480"/>
      <c r="C535" s="274" t="s">
        <v>3144</v>
      </c>
      <c r="D535" s="274" t="s">
        <v>1076</v>
      </c>
      <c r="E535" s="320"/>
      <c r="F535" s="320"/>
      <c r="G535" s="320"/>
      <c r="H535" s="320"/>
      <c r="I535" s="320"/>
      <c r="J535" s="320"/>
      <c r="K535" s="320"/>
      <c r="L535" s="320"/>
      <c r="M535" s="320"/>
      <c r="N535" s="320"/>
      <c r="O535" s="320"/>
      <c r="P535" s="320"/>
      <c r="Q535" s="321" t="str">
        <f>IF(OR(IF(G535="",IF(F535="",IF(E535="","",E535),F535),G535)="F",IF(J535="",IF(I535="",IF(H535="","",H535),I535),J535)="F",IF(M535="",IF(L535="",IF(K535="","",K535),L535),M535)="F",IF(P535="",IF(O535="",IF(N535="","",N535),O535),P535)="F")=TRUE,"F",IF(OR(IF(G535="",IF(F535="",IF(E535="","",E535),F535),G535)="PE",IF(J535="",IF(I535="",IF(H535="","",H535),I535),J535)="PE",IF(M535="",IF(L535="",IF(K535="","",K535),L535),M535)="PE",IF(P535="",IF(O535="",IF(N535="","",N535),O535),P535)="PE")=TRUE,"PE",IF(AND(IF(G535="",IF(F535="",IF(E535="","",E535),F535),G535)="",IF(J535="",IF(I535="",IF(H535="","",H535),I535),J535)="",IF(M535="",IF(L535="",IF(K535="","",K535),L535),M535)="",IF(P535="",IF(O535="",IF(N535="","",N535),O535),P535)="")=TRUE,"","P")))</f>
        <v/>
      </c>
      <c r="R535" s="322"/>
      <c r="S535" s="322"/>
    </row>
    <row r="536" spans="1:19" ht="24.95" hidden="1" customHeight="1" outlineLevel="3">
      <c r="A536" s="290" t="str">
        <f>IF(AND(D536="",D536=""),"",$D$3&amp;"_"&amp;ROW()-11-COUNTBLANK($D$12:D536))</f>
        <v>CTKM_422</v>
      </c>
      <c r="B536" s="478" t="s">
        <v>1143</v>
      </c>
      <c r="C536" s="274" t="s">
        <v>1144</v>
      </c>
      <c r="D536" s="274" t="s">
        <v>1145</v>
      </c>
      <c r="E536" s="320"/>
      <c r="F536" s="320"/>
      <c r="G536" s="320"/>
      <c r="H536" s="320"/>
      <c r="I536" s="320"/>
      <c r="J536" s="320"/>
      <c r="K536" s="320"/>
      <c r="L536" s="320"/>
      <c r="M536" s="320"/>
      <c r="N536" s="320"/>
      <c r="O536" s="320"/>
      <c r="P536" s="320"/>
      <c r="Q536" s="321" t="str">
        <f>IF(OR(IF(G536="",IF(F536="",IF(E536="","",E536),F536),G536)="F",IF(J536="",IF(I536="",IF(H536="","",H536),I536),J536)="F",IF(M536="",IF(L536="",IF(K536="","",K536),L536),M536)="F",IF(P536="",IF(O536="",IF(N536="","",N536),O536),P536)="F")=TRUE,"F",IF(OR(IF(G536="",IF(F536="",IF(E536="","",E536),F536),G536)="PE",IF(J536="",IF(I536="",IF(H536="","",H536),I536),J536)="PE",IF(M536="",IF(L536="",IF(K536="","",K536),L536),M536)="PE",IF(P536="",IF(O536="",IF(N536="","",N536),O536),P536)="PE")=TRUE,"PE",IF(AND(IF(G536="",IF(F536="",IF(E536="","",E536),F536),G536)="",IF(J536="",IF(I536="",IF(H536="","",H536),I536),J536)="",IF(M536="",IF(L536="",IF(K536="","",K536),L536),M536)="",IF(P536="",IF(O536="",IF(N536="","",N536),O536),P536)="")=TRUE,"","P")))</f>
        <v/>
      </c>
      <c r="R536" s="322"/>
      <c r="S536" s="322"/>
    </row>
    <row r="537" spans="1:19" ht="24.95" hidden="1" customHeight="1" outlineLevel="2" collapsed="1">
      <c r="A537" s="290" t="str">
        <f>IF(AND(D537="",D537=""),"",$D$3&amp;"_"&amp;ROW()-11-COUNTBLANK($D$12:D537))</f>
        <v/>
      </c>
      <c r="B537" s="363" t="s">
        <v>447</v>
      </c>
      <c r="C537" s="364"/>
      <c r="D537" s="364"/>
      <c r="E537" s="365"/>
      <c r="F537" s="365"/>
      <c r="G537" s="365"/>
      <c r="H537" s="365"/>
      <c r="I537" s="365"/>
      <c r="J537" s="365"/>
      <c r="K537" s="365"/>
      <c r="L537" s="365"/>
      <c r="M537" s="365"/>
      <c r="N537" s="365"/>
      <c r="O537" s="365"/>
      <c r="P537" s="365"/>
      <c r="Q537" s="365"/>
      <c r="R537" s="364"/>
      <c r="S537" s="366"/>
    </row>
    <row r="538" spans="1:19" ht="24.95" hidden="1" customHeight="1" outlineLevel="3">
      <c r="A538" s="290" t="str">
        <f>IF(AND(D538="",D538=""),"",$D$3&amp;"_"&amp;ROW()-11-COUNTBLANK($D$12:D538))</f>
        <v>CTKM_423</v>
      </c>
      <c r="B538" s="324" t="s">
        <v>2837</v>
      </c>
      <c r="C538" s="274" t="s">
        <v>2838</v>
      </c>
      <c r="D538" s="274" t="s">
        <v>2810</v>
      </c>
      <c r="E538" s="320"/>
      <c r="F538" s="320"/>
      <c r="G538" s="320"/>
      <c r="H538" s="320"/>
      <c r="I538" s="320"/>
      <c r="J538" s="320"/>
      <c r="K538" s="320"/>
      <c r="L538" s="320"/>
      <c r="M538" s="320"/>
      <c r="N538" s="320"/>
      <c r="O538" s="320"/>
      <c r="P538" s="320"/>
      <c r="Q538" s="321" t="str">
        <f>IF(OR(IF(G538="",IF(F538="",IF(E538="","",E538),F538),G538)="F",IF(J538="",IF(I538="",IF(H538="","",H538),I538),J538)="F",IF(M538="",IF(L538="",IF(K538="","",K538),L538),M538)="F",IF(P538="",IF(O538="",IF(N538="","",N538),O538),P538)="F")=TRUE,"F",IF(OR(IF(G538="",IF(F538="",IF(E538="","",E538),F538),G538)="PE",IF(J538="",IF(I538="",IF(H538="","",H538),I538),J538)="PE",IF(M538="",IF(L538="",IF(K538="","",K538),L538),M538)="PE",IF(P538="",IF(O538="",IF(N538="","",N538),O538),P538)="PE")=TRUE,"PE",IF(AND(IF(G538="",IF(F538="",IF(E538="","",E538),F538),G538)="",IF(J538="",IF(I538="",IF(H538="","",H538),I538),J538)="",IF(M538="",IF(L538="",IF(K538="","",K538),L538),M538)="",IF(P538="",IF(O538="",IF(N538="","",N538),O538),P538)="")=TRUE,"","P")))</f>
        <v/>
      </c>
      <c r="R538" s="322"/>
      <c r="S538" s="322"/>
    </row>
    <row r="539" spans="1:19" ht="24.95" hidden="1" customHeight="1" outlineLevel="3">
      <c r="A539" s="290" t="str">
        <f>IF(AND(D539="",D539=""),"",$D$3&amp;"_"&amp;ROW()-11-COUNTBLANK($D$12:D539))</f>
        <v>CTKM_424</v>
      </c>
      <c r="B539" s="324" t="s">
        <v>2728</v>
      </c>
      <c r="C539" s="274" t="s">
        <v>2839</v>
      </c>
      <c r="D539" s="274" t="s">
        <v>3135</v>
      </c>
      <c r="E539" s="320"/>
      <c r="F539" s="320"/>
      <c r="G539" s="320"/>
      <c r="H539" s="320"/>
      <c r="I539" s="320"/>
      <c r="J539" s="320"/>
      <c r="K539" s="320"/>
      <c r="L539" s="320"/>
      <c r="M539" s="320"/>
      <c r="N539" s="320"/>
      <c r="O539" s="320"/>
      <c r="P539" s="320"/>
      <c r="Q539" s="321" t="str">
        <f>IF(OR(IF(G539="",IF(F539="",IF(E539="","",E539),F539),G539)="F",IF(J539="",IF(I539="",IF(H539="","",H539),I539),J539)="F",IF(M539="",IF(L539="",IF(K539="","",K539),L539),M539)="F",IF(P539="",IF(O539="",IF(N539="","",N539),O539),P539)="F")=TRUE,"F",IF(OR(IF(G539="",IF(F539="",IF(E539="","",E539),F539),G539)="PE",IF(J539="",IF(I539="",IF(H539="","",H539),I539),J539)="PE",IF(M539="",IF(L539="",IF(K539="","",K539),L539),M539)="PE",IF(P539="",IF(O539="",IF(N539="","",N539),O539),P539)="PE")=TRUE,"PE",IF(AND(IF(G539="",IF(F539="",IF(E539="","",E539),F539),G539)="",IF(J539="",IF(I539="",IF(H539="","",H539),I539),J539)="",IF(M539="",IF(L539="",IF(K539="","",K539),L539),M539)="",IF(P539="",IF(O539="",IF(N539="","",N539),O539),P539)="")=TRUE,"","P")))</f>
        <v/>
      </c>
      <c r="R539" s="322"/>
      <c r="S539" s="322"/>
    </row>
    <row r="540" spans="1:19" ht="24.95" hidden="1" customHeight="1" outlineLevel="3">
      <c r="A540" s="290" t="str">
        <f>IF(AND(D540="",D540=""),"",$D$3&amp;"_"&amp;ROW()-11-COUNTBLANK($D$12:D540))</f>
        <v>CTKM_425</v>
      </c>
      <c r="B540" s="478" t="s">
        <v>1146</v>
      </c>
      <c r="C540" s="274" t="s">
        <v>2840</v>
      </c>
      <c r="D540" s="274" t="s">
        <v>1148</v>
      </c>
      <c r="E540" s="320"/>
      <c r="F540" s="320"/>
      <c r="G540" s="320"/>
      <c r="H540" s="320"/>
      <c r="I540" s="320"/>
      <c r="J540" s="320"/>
      <c r="K540" s="320"/>
      <c r="L540" s="320"/>
      <c r="M540" s="320"/>
      <c r="N540" s="320"/>
      <c r="O540" s="320"/>
      <c r="P540" s="320"/>
      <c r="Q540" s="321" t="str">
        <f>IF(OR(IF(G540="",IF(F540="",IF(E540="","",E540),F540),G540)="F",IF(J540="",IF(I540="",IF(H540="","",H540),I540),J540)="F",IF(M540="",IF(L540="",IF(K540="","",K540),L540),M540)="F",IF(P540="",IF(O540="",IF(N540="","",N540),O540),P540)="F")=TRUE,"F",IF(OR(IF(G540="",IF(F540="",IF(E540="","",E540),F540),G540)="PE",IF(J540="",IF(I540="",IF(H540="","",H540),I540),J540)="PE",IF(M540="",IF(L540="",IF(K540="","",K540),L540),M540)="PE",IF(P540="",IF(O540="",IF(N540="","",N540),O540),P540)="PE")=TRUE,"PE",IF(AND(IF(G540="",IF(F540="",IF(E540="","",E540),F540),G540)="",IF(J540="",IF(I540="",IF(H540="","",H540),I540),J540)="",IF(M540="",IF(L540="",IF(K540="","",K540),L540),M540)="",IF(P540="",IF(O540="",IF(N540="","",N540),O540),P540)="")=TRUE,"","P")))</f>
        <v/>
      </c>
      <c r="R540" s="322"/>
      <c r="S540" s="322"/>
    </row>
    <row r="541" spans="1:19" ht="24.95" customHeight="1" outlineLevel="1" collapsed="1">
      <c r="A541" s="290" t="str">
        <f>IF(AND(D541="",D541=""),"",$D$3&amp;"_"&amp;ROW()-11-COUNTBLANK($D$12:D541))</f>
        <v/>
      </c>
      <c r="B541" s="309" t="s">
        <v>1149</v>
      </c>
      <c r="C541" s="287"/>
      <c r="D541" s="287"/>
      <c r="E541" s="288"/>
      <c r="F541" s="288"/>
      <c r="G541" s="288"/>
      <c r="H541" s="288"/>
      <c r="I541" s="288"/>
      <c r="J541" s="288"/>
      <c r="K541" s="288"/>
      <c r="L541" s="288"/>
      <c r="M541" s="288"/>
      <c r="N541" s="288"/>
      <c r="O541" s="288"/>
      <c r="P541" s="288"/>
      <c r="Q541" s="288"/>
      <c r="R541" s="287"/>
      <c r="S541" s="289"/>
    </row>
    <row r="542" spans="1:19" ht="24.95" hidden="1" customHeight="1" outlineLevel="2">
      <c r="A542" s="290" t="str">
        <f>IF(AND(D542="",D542=""),"",$D$3&amp;"_"&amp;ROW()-11-COUNTBLANK($D$12:D542))</f>
        <v>CTKM_426</v>
      </c>
      <c r="B542" s="324" t="s">
        <v>2790</v>
      </c>
      <c r="C542" s="274" t="s">
        <v>2841</v>
      </c>
      <c r="D542" s="274" t="s">
        <v>3129</v>
      </c>
      <c r="E542" s="320"/>
      <c r="F542" s="320"/>
      <c r="G542" s="320"/>
      <c r="H542" s="320"/>
      <c r="I542" s="320"/>
      <c r="J542" s="320"/>
      <c r="K542" s="320"/>
      <c r="L542" s="320"/>
      <c r="M542" s="320"/>
      <c r="N542" s="320"/>
      <c r="O542" s="320"/>
      <c r="P542" s="320"/>
      <c r="Q542" s="321" t="str">
        <f>IF(OR(IF(G542="",IF(F542="",IF(E542="","",E542),F542),G542)="F",IF(J542="",IF(I542="",IF(H542="","",H542),I542),J542)="F",IF(M542="",IF(L542="",IF(K542="","",K542),L542),M542)="F",IF(P542="",IF(O542="",IF(N542="","",N542),O542),P542)="F")=TRUE,"F",IF(OR(IF(G542="",IF(F542="",IF(E542="","",E542),F542),G542)="PE",IF(J542="",IF(I542="",IF(H542="","",H542),I542),J542)="PE",IF(M542="",IF(L542="",IF(K542="","",K542),L542),M542)="PE",IF(P542="",IF(O542="",IF(N542="","",N542),O542),P542)="PE")=TRUE,"PE",IF(AND(IF(G542="",IF(F542="",IF(E542="","",E542),F542),G542)="",IF(J542="",IF(I542="",IF(H542="","",H542),I542),J542)="",IF(M542="",IF(L542="",IF(K542="","",K542),L542),M542)="",IF(P542="",IF(O542="",IF(N542="","",N542),O542),P542)="")=TRUE,"","P")))</f>
        <v/>
      </c>
      <c r="R542" s="322"/>
      <c r="S542" s="322"/>
    </row>
    <row r="543" spans="1:19" ht="24.95" hidden="1" customHeight="1" outlineLevel="2">
      <c r="A543" s="290" t="str">
        <f>IF(AND(D543="",D543=""),"",$D$3&amp;"_"&amp;ROW()-11-COUNTBLANK($D$12:D543))</f>
        <v>CTKM_427</v>
      </c>
      <c r="B543" s="478" t="s">
        <v>352</v>
      </c>
      <c r="C543" s="274" t="s">
        <v>1074</v>
      </c>
      <c r="D543" s="274" t="s">
        <v>2792</v>
      </c>
      <c r="E543" s="320"/>
      <c r="F543" s="320"/>
      <c r="G543" s="320"/>
      <c r="H543" s="320"/>
      <c r="I543" s="320"/>
      <c r="J543" s="320"/>
      <c r="K543" s="320"/>
      <c r="L543" s="320"/>
      <c r="M543" s="320"/>
      <c r="N543" s="320"/>
      <c r="O543" s="320"/>
      <c r="P543" s="320"/>
      <c r="Q543" s="321" t="str">
        <f>IF(OR(IF(G543="",IF(F543="",IF(E543="","",E543),F543),G543)="F",IF(J543="",IF(I543="",IF(H543="","",H543),I543),J543)="F",IF(M543="",IF(L543="",IF(K543="","",K543),L543),M543)="F",IF(P543="",IF(O543="",IF(N543="","",N543),O543),P543)="F")=TRUE,"F",IF(OR(IF(G543="",IF(F543="",IF(E543="","",E543),F543),G543)="PE",IF(J543="",IF(I543="",IF(H543="","",H543),I543),J543)="PE",IF(M543="",IF(L543="",IF(K543="","",K543),L543),M543)="PE",IF(P543="",IF(O543="",IF(N543="","",N543),O543),P543)="PE")=TRUE,"PE",IF(AND(IF(G543="",IF(F543="",IF(E543="","",E543),F543),G543)="",IF(J543="",IF(I543="",IF(H543="","",H543),I543),J543)="",IF(M543="",IF(L543="",IF(K543="","",K543),L543),M543)="",IF(P543="",IF(O543="",IF(N543="","",N543),O543),P543)="")=TRUE,"","P")))</f>
        <v/>
      </c>
      <c r="R543" s="322"/>
      <c r="S543" s="322"/>
    </row>
    <row r="544" spans="1:19" ht="24.95" hidden="1" customHeight="1" outlineLevel="2">
      <c r="A544" s="290" t="str">
        <f>IF(AND(D544="",D544=""),"",$D$3&amp;"_"&amp;ROW()-11-COUNTBLANK($D$12:D544))</f>
        <v>CTKM_428</v>
      </c>
      <c r="B544" s="479"/>
      <c r="C544" s="274" t="s">
        <v>450</v>
      </c>
      <c r="D544" s="274" t="s">
        <v>1076</v>
      </c>
      <c r="E544" s="320"/>
      <c r="F544" s="320"/>
      <c r="G544" s="320"/>
      <c r="H544" s="320"/>
      <c r="I544" s="320"/>
      <c r="J544" s="320"/>
      <c r="K544" s="320"/>
      <c r="L544" s="320"/>
      <c r="M544" s="320"/>
      <c r="N544" s="320"/>
      <c r="O544" s="320"/>
      <c r="P544" s="320"/>
      <c r="Q544" s="321" t="str">
        <f>IF(OR(IF(G544="",IF(F544="",IF(E544="","",E544),F544),G544)="F",IF(J544="",IF(I544="",IF(H544="","",H544),I544),J544)="F",IF(M544="",IF(L544="",IF(K544="","",K544),L544),M544)="F",IF(P544="",IF(O544="",IF(N544="","",N544),O544),P544)="F")=TRUE,"F",IF(OR(IF(G544="",IF(F544="",IF(E544="","",E544),F544),G544)="PE",IF(J544="",IF(I544="",IF(H544="","",H544),I544),J544)="PE",IF(M544="",IF(L544="",IF(K544="","",K544),L544),M544)="PE",IF(P544="",IF(O544="",IF(N544="","",N544),O544),P544)="PE")=TRUE,"PE",IF(AND(IF(G544="",IF(F544="",IF(E544="","",E544),F544),G544)="",IF(J544="",IF(I544="",IF(H544="","",H544),I544),J544)="",IF(M544="",IF(L544="",IF(K544="","",K544),L544),M544)="",IF(P544="",IF(O544="",IF(N544="","",N544),O544),P544)="")=TRUE,"","P")))</f>
        <v/>
      </c>
      <c r="R544" s="322"/>
      <c r="S544" s="322"/>
    </row>
    <row r="545" spans="1:19" ht="24.95" hidden="1" customHeight="1" outlineLevel="2">
      <c r="A545" s="290" t="str">
        <f>IF(AND(D545="",D545=""),"",$D$3&amp;"_"&amp;ROW()-11-COUNTBLANK($D$12:D545))</f>
        <v>CTKM_429</v>
      </c>
      <c r="B545" s="480"/>
      <c r="C545" s="274" t="s">
        <v>452</v>
      </c>
      <c r="D545" s="274" t="s">
        <v>1077</v>
      </c>
      <c r="E545" s="320"/>
      <c r="F545" s="320"/>
      <c r="G545" s="320"/>
      <c r="H545" s="320"/>
      <c r="I545" s="320"/>
      <c r="J545" s="320"/>
      <c r="K545" s="320"/>
      <c r="L545" s="320"/>
      <c r="M545" s="320"/>
      <c r="N545" s="320"/>
      <c r="O545" s="320"/>
      <c r="P545" s="320"/>
      <c r="Q545" s="321" t="str">
        <f>IF(OR(IF(G545="",IF(F545="",IF(E545="","",E545),F545),G545)="F",IF(J545="",IF(I545="",IF(H545="","",H545),I545),J545)="F",IF(M545="",IF(L545="",IF(K545="","",K545),L545),M545)="F",IF(P545="",IF(O545="",IF(N545="","",N545),O545),P545)="F")=TRUE,"F",IF(OR(IF(G545="",IF(F545="",IF(E545="","",E545),F545),G545)="PE",IF(J545="",IF(I545="",IF(H545="","",H545),I545),J545)="PE",IF(M545="",IF(L545="",IF(K545="","",K545),L545),M545)="PE",IF(P545="",IF(O545="",IF(N545="","",N545),O545),P545)="PE")=TRUE,"PE",IF(AND(IF(G545="",IF(F545="",IF(E545="","",E545),F545),G545)="",IF(J545="",IF(I545="",IF(H545="","",H545),I545),J545)="",IF(M545="",IF(L545="",IF(K545="","",K545),L545),M545)="",IF(P545="",IF(O545="",IF(N545="","",N545),O545),P545)="")=TRUE,"","P")))</f>
        <v/>
      </c>
      <c r="R545" s="322"/>
      <c r="S545" s="322"/>
    </row>
    <row r="546" spans="1:19" ht="24.95" hidden="1" customHeight="1" outlineLevel="2" collapsed="1">
      <c r="A546" s="290" t="str">
        <f>IF(AND(D546="",D546=""),"",$D$3&amp;"_"&amp;ROW()-11-COUNTBLANK($D$12:D546))</f>
        <v/>
      </c>
      <c r="B546" s="363" t="s">
        <v>509</v>
      </c>
      <c r="C546" s="364"/>
      <c r="D546" s="364"/>
      <c r="E546" s="365"/>
      <c r="F546" s="365"/>
      <c r="G546" s="365"/>
      <c r="H546" s="365"/>
      <c r="I546" s="365"/>
      <c r="J546" s="365"/>
      <c r="K546" s="365"/>
      <c r="L546" s="365"/>
      <c r="M546" s="365"/>
      <c r="N546" s="365"/>
      <c r="O546" s="365"/>
      <c r="P546" s="365"/>
      <c r="Q546" s="365"/>
      <c r="R546" s="364"/>
      <c r="S546" s="366"/>
    </row>
    <row r="547" spans="1:19" ht="24.95" hidden="1" customHeight="1" outlineLevel="3">
      <c r="A547" s="290" t="str">
        <f>IF(AND(D547="",D547=""),"",$D$3&amp;"_"&amp;ROW()-11-COUNTBLANK($D$12:D547))</f>
        <v>CTKM_430</v>
      </c>
      <c r="B547" s="478" t="s">
        <v>2793</v>
      </c>
      <c r="C547" s="274" t="s">
        <v>2842</v>
      </c>
      <c r="D547" s="274" t="s">
        <v>3102</v>
      </c>
      <c r="E547" s="320"/>
      <c r="F547" s="320"/>
      <c r="G547" s="320"/>
      <c r="H547" s="320"/>
      <c r="I547" s="320"/>
      <c r="J547" s="320"/>
      <c r="K547" s="320"/>
      <c r="L547" s="320"/>
      <c r="M547" s="320"/>
      <c r="N547" s="320"/>
      <c r="O547" s="320"/>
      <c r="P547" s="320"/>
      <c r="Q547" s="321" t="str">
        <f t="shared" ref="Q547:Q560" si="33">IF(OR(IF(G547="",IF(F547="",IF(E547="","",E547),F547),G547)="F",IF(J547="",IF(I547="",IF(H547="","",H547),I547),J547)="F",IF(M547="",IF(L547="",IF(K547="","",K547),L547),M547)="F",IF(P547="",IF(O547="",IF(N547="","",N547),O547),P547)="F")=TRUE,"F",IF(OR(IF(G547="",IF(F547="",IF(E547="","",E547),F547),G547)="PE",IF(J547="",IF(I547="",IF(H547="","",H547),I547),J547)="PE",IF(M547="",IF(L547="",IF(K547="","",K547),L547),M547)="PE",IF(P547="",IF(O547="",IF(N547="","",N547),O547),P547)="PE")=TRUE,"PE",IF(AND(IF(G547="",IF(F547="",IF(E547="","",E547),F547),G547)="",IF(J547="",IF(I547="",IF(H547="","",H547),I547),J547)="",IF(M547="",IF(L547="",IF(K547="","",K547),L547),M547)="",IF(P547="",IF(O547="",IF(N547="","",N547),O547),P547)="")=TRUE,"","P")))</f>
        <v/>
      </c>
      <c r="R547" s="322"/>
      <c r="S547" s="322"/>
    </row>
    <row r="548" spans="1:19" ht="24.95" hidden="1" customHeight="1" outlineLevel="3">
      <c r="A548" s="290" t="str">
        <f>IF(AND(D548="",D548=""),"",$D$3&amp;"_"&amp;ROW()-11-COUNTBLANK($D$12:D548))</f>
        <v>CTKM_431</v>
      </c>
      <c r="B548" s="478" t="s">
        <v>3103</v>
      </c>
      <c r="C548" s="274" t="s">
        <v>3104</v>
      </c>
      <c r="D548" s="274" t="s">
        <v>3116</v>
      </c>
      <c r="E548" s="320"/>
      <c r="F548" s="320"/>
      <c r="G548" s="320"/>
      <c r="H548" s="320"/>
      <c r="I548" s="320"/>
      <c r="J548" s="320"/>
      <c r="K548" s="320"/>
      <c r="L548" s="320"/>
      <c r="M548" s="320"/>
      <c r="N548" s="320"/>
      <c r="O548" s="320"/>
      <c r="P548" s="320"/>
      <c r="Q548" s="321" t="str">
        <f t="shared" si="33"/>
        <v/>
      </c>
      <c r="R548" s="322"/>
      <c r="S548" s="322"/>
    </row>
    <row r="549" spans="1:19" ht="24.95" hidden="1" customHeight="1" outlineLevel="3">
      <c r="A549" s="290" t="str">
        <f>IF(AND(D549="",D549=""),"",$D$3&amp;"_"&amp;ROW()-11-COUNTBLANK($D$12:D549))</f>
        <v>CTKM_432</v>
      </c>
      <c r="B549" s="479"/>
      <c r="C549" s="274" t="s">
        <v>3106</v>
      </c>
      <c r="D549" s="274" t="s">
        <v>3107</v>
      </c>
      <c r="E549" s="320"/>
      <c r="F549" s="320"/>
      <c r="G549" s="320"/>
      <c r="H549" s="320"/>
      <c r="I549" s="320"/>
      <c r="J549" s="320"/>
      <c r="K549" s="320"/>
      <c r="L549" s="320"/>
      <c r="M549" s="320"/>
      <c r="N549" s="320"/>
      <c r="O549" s="320"/>
      <c r="P549" s="320"/>
      <c r="Q549" s="321" t="str">
        <f t="shared" si="33"/>
        <v/>
      </c>
      <c r="R549" s="322"/>
      <c r="S549" s="322"/>
    </row>
    <row r="550" spans="1:19" ht="24.95" hidden="1" customHeight="1" outlineLevel="3">
      <c r="A550" s="290" t="str">
        <f>IF(AND(D550="",D550=""),"",$D$3&amp;"_"&amp;ROW()-11-COUNTBLANK($D$12:D550))</f>
        <v>CTKM_433</v>
      </c>
      <c r="B550" s="479"/>
      <c r="C550" s="274" t="s">
        <v>3108</v>
      </c>
      <c r="D550" s="274" t="s">
        <v>3117</v>
      </c>
      <c r="E550" s="320"/>
      <c r="F550" s="320"/>
      <c r="G550" s="320"/>
      <c r="H550" s="320"/>
      <c r="I550" s="320"/>
      <c r="J550" s="320"/>
      <c r="K550" s="320"/>
      <c r="L550" s="320"/>
      <c r="M550" s="320"/>
      <c r="N550" s="320"/>
      <c r="O550" s="320"/>
      <c r="P550" s="320"/>
      <c r="Q550" s="321" t="str">
        <f t="shared" si="33"/>
        <v/>
      </c>
      <c r="R550" s="322"/>
      <c r="S550" s="322"/>
    </row>
    <row r="551" spans="1:19" ht="24.95" hidden="1" customHeight="1" outlineLevel="3">
      <c r="A551" s="290" t="str">
        <f>IF(AND(D551="",D551=""),"",$D$3&amp;"_"&amp;ROW()-11-COUNTBLANK($D$12:D551))</f>
        <v>CTKM_434</v>
      </c>
      <c r="B551" s="480"/>
      <c r="C551" s="274" t="s">
        <v>3110</v>
      </c>
      <c r="D551" s="274" t="s">
        <v>3111</v>
      </c>
      <c r="E551" s="320"/>
      <c r="F551" s="320"/>
      <c r="G551" s="320"/>
      <c r="H551" s="320"/>
      <c r="I551" s="320"/>
      <c r="J551" s="320"/>
      <c r="K551" s="320"/>
      <c r="L551" s="320"/>
      <c r="M551" s="320"/>
      <c r="N551" s="320"/>
      <c r="O551" s="320"/>
      <c r="P551" s="320"/>
      <c r="Q551" s="321" t="str">
        <f t="shared" si="33"/>
        <v/>
      </c>
      <c r="R551" s="322"/>
      <c r="S551" s="322"/>
    </row>
    <row r="552" spans="1:19" ht="24.95" hidden="1" customHeight="1" outlineLevel="3">
      <c r="A552" s="290" t="str">
        <f>IF(AND(D552="",D552=""),"",$D$3&amp;"_"&amp;ROW()-11-COUNTBLANK($D$12:D552))</f>
        <v>CTKM_435</v>
      </c>
      <c r="B552" s="324" t="s">
        <v>3130</v>
      </c>
      <c r="C552" s="324" t="s">
        <v>3145</v>
      </c>
      <c r="D552" s="274" t="s">
        <v>3146</v>
      </c>
      <c r="E552" s="320"/>
      <c r="F552" s="320"/>
      <c r="G552" s="320"/>
      <c r="H552" s="320"/>
      <c r="I552" s="320"/>
      <c r="J552" s="320"/>
      <c r="K552" s="320"/>
      <c r="L552" s="320"/>
      <c r="M552" s="320"/>
      <c r="N552" s="320"/>
      <c r="O552" s="320"/>
      <c r="P552" s="320"/>
      <c r="Q552" s="321" t="str">
        <f t="shared" si="33"/>
        <v/>
      </c>
      <c r="R552" s="322"/>
      <c r="S552" s="322"/>
    </row>
    <row r="553" spans="1:19" ht="24.95" hidden="1" customHeight="1" outlineLevel="3">
      <c r="A553" s="290" t="str">
        <f>IF(AND(D553="",D553=""),"",$D$3&amp;"_"&amp;ROW()-11-COUNTBLANK($D$12:D553))</f>
        <v>CTKM_436</v>
      </c>
      <c r="B553" s="324" t="s">
        <v>3165</v>
      </c>
      <c r="C553" s="324" t="s">
        <v>3170</v>
      </c>
      <c r="D553" s="274" t="s">
        <v>3167</v>
      </c>
      <c r="E553" s="320"/>
      <c r="F553" s="320"/>
      <c r="G553" s="320"/>
      <c r="H553" s="320"/>
      <c r="I553" s="320"/>
      <c r="J553" s="320"/>
      <c r="K553" s="320"/>
      <c r="L553" s="320"/>
      <c r="M553" s="320"/>
      <c r="N553" s="320"/>
      <c r="O553" s="320"/>
      <c r="P553" s="320"/>
      <c r="Q553" s="321" t="str">
        <f t="shared" si="33"/>
        <v/>
      </c>
      <c r="R553" s="322"/>
      <c r="S553" s="322"/>
    </row>
    <row r="554" spans="1:19" ht="24.95" hidden="1" customHeight="1" outlineLevel="3">
      <c r="A554" s="290" t="str">
        <f>IF(AND(D554="",D554=""),"",$D$3&amp;"_"&amp;ROW()-11-COUNTBLANK($D$12:D554))</f>
        <v>CTKM_437</v>
      </c>
      <c r="B554" s="478" t="s">
        <v>3486</v>
      </c>
      <c r="C554" s="274" t="s">
        <v>3487</v>
      </c>
      <c r="D554" s="274" t="s">
        <v>3485</v>
      </c>
      <c r="E554" s="320"/>
      <c r="F554" s="320"/>
      <c r="G554" s="320"/>
      <c r="H554" s="320"/>
      <c r="I554" s="320"/>
      <c r="J554" s="320"/>
      <c r="K554" s="320"/>
      <c r="L554" s="320"/>
      <c r="M554" s="320"/>
      <c r="N554" s="320"/>
      <c r="O554" s="320"/>
      <c r="P554" s="320"/>
      <c r="Q554" s="321" t="str">
        <f t="shared" si="33"/>
        <v/>
      </c>
      <c r="R554" s="322"/>
      <c r="S554" s="322"/>
    </row>
    <row r="555" spans="1:19" ht="24.95" hidden="1" customHeight="1" outlineLevel="3">
      <c r="A555" s="290" t="str">
        <f>IF(AND(D555="",D555=""),"",$D$3&amp;"_"&amp;ROW()-11-COUNTBLANK($D$12:D555))</f>
        <v>CTKM_438</v>
      </c>
      <c r="B555" s="478" t="s">
        <v>1171</v>
      </c>
      <c r="C555" s="274" t="s">
        <v>2843</v>
      </c>
      <c r="D555" s="274" t="s">
        <v>1155</v>
      </c>
      <c r="E555" s="320"/>
      <c r="F555" s="320"/>
      <c r="G555" s="320"/>
      <c r="H555" s="320"/>
      <c r="I555" s="320"/>
      <c r="J555" s="320"/>
      <c r="K555" s="320"/>
      <c r="L555" s="320"/>
      <c r="M555" s="320"/>
      <c r="N555" s="320"/>
      <c r="O555" s="320"/>
      <c r="P555" s="320"/>
      <c r="Q555" s="321" t="str">
        <f t="shared" si="33"/>
        <v/>
      </c>
      <c r="R555" s="489"/>
      <c r="S555" s="322"/>
    </row>
    <row r="556" spans="1:19" ht="24.95" hidden="1" customHeight="1" outlineLevel="3">
      <c r="A556" s="290" t="str">
        <f>IF(AND(D556="",D556=""),"",$D$3&amp;"_"&amp;ROW()-11-COUNTBLANK($D$12:D556))</f>
        <v>CTKM_439</v>
      </c>
      <c r="B556" s="480"/>
      <c r="C556" s="274" t="s">
        <v>2844</v>
      </c>
      <c r="D556" s="274" t="s">
        <v>295</v>
      </c>
      <c r="E556" s="320"/>
      <c r="F556" s="320"/>
      <c r="G556" s="320"/>
      <c r="H556" s="320"/>
      <c r="I556" s="320"/>
      <c r="J556" s="320"/>
      <c r="K556" s="320"/>
      <c r="L556" s="320"/>
      <c r="M556" s="320"/>
      <c r="N556" s="320"/>
      <c r="O556" s="320"/>
      <c r="P556" s="320"/>
      <c r="Q556" s="321" t="str">
        <f t="shared" si="33"/>
        <v/>
      </c>
      <c r="R556" s="322"/>
      <c r="S556" s="322"/>
    </row>
    <row r="557" spans="1:19" ht="24.95" hidden="1" customHeight="1" outlineLevel="3">
      <c r="A557" s="290" t="str">
        <f>IF(AND(D557="",D557=""),"",$D$3&amp;"_"&amp;ROW()-11-COUNTBLANK($D$12:D557))</f>
        <v>CTKM_440</v>
      </c>
      <c r="B557" s="478" t="s">
        <v>2795</v>
      </c>
      <c r="C557" s="274" t="s">
        <v>2845</v>
      </c>
      <c r="D557" s="274" t="s">
        <v>2797</v>
      </c>
      <c r="E557" s="320"/>
      <c r="F557" s="320"/>
      <c r="G557" s="320"/>
      <c r="H557" s="320"/>
      <c r="I557" s="320"/>
      <c r="J557" s="320"/>
      <c r="K557" s="320"/>
      <c r="L557" s="320"/>
      <c r="M557" s="320"/>
      <c r="N557" s="320"/>
      <c r="O557" s="320"/>
      <c r="P557" s="320"/>
      <c r="Q557" s="321" t="str">
        <f t="shared" si="33"/>
        <v/>
      </c>
      <c r="R557" s="322"/>
      <c r="S557" s="322"/>
    </row>
    <row r="558" spans="1:19" ht="24.95" hidden="1" customHeight="1" outlineLevel="3">
      <c r="A558" s="290" t="str">
        <f>IF(AND(D558="",D558=""),"",$D$3&amp;"_"&amp;ROW()-11-COUNTBLANK($D$12:D558))</f>
        <v>CTKM_441</v>
      </c>
      <c r="B558" s="478" t="s">
        <v>2798</v>
      </c>
      <c r="C558" s="274" t="s">
        <v>2846</v>
      </c>
      <c r="D558" s="274" t="s">
        <v>2800</v>
      </c>
      <c r="E558" s="320"/>
      <c r="F558" s="320"/>
      <c r="G558" s="320"/>
      <c r="H558" s="320"/>
      <c r="I558" s="320"/>
      <c r="J558" s="320"/>
      <c r="K558" s="320"/>
      <c r="L558" s="320"/>
      <c r="M558" s="320"/>
      <c r="N558" s="320"/>
      <c r="O558" s="320"/>
      <c r="P558" s="320"/>
      <c r="Q558" s="321" t="str">
        <f t="shared" si="33"/>
        <v/>
      </c>
      <c r="R558" s="322"/>
      <c r="S558" s="322"/>
    </row>
    <row r="559" spans="1:19" ht="24.95" hidden="1" customHeight="1" outlineLevel="3">
      <c r="A559" s="290" t="str">
        <f>IF(AND(D559="",D559=""),"",$D$3&amp;"_"&amp;ROW()-11-COUNTBLANK($D$12:D559))</f>
        <v>CTKM_442</v>
      </c>
      <c r="B559" s="480"/>
      <c r="C559" s="274" t="s">
        <v>2847</v>
      </c>
      <c r="D559" s="274" t="s">
        <v>2802</v>
      </c>
      <c r="E559" s="320"/>
      <c r="F559" s="320"/>
      <c r="G559" s="320"/>
      <c r="H559" s="320"/>
      <c r="I559" s="320"/>
      <c r="J559" s="320"/>
      <c r="K559" s="320"/>
      <c r="L559" s="320"/>
      <c r="M559" s="320"/>
      <c r="N559" s="320"/>
      <c r="O559" s="320"/>
      <c r="P559" s="320"/>
      <c r="Q559" s="321" t="str">
        <f t="shared" si="33"/>
        <v/>
      </c>
      <c r="R559" s="322"/>
      <c r="S559" s="322"/>
    </row>
    <row r="560" spans="1:19" ht="24.95" hidden="1" customHeight="1" outlineLevel="3">
      <c r="A560" s="290" t="str">
        <f>IF(AND(D560="",D560=""),"",$D$3&amp;"_"&amp;ROW()-11-COUNTBLANK($D$12:D560))</f>
        <v>CTKM_443</v>
      </c>
      <c r="B560" s="480" t="s">
        <v>2848</v>
      </c>
      <c r="C560" s="274" t="s">
        <v>2849</v>
      </c>
      <c r="D560" s="274" t="s">
        <v>2805</v>
      </c>
      <c r="E560" s="320"/>
      <c r="F560" s="320"/>
      <c r="G560" s="320"/>
      <c r="H560" s="320"/>
      <c r="I560" s="320"/>
      <c r="J560" s="320"/>
      <c r="K560" s="320"/>
      <c r="L560" s="320"/>
      <c r="M560" s="320"/>
      <c r="N560" s="320"/>
      <c r="O560" s="320"/>
      <c r="P560" s="320"/>
      <c r="Q560" s="321" t="str">
        <f t="shared" si="33"/>
        <v/>
      </c>
      <c r="R560" s="322"/>
      <c r="S560" s="322"/>
    </row>
    <row r="561" spans="1:19" ht="24.95" hidden="1" customHeight="1" outlineLevel="2" collapsed="1">
      <c r="A561" s="290" t="str">
        <f>IF(AND(D561="",D561=""),"",$D$3&amp;"_"&amp;ROW()-11-COUNTBLANK($D$12:D561))</f>
        <v/>
      </c>
      <c r="B561" s="363" t="s">
        <v>1088</v>
      </c>
      <c r="C561" s="364"/>
      <c r="D561" s="364"/>
      <c r="E561" s="365"/>
      <c r="F561" s="365"/>
      <c r="G561" s="365"/>
      <c r="H561" s="365"/>
      <c r="I561" s="365"/>
      <c r="J561" s="365"/>
      <c r="K561" s="365"/>
      <c r="L561" s="365"/>
      <c r="M561" s="365"/>
      <c r="N561" s="365"/>
      <c r="O561" s="365"/>
      <c r="P561" s="365"/>
      <c r="Q561" s="365"/>
      <c r="R561" s="364"/>
      <c r="S561" s="366"/>
    </row>
    <row r="562" spans="1:19" ht="24.95" hidden="1" customHeight="1" outlineLevel="3">
      <c r="A562" s="290" t="str">
        <f>IF(AND(D562="",D562=""),"",$D$3&amp;"_"&amp;ROW()-11-COUNTBLANK($D$12:D562))</f>
        <v>CTKM_444</v>
      </c>
      <c r="B562" s="324" t="s">
        <v>1089</v>
      </c>
      <c r="C562" s="274" t="s">
        <v>1090</v>
      </c>
      <c r="D562" s="274" t="s">
        <v>1091</v>
      </c>
      <c r="E562" s="320"/>
      <c r="F562" s="320"/>
      <c r="G562" s="320"/>
      <c r="H562" s="320"/>
      <c r="I562" s="320"/>
      <c r="J562" s="320"/>
      <c r="K562" s="320"/>
      <c r="L562" s="320"/>
      <c r="M562" s="320"/>
      <c r="N562" s="320"/>
      <c r="O562" s="320"/>
      <c r="P562" s="320"/>
      <c r="Q562" s="321" t="str">
        <f>IF(OR(IF(G562="",IF(F562="",IF(E562="","",E562),F562),G562)="F",IF(J562="",IF(I562="",IF(H562="","",H562),I562),J562)="F",IF(M562="",IF(L562="",IF(K562="","",K562),L562),M562)="F",IF(P562="",IF(O562="",IF(N562="","",N562),O562),P562)="F")=TRUE,"F",IF(OR(IF(G562="",IF(F562="",IF(E562="","",E562),F562),G562)="PE",IF(J562="",IF(I562="",IF(H562="","",H562),I562),J562)="PE",IF(M562="",IF(L562="",IF(K562="","",K562),L562),M562)="PE",IF(P562="",IF(O562="",IF(N562="","",N562),O562),P562)="PE")=TRUE,"PE",IF(AND(IF(G562="",IF(F562="",IF(E562="","",E562),F562),G562)="",IF(J562="",IF(I562="",IF(H562="","",H562),I562),J562)="",IF(M562="",IF(L562="",IF(K562="","",K562),L562),M562)="",IF(P562="",IF(O562="",IF(N562="","",N562),O562),P562)="")=TRUE,"","P")))</f>
        <v/>
      </c>
      <c r="R562" s="322"/>
      <c r="S562" s="322"/>
    </row>
    <row r="563" spans="1:19" ht="24.95" hidden="1" customHeight="1" outlineLevel="3">
      <c r="A563" s="290" t="str">
        <f>IF(AND(D563="",D563=""),"",$D$3&amp;"_"&amp;ROW()-11-COUNTBLANK($D$12:D563))</f>
        <v>CTKM_445</v>
      </c>
      <c r="B563" s="324" t="s">
        <v>1303</v>
      </c>
      <c r="C563" s="274" t="s">
        <v>2850</v>
      </c>
      <c r="D563" s="274" t="s">
        <v>2807</v>
      </c>
      <c r="E563" s="320"/>
      <c r="F563" s="320"/>
      <c r="G563" s="320"/>
      <c r="H563" s="320"/>
      <c r="I563" s="320"/>
      <c r="J563" s="320"/>
      <c r="K563" s="320"/>
      <c r="L563" s="320"/>
      <c r="M563" s="320"/>
      <c r="N563" s="320"/>
      <c r="O563" s="320"/>
      <c r="P563" s="320"/>
      <c r="Q563" s="321" t="str">
        <f>IF(OR(IF(G563="",IF(F563="",IF(E563="","",E563),F563),G563)="F",IF(J563="",IF(I563="",IF(H563="","",H563),I563),J563)="F",IF(M563="",IF(L563="",IF(K563="","",K563),L563),M563)="F",IF(P563="",IF(O563="",IF(N563="","",N563),O563),P563)="F")=TRUE,"F",IF(OR(IF(G563="",IF(F563="",IF(E563="","",E563),F563),G563)="PE",IF(J563="",IF(I563="",IF(H563="","",H563),I563),J563)="PE",IF(M563="",IF(L563="",IF(K563="","",K563),L563),M563)="PE",IF(P563="",IF(O563="",IF(N563="","",N563),O563),P563)="PE")=TRUE,"PE",IF(AND(IF(G563="",IF(F563="",IF(E563="","",E563),F563),G563)="",IF(J563="",IF(I563="",IF(H563="","",H563),I563),J563)="",IF(M563="",IF(L563="",IF(K563="","",K563),L563),M563)="",IF(P563="",IF(O563="",IF(N563="","",N563),O563),P563)="")=TRUE,"","P")))</f>
        <v/>
      </c>
      <c r="R563" s="322"/>
      <c r="S563" s="322"/>
    </row>
    <row r="564" spans="1:19" ht="24.95" hidden="1" customHeight="1" outlineLevel="3">
      <c r="A564" s="290" t="str">
        <f>IF(AND(D564="",D564=""),"",$D$3&amp;"_"&amp;ROW()-11-COUNTBLANK($D$12:D564))</f>
        <v>CTKM_446</v>
      </c>
      <c r="B564" s="478" t="s">
        <v>2851</v>
      </c>
      <c r="C564" s="274" t="s">
        <v>3147</v>
      </c>
      <c r="D564" s="274" t="s">
        <v>2852</v>
      </c>
      <c r="E564" s="320"/>
      <c r="F564" s="320"/>
      <c r="G564" s="320"/>
      <c r="H564" s="320"/>
      <c r="I564" s="320"/>
      <c r="J564" s="320"/>
      <c r="K564" s="320"/>
      <c r="L564" s="320"/>
      <c r="M564" s="320"/>
      <c r="N564" s="320"/>
      <c r="O564" s="320"/>
      <c r="P564" s="320"/>
      <c r="Q564" s="321" t="str">
        <f>IF(OR(IF(G564="",IF(F564="",IF(E564="","",E564),F564),G564)="F",IF(J564="",IF(I564="",IF(H564="","",H564),I564),J564)="F",IF(M564="",IF(L564="",IF(K564="","",K564),L564),M564)="F",IF(P564="",IF(O564="",IF(N564="","",N564),O564),P564)="F")=TRUE,"F",IF(OR(IF(G564="",IF(F564="",IF(E564="","",E564),F564),G564)="PE",IF(J564="",IF(I564="",IF(H564="","",H564),I564),J564)="PE",IF(M564="",IF(L564="",IF(K564="","",K564),L564),M564)="PE",IF(P564="",IF(O564="",IF(N564="","",N564),O564),P564)="PE")=TRUE,"PE",IF(AND(IF(G564="",IF(F564="",IF(E564="","",E564),F564),G564)="",IF(J564="",IF(I564="",IF(H564="","",H564),I564),J564)="",IF(M564="",IF(L564="",IF(K564="","",K564),L564),M564)="",IF(P564="",IF(O564="",IF(N564="","",N564),O564),P564)="")=TRUE,"","P")))</f>
        <v/>
      </c>
      <c r="R564" s="489"/>
      <c r="S564" s="322"/>
    </row>
    <row r="565" spans="1:19" ht="24.95" hidden="1" customHeight="1" outlineLevel="3">
      <c r="A565" s="290" t="str">
        <f>IF(AND(D565="",D565=""),"",$D$3&amp;"_"&amp;ROW()-11-COUNTBLANK($D$12:D565))</f>
        <v>CTKM_447</v>
      </c>
      <c r="B565" s="480"/>
      <c r="C565" s="274" t="s">
        <v>3148</v>
      </c>
      <c r="D565" s="274" t="s">
        <v>1076</v>
      </c>
      <c r="E565" s="320"/>
      <c r="F565" s="320"/>
      <c r="G565" s="320"/>
      <c r="H565" s="320"/>
      <c r="I565" s="320"/>
      <c r="J565" s="320"/>
      <c r="K565" s="320"/>
      <c r="L565" s="320"/>
      <c r="M565" s="320"/>
      <c r="N565" s="320"/>
      <c r="O565" s="320"/>
      <c r="P565" s="320"/>
      <c r="Q565" s="321" t="str">
        <f>IF(OR(IF(G565="",IF(F565="",IF(E565="","",E565),F565),G565)="F",IF(J565="",IF(I565="",IF(H565="","",H565),I565),J565)="F",IF(M565="",IF(L565="",IF(K565="","",K565),L565),M565)="F",IF(P565="",IF(O565="",IF(N565="","",N565),O565),P565)="F")=TRUE,"F",IF(OR(IF(G565="",IF(F565="",IF(E565="","",E565),F565),G565)="PE",IF(J565="",IF(I565="",IF(H565="","",H565),I565),J565)="PE",IF(M565="",IF(L565="",IF(K565="","",K565),L565),M565)="PE",IF(P565="",IF(O565="",IF(N565="","",N565),O565),P565)="PE")=TRUE,"PE",IF(AND(IF(G565="",IF(F565="",IF(E565="","",E565),F565),G565)="",IF(J565="",IF(I565="",IF(H565="","",H565),I565),J565)="",IF(M565="",IF(L565="",IF(K565="","",K565),L565),M565)="",IF(P565="",IF(O565="",IF(N565="","",N565),O565),P565)="")=TRUE,"","P")))</f>
        <v/>
      </c>
      <c r="R565" s="322"/>
      <c r="S565" s="322"/>
    </row>
    <row r="566" spans="1:19" ht="24.95" hidden="1" customHeight="1" outlineLevel="2" collapsed="1">
      <c r="A566" s="290" t="str">
        <f>IF(AND(D566="",D566=""),"",$D$3&amp;"_"&amp;ROW()-11-COUNTBLANK($D$12:D566))</f>
        <v/>
      </c>
      <c r="B566" s="363" t="s">
        <v>447</v>
      </c>
      <c r="C566" s="364"/>
      <c r="D566" s="364"/>
      <c r="E566" s="365"/>
      <c r="F566" s="365"/>
      <c r="G566" s="365"/>
      <c r="H566" s="365"/>
      <c r="I566" s="365"/>
      <c r="J566" s="365"/>
      <c r="K566" s="365"/>
      <c r="L566" s="365"/>
      <c r="M566" s="365"/>
      <c r="N566" s="365"/>
      <c r="O566" s="365"/>
      <c r="P566" s="365"/>
      <c r="Q566" s="365"/>
      <c r="R566" s="364"/>
      <c r="S566" s="366"/>
    </row>
    <row r="567" spans="1:19" ht="24.95" hidden="1" customHeight="1" outlineLevel="3">
      <c r="A567" s="290" t="str">
        <f>IF(AND(D567="",D567=""),"",$D$3&amp;"_"&amp;ROW()-11-COUNTBLANK($D$12:D567))</f>
        <v>CTKM_448</v>
      </c>
      <c r="B567" s="324" t="s">
        <v>2808</v>
      </c>
      <c r="C567" s="274" t="s">
        <v>2853</v>
      </c>
      <c r="D567" s="274" t="s">
        <v>2810</v>
      </c>
      <c r="E567" s="320"/>
      <c r="F567" s="320"/>
      <c r="G567" s="320"/>
      <c r="H567" s="320"/>
      <c r="I567" s="320"/>
      <c r="J567" s="320"/>
      <c r="K567" s="320"/>
      <c r="L567" s="320"/>
      <c r="M567" s="320"/>
      <c r="N567" s="320"/>
      <c r="O567" s="320"/>
      <c r="P567" s="320"/>
      <c r="Q567" s="321" t="str">
        <f>IF(OR(IF(G567="",IF(F567="",IF(E567="","",E567),F567),G567)="F",IF(J567="",IF(I567="",IF(H567="","",H567),I567),J567)="F",IF(M567="",IF(L567="",IF(K567="","",K567),L567),M567)="F",IF(P567="",IF(O567="",IF(N567="","",N567),O567),P567)="F")=TRUE,"F",IF(OR(IF(G567="",IF(F567="",IF(E567="","",E567),F567),G567)="PE",IF(J567="",IF(I567="",IF(H567="","",H567),I567),J567)="PE",IF(M567="",IF(L567="",IF(K567="","",K567),L567),M567)="PE",IF(P567="",IF(O567="",IF(N567="","",N567),O567),P567)="PE")=TRUE,"PE",IF(AND(IF(G567="",IF(F567="",IF(E567="","",E567),F567),G567)="",IF(J567="",IF(I567="",IF(H567="","",H567),I567),J567)="",IF(M567="",IF(L567="",IF(K567="","",K567),L567),M567)="",IF(P567="",IF(O567="",IF(N567="","",N567),O567),P567)="")=TRUE,"","P")))</f>
        <v/>
      </c>
      <c r="R567" s="322"/>
      <c r="S567" s="322"/>
    </row>
    <row r="568" spans="1:19" ht="24.95" hidden="1" customHeight="1" outlineLevel="3">
      <c r="A568" s="290" t="str">
        <f>IF(AND(D568="",D568=""),"",$D$3&amp;"_"&amp;ROW()-11-COUNTBLANK($D$12:D568))</f>
        <v>CTKM_449</v>
      </c>
      <c r="B568" s="324" t="s">
        <v>2811</v>
      </c>
      <c r="C568" s="274" t="s">
        <v>2854</v>
      </c>
      <c r="D568" s="274" t="s">
        <v>3135</v>
      </c>
      <c r="E568" s="320"/>
      <c r="F568" s="320"/>
      <c r="G568" s="320"/>
      <c r="H568" s="320"/>
      <c r="I568" s="320"/>
      <c r="J568" s="320"/>
      <c r="K568" s="320"/>
      <c r="L568" s="320"/>
      <c r="M568" s="320"/>
      <c r="N568" s="320"/>
      <c r="O568" s="320"/>
      <c r="P568" s="320"/>
      <c r="Q568" s="321" t="str">
        <f>IF(OR(IF(G568="",IF(F568="",IF(E568="","",E568),F568),G568)="F",IF(J568="",IF(I568="",IF(H568="","",H568),I568),J568)="F",IF(M568="",IF(L568="",IF(K568="","",K568),L568),M568)="F",IF(P568="",IF(O568="",IF(N568="","",N568),O568),P568)="F")=TRUE,"F",IF(OR(IF(G568="",IF(F568="",IF(E568="","",E568),F568),G568)="PE",IF(J568="",IF(I568="",IF(H568="","",H568),I568),J568)="PE",IF(M568="",IF(L568="",IF(K568="","",K568),L568),M568)="PE",IF(P568="",IF(O568="",IF(N568="","",N568),O568),P568)="PE")=TRUE,"PE",IF(AND(IF(G568="",IF(F568="",IF(E568="","",E568),F568),G568)="",IF(J568="",IF(I568="",IF(H568="","",H568),I568),J568)="",IF(M568="",IF(L568="",IF(K568="","",K568),L568),M568)="",IF(P568="",IF(O568="",IF(N568="","",N568),O568),P568)="")=TRUE,"","P")))</f>
        <v/>
      </c>
      <c r="R568" s="322"/>
      <c r="S568" s="322"/>
    </row>
    <row r="569" spans="1:19" ht="24.95" customHeight="1" outlineLevel="1" collapsed="1">
      <c r="A569" s="290" t="str">
        <f>IF(AND(D569="",D569=""),"",$D$3&amp;"_"&amp;ROW()-11-COUNTBLANK($D$12:D569))</f>
        <v/>
      </c>
      <c r="B569" s="309" t="s">
        <v>1166</v>
      </c>
      <c r="C569" s="287"/>
      <c r="D569" s="287"/>
      <c r="E569" s="288"/>
      <c r="F569" s="288"/>
      <c r="G569" s="288"/>
      <c r="H569" s="288"/>
      <c r="I569" s="288"/>
      <c r="J569" s="288"/>
      <c r="K569" s="288"/>
      <c r="L569" s="288"/>
      <c r="M569" s="288"/>
      <c r="N569" s="288"/>
      <c r="O569" s="288"/>
      <c r="P569" s="288"/>
      <c r="Q569" s="288"/>
      <c r="R569" s="287"/>
      <c r="S569" s="289"/>
    </row>
    <row r="570" spans="1:19" ht="24.95" hidden="1" customHeight="1" outlineLevel="3">
      <c r="A570" s="290" t="str">
        <f>IF(AND(D570="",D570=""),"",$D$3&amp;"_"&amp;ROW()-11-COUNTBLANK($D$12:D570))</f>
        <v>CTKM_450</v>
      </c>
      <c r="B570" s="324" t="s">
        <v>2790</v>
      </c>
      <c r="C570" s="274" t="s">
        <v>2855</v>
      </c>
      <c r="D570" s="274" t="s">
        <v>3129</v>
      </c>
      <c r="E570" s="320"/>
      <c r="F570" s="320"/>
      <c r="G570" s="320"/>
      <c r="H570" s="320"/>
      <c r="I570" s="320"/>
      <c r="J570" s="320"/>
      <c r="K570" s="320"/>
      <c r="L570" s="320"/>
      <c r="M570" s="320"/>
      <c r="N570" s="320"/>
      <c r="O570" s="320"/>
      <c r="P570" s="320"/>
      <c r="Q570" s="321" t="str">
        <f t="shared" ref="Q570:Q588" si="34">IF(OR(IF(G570="",IF(F570="",IF(E570="","",E570),F570),G570)="F",IF(J570="",IF(I570="",IF(H570="","",H570),I570),J570)="F",IF(M570="",IF(L570="",IF(K570="","",K570),L570),M570)="F",IF(P570="",IF(O570="",IF(N570="","",N570),O570),P570)="F")=TRUE,"F",IF(OR(IF(G570="",IF(F570="",IF(E570="","",E570),F570),G570)="PE",IF(J570="",IF(I570="",IF(H570="","",H570),I570),J570)="PE",IF(M570="",IF(L570="",IF(K570="","",K570),L570),M570)="PE",IF(P570="",IF(O570="",IF(N570="","",N570),O570),P570)="PE")=TRUE,"PE",IF(AND(IF(G570="",IF(F570="",IF(E570="","",E570),F570),G570)="",IF(J570="",IF(I570="",IF(H570="","",H570),I570),J570)="",IF(M570="",IF(L570="",IF(K570="","",K570),L570),M570)="",IF(P570="",IF(O570="",IF(N570="","",N570),O570),P570)="")=TRUE,"","P")))</f>
        <v/>
      </c>
      <c r="R570" s="322"/>
      <c r="S570" s="322"/>
    </row>
    <row r="571" spans="1:19" ht="24.95" hidden="1" customHeight="1" outlineLevel="3">
      <c r="A571" s="290" t="str">
        <f>IF(AND(D571="",D571=""),"",$D$3&amp;"_"&amp;ROW()-11-COUNTBLANK($D$12:D571))</f>
        <v>CTKM_451</v>
      </c>
      <c r="B571" s="478" t="s">
        <v>352</v>
      </c>
      <c r="C571" s="274" t="s">
        <v>1074</v>
      </c>
      <c r="D571" s="274" t="s">
        <v>2792</v>
      </c>
      <c r="E571" s="320"/>
      <c r="F571" s="320"/>
      <c r="G571" s="320"/>
      <c r="H571" s="320"/>
      <c r="I571" s="320"/>
      <c r="J571" s="320"/>
      <c r="K571" s="320"/>
      <c r="L571" s="320"/>
      <c r="M571" s="320"/>
      <c r="N571" s="320"/>
      <c r="O571" s="320"/>
      <c r="P571" s="320"/>
      <c r="Q571" s="321" t="str">
        <f t="shared" si="34"/>
        <v/>
      </c>
      <c r="R571" s="322"/>
      <c r="S571" s="322"/>
    </row>
    <row r="572" spans="1:19" ht="24.95" hidden="1" customHeight="1" outlineLevel="3">
      <c r="A572" s="290" t="str">
        <f>IF(AND(D572="",D572=""),"",$D$3&amp;"_"&amp;ROW()-11-COUNTBLANK($D$12:D572))</f>
        <v>CTKM_452</v>
      </c>
      <c r="B572" s="479"/>
      <c r="C572" s="274" t="s">
        <v>450</v>
      </c>
      <c r="D572" s="274" t="s">
        <v>1076</v>
      </c>
      <c r="E572" s="320"/>
      <c r="F572" s="320"/>
      <c r="G572" s="320"/>
      <c r="H572" s="320"/>
      <c r="I572" s="320"/>
      <c r="J572" s="320"/>
      <c r="K572" s="320"/>
      <c r="L572" s="320"/>
      <c r="M572" s="320"/>
      <c r="N572" s="320"/>
      <c r="O572" s="320"/>
      <c r="P572" s="320"/>
      <c r="Q572" s="321" t="str">
        <f t="shared" si="34"/>
        <v/>
      </c>
      <c r="R572" s="322"/>
      <c r="S572" s="322"/>
    </row>
    <row r="573" spans="1:19" ht="24.95" hidden="1" customHeight="1" outlineLevel="3">
      <c r="A573" s="290" t="str">
        <f>IF(AND(D573="",D573=""),"",$D$3&amp;"_"&amp;ROW()-11-COUNTBLANK($D$12:D573))</f>
        <v>CTKM_453</v>
      </c>
      <c r="B573" s="480"/>
      <c r="C573" s="274" t="s">
        <v>452</v>
      </c>
      <c r="D573" s="274" t="s">
        <v>1077</v>
      </c>
      <c r="E573" s="320"/>
      <c r="F573" s="320"/>
      <c r="G573" s="320"/>
      <c r="H573" s="320"/>
      <c r="I573" s="320"/>
      <c r="J573" s="320"/>
      <c r="K573" s="320"/>
      <c r="L573" s="320"/>
      <c r="M573" s="320"/>
      <c r="N573" s="320"/>
      <c r="O573" s="320"/>
      <c r="P573" s="320"/>
      <c r="Q573" s="321" t="str">
        <f t="shared" si="34"/>
        <v/>
      </c>
      <c r="R573" s="322"/>
      <c r="S573" s="322"/>
    </row>
    <row r="574" spans="1:19" ht="24.95" hidden="1" customHeight="1" outlineLevel="2" collapsed="1">
      <c r="A574" s="290" t="str">
        <f>IF(AND(D574="",D574=""),"",$D$3&amp;"_"&amp;ROW()-11-COUNTBLANK($D$12:D574))</f>
        <v/>
      </c>
      <c r="B574" s="363" t="s">
        <v>351</v>
      </c>
      <c r="C574" s="364"/>
      <c r="D574" s="364"/>
      <c r="E574" s="365"/>
      <c r="F574" s="365"/>
      <c r="G574" s="365"/>
      <c r="H574" s="365"/>
      <c r="I574" s="365"/>
      <c r="J574" s="365"/>
      <c r="K574" s="365"/>
      <c r="L574" s="365"/>
      <c r="M574" s="365"/>
      <c r="N574" s="365"/>
      <c r="O574" s="365"/>
      <c r="P574" s="365"/>
      <c r="Q574" s="365" t="str">
        <f t="shared" si="34"/>
        <v/>
      </c>
      <c r="R574" s="364"/>
      <c r="S574" s="366"/>
    </row>
    <row r="575" spans="1:19" ht="24.95" hidden="1" customHeight="1" outlineLevel="3">
      <c r="A575" s="290" t="str">
        <f>IF(AND(D575="",D575=""),"",$D$3&amp;"_"&amp;ROW()-11-COUNTBLANK($D$12:D575))</f>
        <v>CTKM_454</v>
      </c>
      <c r="B575" s="478" t="s">
        <v>2793</v>
      </c>
      <c r="C575" s="274" t="s">
        <v>2856</v>
      </c>
      <c r="D575" s="274" t="s">
        <v>3102</v>
      </c>
      <c r="E575" s="320"/>
      <c r="F575" s="320"/>
      <c r="G575" s="320"/>
      <c r="H575" s="320"/>
      <c r="I575" s="320"/>
      <c r="J575" s="320"/>
      <c r="K575" s="320"/>
      <c r="L575" s="320"/>
      <c r="M575" s="320"/>
      <c r="N575" s="320"/>
      <c r="O575" s="320"/>
      <c r="P575" s="320"/>
      <c r="Q575" s="321" t="str">
        <f t="shared" si="34"/>
        <v/>
      </c>
      <c r="R575" s="322"/>
      <c r="S575" s="322"/>
    </row>
    <row r="576" spans="1:19" ht="24.95" hidden="1" customHeight="1" outlineLevel="3">
      <c r="A576" s="290" t="str">
        <f>IF(AND(D576="",D576=""),"",$D$3&amp;"_"&amp;ROW()-11-COUNTBLANK($D$12:D576))</f>
        <v>CTKM_455</v>
      </c>
      <c r="B576" s="478" t="s">
        <v>3103</v>
      </c>
      <c r="C576" s="274" t="s">
        <v>3104</v>
      </c>
      <c r="D576" s="274" t="s">
        <v>3116</v>
      </c>
      <c r="E576" s="320"/>
      <c r="F576" s="320"/>
      <c r="G576" s="320"/>
      <c r="H576" s="320"/>
      <c r="I576" s="320"/>
      <c r="J576" s="320"/>
      <c r="K576" s="320"/>
      <c r="L576" s="320"/>
      <c r="M576" s="320"/>
      <c r="N576" s="320"/>
      <c r="O576" s="320"/>
      <c r="P576" s="320"/>
      <c r="Q576" s="321" t="str">
        <f t="shared" si="34"/>
        <v/>
      </c>
      <c r="R576" s="322"/>
      <c r="S576" s="322"/>
    </row>
    <row r="577" spans="1:19" ht="24.95" hidden="1" customHeight="1" outlineLevel="3">
      <c r="A577" s="290" t="str">
        <f>IF(AND(D577="",D577=""),"",$D$3&amp;"_"&amp;ROW()-11-COUNTBLANK($D$12:D577))</f>
        <v>CTKM_456</v>
      </c>
      <c r="B577" s="479"/>
      <c r="C577" s="274" t="s">
        <v>3106</v>
      </c>
      <c r="D577" s="274" t="s">
        <v>3112</v>
      </c>
      <c r="E577" s="320"/>
      <c r="F577" s="320"/>
      <c r="G577" s="320"/>
      <c r="H577" s="320"/>
      <c r="I577" s="320"/>
      <c r="J577" s="320"/>
      <c r="K577" s="320"/>
      <c r="L577" s="320"/>
      <c r="M577" s="320"/>
      <c r="N577" s="320"/>
      <c r="O577" s="320"/>
      <c r="P577" s="320"/>
      <c r="Q577" s="321" t="str">
        <f t="shared" si="34"/>
        <v/>
      </c>
      <c r="R577" s="322"/>
      <c r="S577" s="322"/>
    </row>
    <row r="578" spans="1:19" ht="24.95" hidden="1" customHeight="1" outlineLevel="3">
      <c r="A578" s="290" t="str">
        <f>IF(AND(D578="",D578=""),"",$D$3&amp;"_"&amp;ROW()-11-COUNTBLANK($D$12:D578))</f>
        <v>CTKM_457</v>
      </c>
      <c r="B578" s="479"/>
      <c r="C578" s="274" t="s">
        <v>3108</v>
      </c>
      <c r="D578" s="274" t="s">
        <v>3118</v>
      </c>
      <c r="E578" s="320"/>
      <c r="F578" s="320"/>
      <c r="G578" s="320"/>
      <c r="H578" s="320"/>
      <c r="I578" s="320"/>
      <c r="J578" s="320"/>
      <c r="K578" s="320"/>
      <c r="L578" s="320"/>
      <c r="M578" s="320"/>
      <c r="N578" s="320"/>
      <c r="O578" s="320"/>
      <c r="P578" s="320"/>
      <c r="Q578" s="321" t="str">
        <f t="shared" si="34"/>
        <v/>
      </c>
      <c r="R578" s="322"/>
      <c r="S578" s="322"/>
    </row>
    <row r="579" spans="1:19" ht="24.95" hidden="1" customHeight="1" outlineLevel="3">
      <c r="A579" s="290" t="str">
        <f>IF(AND(D579="",D579=""),"",$D$3&amp;"_"&amp;ROW()-11-COUNTBLANK($D$12:D579))</f>
        <v>CTKM_458</v>
      </c>
      <c r="B579" s="480"/>
      <c r="C579" s="274" t="s">
        <v>3110</v>
      </c>
      <c r="D579" s="274" t="s">
        <v>3113</v>
      </c>
      <c r="E579" s="320"/>
      <c r="F579" s="320"/>
      <c r="G579" s="320"/>
      <c r="H579" s="320"/>
      <c r="I579" s="320"/>
      <c r="J579" s="320"/>
      <c r="K579" s="320"/>
      <c r="L579" s="320"/>
      <c r="M579" s="320"/>
      <c r="N579" s="320"/>
      <c r="O579" s="320"/>
      <c r="P579" s="320"/>
      <c r="Q579" s="321" t="str">
        <f t="shared" si="34"/>
        <v/>
      </c>
      <c r="R579" s="322"/>
      <c r="S579" s="322"/>
    </row>
    <row r="580" spans="1:19" ht="24.95" hidden="1" customHeight="1" outlineLevel="3">
      <c r="A580" s="290" t="str">
        <f>IF(AND(D580="",D580=""),"",$D$3&amp;"_"&amp;ROW()-11-COUNTBLANK($D$12:D580))</f>
        <v>CTKM_459</v>
      </c>
      <c r="B580" s="324" t="s">
        <v>3130</v>
      </c>
      <c r="C580" s="324" t="s">
        <v>3149</v>
      </c>
      <c r="D580" s="274" t="s">
        <v>3146</v>
      </c>
      <c r="E580" s="320"/>
      <c r="F580" s="320"/>
      <c r="G580" s="320"/>
      <c r="H580" s="320"/>
      <c r="I580" s="320"/>
      <c r="J580" s="320"/>
      <c r="K580" s="320"/>
      <c r="L580" s="320"/>
      <c r="M580" s="320"/>
      <c r="N580" s="320"/>
      <c r="O580" s="320"/>
      <c r="P580" s="320"/>
      <c r="Q580" s="321" t="str">
        <f t="shared" si="34"/>
        <v/>
      </c>
      <c r="R580" s="322"/>
      <c r="S580" s="322"/>
    </row>
    <row r="581" spans="1:19" ht="24.95" hidden="1" customHeight="1" outlineLevel="3">
      <c r="A581" s="290" t="str">
        <f>IF(AND(D581="",D581=""),"",$D$3&amp;"_"&amp;ROW()-11-COUNTBLANK($D$12:D581))</f>
        <v>CTKM_460</v>
      </c>
      <c r="B581" s="324" t="s">
        <v>3165</v>
      </c>
      <c r="C581" s="324" t="s">
        <v>3171</v>
      </c>
      <c r="D581" s="274" t="s">
        <v>3167</v>
      </c>
      <c r="E581" s="320"/>
      <c r="F581" s="320"/>
      <c r="G581" s="320"/>
      <c r="H581" s="320"/>
      <c r="I581" s="320"/>
      <c r="J581" s="320"/>
      <c r="K581" s="320"/>
      <c r="L581" s="320"/>
      <c r="M581" s="320"/>
      <c r="N581" s="320"/>
      <c r="O581" s="320"/>
      <c r="P581" s="320"/>
      <c r="Q581" s="321" t="str">
        <f t="shared" si="34"/>
        <v/>
      </c>
      <c r="R581" s="322"/>
      <c r="S581" s="322"/>
    </row>
    <row r="582" spans="1:19" ht="24.95" hidden="1" customHeight="1" outlineLevel="3">
      <c r="A582" s="290" t="str">
        <f>IF(AND(D582="",D582=""),"",$D$3&amp;"_"&amp;ROW()-11-COUNTBLANK($D$12:D582))</f>
        <v>CTKM_461</v>
      </c>
      <c r="B582" s="478" t="s">
        <v>3486</v>
      </c>
      <c r="C582" s="274" t="s">
        <v>3487</v>
      </c>
      <c r="D582" s="274" t="s">
        <v>3485</v>
      </c>
      <c r="E582" s="320"/>
      <c r="F582" s="320"/>
      <c r="G582" s="320"/>
      <c r="H582" s="320"/>
      <c r="I582" s="320"/>
      <c r="J582" s="320"/>
      <c r="K582" s="320"/>
      <c r="L582" s="320"/>
      <c r="M582" s="320"/>
      <c r="N582" s="320"/>
      <c r="O582" s="320"/>
      <c r="P582" s="320"/>
      <c r="Q582" s="321" t="str">
        <f t="shared" si="34"/>
        <v/>
      </c>
      <c r="R582" s="322"/>
      <c r="S582" s="322"/>
    </row>
    <row r="583" spans="1:19" ht="24.95" hidden="1" customHeight="1" outlineLevel="3">
      <c r="A583" s="290" t="str">
        <f>IF(AND(D583="",D583=""),"",$D$3&amp;"_"&amp;ROW()-11-COUNTBLANK($D$12:D583))</f>
        <v>CTKM_462</v>
      </c>
      <c r="B583" s="478" t="s">
        <v>1081</v>
      </c>
      <c r="C583" s="274" t="s">
        <v>2857</v>
      </c>
      <c r="D583" s="274" t="s">
        <v>2858</v>
      </c>
      <c r="E583" s="320"/>
      <c r="F583" s="320"/>
      <c r="G583" s="320"/>
      <c r="H583" s="320"/>
      <c r="I583" s="320"/>
      <c r="J583" s="320"/>
      <c r="K583" s="320"/>
      <c r="L583" s="320"/>
      <c r="M583" s="320"/>
      <c r="N583" s="320"/>
      <c r="O583" s="320"/>
      <c r="P583" s="320"/>
      <c r="Q583" s="321" t="str">
        <f t="shared" si="34"/>
        <v/>
      </c>
      <c r="R583" s="489"/>
      <c r="S583" s="322"/>
    </row>
    <row r="584" spans="1:19" ht="24.95" hidden="1" customHeight="1" outlineLevel="3">
      <c r="A584" s="290" t="str">
        <f>IF(AND(D584="",D584=""),"",$D$3&amp;"_"&amp;ROW()-11-COUNTBLANK($D$12:D584))</f>
        <v>CTKM_463</v>
      </c>
      <c r="B584" s="480"/>
      <c r="C584" s="274" t="s">
        <v>2859</v>
      </c>
      <c r="D584" s="274" t="s">
        <v>295</v>
      </c>
      <c r="E584" s="320"/>
      <c r="F584" s="320"/>
      <c r="G584" s="320"/>
      <c r="H584" s="320"/>
      <c r="I584" s="320"/>
      <c r="J584" s="320"/>
      <c r="K584" s="320"/>
      <c r="L584" s="320"/>
      <c r="M584" s="320"/>
      <c r="N584" s="320"/>
      <c r="O584" s="320"/>
      <c r="P584" s="320"/>
      <c r="Q584" s="321" t="str">
        <f t="shared" si="34"/>
        <v/>
      </c>
      <c r="R584" s="322"/>
      <c r="S584" s="322"/>
    </row>
    <row r="585" spans="1:19" ht="24.95" hidden="1" customHeight="1" outlineLevel="3">
      <c r="A585" s="290" t="str">
        <f>IF(AND(D585="",D585=""),"",$D$3&amp;"_"&amp;ROW()-11-COUNTBLANK($D$12:D585))</f>
        <v>CTKM_464</v>
      </c>
      <c r="B585" s="478" t="s">
        <v>2795</v>
      </c>
      <c r="C585" s="274" t="s">
        <v>2860</v>
      </c>
      <c r="D585" s="274" t="s">
        <v>2797</v>
      </c>
      <c r="E585" s="320"/>
      <c r="F585" s="320"/>
      <c r="G585" s="320"/>
      <c r="H585" s="320"/>
      <c r="I585" s="320"/>
      <c r="J585" s="320"/>
      <c r="K585" s="320"/>
      <c r="L585" s="320"/>
      <c r="M585" s="320"/>
      <c r="N585" s="320"/>
      <c r="O585" s="320"/>
      <c r="P585" s="320"/>
      <c r="Q585" s="321" t="str">
        <f t="shared" si="34"/>
        <v/>
      </c>
      <c r="R585" s="322"/>
      <c r="S585" s="322"/>
    </row>
    <row r="586" spans="1:19" ht="24.95" hidden="1" customHeight="1" outlineLevel="3">
      <c r="A586" s="290" t="str">
        <f>IF(AND(D586="",D586=""),"",$D$3&amp;"_"&amp;ROW()-11-COUNTBLANK($D$12:D586))</f>
        <v>CTKM_465</v>
      </c>
      <c r="B586" s="478" t="s">
        <v>2798</v>
      </c>
      <c r="C586" s="274" t="s">
        <v>2861</v>
      </c>
      <c r="D586" s="274" t="s">
        <v>2800</v>
      </c>
      <c r="E586" s="320"/>
      <c r="F586" s="320"/>
      <c r="G586" s="320"/>
      <c r="H586" s="320"/>
      <c r="I586" s="320"/>
      <c r="J586" s="320"/>
      <c r="K586" s="320"/>
      <c r="L586" s="320"/>
      <c r="M586" s="320"/>
      <c r="N586" s="320"/>
      <c r="O586" s="320"/>
      <c r="P586" s="320"/>
      <c r="Q586" s="321" t="str">
        <f t="shared" si="34"/>
        <v/>
      </c>
      <c r="R586" s="322"/>
      <c r="S586" s="322"/>
    </row>
    <row r="587" spans="1:19" ht="24.95" hidden="1" customHeight="1" outlineLevel="3">
      <c r="A587" s="290" t="str">
        <f>IF(AND(D587="",D587=""),"",$D$3&amp;"_"&amp;ROW()-11-COUNTBLANK($D$12:D587))</f>
        <v>CTKM_466</v>
      </c>
      <c r="B587" s="480"/>
      <c r="C587" s="274" t="s">
        <v>2862</v>
      </c>
      <c r="D587" s="274" t="s">
        <v>2802</v>
      </c>
      <c r="E587" s="320"/>
      <c r="F587" s="320"/>
      <c r="G587" s="320"/>
      <c r="H587" s="320"/>
      <c r="I587" s="320"/>
      <c r="J587" s="320"/>
      <c r="K587" s="320"/>
      <c r="L587" s="320"/>
      <c r="M587" s="320"/>
      <c r="N587" s="320"/>
      <c r="O587" s="320"/>
      <c r="P587" s="320"/>
      <c r="Q587" s="321" t="str">
        <f t="shared" si="34"/>
        <v/>
      </c>
      <c r="R587" s="322"/>
      <c r="S587" s="322"/>
    </row>
    <row r="588" spans="1:19" ht="24.95" hidden="1" customHeight="1" outlineLevel="3">
      <c r="A588" s="290" t="str">
        <f>IF(AND(D588="",D588=""),"",$D$3&amp;"_"&amp;ROW()-11-COUNTBLANK($D$12:D588))</f>
        <v>CTKM_467</v>
      </c>
      <c r="B588" s="480" t="s">
        <v>2818</v>
      </c>
      <c r="C588" s="274" t="s">
        <v>2863</v>
      </c>
      <c r="D588" s="274" t="s">
        <v>2820</v>
      </c>
      <c r="E588" s="320"/>
      <c r="F588" s="320"/>
      <c r="G588" s="320"/>
      <c r="H588" s="320"/>
      <c r="I588" s="320"/>
      <c r="J588" s="320"/>
      <c r="K588" s="320"/>
      <c r="L588" s="320"/>
      <c r="M588" s="320"/>
      <c r="N588" s="320"/>
      <c r="O588" s="320"/>
      <c r="P588" s="320"/>
      <c r="Q588" s="321" t="str">
        <f t="shared" si="34"/>
        <v/>
      </c>
      <c r="R588" s="322"/>
      <c r="S588" s="322"/>
    </row>
    <row r="589" spans="1:19" ht="24.95" hidden="1" customHeight="1" outlineLevel="2" collapsed="1">
      <c r="A589" s="290" t="str">
        <f>IF(AND(D589="",D589=""),"",$D$3&amp;"_"&amp;ROW()-11-COUNTBLANK($D$12:D589))</f>
        <v/>
      </c>
      <c r="B589" s="363" t="s">
        <v>1088</v>
      </c>
      <c r="C589" s="364"/>
      <c r="D589" s="364"/>
      <c r="E589" s="365"/>
      <c r="F589" s="365"/>
      <c r="G589" s="365"/>
      <c r="H589" s="365"/>
      <c r="I589" s="365"/>
      <c r="J589" s="365"/>
      <c r="K589" s="365"/>
      <c r="L589" s="365"/>
      <c r="M589" s="365"/>
      <c r="N589" s="365"/>
      <c r="O589" s="365"/>
      <c r="P589" s="365"/>
      <c r="Q589" s="365"/>
      <c r="R589" s="364"/>
      <c r="S589" s="366"/>
    </row>
    <row r="590" spans="1:19" ht="24.95" hidden="1" customHeight="1" outlineLevel="3">
      <c r="A590" s="290" t="str">
        <f>IF(AND(D590="",D590=""),"",$D$3&amp;"_"&amp;ROW()-11-COUNTBLANK($D$12:D590))</f>
        <v>CTKM_468</v>
      </c>
      <c r="B590" s="324" t="s">
        <v>1089</v>
      </c>
      <c r="C590" s="274" t="s">
        <v>1090</v>
      </c>
      <c r="D590" s="274" t="s">
        <v>1091</v>
      </c>
      <c r="E590" s="320"/>
      <c r="F590" s="320"/>
      <c r="G590" s="320"/>
      <c r="H590" s="320"/>
      <c r="I590" s="320"/>
      <c r="J590" s="320"/>
      <c r="K590" s="320"/>
      <c r="L590" s="320"/>
      <c r="M590" s="320"/>
      <c r="N590" s="320"/>
      <c r="O590" s="320"/>
      <c r="P590" s="320"/>
      <c r="Q590" s="321" t="str">
        <f>IF(OR(IF(G590="",IF(F590="",IF(E590="","",E590),F590),G590)="F",IF(J590="",IF(I590="",IF(H590="","",H590),I590),J590)="F",IF(M590="",IF(L590="",IF(K590="","",K590),L590),M590)="F",IF(P590="",IF(O590="",IF(N590="","",N590),O590),P590)="F")=TRUE,"F",IF(OR(IF(G590="",IF(F590="",IF(E590="","",E590),F590),G590)="PE",IF(J590="",IF(I590="",IF(H590="","",H590),I590),J590)="PE",IF(M590="",IF(L590="",IF(K590="","",K590),L590),M590)="PE",IF(P590="",IF(O590="",IF(N590="","",N590),O590),P590)="PE")=TRUE,"PE",IF(AND(IF(G590="",IF(F590="",IF(E590="","",E590),F590),G590)="",IF(J590="",IF(I590="",IF(H590="","",H590),I590),J590)="",IF(M590="",IF(L590="",IF(K590="","",K590),L590),M590)="",IF(P590="",IF(O590="",IF(N590="","",N590),O590),P590)="")=TRUE,"","P")))</f>
        <v/>
      </c>
      <c r="R590" s="322"/>
      <c r="S590" s="322"/>
    </row>
    <row r="591" spans="1:19" ht="24.95" hidden="1" customHeight="1" outlineLevel="3">
      <c r="A591" s="290" t="str">
        <f>IF(AND(D591="",D591=""),"",$D$3&amp;"_"&amp;ROW()-11-COUNTBLANK($D$12:D591))</f>
        <v>CTKM_469</v>
      </c>
      <c r="B591" s="324" t="s">
        <v>1303</v>
      </c>
      <c r="C591" s="274" t="s">
        <v>2864</v>
      </c>
      <c r="D591" s="274" t="s">
        <v>2807</v>
      </c>
      <c r="E591" s="320"/>
      <c r="F591" s="320"/>
      <c r="G591" s="320"/>
      <c r="H591" s="320"/>
      <c r="I591" s="320"/>
      <c r="J591" s="320"/>
      <c r="K591" s="320"/>
      <c r="L591" s="320"/>
      <c r="M591" s="320"/>
      <c r="N591" s="320"/>
      <c r="O591" s="320"/>
      <c r="P591" s="320"/>
      <c r="Q591" s="321" t="str">
        <f>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
      </c>
      <c r="R591" s="322"/>
      <c r="S591" s="322"/>
    </row>
    <row r="592" spans="1:19" ht="24.95" hidden="1" customHeight="1" outlineLevel="3">
      <c r="A592" s="290" t="str">
        <f>IF(AND(D592="",D592=""),"",$D$3&amp;"_"&amp;ROW()-11-COUNTBLANK($D$12:D592))</f>
        <v>CTKM_470</v>
      </c>
      <c r="B592" s="478" t="s">
        <v>1161</v>
      </c>
      <c r="C592" s="274" t="s">
        <v>3150</v>
      </c>
      <c r="D592" s="274" t="s">
        <v>1163</v>
      </c>
      <c r="E592" s="320"/>
      <c r="F592" s="320"/>
      <c r="G592" s="320"/>
      <c r="H592" s="320"/>
      <c r="I592" s="320"/>
      <c r="J592" s="320"/>
      <c r="K592" s="320"/>
      <c r="L592" s="320"/>
      <c r="M592" s="320"/>
      <c r="N592" s="320"/>
      <c r="O592" s="320"/>
      <c r="P592" s="320"/>
      <c r="Q592" s="321" t="str">
        <f>IF(OR(IF(G592="",IF(F592="",IF(E592="","",E592),F592),G592)="F",IF(J592="",IF(I592="",IF(H592="","",H592),I592),J592)="F",IF(M592="",IF(L592="",IF(K592="","",K592),L592),M592)="F",IF(P592="",IF(O592="",IF(N592="","",N592),O592),P592)="F")=TRUE,"F",IF(OR(IF(G592="",IF(F592="",IF(E592="","",E592),F592),G592)="PE",IF(J592="",IF(I592="",IF(H592="","",H592),I592),J592)="PE",IF(M592="",IF(L592="",IF(K592="","",K592),L592),M592)="PE",IF(P592="",IF(O592="",IF(N592="","",N592),O592),P592)="PE")=TRUE,"PE",IF(AND(IF(G592="",IF(F592="",IF(E592="","",E592),F592),G592)="",IF(J592="",IF(I592="",IF(H592="","",H592),I592),J592)="",IF(M592="",IF(L592="",IF(K592="","",K592),L592),M592)="",IF(P592="",IF(O592="",IF(N592="","",N592),O592),P592)="")=TRUE,"","P")))</f>
        <v/>
      </c>
      <c r="R592" s="489"/>
      <c r="S592" s="322"/>
    </row>
    <row r="593" spans="1:19" ht="24.95" hidden="1" customHeight="1" outlineLevel="3">
      <c r="A593" s="290" t="str">
        <f>IF(AND(D593="",D593=""),"",$D$3&amp;"_"&amp;ROW()-11-COUNTBLANK($D$12:D593))</f>
        <v>CTKM_471</v>
      </c>
      <c r="B593" s="480"/>
      <c r="C593" s="274" t="s">
        <v>3151</v>
      </c>
      <c r="D593" s="274" t="s">
        <v>1076</v>
      </c>
      <c r="E593" s="320"/>
      <c r="F593" s="320"/>
      <c r="G593" s="320"/>
      <c r="H593" s="320"/>
      <c r="I593" s="320"/>
      <c r="J593" s="320"/>
      <c r="K593" s="320"/>
      <c r="L593" s="320"/>
      <c r="M593" s="320"/>
      <c r="N593" s="320"/>
      <c r="O593" s="320"/>
      <c r="P593" s="320"/>
      <c r="Q593" s="321" t="str">
        <f>IF(OR(IF(G593="",IF(F593="",IF(E593="","",E593),F593),G593)="F",IF(J593="",IF(I593="",IF(H593="","",H593),I593),J593)="F",IF(M593="",IF(L593="",IF(K593="","",K593),L593),M593)="F",IF(P593="",IF(O593="",IF(N593="","",N593),O593),P593)="F")=TRUE,"F",IF(OR(IF(G593="",IF(F593="",IF(E593="","",E593),F593),G593)="PE",IF(J593="",IF(I593="",IF(H593="","",H593),I593),J593)="PE",IF(M593="",IF(L593="",IF(K593="","",K593),L593),M593)="PE",IF(P593="",IF(O593="",IF(N593="","",N593),O593),P593)="PE")=TRUE,"PE",IF(AND(IF(G593="",IF(F593="",IF(E593="","",E593),F593),G593)="",IF(J593="",IF(I593="",IF(H593="","",H593),I593),J593)="",IF(M593="",IF(L593="",IF(K593="","",K593),L593),M593)="",IF(P593="",IF(O593="",IF(N593="","",N593),O593),P593)="")=TRUE,"","P")))</f>
        <v/>
      </c>
      <c r="R593" s="322"/>
      <c r="S593" s="322"/>
    </row>
    <row r="594" spans="1:19" ht="24.95" hidden="1" customHeight="1" outlineLevel="2" collapsed="1">
      <c r="A594" s="290" t="str">
        <f>IF(AND(D594="",D594=""),"",$D$3&amp;"_"&amp;ROW()-11-COUNTBLANK($D$12:D594))</f>
        <v/>
      </c>
      <c r="B594" s="363" t="s">
        <v>447</v>
      </c>
      <c r="C594" s="364"/>
      <c r="D594" s="364"/>
      <c r="E594" s="365"/>
      <c r="F594" s="365"/>
      <c r="G594" s="365"/>
      <c r="H594" s="365"/>
      <c r="I594" s="365"/>
      <c r="J594" s="365"/>
      <c r="K594" s="365"/>
      <c r="L594" s="365"/>
      <c r="M594" s="365"/>
      <c r="N594" s="365"/>
      <c r="O594" s="365"/>
      <c r="P594" s="365"/>
      <c r="Q594" s="365"/>
      <c r="R594" s="364"/>
      <c r="S594" s="366"/>
    </row>
    <row r="595" spans="1:19" ht="24.95" hidden="1" customHeight="1" outlineLevel="3">
      <c r="A595" s="290" t="str">
        <f>IF(AND(D595="",D595=""),"",$D$3&amp;"_"&amp;ROW()-11-COUNTBLANK($D$12:D595))</f>
        <v>CTKM_472</v>
      </c>
      <c r="B595" s="324" t="s">
        <v>2808</v>
      </c>
      <c r="C595" s="274" t="s">
        <v>2865</v>
      </c>
      <c r="D595" s="274" t="s">
        <v>2810</v>
      </c>
      <c r="E595" s="320"/>
      <c r="F595" s="320"/>
      <c r="G595" s="320"/>
      <c r="H595" s="320"/>
      <c r="I595" s="320"/>
      <c r="J595" s="320"/>
      <c r="K595" s="320"/>
      <c r="L595" s="320"/>
      <c r="M595" s="320"/>
      <c r="N595" s="320"/>
      <c r="O595" s="320"/>
      <c r="P595" s="320"/>
      <c r="Q595" s="321" t="str">
        <f>IF(OR(IF(G595="",IF(F595="",IF(E595="","",E595),F595),G595)="F",IF(J595="",IF(I595="",IF(H595="","",H595),I595),J595)="F",IF(M595="",IF(L595="",IF(K595="","",K595),L595),M595)="F",IF(P595="",IF(O595="",IF(N595="","",N595),O595),P595)="F")=TRUE,"F",IF(OR(IF(G595="",IF(F595="",IF(E595="","",E595),F595),G595)="PE",IF(J595="",IF(I595="",IF(H595="","",H595),I595),J595)="PE",IF(M595="",IF(L595="",IF(K595="","",K595),L595),M595)="PE",IF(P595="",IF(O595="",IF(N595="","",N595),O595),P595)="PE")=TRUE,"PE",IF(AND(IF(G595="",IF(F595="",IF(E595="","",E595),F595),G595)="",IF(J595="",IF(I595="",IF(H595="","",H595),I595),J595)="",IF(M595="",IF(L595="",IF(K595="","",K595),L595),M595)="",IF(P595="",IF(O595="",IF(N595="","",N595),O595),P595)="")=TRUE,"","P")))</f>
        <v/>
      </c>
      <c r="R595" s="322"/>
      <c r="S595" s="322"/>
    </row>
    <row r="596" spans="1:19" ht="24.95" hidden="1" customHeight="1" outlineLevel="3">
      <c r="A596" s="290" t="str">
        <f>IF(AND(D596="",D596=""),"",$D$3&amp;"_"&amp;ROW()-11-COUNTBLANK($D$12:D596))</f>
        <v>CTKM_473</v>
      </c>
      <c r="B596" s="324" t="s">
        <v>2811</v>
      </c>
      <c r="C596" s="274" t="s">
        <v>2866</v>
      </c>
      <c r="D596" s="274" t="s">
        <v>3135</v>
      </c>
      <c r="E596" s="320"/>
      <c r="F596" s="320"/>
      <c r="G596" s="320"/>
      <c r="H596" s="320"/>
      <c r="I596" s="320"/>
      <c r="J596" s="320"/>
      <c r="K596" s="320"/>
      <c r="L596" s="320"/>
      <c r="M596" s="320"/>
      <c r="N596" s="320"/>
      <c r="O596" s="320"/>
      <c r="P596" s="320"/>
      <c r="Q596" s="321" t="str">
        <f>IF(OR(IF(G596="",IF(F596="",IF(E596="","",E596),F596),G596)="F",IF(J596="",IF(I596="",IF(H596="","",H596),I596),J596)="F",IF(M596="",IF(L596="",IF(K596="","",K596),L596),M596)="F",IF(P596="",IF(O596="",IF(N596="","",N596),O596),P596)="F")=TRUE,"F",IF(OR(IF(G596="",IF(F596="",IF(E596="","",E596),F596),G596)="PE",IF(J596="",IF(I596="",IF(H596="","",H596),I596),J596)="PE",IF(M596="",IF(L596="",IF(K596="","",K596),L596),M596)="PE",IF(P596="",IF(O596="",IF(N596="","",N596),O596),P596)="PE")=TRUE,"PE",IF(AND(IF(G596="",IF(F596="",IF(E596="","",E596),F596),G596)="",IF(J596="",IF(I596="",IF(H596="","",H596),I596),J596)="",IF(M596="",IF(L596="",IF(K596="","",K596),L596),M596)="",IF(P596="",IF(O596="",IF(N596="","",N596),O596),P596)="")=TRUE,"","P")))</f>
        <v/>
      </c>
      <c r="R596" s="322"/>
      <c r="S596" s="322"/>
    </row>
    <row r="597" spans="1:19" ht="24.95" customHeight="1" outlineLevel="1" collapsed="1">
      <c r="A597" s="290" t="str">
        <f>IF(AND(D597="",D597=""),"",$D$3&amp;"_"&amp;ROW()-11-COUNTBLANK($D$12:D597))</f>
        <v/>
      </c>
      <c r="B597" s="309" t="s">
        <v>1187</v>
      </c>
      <c r="C597" s="287"/>
      <c r="D597" s="287"/>
      <c r="E597" s="288"/>
      <c r="F597" s="288"/>
      <c r="G597" s="288"/>
      <c r="H597" s="288"/>
      <c r="I597" s="288"/>
      <c r="J597" s="288"/>
      <c r="K597" s="288"/>
      <c r="L597" s="288"/>
      <c r="M597" s="288"/>
      <c r="N597" s="288"/>
      <c r="O597" s="288"/>
      <c r="P597" s="288"/>
      <c r="Q597" s="288"/>
      <c r="R597" s="287"/>
      <c r="S597" s="289"/>
    </row>
    <row r="598" spans="1:19" ht="24.95" hidden="1" customHeight="1" outlineLevel="2">
      <c r="A598" s="290" t="str">
        <f>IF(AND(D598="",D598=""),"",$D$3&amp;"_"&amp;ROW()-11-COUNTBLANK($D$12:D598))</f>
        <v>CTKM_474</v>
      </c>
      <c r="B598" s="324" t="s">
        <v>2790</v>
      </c>
      <c r="C598" s="274" t="s">
        <v>2867</v>
      </c>
      <c r="D598" s="274" t="s">
        <v>3129</v>
      </c>
      <c r="E598" s="320"/>
      <c r="F598" s="320"/>
      <c r="G598" s="320"/>
      <c r="H598" s="320"/>
      <c r="I598" s="320"/>
      <c r="J598" s="320"/>
      <c r="K598" s="320"/>
      <c r="L598" s="320"/>
      <c r="M598" s="320"/>
      <c r="N598" s="320"/>
      <c r="O598" s="320"/>
      <c r="P598" s="320"/>
      <c r="Q598" s="321" t="str">
        <f t="shared" ref="Q598:Q619" si="35">IF(OR(IF(G598="",IF(F598="",IF(E598="","",E598),F598),G598)="F",IF(J598="",IF(I598="",IF(H598="","",H598),I598),J598)="F",IF(M598="",IF(L598="",IF(K598="","",K598),L598),M598)="F",IF(P598="",IF(O598="",IF(N598="","",N598),O598),P598)="F")=TRUE,"F",IF(OR(IF(G598="",IF(F598="",IF(E598="","",E598),F598),G598)="PE",IF(J598="",IF(I598="",IF(H598="","",H598),I598),J598)="PE",IF(M598="",IF(L598="",IF(K598="","",K598),L598),M598)="PE",IF(P598="",IF(O598="",IF(N598="","",N598),O598),P598)="PE")=TRUE,"PE",IF(AND(IF(G598="",IF(F598="",IF(E598="","",E598),F598),G598)="",IF(J598="",IF(I598="",IF(H598="","",H598),I598),J598)="",IF(M598="",IF(L598="",IF(K598="","",K598),L598),M598)="",IF(P598="",IF(O598="",IF(N598="","",N598),O598),P598)="")=TRUE,"","P")))</f>
        <v/>
      </c>
      <c r="R598" s="322"/>
      <c r="S598" s="322"/>
    </row>
    <row r="599" spans="1:19" ht="24.95" hidden="1" customHeight="1" outlineLevel="2">
      <c r="A599" s="290" t="str">
        <f>IF(AND(D599="",D599=""),"",$D$3&amp;"_"&amp;ROW()-11-COUNTBLANK($D$12:D599))</f>
        <v>CTKM_475</v>
      </c>
      <c r="B599" s="478" t="s">
        <v>352</v>
      </c>
      <c r="C599" s="274" t="s">
        <v>1074</v>
      </c>
      <c r="D599" s="274" t="s">
        <v>2792</v>
      </c>
      <c r="E599" s="320"/>
      <c r="F599" s="320"/>
      <c r="G599" s="320"/>
      <c r="H599" s="320"/>
      <c r="I599" s="320"/>
      <c r="J599" s="320"/>
      <c r="K599" s="320"/>
      <c r="L599" s="320"/>
      <c r="M599" s="320"/>
      <c r="N599" s="320"/>
      <c r="O599" s="320"/>
      <c r="P599" s="320"/>
      <c r="Q599" s="321" t="str">
        <f t="shared" si="35"/>
        <v/>
      </c>
      <c r="R599" s="322"/>
      <c r="S599" s="322"/>
    </row>
    <row r="600" spans="1:19" ht="24.95" hidden="1" customHeight="1" outlineLevel="2">
      <c r="A600" s="290" t="str">
        <f>IF(AND(D600="",D600=""),"",$D$3&amp;"_"&amp;ROW()-11-COUNTBLANK($D$12:D600))</f>
        <v>CTKM_476</v>
      </c>
      <c r="B600" s="479"/>
      <c r="C600" s="274" t="s">
        <v>450</v>
      </c>
      <c r="D600" s="274" t="s">
        <v>1076</v>
      </c>
      <c r="E600" s="320"/>
      <c r="F600" s="320"/>
      <c r="G600" s="320"/>
      <c r="H600" s="320"/>
      <c r="I600" s="320"/>
      <c r="J600" s="320"/>
      <c r="K600" s="320"/>
      <c r="L600" s="320"/>
      <c r="M600" s="320"/>
      <c r="N600" s="320"/>
      <c r="O600" s="320"/>
      <c r="P600" s="320"/>
      <c r="Q600" s="321" t="str">
        <f t="shared" si="35"/>
        <v/>
      </c>
      <c r="R600" s="322"/>
      <c r="S600" s="322"/>
    </row>
    <row r="601" spans="1:19" ht="24.95" hidden="1" customHeight="1" outlineLevel="2">
      <c r="A601" s="290" t="str">
        <f>IF(AND(D601="",D601=""),"",$D$3&amp;"_"&amp;ROW()-11-COUNTBLANK($D$12:D601))</f>
        <v>CTKM_477</v>
      </c>
      <c r="B601" s="480"/>
      <c r="C601" s="274" t="s">
        <v>452</v>
      </c>
      <c r="D601" s="274" t="s">
        <v>1077</v>
      </c>
      <c r="E601" s="320"/>
      <c r="F601" s="320"/>
      <c r="G601" s="320"/>
      <c r="H601" s="320"/>
      <c r="I601" s="320"/>
      <c r="J601" s="320"/>
      <c r="K601" s="320"/>
      <c r="L601" s="320"/>
      <c r="M601" s="320"/>
      <c r="N601" s="320"/>
      <c r="O601" s="320"/>
      <c r="P601" s="320"/>
      <c r="Q601" s="321" t="str">
        <f t="shared" si="35"/>
        <v/>
      </c>
      <c r="R601" s="322"/>
      <c r="S601" s="322"/>
    </row>
    <row r="602" spans="1:19" ht="24.95" hidden="1" customHeight="1" outlineLevel="2" collapsed="1">
      <c r="A602" s="290" t="str">
        <f>IF(AND(D602="",D602=""),"",$D$3&amp;"_"&amp;ROW()-11-COUNTBLANK($D$12:D602))</f>
        <v/>
      </c>
      <c r="B602" s="363" t="s">
        <v>351</v>
      </c>
      <c r="C602" s="364"/>
      <c r="D602" s="364"/>
      <c r="E602" s="365"/>
      <c r="F602" s="365"/>
      <c r="G602" s="365"/>
      <c r="H602" s="365"/>
      <c r="I602" s="365"/>
      <c r="J602" s="365"/>
      <c r="K602" s="365"/>
      <c r="L602" s="365"/>
      <c r="M602" s="365"/>
      <c r="N602" s="365"/>
      <c r="O602" s="365"/>
      <c r="P602" s="365"/>
      <c r="Q602" s="365" t="str">
        <f t="shared" si="35"/>
        <v/>
      </c>
      <c r="R602" s="364"/>
      <c r="S602" s="366"/>
    </row>
    <row r="603" spans="1:19" ht="24.95" hidden="1" customHeight="1" outlineLevel="3">
      <c r="A603" s="290" t="str">
        <f>IF(AND(D603="",D603=""),"",$D$3&amp;"_"&amp;ROW()-11-COUNTBLANK($D$12:D603))</f>
        <v>CTKM_478</v>
      </c>
      <c r="B603" s="478" t="s">
        <v>2825</v>
      </c>
      <c r="C603" s="274" t="s">
        <v>2868</v>
      </c>
      <c r="D603" s="274" t="s">
        <v>3102</v>
      </c>
      <c r="E603" s="320"/>
      <c r="F603" s="320"/>
      <c r="G603" s="320"/>
      <c r="H603" s="320"/>
      <c r="I603" s="320"/>
      <c r="J603" s="320"/>
      <c r="K603" s="320"/>
      <c r="L603" s="320"/>
      <c r="M603" s="320"/>
      <c r="N603" s="320"/>
      <c r="O603" s="320"/>
      <c r="P603" s="320"/>
      <c r="Q603" s="321" t="str">
        <f t="shared" si="35"/>
        <v/>
      </c>
      <c r="R603" s="322"/>
      <c r="S603" s="322"/>
    </row>
    <row r="604" spans="1:19" ht="24.95" hidden="1" customHeight="1" outlineLevel="3">
      <c r="A604" s="290" t="str">
        <f>IF(AND(D604="",D604=""),"",$D$3&amp;"_"&amp;ROW()-11-COUNTBLANK($D$12:D604))</f>
        <v>CTKM_479</v>
      </c>
      <c r="B604" s="478" t="s">
        <v>3103</v>
      </c>
      <c r="C604" s="274" t="s">
        <v>3104</v>
      </c>
      <c r="D604" s="274" t="s">
        <v>3119</v>
      </c>
      <c r="E604" s="320"/>
      <c r="F604" s="320"/>
      <c r="G604" s="320"/>
      <c r="H604" s="320"/>
      <c r="I604" s="320"/>
      <c r="J604" s="320"/>
      <c r="K604" s="320"/>
      <c r="L604" s="320"/>
      <c r="M604" s="320"/>
      <c r="N604" s="320"/>
      <c r="O604" s="320"/>
      <c r="P604" s="320"/>
      <c r="Q604" s="321" t="str">
        <f t="shared" si="35"/>
        <v/>
      </c>
      <c r="R604" s="322"/>
      <c r="S604" s="322"/>
    </row>
    <row r="605" spans="1:19" ht="24.95" hidden="1" customHeight="1" outlineLevel="3">
      <c r="A605" s="290" t="str">
        <f>IF(AND(D605="",D605=""),"",$D$3&amp;"_"&amp;ROW()-11-COUNTBLANK($D$12:D605))</f>
        <v>CTKM_480</v>
      </c>
      <c r="B605" s="479"/>
      <c r="C605" s="274" t="s">
        <v>3106</v>
      </c>
      <c r="D605" s="274" t="s">
        <v>3120</v>
      </c>
      <c r="E605" s="320"/>
      <c r="F605" s="320"/>
      <c r="G605" s="320"/>
      <c r="H605" s="320"/>
      <c r="I605" s="320"/>
      <c r="J605" s="320"/>
      <c r="K605" s="320"/>
      <c r="L605" s="320"/>
      <c r="M605" s="320"/>
      <c r="N605" s="320"/>
      <c r="O605" s="320"/>
      <c r="P605" s="320"/>
      <c r="Q605" s="321" t="str">
        <f t="shared" si="35"/>
        <v/>
      </c>
      <c r="R605" s="322"/>
      <c r="S605" s="322"/>
    </row>
    <row r="606" spans="1:19" ht="24.95" hidden="1" customHeight="1" outlineLevel="3">
      <c r="A606" s="290" t="str">
        <f>IF(AND(D606="",D606=""),"",$D$3&amp;"_"&amp;ROW()-11-COUNTBLANK($D$12:D606))</f>
        <v>CTKM_481</v>
      </c>
      <c r="B606" s="479"/>
      <c r="C606" s="274" t="s">
        <v>3108</v>
      </c>
      <c r="D606" s="325" t="s">
        <v>3121</v>
      </c>
      <c r="E606" s="320"/>
      <c r="F606" s="320"/>
      <c r="G606" s="320"/>
      <c r="H606" s="320"/>
      <c r="I606" s="320"/>
      <c r="J606" s="320"/>
      <c r="K606" s="320"/>
      <c r="L606" s="320"/>
      <c r="M606" s="320"/>
      <c r="N606" s="320"/>
      <c r="O606" s="320"/>
      <c r="P606" s="320"/>
      <c r="Q606" s="321" t="str">
        <f t="shared" si="35"/>
        <v/>
      </c>
      <c r="R606" s="322"/>
      <c r="S606" s="322"/>
    </row>
    <row r="607" spans="1:19" ht="24.95" hidden="1" customHeight="1" outlineLevel="3">
      <c r="A607" s="290" t="str">
        <f>IF(AND(D607="",D607=""),"",$D$3&amp;"_"&amp;ROW()-11-COUNTBLANK($D$12:D607))</f>
        <v>CTKM_482</v>
      </c>
      <c r="B607" s="480"/>
      <c r="C607" s="274" t="s">
        <v>3110</v>
      </c>
      <c r="D607" s="325" t="s">
        <v>3122</v>
      </c>
      <c r="E607" s="320"/>
      <c r="F607" s="320"/>
      <c r="G607" s="320"/>
      <c r="H607" s="320"/>
      <c r="I607" s="320"/>
      <c r="J607" s="320"/>
      <c r="K607" s="320"/>
      <c r="L607" s="320"/>
      <c r="M607" s="320"/>
      <c r="N607" s="320"/>
      <c r="O607" s="320"/>
      <c r="P607" s="320"/>
      <c r="Q607" s="321" t="str">
        <f t="shared" si="35"/>
        <v/>
      </c>
      <c r="R607" s="322"/>
      <c r="S607" s="322"/>
    </row>
    <row r="608" spans="1:19" ht="24.95" hidden="1" customHeight="1" outlineLevel="3">
      <c r="A608" s="290" t="str">
        <f>IF(AND(D608="",D608=""),"",$D$3&amp;"_"&amp;ROW()-11-COUNTBLANK($D$12:D608))</f>
        <v>CTKM_483</v>
      </c>
      <c r="B608" s="478" t="s">
        <v>3139</v>
      </c>
      <c r="C608" s="324" t="s">
        <v>3140</v>
      </c>
      <c r="D608" s="274" t="s">
        <v>3132</v>
      </c>
      <c r="E608" s="320"/>
      <c r="F608" s="320"/>
      <c r="G608" s="320"/>
      <c r="H608" s="320"/>
      <c r="I608" s="320"/>
      <c r="J608" s="320"/>
      <c r="K608" s="320"/>
      <c r="L608" s="320"/>
      <c r="M608" s="320"/>
      <c r="N608" s="320"/>
      <c r="O608" s="320"/>
      <c r="P608" s="320"/>
      <c r="Q608" s="321" t="str">
        <f t="shared" si="35"/>
        <v/>
      </c>
      <c r="R608" s="322"/>
      <c r="S608" s="322"/>
    </row>
    <row r="609" spans="1:19" ht="24.95" hidden="1" customHeight="1" outlineLevel="3">
      <c r="A609" s="290" t="str">
        <f>IF(AND(D609="",D609=""),"",$D$3&amp;"_"&amp;ROW()-11-COUNTBLANK($D$12:D609))</f>
        <v>CTKM_484</v>
      </c>
      <c r="B609" s="480"/>
      <c r="C609" s="324" t="s">
        <v>3141</v>
      </c>
      <c r="D609" s="274" t="s">
        <v>3142</v>
      </c>
      <c r="E609" s="320"/>
      <c r="F609" s="320"/>
      <c r="G609" s="320"/>
      <c r="H609" s="320"/>
      <c r="I609" s="320"/>
      <c r="J609" s="320"/>
      <c r="K609" s="320"/>
      <c r="L609" s="320"/>
      <c r="M609" s="320"/>
      <c r="N609" s="320"/>
      <c r="O609" s="320"/>
      <c r="P609" s="320"/>
      <c r="Q609" s="321" t="str">
        <f t="shared" si="35"/>
        <v/>
      </c>
      <c r="R609" s="322"/>
      <c r="S609" s="322"/>
    </row>
    <row r="610" spans="1:19" ht="24.95" hidden="1" customHeight="1" outlineLevel="3">
      <c r="A610" s="290" t="str">
        <f>IF(AND(D610="",D610=""),"",$D$3&amp;"_"&amp;ROW()-11-COUNTBLANK($D$12:D610))</f>
        <v>CTKM_485</v>
      </c>
      <c r="B610" s="324" t="s">
        <v>3165</v>
      </c>
      <c r="C610" s="324" t="s">
        <v>3172</v>
      </c>
      <c r="D610" s="274" t="s">
        <v>3167</v>
      </c>
      <c r="E610" s="320"/>
      <c r="F610" s="320"/>
      <c r="G610" s="320"/>
      <c r="H610" s="320"/>
      <c r="I610" s="320"/>
      <c r="J610" s="320"/>
      <c r="K610" s="320"/>
      <c r="L610" s="320"/>
      <c r="M610" s="320"/>
      <c r="N610" s="320"/>
      <c r="O610" s="320"/>
      <c r="P610" s="320"/>
      <c r="Q610" s="321" t="str">
        <f t="shared" si="35"/>
        <v/>
      </c>
      <c r="R610" s="322"/>
      <c r="S610" s="322"/>
    </row>
    <row r="611" spans="1:19" ht="24.95" hidden="1" customHeight="1" outlineLevel="3">
      <c r="A611" s="290" t="str">
        <f>IF(AND(D611="",D611=""),"",$D$3&amp;"_"&amp;ROW()-11-COUNTBLANK($D$12:D611))</f>
        <v>CTKM_486</v>
      </c>
      <c r="B611" s="478" t="s">
        <v>3486</v>
      </c>
      <c r="C611" s="274" t="s">
        <v>3487</v>
      </c>
      <c r="D611" s="274" t="s">
        <v>3485</v>
      </c>
      <c r="E611" s="320"/>
      <c r="F611" s="320"/>
      <c r="G611" s="320"/>
      <c r="H611" s="320"/>
      <c r="I611" s="320"/>
      <c r="J611" s="320"/>
      <c r="K611" s="320"/>
      <c r="L611" s="320"/>
      <c r="M611" s="320"/>
      <c r="N611" s="320"/>
      <c r="O611" s="320"/>
      <c r="P611" s="320"/>
      <c r="Q611" s="321" t="str">
        <f t="shared" si="35"/>
        <v/>
      </c>
      <c r="R611" s="322"/>
      <c r="S611" s="322"/>
    </row>
    <row r="612" spans="1:19" ht="24.95" hidden="1" customHeight="1" outlineLevel="3">
      <c r="A612" s="290" t="str">
        <f>IF(AND(D612="",D612=""),"",$D$3&amp;"_"&amp;ROW()-11-COUNTBLANK($D$12:D612))</f>
        <v>CTKM_487</v>
      </c>
      <c r="B612" s="478" t="s">
        <v>1171</v>
      </c>
      <c r="C612" s="274" t="s">
        <v>2869</v>
      </c>
      <c r="D612" s="274" t="s">
        <v>1155</v>
      </c>
      <c r="E612" s="320"/>
      <c r="F612" s="320"/>
      <c r="G612" s="320"/>
      <c r="H612" s="320"/>
      <c r="I612" s="320"/>
      <c r="J612" s="320"/>
      <c r="K612" s="320"/>
      <c r="L612" s="320"/>
      <c r="M612" s="320"/>
      <c r="N612" s="320"/>
      <c r="O612" s="320"/>
      <c r="P612" s="320"/>
      <c r="Q612" s="321" t="str">
        <f t="shared" si="35"/>
        <v/>
      </c>
      <c r="R612" s="322"/>
      <c r="S612" s="322"/>
    </row>
    <row r="613" spans="1:19" ht="24.95" hidden="1" customHeight="1" outlineLevel="3">
      <c r="A613" s="290" t="str">
        <f>IF(AND(D613="",D613=""),"",$D$3&amp;"_"&amp;ROW()-11-COUNTBLANK($D$12:D613))</f>
        <v>CTKM_488</v>
      </c>
      <c r="B613" s="480"/>
      <c r="C613" s="274" t="s">
        <v>2870</v>
      </c>
      <c r="D613" s="274" t="s">
        <v>295</v>
      </c>
      <c r="E613" s="320"/>
      <c r="F613" s="320"/>
      <c r="G613" s="320"/>
      <c r="H613" s="320"/>
      <c r="I613" s="320"/>
      <c r="J613" s="320"/>
      <c r="K613" s="320"/>
      <c r="L613" s="320"/>
      <c r="M613" s="320"/>
      <c r="N613" s="320"/>
      <c r="O613" s="320"/>
      <c r="P613" s="320"/>
      <c r="Q613" s="321" t="str">
        <f t="shared" si="35"/>
        <v/>
      </c>
      <c r="R613" s="322"/>
      <c r="S613" s="322"/>
    </row>
    <row r="614" spans="1:19" ht="24.95" hidden="1" customHeight="1" outlineLevel="3">
      <c r="A614" s="290" t="str">
        <f>IF(AND(D614="",D614=""),"",$D$3&amp;"_"&amp;ROW()-11-COUNTBLANK($D$12:D614))</f>
        <v>CTKM_489</v>
      </c>
      <c r="B614" s="478" t="s">
        <v>2795</v>
      </c>
      <c r="C614" s="274" t="s">
        <v>2871</v>
      </c>
      <c r="D614" s="274" t="s">
        <v>2797</v>
      </c>
      <c r="E614" s="320"/>
      <c r="F614" s="320"/>
      <c r="G614" s="320"/>
      <c r="H614" s="320"/>
      <c r="I614" s="320"/>
      <c r="J614" s="320"/>
      <c r="K614" s="320"/>
      <c r="L614" s="320"/>
      <c r="M614" s="320"/>
      <c r="N614" s="320"/>
      <c r="O614" s="320"/>
      <c r="P614" s="320"/>
      <c r="Q614" s="321" t="str">
        <f t="shared" si="35"/>
        <v/>
      </c>
      <c r="R614" s="322"/>
      <c r="S614" s="322"/>
    </row>
    <row r="615" spans="1:19" ht="24.95" hidden="1" customHeight="1" outlineLevel="3">
      <c r="A615" s="290" t="str">
        <f>IF(AND(D615="",D615=""),"",$D$3&amp;"_"&amp;ROW()-11-COUNTBLANK($D$12:D615))</f>
        <v>CTKM_490</v>
      </c>
      <c r="B615" s="478" t="s">
        <v>2798</v>
      </c>
      <c r="C615" s="274" t="s">
        <v>2872</v>
      </c>
      <c r="D615" s="274" t="s">
        <v>2800</v>
      </c>
      <c r="E615" s="320"/>
      <c r="F615" s="320"/>
      <c r="G615" s="320"/>
      <c r="H615" s="320"/>
      <c r="I615" s="320"/>
      <c r="J615" s="320"/>
      <c r="K615" s="320"/>
      <c r="L615" s="320"/>
      <c r="M615" s="320"/>
      <c r="N615" s="320"/>
      <c r="O615" s="320"/>
      <c r="P615" s="320"/>
      <c r="Q615" s="321" t="str">
        <f t="shared" si="35"/>
        <v/>
      </c>
      <c r="R615" s="322"/>
      <c r="S615" s="322"/>
    </row>
    <row r="616" spans="1:19" ht="24.95" hidden="1" customHeight="1" outlineLevel="3">
      <c r="A616" s="290" t="str">
        <f>IF(AND(D616="",D616=""),"",$D$3&amp;"_"&amp;ROW()-11-COUNTBLANK($D$12:D616))</f>
        <v>CTKM_491</v>
      </c>
      <c r="B616" s="480"/>
      <c r="C616" s="274" t="s">
        <v>2873</v>
      </c>
      <c r="D616" s="274" t="s">
        <v>2802</v>
      </c>
      <c r="E616" s="320"/>
      <c r="F616" s="320"/>
      <c r="G616" s="320"/>
      <c r="H616" s="320"/>
      <c r="I616" s="320"/>
      <c r="J616" s="320"/>
      <c r="K616" s="320"/>
      <c r="L616" s="320"/>
      <c r="M616" s="320"/>
      <c r="N616" s="320"/>
      <c r="O616" s="320"/>
      <c r="P616" s="320"/>
      <c r="Q616" s="321" t="str">
        <f t="shared" si="35"/>
        <v/>
      </c>
      <c r="R616" s="322"/>
      <c r="S616" s="322"/>
    </row>
    <row r="617" spans="1:19" ht="24.95" hidden="1" customHeight="1" outlineLevel="3">
      <c r="A617" s="290" t="str">
        <f>IF(AND(D617="",D617=""),"",$D$3&amp;"_"&amp;ROW()-11-COUNTBLANK($D$12:D617))</f>
        <v>CTKM_492</v>
      </c>
      <c r="B617" s="324" t="s">
        <v>1140</v>
      </c>
      <c r="C617" s="274" t="s">
        <v>1141</v>
      </c>
      <c r="D617" s="274" t="s">
        <v>1142</v>
      </c>
      <c r="E617" s="320"/>
      <c r="F617" s="320"/>
      <c r="G617" s="320"/>
      <c r="H617" s="320"/>
      <c r="I617" s="320"/>
      <c r="J617" s="320"/>
      <c r="K617" s="320"/>
      <c r="L617" s="320"/>
      <c r="M617" s="320"/>
      <c r="N617" s="320"/>
      <c r="O617" s="320"/>
      <c r="P617" s="320"/>
      <c r="Q617" s="321" t="str">
        <f t="shared" si="35"/>
        <v/>
      </c>
      <c r="R617" s="322"/>
      <c r="S617" s="322"/>
    </row>
    <row r="618" spans="1:19" ht="24.95" hidden="1" customHeight="1" outlineLevel="3">
      <c r="A618" s="290" t="str">
        <f>IF(AND(D618="",D618=""),"",$D$3&amp;"_"&amp;ROW()-11-COUNTBLANK($D$12:D618))</f>
        <v>CTKM_493</v>
      </c>
      <c r="B618" s="324" t="s">
        <v>2830</v>
      </c>
      <c r="C618" s="274" t="s">
        <v>2831</v>
      </c>
      <c r="D618" s="274" t="s">
        <v>2832</v>
      </c>
      <c r="E618" s="320"/>
      <c r="F618" s="320"/>
      <c r="G618" s="320"/>
      <c r="H618" s="320"/>
      <c r="I618" s="320"/>
      <c r="J618" s="320"/>
      <c r="K618" s="320"/>
      <c r="L618" s="320"/>
      <c r="M618" s="320"/>
      <c r="N618" s="320"/>
      <c r="O618" s="320"/>
      <c r="P618" s="320"/>
      <c r="Q618" s="321" t="str">
        <f t="shared" si="35"/>
        <v/>
      </c>
      <c r="R618" s="322"/>
      <c r="S618" s="322"/>
    </row>
    <row r="619" spans="1:19" ht="24.95" hidden="1" customHeight="1" outlineLevel="3">
      <c r="A619" s="290" t="str">
        <f>IF(AND(D619="",D619=""),"",$D$3&amp;"_"&amp;ROW()-11-COUNTBLANK($D$12:D619))</f>
        <v>CTKM_494</v>
      </c>
      <c r="B619" s="480" t="s">
        <v>2833</v>
      </c>
      <c r="C619" s="274" t="s">
        <v>2874</v>
      </c>
      <c r="D619" s="274" t="s">
        <v>2835</v>
      </c>
      <c r="E619" s="320"/>
      <c r="F619" s="320"/>
      <c r="G619" s="320"/>
      <c r="H619" s="320"/>
      <c r="I619" s="320"/>
      <c r="J619" s="320"/>
      <c r="K619" s="320"/>
      <c r="L619" s="320"/>
      <c r="M619" s="320"/>
      <c r="N619" s="320"/>
      <c r="O619" s="320"/>
      <c r="P619" s="320"/>
      <c r="Q619" s="321" t="str">
        <f t="shared" si="35"/>
        <v/>
      </c>
      <c r="R619" s="322"/>
      <c r="S619" s="322"/>
    </row>
    <row r="620" spans="1:19" ht="24.95" hidden="1" customHeight="1" outlineLevel="2" collapsed="1">
      <c r="A620" s="290" t="str">
        <f>IF(AND(D620="",D620=""),"",$D$3&amp;"_"&amp;ROW()-11-COUNTBLANK($D$12:D620))</f>
        <v/>
      </c>
      <c r="B620" s="363" t="s">
        <v>1088</v>
      </c>
      <c r="C620" s="364"/>
      <c r="D620" s="364"/>
      <c r="E620" s="365"/>
      <c r="F620" s="365"/>
      <c r="G620" s="365"/>
      <c r="H620" s="365"/>
      <c r="I620" s="365"/>
      <c r="J620" s="365"/>
      <c r="K620" s="365"/>
      <c r="L620" s="365"/>
      <c r="M620" s="365"/>
      <c r="N620" s="365"/>
      <c r="O620" s="365"/>
      <c r="P620" s="365"/>
      <c r="Q620" s="365"/>
      <c r="R620" s="364"/>
      <c r="S620" s="366"/>
    </row>
    <row r="621" spans="1:19" ht="24.95" hidden="1" customHeight="1" outlineLevel="3">
      <c r="A621" s="290" t="str">
        <f>IF(AND(D621="",D621=""),"",$D$3&amp;"_"&amp;ROW()-11-COUNTBLANK($D$12:D621))</f>
        <v>CTKM_495</v>
      </c>
      <c r="B621" s="324" t="s">
        <v>1089</v>
      </c>
      <c r="C621" s="274" t="s">
        <v>1090</v>
      </c>
      <c r="D621" s="274" t="s">
        <v>1091</v>
      </c>
      <c r="E621" s="320"/>
      <c r="F621" s="320"/>
      <c r="G621" s="320"/>
      <c r="H621" s="320"/>
      <c r="I621" s="320"/>
      <c r="J621" s="320"/>
      <c r="K621" s="320"/>
      <c r="L621" s="320"/>
      <c r="M621" s="320"/>
      <c r="N621" s="320"/>
      <c r="O621" s="320"/>
      <c r="P621" s="320"/>
      <c r="Q621" s="321" t="str">
        <f>IF(OR(IF(G621="",IF(F621="",IF(E621="","",E621),F621),G621)="F",IF(J621="",IF(I621="",IF(H621="","",H621),I621),J621)="F",IF(M621="",IF(L621="",IF(K621="","",K621),L621),M621)="F",IF(P621="",IF(O621="",IF(N621="","",N621),O621),P621)="F")=TRUE,"F",IF(OR(IF(G621="",IF(F621="",IF(E621="","",E621),F621),G621)="PE",IF(J621="",IF(I621="",IF(H621="","",H621),I621),J621)="PE",IF(M621="",IF(L621="",IF(K621="","",K621),L621),M621)="PE",IF(P621="",IF(O621="",IF(N621="","",N621),O621),P621)="PE")=TRUE,"PE",IF(AND(IF(G621="",IF(F621="",IF(E621="","",E621),F621),G621)="",IF(J621="",IF(I621="",IF(H621="","",H621),I621),J621)="",IF(M621="",IF(L621="",IF(K621="","",K621),L621),M621)="",IF(P621="",IF(O621="",IF(N621="","",N621),O621),P621)="")=TRUE,"","P")))</f>
        <v/>
      </c>
      <c r="R621" s="322"/>
      <c r="S621" s="322"/>
    </row>
    <row r="622" spans="1:19" ht="24.95" hidden="1" customHeight="1" outlineLevel="3">
      <c r="A622" s="290" t="str">
        <f>IF(AND(D622="",D622=""),"",$D$3&amp;"_"&amp;ROW()-11-COUNTBLANK($D$12:D622))</f>
        <v>CTKM_496</v>
      </c>
      <c r="B622" s="324" t="s">
        <v>1303</v>
      </c>
      <c r="C622" s="274" t="s">
        <v>2875</v>
      </c>
      <c r="D622" s="274" t="s">
        <v>2807</v>
      </c>
      <c r="E622" s="320"/>
      <c r="F622" s="320"/>
      <c r="G622" s="320"/>
      <c r="H622" s="320"/>
      <c r="I622" s="320"/>
      <c r="J622" s="320"/>
      <c r="K622" s="320"/>
      <c r="L622" s="320"/>
      <c r="M622" s="320"/>
      <c r="N622" s="320"/>
      <c r="O622" s="320"/>
      <c r="P622" s="320"/>
      <c r="Q622" s="321" t="str">
        <f>IF(OR(IF(G622="",IF(F622="",IF(E622="","",E622),F622),G622)="F",IF(J622="",IF(I622="",IF(H622="","",H622),I622),J622)="F",IF(M622="",IF(L622="",IF(K622="","",K622),L622),M622)="F",IF(P622="",IF(O622="",IF(N622="","",N622),O622),P622)="F")=TRUE,"F",IF(OR(IF(G622="",IF(F622="",IF(E622="","",E622),F622),G622)="PE",IF(J622="",IF(I622="",IF(H622="","",H622),I622),J622)="PE",IF(M622="",IF(L622="",IF(K622="","",K622),L622),M622)="PE",IF(P622="",IF(O622="",IF(N622="","",N622),O622),P622)="PE")=TRUE,"PE",IF(AND(IF(G622="",IF(F622="",IF(E622="","",E622),F622),G622)="",IF(J622="",IF(I622="",IF(H622="","",H622),I622),J622)="",IF(M622="",IF(L622="",IF(K622="","",K622),L622),M622)="",IF(P622="",IF(O622="",IF(N622="","",N622),O622),P622)="")=TRUE,"","P")))</f>
        <v/>
      </c>
      <c r="R622" s="322"/>
      <c r="S622" s="322"/>
    </row>
    <row r="623" spans="1:19" ht="24.95" hidden="1" customHeight="1" outlineLevel="3">
      <c r="A623" s="290" t="str">
        <f>IF(AND(D623="",D623=""),"",$D$3&amp;"_"&amp;ROW()-11-COUNTBLANK($D$12:D623))</f>
        <v>CTKM_497</v>
      </c>
      <c r="B623" s="478" t="s">
        <v>1095</v>
      </c>
      <c r="C623" s="274" t="s">
        <v>3152</v>
      </c>
      <c r="D623" s="274" t="s">
        <v>1097</v>
      </c>
      <c r="E623" s="320"/>
      <c r="F623" s="320"/>
      <c r="G623" s="320"/>
      <c r="H623" s="320"/>
      <c r="I623" s="320"/>
      <c r="J623" s="320"/>
      <c r="K623" s="320"/>
      <c r="L623" s="320"/>
      <c r="M623" s="320"/>
      <c r="N623" s="320"/>
      <c r="O623" s="320"/>
      <c r="P623" s="320"/>
      <c r="Q623" s="321" t="str">
        <f>IF(OR(IF(G623="",IF(F623="",IF(E623="","",E623),F623),G623)="F",IF(J623="",IF(I623="",IF(H623="","",H623),I623),J623)="F",IF(M623="",IF(L623="",IF(K623="","",K623),L623),M623)="F",IF(P623="",IF(O623="",IF(N623="","",N623),O623),P623)="F")=TRUE,"F",IF(OR(IF(G623="",IF(F623="",IF(E623="","",E623),F623),G623)="PE",IF(J623="",IF(I623="",IF(H623="","",H623),I623),J623)="PE",IF(M623="",IF(L623="",IF(K623="","",K623),L623),M623)="PE",IF(P623="",IF(O623="",IF(N623="","",N623),O623),P623)="PE")=TRUE,"PE",IF(AND(IF(G623="",IF(F623="",IF(E623="","",E623),F623),G623)="",IF(J623="",IF(I623="",IF(H623="","",H623),I623),J623)="",IF(M623="",IF(L623="",IF(K623="","",K623),L623),M623)="",IF(P623="",IF(O623="",IF(N623="","",N623),O623),P623)="")=TRUE,"","P")))</f>
        <v/>
      </c>
      <c r="R623" s="322"/>
      <c r="S623" s="322"/>
    </row>
    <row r="624" spans="1:19" ht="24.95" hidden="1" customHeight="1" outlineLevel="3">
      <c r="A624" s="290" t="str">
        <f>IF(AND(D624="",D624=""),"",$D$3&amp;"_"&amp;ROW()-11-COUNTBLANK($D$12:D624))</f>
        <v>CTKM_498</v>
      </c>
      <c r="B624" s="480"/>
      <c r="C624" s="274" t="s">
        <v>3153</v>
      </c>
      <c r="D624" s="274" t="s">
        <v>1076</v>
      </c>
      <c r="E624" s="320"/>
      <c r="F624" s="320"/>
      <c r="G624" s="320"/>
      <c r="H624" s="320"/>
      <c r="I624" s="320"/>
      <c r="J624" s="320"/>
      <c r="K624" s="320"/>
      <c r="L624" s="320"/>
      <c r="M624" s="320"/>
      <c r="N624" s="320"/>
      <c r="O624" s="320"/>
      <c r="P624" s="320"/>
      <c r="Q624" s="321" t="str">
        <f>IF(OR(IF(G624="",IF(F624="",IF(E624="","",E624),F624),G624)="F",IF(J624="",IF(I624="",IF(H624="","",H624),I624),J624)="F",IF(M624="",IF(L624="",IF(K624="","",K624),L624),M624)="F",IF(P624="",IF(O624="",IF(N624="","",N624),O624),P624)="F")=TRUE,"F",IF(OR(IF(G624="",IF(F624="",IF(E624="","",E624),F624),G624)="PE",IF(J624="",IF(I624="",IF(H624="","",H624),I624),J624)="PE",IF(M624="",IF(L624="",IF(K624="","",K624),L624),M624)="PE",IF(P624="",IF(O624="",IF(N624="","",N624),O624),P624)="PE")=TRUE,"PE",IF(AND(IF(G624="",IF(F624="",IF(E624="","",E624),F624),G624)="",IF(J624="",IF(I624="",IF(H624="","",H624),I624),J624)="",IF(M624="",IF(L624="",IF(K624="","",K624),L624),M624)="",IF(P624="",IF(O624="",IF(N624="","",N624),O624),P624)="")=TRUE,"","P")))</f>
        <v/>
      </c>
      <c r="R624" s="322"/>
      <c r="S624" s="322"/>
    </row>
    <row r="625" spans="1:19" ht="24.95" hidden="1" customHeight="1" outlineLevel="3">
      <c r="A625" s="290" t="str">
        <f>IF(AND(D625="",D625=""),"",$D$3&amp;"_"&amp;ROW()-11-COUNTBLANK($D$12:D625))</f>
        <v>CTKM_499</v>
      </c>
      <c r="B625" s="478" t="s">
        <v>1143</v>
      </c>
      <c r="C625" s="274" t="s">
        <v>1144</v>
      </c>
      <c r="D625" s="274" t="s">
        <v>1145</v>
      </c>
      <c r="E625" s="320"/>
      <c r="F625" s="320"/>
      <c r="G625" s="320"/>
      <c r="H625" s="320"/>
      <c r="I625" s="320"/>
      <c r="J625" s="320"/>
      <c r="K625" s="320"/>
      <c r="L625" s="320"/>
      <c r="M625" s="320"/>
      <c r="N625" s="320"/>
      <c r="O625" s="320"/>
      <c r="P625" s="320"/>
      <c r="Q625" s="321" t="str">
        <f>IF(OR(IF(G625="",IF(F625="",IF(E625="","",E625),F625),G625)="F",IF(J625="",IF(I625="",IF(H625="","",H625),I625),J625)="F",IF(M625="",IF(L625="",IF(K625="","",K625),L625),M625)="F",IF(P625="",IF(O625="",IF(N625="","",N625),O625),P625)="F")=TRUE,"F",IF(OR(IF(G625="",IF(F625="",IF(E625="","",E625),F625),G625)="PE",IF(J625="",IF(I625="",IF(H625="","",H625),I625),J625)="PE",IF(M625="",IF(L625="",IF(K625="","",K625),L625),M625)="PE",IF(P625="",IF(O625="",IF(N625="","",N625),O625),P625)="PE")=TRUE,"PE",IF(AND(IF(G625="",IF(F625="",IF(E625="","",E625),F625),G625)="",IF(J625="",IF(I625="",IF(H625="","",H625),I625),J625)="",IF(M625="",IF(L625="",IF(K625="","",K625),L625),M625)="",IF(P625="",IF(O625="",IF(N625="","",N625),O625),P625)="")=TRUE,"","P")))</f>
        <v/>
      </c>
      <c r="R625" s="322"/>
      <c r="S625" s="322"/>
    </row>
    <row r="626" spans="1:19" ht="24.95" hidden="1" customHeight="1" outlineLevel="2" collapsed="1">
      <c r="A626" s="290" t="str">
        <f>IF(AND(D626="",D626=""),"",$D$3&amp;"_"&amp;ROW()-11-COUNTBLANK($D$12:D626))</f>
        <v/>
      </c>
      <c r="B626" s="363" t="s">
        <v>447</v>
      </c>
      <c r="C626" s="364"/>
      <c r="D626" s="364"/>
      <c r="E626" s="365"/>
      <c r="F626" s="365"/>
      <c r="G626" s="365"/>
      <c r="H626" s="365"/>
      <c r="I626" s="365"/>
      <c r="J626" s="365"/>
      <c r="K626" s="365"/>
      <c r="L626" s="365"/>
      <c r="M626" s="365"/>
      <c r="N626" s="365"/>
      <c r="O626" s="365"/>
      <c r="P626" s="365"/>
      <c r="Q626" s="365"/>
      <c r="R626" s="364"/>
      <c r="S626" s="366"/>
    </row>
    <row r="627" spans="1:19" ht="24.95" hidden="1" customHeight="1" outlineLevel="3">
      <c r="A627" s="290" t="str">
        <f>IF(AND(D627="",D627=""),"",$D$3&amp;"_"&amp;ROW()-11-COUNTBLANK($D$12:D627))</f>
        <v>CTKM_500</v>
      </c>
      <c r="B627" s="324" t="s">
        <v>2837</v>
      </c>
      <c r="C627" s="274" t="s">
        <v>2876</v>
      </c>
      <c r="D627" s="274" t="s">
        <v>2810</v>
      </c>
      <c r="E627" s="320"/>
      <c r="F627" s="320"/>
      <c r="G627" s="320"/>
      <c r="H627" s="320"/>
      <c r="I627" s="320"/>
      <c r="J627" s="320"/>
      <c r="K627" s="320"/>
      <c r="L627" s="320"/>
      <c r="M627" s="320"/>
      <c r="N627" s="320"/>
      <c r="O627" s="320"/>
      <c r="P627" s="320"/>
      <c r="Q627" s="321" t="str">
        <f>IF(OR(IF(G627="",IF(F627="",IF(E627="","",E627),F627),G627)="F",IF(J627="",IF(I627="",IF(H627="","",H627),I627),J627)="F",IF(M627="",IF(L627="",IF(K627="","",K627),L627),M627)="F",IF(P627="",IF(O627="",IF(N627="","",N627),O627),P627)="F")=TRUE,"F",IF(OR(IF(G627="",IF(F627="",IF(E627="","",E627),F627),G627)="PE",IF(J627="",IF(I627="",IF(H627="","",H627),I627),J627)="PE",IF(M627="",IF(L627="",IF(K627="","",K627),L627),M627)="PE",IF(P627="",IF(O627="",IF(N627="","",N627),O627),P627)="PE")=TRUE,"PE",IF(AND(IF(G627="",IF(F627="",IF(E627="","",E627),F627),G627)="",IF(J627="",IF(I627="",IF(H627="","",H627),I627),J627)="",IF(M627="",IF(L627="",IF(K627="","",K627),L627),M627)="",IF(P627="",IF(O627="",IF(N627="","",N627),O627),P627)="")=TRUE,"","P")))</f>
        <v/>
      </c>
      <c r="R627" s="322"/>
      <c r="S627" s="322"/>
    </row>
    <row r="628" spans="1:19" ht="24.95" hidden="1" customHeight="1" outlineLevel="3">
      <c r="A628" s="290" t="str">
        <f>IF(AND(D628="",D628=""),"",$D$3&amp;"_"&amp;ROW()-11-COUNTBLANK($D$12:D628))</f>
        <v>CTKM_501</v>
      </c>
      <c r="B628" s="324" t="s">
        <v>2728</v>
      </c>
      <c r="C628" s="274" t="s">
        <v>2877</v>
      </c>
      <c r="D628" s="274" t="s">
        <v>3135</v>
      </c>
      <c r="E628" s="320"/>
      <c r="F628" s="320"/>
      <c r="G628" s="320"/>
      <c r="H628" s="320"/>
      <c r="I628" s="320"/>
      <c r="J628" s="320"/>
      <c r="K628" s="320"/>
      <c r="L628" s="320"/>
      <c r="M628" s="320"/>
      <c r="N628" s="320"/>
      <c r="O628" s="320"/>
      <c r="P628" s="320"/>
      <c r="Q628" s="321" t="str">
        <f>IF(OR(IF(G628="",IF(F628="",IF(E628="","",E628),F628),G628)="F",IF(J628="",IF(I628="",IF(H628="","",H628),I628),J628)="F",IF(M628="",IF(L628="",IF(K628="","",K628),L628),M628)="F",IF(P628="",IF(O628="",IF(N628="","",N628),O628),P628)="F")=TRUE,"F",IF(OR(IF(G628="",IF(F628="",IF(E628="","",E628),F628),G628)="PE",IF(J628="",IF(I628="",IF(H628="","",H628),I628),J628)="PE",IF(M628="",IF(L628="",IF(K628="","",K628),L628),M628)="PE",IF(P628="",IF(O628="",IF(N628="","",N628),O628),P628)="PE")=TRUE,"PE",IF(AND(IF(G628="",IF(F628="",IF(E628="","",E628),F628),G628)="",IF(J628="",IF(I628="",IF(H628="","",H628),I628),J628)="",IF(M628="",IF(L628="",IF(K628="","",K628),L628),M628)="",IF(P628="",IF(O628="",IF(N628="","",N628),O628),P628)="")=TRUE,"","P")))</f>
        <v/>
      </c>
      <c r="R628" s="322"/>
      <c r="S628" s="322"/>
    </row>
    <row r="629" spans="1:19" ht="24.95" hidden="1" customHeight="1" outlineLevel="3">
      <c r="A629" s="290" t="str">
        <f>IF(AND(D629="",D629=""),"",$D$3&amp;"_"&amp;ROW()-11-COUNTBLANK($D$12:D629))</f>
        <v>CTKM_502</v>
      </c>
      <c r="B629" s="478" t="s">
        <v>1146</v>
      </c>
      <c r="C629" s="274" t="s">
        <v>2840</v>
      </c>
      <c r="D629" s="274" t="s">
        <v>1148</v>
      </c>
      <c r="E629" s="320"/>
      <c r="F629" s="320"/>
      <c r="G629" s="320"/>
      <c r="H629" s="320"/>
      <c r="I629" s="320"/>
      <c r="J629" s="320"/>
      <c r="K629" s="320"/>
      <c r="L629" s="320"/>
      <c r="M629" s="320"/>
      <c r="N629" s="320"/>
      <c r="O629" s="320"/>
      <c r="P629" s="320"/>
      <c r="Q629" s="321" t="str">
        <f>IF(OR(IF(G629="",IF(F629="",IF(E629="","",E629),F629),G629)="F",IF(J629="",IF(I629="",IF(H629="","",H629),I629),J629)="F",IF(M629="",IF(L629="",IF(K629="","",K629),L629),M629)="F",IF(P629="",IF(O629="",IF(N629="","",N629),O629),P629)="F")=TRUE,"F",IF(OR(IF(G629="",IF(F629="",IF(E629="","",E629),F629),G629)="PE",IF(J629="",IF(I629="",IF(H629="","",H629),I629),J629)="PE",IF(M629="",IF(L629="",IF(K629="","",K629),L629),M629)="PE",IF(P629="",IF(O629="",IF(N629="","",N629),O629),P629)="PE")=TRUE,"PE",IF(AND(IF(G629="",IF(F629="",IF(E629="","",E629),F629),G629)="",IF(J629="",IF(I629="",IF(H629="","",H629),I629),J629)="",IF(M629="",IF(L629="",IF(K629="","",K629),L629),M629)="",IF(P629="",IF(O629="",IF(N629="","",N629),O629),P629)="")=TRUE,"","P")))</f>
        <v/>
      </c>
      <c r="R629" s="322"/>
      <c r="S629" s="322"/>
    </row>
    <row r="630" spans="1:19" ht="24.95" customHeight="1" outlineLevel="1" collapsed="1">
      <c r="A630" s="290" t="str">
        <f>IF(AND(D630="",D630=""),"",$D$3&amp;"_"&amp;ROW()-11-COUNTBLANK($D$12:D630))</f>
        <v/>
      </c>
      <c r="B630" s="309" t="s">
        <v>1211</v>
      </c>
      <c r="C630" s="287"/>
      <c r="D630" s="287"/>
      <c r="E630" s="288"/>
      <c r="F630" s="288"/>
      <c r="G630" s="288"/>
      <c r="H630" s="288"/>
      <c r="I630" s="288"/>
      <c r="J630" s="288"/>
      <c r="K630" s="288"/>
      <c r="L630" s="288"/>
      <c r="M630" s="288"/>
      <c r="N630" s="288"/>
      <c r="O630" s="288"/>
      <c r="P630" s="288"/>
      <c r="Q630" s="288"/>
      <c r="R630" s="287"/>
      <c r="S630" s="289"/>
    </row>
    <row r="631" spans="1:19" ht="24.95" hidden="1" customHeight="1" outlineLevel="2">
      <c r="A631" s="290" t="str">
        <f>IF(AND(D631="",D631=""),"",$D$3&amp;"_"&amp;ROW()-11-COUNTBLANK($D$12:D631))</f>
        <v>CTKM_503</v>
      </c>
      <c r="B631" s="324" t="s">
        <v>2790</v>
      </c>
      <c r="C631" s="274" t="s">
        <v>2878</v>
      </c>
      <c r="D631" s="274" t="s">
        <v>3129</v>
      </c>
      <c r="E631" s="320"/>
      <c r="F631" s="320"/>
      <c r="G631" s="320"/>
      <c r="H631" s="320"/>
      <c r="I631" s="320"/>
      <c r="J631" s="320"/>
      <c r="K631" s="320"/>
      <c r="L631" s="320"/>
      <c r="M631" s="320"/>
      <c r="N631" s="320"/>
      <c r="O631" s="320"/>
      <c r="P631" s="320"/>
      <c r="Q631" s="321" t="str">
        <f>IF(OR(IF(G631="",IF(F631="",IF(E631="","",E631),F631),G631)="F",IF(J631="",IF(I631="",IF(H631="","",H631),I631),J631)="F",IF(M631="",IF(L631="",IF(K631="","",K631),L631),M631)="F",IF(P631="",IF(O631="",IF(N631="","",N631),O631),P631)="F")=TRUE,"F",IF(OR(IF(G631="",IF(F631="",IF(E631="","",E631),F631),G631)="PE",IF(J631="",IF(I631="",IF(H631="","",H631),I631),J631)="PE",IF(M631="",IF(L631="",IF(K631="","",K631),L631),M631)="PE",IF(P631="",IF(O631="",IF(N631="","",N631),O631),P631)="PE")=TRUE,"PE",IF(AND(IF(G631="",IF(F631="",IF(E631="","",E631),F631),G631)="",IF(J631="",IF(I631="",IF(H631="","",H631),I631),J631)="",IF(M631="",IF(L631="",IF(K631="","",K631),L631),M631)="",IF(P631="",IF(O631="",IF(N631="","",N631),O631),P631)="")=TRUE,"","P")))</f>
        <v/>
      </c>
      <c r="R631" s="322"/>
      <c r="S631" s="322"/>
    </row>
    <row r="632" spans="1:19" ht="24.95" hidden="1" customHeight="1" outlineLevel="2">
      <c r="A632" s="290" t="str">
        <f>IF(AND(D632="",D632=""),"",$D$3&amp;"_"&amp;ROW()-11-COUNTBLANK($D$12:D632))</f>
        <v>CTKM_504</v>
      </c>
      <c r="B632" s="478" t="s">
        <v>352</v>
      </c>
      <c r="C632" s="274" t="s">
        <v>1074</v>
      </c>
      <c r="D632" s="274" t="s">
        <v>2792</v>
      </c>
      <c r="E632" s="320"/>
      <c r="F632" s="320"/>
      <c r="G632" s="320"/>
      <c r="H632" s="320"/>
      <c r="I632" s="320"/>
      <c r="J632" s="320"/>
      <c r="K632" s="320"/>
      <c r="L632" s="320"/>
      <c r="M632" s="320"/>
      <c r="N632" s="320"/>
      <c r="O632" s="320"/>
      <c r="P632" s="320"/>
      <c r="Q632" s="321" t="str">
        <f>IF(OR(IF(G632="",IF(F632="",IF(E632="","",E632),F632),G632)="F",IF(J632="",IF(I632="",IF(H632="","",H632),I632),J632)="F",IF(M632="",IF(L632="",IF(K632="","",K632),L632),M632)="F",IF(P632="",IF(O632="",IF(N632="","",N632),O632),P632)="F")=TRUE,"F",IF(OR(IF(G632="",IF(F632="",IF(E632="","",E632),F632),G632)="PE",IF(J632="",IF(I632="",IF(H632="","",H632),I632),J632)="PE",IF(M632="",IF(L632="",IF(K632="","",K632),L632),M632)="PE",IF(P632="",IF(O632="",IF(N632="","",N632),O632),P632)="PE")=TRUE,"PE",IF(AND(IF(G632="",IF(F632="",IF(E632="","",E632),F632),G632)="",IF(J632="",IF(I632="",IF(H632="","",H632),I632),J632)="",IF(M632="",IF(L632="",IF(K632="","",K632),L632),M632)="",IF(P632="",IF(O632="",IF(N632="","",N632),O632),P632)="")=TRUE,"","P")))</f>
        <v/>
      </c>
      <c r="R632" s="322"/>
      <c r="S632" s="322"/>
    </row>
    <row r="633" spans="1:19" ht="24.95" hidden="1" customHeight="1" outlineLevel="2">
      <c r="A633" s="290" t="str">
        <f>IF(AND(D633="",D633=""),"",$D$3&amp;"_"&amp;ROW()-11-COUNTBLANK($D$12:D633))</f>
        <v>CTKM_505</v>
      </c>
      <c r="B633" s="479"/>
      <c r="C633" s="274" t="s">
        <v>450</v>
      </c>
      <c r="D633" s="274" t="s">
        <v>1076</v>
      </c>
      <c r="E633" s="320"/>
      <c r="F633" s="320"/>
      <c r="G633" s="320"/>
      <c r="H633" s="320"/>
      <c r="I633" s="320"/>
      <c r="J633" s="320"/>
      <c r="K633" s="320"/>
      <c r="L633" s="320"/>
      <c r="M633" s="320"/>
      <c r="N633" s="320"/>
      <c r="O633" s="320"/>
      <c r="P633" s="320"/>
      <c r="Q633" s="321" t="str">
        <f>IF(OR(IF(G633="",IF(F633="",IF(E633="","",E633),F633),G633)="F",IF(J633="",IF(I633="",IF(H633="","",H633),I633),J633)="F",IF(M633="",IF(L633="",IF(K633="","",K633),L633),M633)="F",IF(P633="",IF(O633="",IF(N633="","",N633),O633),P633)="F")=TRUE,"F",IF(OR(IF(G633="",IF(F633="",IF(E633="","",E633),F633),G633)="PE",IF(J633="",IF(I633="",IF(H633="","",H633),I633),J633)="PE",IF(M633="",IF(L633="",IF(K633="","",K633),L633),M633)="PE",IF(P633="",IF(O633="",IF(N633="","",N633),O633),P633)="PE")=TRUE,"PE",IF(AND(IF(G633="",IF(F633="",IF(E633="","",E633),F633),G633)="",IF(J633="",IF(I633="",IF(H633="","",H633),I633),J633)="",IF(M633="",IF(L633="",IF(K633="","",K633),L633),M633)="",IF(P633="",IF(O633="",IF(N633="","",N633),O633),P633)="")=TRUE,"","P")))</f>
        <v/>
      </c>
      <c r="R633" s="322"/>
      <c r="S633" s="322"/>
    </row>
    <row r="634" spans="1:19" ht="24.95" hidden="1" customHeight="1" outlineLevel="2">
      <c r="A634" s="290" t="str">
        <f>IF(AND(D634="",D634=""),"",$D$3&amp;"_"&amp;ROW()-11-COUNTBLANK($D$12:D634))</f>
        <v>CTKM_506</v>
      </c>
      <c r="B634" s="480"/>
      <c r="C634" s="274" t="s">
        <v>452</v>
      </c>
      <c r="D634" s="274" t="s">
        <v>1077</v>
      </c>
      <c r="E634" s="320"/>
      <c r="F634" s="320"/>
      <c r="G634" s="320"/>
      <c r="H634" s="320"/>
      <c r="I634" s="320"/>
      <c r="J634" s="320"/>
      <c r="K634" s="320"/>
      <c r="L634" s="320"/>
      <c r="M634" s="320"/>
      <c r="N634" s="320"/>
      <c r="O634" s="320"/>
      <c r="P634" s="320"/>
      <c r="Q634" s="321" t="str">
        <f>IF(OR(IF(G634="",IF(F634="",IF(E634="","",E634),F634),G634)="F",IF(J634="",IF(I634="",IF(H634="","",H634),I634),J634)="F",IF(M634="",IF(L634="",IF(K634="","",K634),L634),M634)="F",IF(P634="",IF(O634="",IF(N634="","",N634),O634),P634)="F")=TRUE,"F",IF(OR(IF(G634="",IF(F634="",IF(E634="","",E634),F634),G634)="PE",IF(J634="",IF(I634="",IF(H634="","",H634),I634),J634)="PE",IF(M634="",IF(L634="",IF(K634="","",K634),L634),M634)="PE",IF(P634="",IF(O634="",IF(N634="","",N634),O634),P634)="PE")=TRUE,"PE",IF(AND(IF(G634="",IF(F634="",IF(E634="","",E634),F634),G634)="",IF(J634="",IF(I634="",IF(H634="","",H634),I634),J634)="",IF(M634="",IF(L634="",IF(K634="","",K634),L634),M634)="",IF(P634="",IF(O634="",IF(N634="","",N634),O634),P634)="")=TRUE,"","P")))</f>
        <v/>
      </c>
      <c r="R634" s="322"/>
      <c r="S634" s="322"/>
    </row>
    <row r="635" spans="1:19" ht="24.95" hidden="1" customHeight="1" outlineLevel="2" collapsed="1">
      <c r="A635" s="290" t="str">
        <f>IF(AND(D635="",D635=""),"",$D$3&amp;"_"&amp;ROW()-11-COUNTBLANK($D$12:D635))</f>
        <v/>
      </c>
      <c r="B635" s="363" t="s">
        <v>351</v>
      </c>
      <c r="C635" s="364"/>
      <c r="D635" s="364"/>
      <c r="E635" s="365"/>
      <c r="F635" s="365"/>
      <c r="G635" s="365"/>
      <c r="H635" s="365"/>
      <c r="I635" s="365"/>
      <c r="J635" s="365"/>
      <c r="K635" s="365"/>
      <c r="L635" s="365"/>
      <c r="M635" s="365"/>
      <c r="N635" s="365"/>
      <c r="O635" s="365"/>
      <c r="P635" s="365"/>
      <c r="Q635" s="365"/>
      <c r="R635" s="364"/>
      <c r="S635" s="366"/>
    </row>
    <row r="636" spans="1:19" ht="24.95" hidden="1" customHeight="1" outlineLevel="3">
      <c r="A636" s="290" t="str">
        <f>IF(AND(D636="",D636=""),"",$D$3&amp;"_"&amp;ROW()-11-COUNTBLANK($D$12:D636))</f>
        <v>CTKM_507</v>
      </c>
      <c r="B636" s="478" t="s">
        <v>2825</v>
      </c>
      <c r="C636" s="274" t="s">
        <v>2879</v>
      </c>
      <c r="D636" s="274" t="s">
        <v>3102</v>
      </c>
      <c r="E636" s="320"/>
      <c r="F636" s="320"/>
      <c r="G636" s="320"/>
      <c r="H636" s="320"/>
      <c r="I636" s="320"/>
      <c r="J636" s="320"/>
      <c r="K636" s="320"/>
      <c r="L636" s="320"/>
      <c r="M636" s="320"/>
      <c r="N636" s="320"/>
      <c r="O636" s="320"/>
      <c r="P636" s="320"/>
      <c r="Q636" s="321" t="str">
        <f t="shared" ref="Q636:Q657" si="36">IF(OR(IF(G636="",IF(F636="",IF(E636="","",E636),F636),G636)="F",IF(J636="",IF(I636="",IF(H636="","",H636),I636),J636)="F",IF(M636="",IF(L636="",IF(K636="","",K636),L636),M636)="F",IF(P636="",IF(O636="",IF(N636="","",N636),O636),P636)="F")=TRUE,"F",IF(OR(IF(G636="",IF(F636="",IF(E636="","",E636),F636),G636)="PE",IF(J636="",IF(I636="",IF(H636="","",H636),I636),J636)="PE",IF(M636="",IF(L636="",IF(K636="","",K636),L636),M636)="PE",IF(P636="",IF(O636="",IF(N636="","",N636),O636),P636)="PE")=TRUE,"PE",IF(AND(IF(G636="",IF(F636="",IF(E636="","",E636),F636),G636)="",IF(J636="",IF(I636="",IF(H636="","",H636),I636),J636)="",IF(M636="",IF(L636="",IF(K636="","",K636),L636),M636)="",IF(P636="",IF(O636="",IF(N636="","",N636),O636),P636)="")=TRUE,"","P")))</f>
        <v/>
      </c>
      <c r="R636" s="322"/>
      <c r="S636" s="322"/>
    </row>
    <row r="637" spans="1:19" ht="24.95" hidden="1" customHeight="1" outlineLevel="3">
      <c r="A637" s="290" t="str">
        <f>IF(AND(D637="",D637=""),"",$D$3&amp;"_"&amp;ROW()-11-COUNTBLANK($D$12:D637))</f>
        <v>CTKM_508</v>
      </c>
      <c r="B637" s="478" t="s">
        <v>3103</v>
      </c>
      <c r="C637" s="274" t="s">
        <v>3104</v>
      </c>
      <c r="D637" s="274" t="s">
        <v>3123</v>
      </c>
      <c r="E637" s="320"/>
      <c r="F637" s="320"/>
      <c r="G637" s="320"/>
      <c r="H637" s="320"/>
      <c r="I637" s="320"/>
      <c r="J637" s="320"/>
      <c r="K637" s="320"/>
      <c r="L637" s="320"/>
      <c r="M637" s="320"/>
      <c r="N637" s="320"/>
      <c r="O637" s="320"/>
      <c r="P637" s="320"/>
      <c r="Q637" s="321" t="str">
        <f t="shared" si="36"/>
        <v/>
      </c>
      <c r="R637" s="322"/>
      <c r="S637" s="322"/>
    </row>
    <row r="638" spans="1:19" ht="24.95" hidden="1" customHeight="1" outlineLevel="3">
      <c r="A638" s="290" t="str">
        <f>IF(AND(D638="",D638=""),"",$D$3&amp;"_"&amp;ROW()-11-COUNTBLANK($D$12:D638))</f>
        <v>CTKM_509</v>
      </c>
      <c r="B638" s="479"/>
      <c r="C638" s="274" t="s">
        <v>3106</v>
      </c>
      <c r="D638" s="274" t="s">
        <v>3124</v>
      </c>
      <c r="E638" s="320"/>
      <c r="F638" s="320"/>
      <c r="G638" s="320"/>
      <c r="H638" s="320"/>
      <c r="I638" s="320"/>
      <c r="J638" s="320"/>
      <c r="K638" s="320"/>
      <c r="L638" s="320"/>
      <c r="M638" s="320"/>
      <c r="N638" s="320"/>
      <c r="O638" s="320"/>
      <c r="P638" s="320"/>
      <c r="Q638" s="321" t="str">
        <f t="shared" si="36"/>
        <v/>
      </c>
      <c r="R638" s="322"/>
      <c r="S638" s="322"/>
    </row>
    <row r="639" spans="1:19" ht="24.95" hidden="1" customHeight="1" outlineLevel="3">
      <c r="A639" s="290" t="str">
        <f>IF(AND(D639="",D639=""),"",$D$3&amp;"_"&amp;ROW()-11-COUNTBLANK($D$12:D639))</f>
        <v>CTKM_510</v>
      </c>
      <c r="B639" s="479"/>
      <c r="C639" s="274" t="s">
        <v>3108</v>
      </c>
      <c r="D639" s="325" t="s">
        <v>3125</v>
      </c>
      <c r="E639" s="320"/>
      <c r="F639" s="320"/>
      <c r="G639" s="320"/>
      <c r="H639" s="320"/>
      <c r="I639" s="320"/>
      <c r="J639" s="320"/>
      <c r="K639" s="320"/>
      <c r="L639" s="320"/>
      <c r="M639" s="320"/>
      <c r="N639" s="320"/>
      <c r="O639" s="320"/>
      <c r="P639" s="320"/>
      <c r="Q639" s="321" t="str">
        <f t="shared" si="36"/>
        <v/>
      </c>
      <c r="R639" s="322"/>
      <c r="S639" s="322"/>
    </row>
    <row r="640" spans="1:19" ht="24.95" hidden="1" customHeight="1" outlineLevel="3">
      <c r="A640" s="290" t="str">
        <f>IF(AND(D640="",D640=""),"",$D$3&amp;"_"&amp;ROW()-11-COUNTBLANK($D$12:D640))</f>
        <v>CTKM_511</v>
      </c>
      <c r="B640" s="480"/>
      <c r="C640" s="274" t="s">
        <v>3110</v>
      </c>
      <c r="D640" s="325" t="s">
        <v>3126</v>
      </c>
      <c r="E640" s="320"/>
      <c r="F640" s="320"/>
      <c r="G640" s="320"/>
      <c r="H640" s="320"/>
      <c r="I640" s="320"/>
      <c r="J640" s="320"/>
      <c r="K640" s="320"/>
      <c r="L640" s="320"/>
      <c r="M640" s="320"/>
      <c r="N640" s="320"/>
      <c r="O640" s="320"/>
      <c r="P640" s="320"/>
      <c r="Q640" s="321" t="str">
        <f t="shared" si="36"/>
        <v/>
      </c>
      <c r="R640" s="322"/>
      <c r="S640" s="322"/>
    </row>
    <row r="641" spans="1:19" ht="24.95" hidden="1" customHeight="1" outlineLevel="3">
      <c r="A641" s="290" t="str">
        <f>IF(AND(D641="",D641=""),"",$D$3&amp;"_"&amp;ROW()-11-COUNTBLANK($D$12:D641))</f>
        <v>CTKM_512</v>
      </c>
      <c r="B641" s="324" t="s">
        <v>3130</v>
      </c>
      <c r="C641" s="324" t="s">
        <v>3154</v>
      </c>
      <c r="D641" s="274" t="s">
        <v>3155</v>
      </c>
      <c r="E641" s="320"/>
      <c r="F641" s="320"/>
      <c r="G641" s="320"/>
      <c r="H641" s="320"/>
      <c r="I641" s="320"/>
      <c r="J641" s="320"/>
      <c r="K641" s="320"/>
      <c r="L641" s="320"/>
      <c r="M641" s="320"/>
      <c r="N641" s="320"/>
      <c r="O641" s="320"/>
      <c r="P641" s="320"/>
      <c r="Q641" s="321" t="str">
        <f t="shared" si="36"/>
        <v/>
      </c>
      <c r="R641" s="322"/>
      <c r="S641" s="322"/>
    </row>
    <row r="642" spans="1:19" ht="24.95" hidden="1" customHeight="1" outlineLevel="3">
      <c r="A642" s="290" t="str">
        <f>IF(AND(D642="",D642=""),"",$D$3&amp;"_"&amp;ROW()-11-COUNTBLANK($D$12:D642))</f>
        <v>CTKM_513</v>
      </c>
      <c r="B642" s="324" t="s">
        <v>3165</v>
      </c>
      <c r="C642" s="324" t="s">
        <v>3173</v>
      </c>
      <c r="D642" s="274" t="s">
        <v>3167</v>
      </c>
      <c r="E642" s="320"/>
      <c r="F642" s="320"/>
      <c r="G642" s="320"/>
      <c r="H642" s="320"/>
      <c r="I642" s="320"/>
      <c r="J642" s="320"/>
      <c r="K642" s="320"/>
      <c r="L642" s="320"/>
      <c r="M642" s="320"/>
      <c r="N642" s="320"/>
      <c r="O642" s="320"/>
      <c r="P642" s="320"/>
      <c r="Q642" s="321" t="str">
        <f t="shared" si="36"/>
        <v/>
      </c>
      <c r="R642" s="322"/>
      <c r="S642" s="322"/>
    </row>
    <row r="643" spans="1:19" ht="24.95" hidden="1" customHeight="1" outlineLevel="3">
      <c r="A643" s="290" t="str">
        <f>IF(AND(D643="",D643=""),"",$D$3&amp;"_"&amp;ROW()-11-COUNTBLANK($D$12:D643))</f>
        <v>CTKM_514</v>
      </c>
      <c r="B643" s="478" t="s">
        <v>3486</v>
      </c>
      <c r="C643" s="274" t="s">
        <v>3487</v>
      </c>
      <c r="D643" s="274" t="s">
        <v>3485</v>
      </c>
      <c r="E643" s="320"/>
      <c r="F643" s="320"/>
      <c r="G643" s="320"/>
      <c r="H643" s="320"/>
      <c r="I643" s="320"/>
      <c r="J643" s="320"/>
      <c r="K643" s="320"/>
      <c r="L643" s="320"/>
      <c r="M643" s="320"/>
      <c r="N643" s="320"/>
      <c r="O643" s="320"/>
      <c r="P643" s="320"/>
      <c r="Q643" s="321" t="str">
        <f t="shared" si="36"/>
        <v/>
      </c>
      <c r="R643" s="322"/>
      <c r="S643" s="322"/>
    </row>
    <row r="644" spans="1:19" ht="24.95" hidden="1" customHeight="1" outlineLevel="3">
      <c r="A644" s="290" t="str">
        <f>IF(AND(D644="",D644=""),"",$D$3&amp;"_"&amp;ROW()-11-COUNTBLANK($D$12:D644))</f>
        <v>CTKM_515</v>
      </c>
      <c r="B644" s="478" t="s">
        <v>2880</v>
      </c>
      <c r="C644" s="274" t="s">
        <v>2881</v>
      </c>
      <c r="D644" s="274" t="s">
        <v>2882</v>
      </c>
      <c r="E644" s="320"/>
      <c r="F644" s="320"/>
      <c r="G644" s="320"/>
      <c r="H644" s="320"/>
      <c r="I644" s="320"/>
      <c r="J644" s="320"/>
      <c r="K644" s="320"/>
      <c r="L644" s="320"/>
      <c r="M644" s="320"/>
      <c r="N644" s="320"/>
      <c r="O644" s="320"/>
      <c r="P644" s="320"/>
      <c r="Q644" s="321" t="str">
        <f t="shared" si="36"/>
        <v/>
      </c>
      <c r="R644" s="322"/>
      <c r="S644" s="322"/>
    </row>
    <row r="645" spans="1:19" ht="24.95" hidden="1" customHeight="1" outlineLevel="3">
      <c r="A645" s="290" t="str">
        <f>IF(AND(D645="",D645=""),"",$D$3&amp;"_"&amp;ROW()-11-COUNTBLANK($D$12:D645))</f>
        <v>CTKM_516</v>
      </c>
      <c r="B645" s="479"/>
      <c r="C645" s="274" t="s">
        <v>2883</v>
      </c>
      <c r="D645" s="274" t="s">
        <v>2882</v>
      </c>
      <c r="E645" s="320"/>
      <c r="F645" s="320"/>
      <c r="G645" s="320"/>
      <c r="H645" s="320"/>
      <c r="I645" s="320"/>
      <c r="J645" s="320"/>
      <c r="K645" s="320"/>
      <c r="L645" s="320"/>
      <c r="M645" s="320"/>
      <c r="N645" s="320"/>
      <c r="O645" s="320"/>
      <c r="P645" s="320"/>
      <c r="Q645" s="321" t="str">
        <f t="shared" si="36"/>
        <v/>
      </c>
      <c r="R645" s="322"/>
      <c r="S645" s="322"/>
    </row>
    <row r="646" spans="1:19" ht="24.95" hidden="1" customHeight="1" outlineLevel="3">
      <c r="A646" s="290" t="str">
        <f>IF(AND(D646="",D646=""),"",$D$3&amp;"_"&amp;ROW()-11-COUNTBLANK($D$12:D646))</f>
        <v>CTKM_517</v>
      </c>
      <c r="B646" s="480"/>
      <c r="C646" s="274" t="s">
        <v>2884</v>
      </c>
      <c r="D646" s="274" t="s">
        <v>1060</v>
      </c>
      <c r="E646" s="320"/>
      <c r="F646" s="320"/>
      <c r="G646" s="320"/>
      <c r="H646" s="320"/>
      <c r="I646" s="320"/>
      <c r="J646" s="320"/>
      <c r="K646" s="320"/>
      <c r="L646" s="320"/>
      <c r="M646" s="320"/>
      <c r="N646" s="320"/>
      <c r="O646" s="320"/>
      <c r="P646" s="320"/>
      <c r="Q646" s="321" t="str">
        <f t="shared" si="36"/>
        <v/>
      </c>
      <c r="R646" s="322"/>
      <c r="S646" s="322"/>
    </row>
    <row r="647" spans="1:19" ht="24.95" hidden="1" customHeight="1" outlineLevel="3">
      <c r="A647" s="290" t="str">
        <f>IF(AND(D647="",D647=""),"",$D$3&amp;"_"&amp;ROW()-11-COUNTBLANK($D$12:D647))</f>
        <v>CTKM_518</v>
      </c>
      <c r="B647" s="324" t="s">
        <v>2885</v>
      </c>
      <c r="C647" s="274" t="s">
        <v>2886</v>
      </c>
      <c r="D647" s="274" t="s">
        <v>2887</v>
      </c>
      <c r="E647" s="320"/>
      <c r="F647" s="320"/>
      <c r="G647" s="320"/>
      <c r="H647" s="320"/>
      <c r="I647" s="320"/>
      <c r="J647" s="320"/>
      <c r="K647" s="320"/>
      <c r="L647" s="320"/>
      <c r="M647" s="320"/>
      <c r="N647" s="320"/>
      <c r="O647" s="320"/>
      <c r="P647" s="320"/>
      <c r="Q647" s="321" t="str">
        <f t="shared" si="36"/>
        <v/>
      </c>
      <c r="R647" s="322"/>
      <c r="S647" s="322"/>
    </row>
    <row r="648" spans="1:19" ht="24.95" hidden="1" customHeight="1" outlineLevel="3">
      <c r="A648" s="290" t="str">
        <f>IF(AND(D648="",D648=""),"",$D$3&amp;"_"&amp;ROW()-11-COUNTBLANK($D$12:D648))</f>
        <v>CTKM_519</v>
      </c>
      <c r="B648" s="367" t="s">
        <v>2888</v>
      </c>
      <c r="C648" s="325" t="s">
        <v>2889</v>
      </c>
      <c r="D648" s="325" t="s">
        <v>2890</v>
      </c>
      <c r="E648" s="320"/>
      <c r="F648" s="320"/>
      <c r="G648" s="320"/>
      <c r="H648" s="320"/>
      <c r="I648" s="320"/>
      <c r="J648" s="320"/>
      <c r="K648" s="320"/>
      <c r="L648" s="320"/>
      <c r="M648" s="320"/>
      <c r="N648" s="320"/>
      <c r="O648" s="320"/>
      <c r="P648" s="320"/>
      <c r="Q648" s="321" t="str">
        <f t="shared" si="36"/>
        <v/>
      </c>
      <c r="R648" s="322"/>
      <c r="S648" s="322"/>
    </row>
    <row r="649" spans="1:19" ht="24.95" hidden="1" customHeight="1" outlineLevel="3">
      <c r="A649" s="290" t="str">
        <f>IF(AND(D649="",D649=""),"",$D$3&amp;"_"&amp;ROW()-11-COUNTBLANK($D$12:D649))</f>
        <v>CTKM_520</v>
      </c>
      <c r="B649" s="368"/>
      <c r="C649" s="325" t="s">
        <v>2891</v>
      </c>
      <c r="D649" s="325" t="s">
        <v>2892</v>
      </c>
      <c r="E649" s="320"/>
      <c r="F649" s="320"/>
      <c r="G649" s="320"/>
      <c r="H649" s="320"/>
      <c r="I649" s="320"/>
      <c r="J649" s="320"/>
      <c r="K649" s="320"/>
      <c r="L649" s="320"/>
      <c r="M649" s="320"/>
      <c r="N649" s="320"/>
      <c r="O649" s="320"/>
      <c r="P649" s="320"/>
      <c r="Q649" s="321" t="str">
        <f t="shared" si="36"/>
        <v/>
      </c>
      <c r="R649" s="322"/>
      <c r="S649" s="322"/>
    </row>
    <row r="650" spans="1:19" ht="24.95" hidden="1" customHeight="1" outlineLevel="3">
      <c r="A650" s="290" t="str">
        <f>IF(AND(D650="",D650=""),"",$D$3&amp;"_"&amp;ROW()-11-COUNTBLANK($D$12:D650))</f>
        <v>CTKM_521</v>
      </c>
      <c r="B650" s="369"/>
      <c r="C650" s="325" t="s">
        <v>2893</v>
      </c>
      <c r="D650" s="325" t="s">
        <v>1060</v>
      </c>
      <c r="E650" s="320"/>
      <c r="F650" s="320"/>
      <c r="G650" s="320"/>
      <c r="H650" s="320"/>
      <c r="I650" s="320"/>
      <c r="J650" s="320"/>
      <c r="K650" s="320"/>
      <c r="L650" s="320"/>
      <c r="M650" s="320"/>
      <c r="N650" s="320"/>
      <c r="O650" s="320"/>
      <c r="P650" s="320"/>
      <c r="Q650" s="321" t="str">
        <f t="shared" si="36"/>
        <v/>
      </c>
      <c r="R650" s="322"/>
      <c r="S650" s="322"/>
    </row>
    <row r="651" spans="1:19" ht="24.95" hidden="1" customHeight="1" outlineLevel="3">
      <c r="A651" s="290" t="str">
        <f>IF(AND(D651="",D651=""),"",$D$3&amp;"_"&amp;ROW()-11-COUNTBLANK($D$12:D651))</f>
        <v>CTKM_522</v>
      </c>
      <c r="B651" s="478" t="s">
        <v>2894</v>
      </c>
      <c r="C651" s="274" t="s">
        <v>2895</v>
      </c>
      <c r="D651" s="274" t="s">
        <v>2896</v>
      </c>
      <c r="E651" s="320"/>
      <c r="F651" s="320"/>
      <c r="G651" s="320"/>
      <c r="H651" s="320"/>
      <c r="I651" s="320"/>
      <c r="J651" s="320"/>
      <c r="K651" s="320"/>
      <c r="L651" s="320"/>
      <c r="M651" s="320"/>
      <c r="N651" s="320"/>
      <c r="O651" s="320"/>
      <c r="P651" s="320"/>
      <c r="Q651" s="321" t="str">
        <f t="shared" si="36"/>
        <v/>
      </c>
      <c r="R651" s="322"/>
      <c r="S651" s="322"/>
    </row>
    <row r="652" spans="1:19" ht="24.95" hidden="1" customHeight="1" outlineLevel="2" collapsed="1">
      <c r="A652" s="290" t="str">
        <f>IF(AND(D652="",D652=""),"",$D$3&amp;"_"&amp;ROW()-11-COUNTBLANK($D$12:D652))</f>
        <v/>
      </c>
      <c r="B652" s="363" t="s">
        <v>1088</v>
      </c>
      <c r="C652" s="364"/>
      <c r="D652" s="364"/>
      <c r="E652" s="365"/>
      <c r="F652" s="365"/>
      <c r="G652" s="365"/>
      <c r="H652" s="365"/>
      <c r="I652" s="365"/>
      <c r="J652" s="365"/>
      <c r="K652" s="365"/>
      <c r="L652" s="365"/>
      <c r="M652" s="365"/>
      <c r="N652" s="365"/>
      <c r="O652" s="365"/>
      <c r="P652" s="365"/>
      <c r="Q652" s="365" t="str">
        <f t="shared" si="36"/>
        <v/>
      </c>
      <c r="R652" s="364"/>
      <c r="S652" s="366"/>
    </row>
    <row r="653" spans="1:19" ht="24.95" hidden="1" customHeight="1" outlineLevel="3">
      <c r="A653" s="290" t="str">
        <f>IF(AND(D653="",D653=""),"",$D$3&amp;"_"&amp;ROW()-11-COUNTBLANK($D$12:D653))</f>
        <v>CTKM_523</v>
      </c>
      <c r="B653" s="324" t="s">
        <v>1089</v>
      </c>
      <c r="C653" s="274" t="s">
        <v>1090</v>
      </c>
      <c r="D653" s="274" t="s">
        <v>1091</v>
      </c>
      <c r="E653" s="320"/>
      <c r="F653" s="320"/>
      <c r="G653" s="320"/>
      <c r="H653" s="320"/>
      <c r="I653" s="320"/>
      <c r="J653" s="320"/>
      <c r="K653" s="320"/>
      <c r="L653" s="320"/>
      <c r="M653" s="320"/>
      <c r="N653" s="320"/>
      <c r="O653" s="320"/>
      <c r="P653" s="320"/>
      <c r="Q653" s="321" t="str">
        <f>IF(OR(IF(G653="",IF(F653="",IF(E653="","",E653),F653),G653)="F",IF(J653="",IF(I653="",IF(H653="","",H653),I653),J653)="F",IF(M653="",IF(L653="",IF(K653="","",K653),L653),M653)="F",IF(P653="",IF(O653="",IF(N653="","",N653),O653),P653)="F")=TRUE,"F",IF(OR(IF(G653="",IF(F653="",IF(E653="","",E653),F653),G653)="PE",IF(J653="",IF(I653="",IF(H653="","",H653),I653),J653)="PE",IF(M653="",IF(L653="",IF(K653="","",K653),L653),M653)="PE",IF(P653="",IF(O653="",IF(N653="","",N653),O653),P653)="PE")=TRUE,"PE",IF(AND(IF(G653="",IF(F653="",IF(E653="","",E653),F653),G653)="",IF(J653="",IF(I653="",IF(H653="","",H653),I653),J653)="",IF(M653="",IF(L653="",IF(K653="","",K653),L653),M653)="",IF(P653="",IF(O653="",IF(N653="","",N653),O653),P653)="")=TRUE,"","P")))</f>
        <v/>
      </c>
      <c r="R653" s="322"/>
      <c r="S653" s="322"/>
    </row>
    <row r="654" spans="1:19" ht="24.95" hidden="1" customHeight="1" outlineLevel="3">
      <c r="A654" s="290" t="str">
        <f>IF(AND(D654="",D654=""),"",$D$3&amp;"_"&amp;ROW()-11-COUNTBLANK($D$12:D654))</f>
        <v>CTKM_524</v>
      </c>
      <c r="B654" s="324" t="s">
        <v>1303</v>
      </c>
      <c r="C654" s="274" t="s">
        <v>2897</v>
      </c>
      <c r="D654" s="274" t="s">
        <v>2807</v>
      </c>
      <c r="E654" s="320"/>
      <c r="F654" s="320"/>
      <c r="G654" s="320"/>
      <c r="H654" s="320"/>
      <c r="I654" s="320"/>
      <c r="J654" s="320"/>
      <c r="K654" s="320"/>
      <c r="L654" s="320"/>
      <c r="M654" s="320"/>
      <c r="N654" s="320"/>
      <c r="O654" s="320"/>
      <c r="P654" s="320"/>
      <c r="Q654" s="321" t="str">
        <f>IF(OR(IF(G654="",IF(F654="",IF(E654="","",E654),F654),G654)="F",IF(J654="",IF(I654="",IF(H654="","",H654),I654),J654)="F",IF(M654="",IF(L654="",IF(K654="","",K654),L654),M654)="F",IF(P654="",IF(O654="",IF(N654="","",N654),O654),P654)="F")=TRUE,"F",IF(OR(IF(G654="",IF(F654="",IF(E654="","",E654),F654),G654)="PE",IF(J654="",IF(I654="",IF(H654="","",H654),I654),J654)="PE",IF(M654="",IF(L654="",IF(K654="","",K654),L654),M654)="PE",IF(P654="",IF(O654="",IF(N654="","",N654),O654),P654)="PE")=TRUE,"PE",IF(AND(IF(G654="",IF(F654="",IF(E654="","",E654),F654),G654)="",IF(J654="",IF(I654="",IF(H654="","",H654),I654),J654)="",IF(M654="",IF(L654="",IF(K654="","",K654),L654),M654)="",IF(P654="",IF(O654="",IF(N654="","",N654),O654),P654)="")=TRUE,"","P")))</f>
        <v/>
      </c>
      <c r="R654" s="322"/>
      <c r="S654" s="322"/>
    </row>
    <row r="655" spans="1:19" ht="24.95" hidden="1" customHeight="1" outlineLevel="3">
      <c r="A655" s="290" t="str">
        <f>IF(AND(D655="",D655=""),"",$D$3&amp;"_"&amp;ROW()-11-COUNTBLANK($D$12:D655))</f>
        <v>CTKM_525</v>
      </c>
      <c r="B655" s="478" t="s">
        <v>1095</v>
      </c>
      <c r="C655" s="274" t="s">
        <v>3156</v>
      </c>
      <c r="D655" s="274" t="s">
        <v>1097</v>
      </c>
      <c r="E655" s="320"/>
      <c r="F655" s="320"/>
      <c r="G655" s="320"/>
      <c r="H655" s="320"/>
      <c r="I655" s="320"/>
      <c r="J655" s="320"/>
      <c r="K655" s="320"/>
      <c r="L655" s="320"/>
      <c r="M655" s="320"/>
      <c r="N655" s="320"/>
      <c r="O655" s="320"/>
      <c r="P655" s="320"/>
      <c r="Q655" s="321" t="str">
        <f>IF(OR(IF(G655="",IF(F655="",IF(E655="","",E655),F655),G655)="F",IF(J655="",IF(I655="",IF(H655="","",H655),I655),J655)="F",IF(M655="",IF(L655="",IF(K655="","",K655),L655),M655)="F",IF(P655="",IF(O655="",IF(N655="","",N655),O655),P655)="F")=TRUE,"F",IF(OR(IF(G655="",IF(F655="",IF(E655="","",E655),F655),G655)="PE",IF(J655="",IF(I655="",IF(H655="","",H655),I655),J655)="PE",IF(M655="",IF(L655="",IF(K655="","",K655),L655),M655)="PE",IF(P655="",IF(O655="",IF(N655="","",N655),O655),P655)="PE")=TRUE,"PE",IF(AND(IF(G655="",IF(F655="",IF(E655="","",E655),F655),G655)="",IF(J655="",IF(I655="",IF(H655="","",H655),I655),J655)="",IF(M655="",IF(L655="",IF(K655="","",K655),L655),M655)="",IF(P655="",IF(O655="",IF(N655="","",N655),O655),P655)="")=TRUE,"","P")))</f>
        <v/>
      </c>
      <c r="R655" s="489"/>
      <c r="S655" s="322"/>
    </row>
    <row r="656" spans="1:19" ht="24.95" hidden="1" customHeight="1" outlineLevel="3">
      <c r="A656" s="290" t="str">
        <f>IF(AND(D656="",D656=""),"",$D$3&amp;"_"&amp;ROW()-11-COUNTBLANK($D$12:D656))</f>
        <v>CTKM_526</v>
      </c>
      <c r="B656" s="480"/>
      <c r="C656" s="274" t="s">
        <v>3157</v>
      </c>
      <c r="D656" s="274" t="s">
        <v>1076</v>
      </c>
      <c r="E656" s="320"/>
      <c r="F656" s="320"/>
      <c r="G656" s="320"/>
      <c r="H656" s="320"/>
      <c r="I656" s="320"/>
      <c r="J656" s="320"/>
      <c r="K656" s="320"/>
      <c r="L656" s="320"/>
      <c r="M656" s="320"/>
      <c r="N656" s="320"/>
      <c r="O656" s="320"/>
      <c r="P656" s="320"/>
      <c r="Q656" s="321" t="str">
        <f>IF(OR(IF(G656="",IF(F656="",IF(E656="","",E656),F656),G656)="F",IF(J656="",IF(I656="",IF(H656="","",H656),I656),J656)="F",IF(M656="",IF(L656="",IF(K656="","",K656),L656),M656)="F",IF(P656="",IF(O656="",IF(N656="","",N656),O656),P656)="F")=TRUE,"F",IF(OR(IF(G656="",IF(F656="",IF(E656="","",E656),F656),G656)="PE",IF(J656="",IF(I656="",IF(H656="","",H656),I656),J656)="PE",IF(M656="",IF(L656="",IF(K656="","",K656),L656),M656)="PE",IF(P656="",IF(O656="",IF(N656="","",N656),O656),P656)="PE")=TRUE,"PE",IF(AND(IF(G656="",IF(F656="",IF(E656="","",E656),F656),G656)="",IF(J656="",IF(I656="",IF(H656="","",H656),I656),J656)="",IF(M656="",IF(L656="",IF(K656="","",K656),L656),M656)="",IF(P656="",IF(O656="",IF(N656="","",N656),O656),P656)="")=TRUE,"","P")))</f>
        <v/>
      </c>
      <c r="R656" s="322"/>
      <c r="S656" s="322"/>
    </row>
    <row r="657" spans="1:19" ht="24.95" hidden="1" customHeight="1" outlineLevel="2" collapsed="1">
      <c r="A657" s="290" t="str">
        <f>IF(AND(D657="",D657=""),"",$D$3&amp;"_"&amp;ROW()-11-COUNTBLANK($D$12:D657))</f>
        <v/>
      </c>
      <c r="B657" s="363" t="s">
        <v>447</v>
      </c>
      <c r="C657" s="364"/>
      <c r="D657" s="364"/>
      <c r="E657" s="365"/>
      <c r="F657" s="365"/>
      <c r="G657" s="365"/>
      <c r="H657" s="365"/>
      <c r="I657" s="365"/>
      <c r="J657" s="365"/>
      <c r="K657" s="365"/>
      <c r="L657" s="365"/>
      <c r="M657" s="365"/>
      <c r="N657" s="365"/>
      <c r="O657" s="365"/>
      <c r="P657" s="365"/>
      <c r="Q657" s="365" t="str">
        <f t="shared" si="36"/>
        <v/>
      </c>
      <c r="R657" s="364"/>
      <c r="S657" s="366"/>
    </row>
    <row r="658" spans="1:19" ht="24.95" hidden="1" customHeight="1" outlineLevel="3">
      <c r="A658" s="290" t="str">
        <f>IF(AND(D658="",D658=""),"",$D$3&amp;"_"&amp;ROW()-11-COUNTBLANK($D$12:D658))</f>
        <v>CTKM_527</v>
      </c>
      <c r="B658" s="324" t="s">
        <v>2808</v>
      </c>
      <c r="C658" s="274" t="s">
        <v>2898</v>
      </c>
      <c r="D658" s="274" t="s">
        <v>2810</v>
      </c>
      <c r="E658" s="320"/>
      <c r="F658" s="320"/>
      <c r="G658" s="320"/>
      <c r="H658" s="320"/>
      <c r="I658" s="320"/>
      <c r="J658" s="320"/>
      <c r="K658" s="320"/>
      <c r="L658" s="320"/>
      <c r="M658" s="320"/>
      <c r="N658" s="320"/>
      <c r="O658" s="320"/>
      <c r="P658" s="320"/>
      <c r="Q658" s="321" t="str">
        <f>IF(OR(IF(G658="",IF(F658="",IF(E658="","",E658),F658),G658)="F",IF(J658="",IF(I658="",IF(H658="","",H658),I658),J658)="F",IF(M658="",IF(L658="",IF(K658="","",K658),L658),M658)="F",IF(P658="",IF(O658="",IF(N658="","",N658),O658),P658)="F")=TRUE,"F",IF(OR(IF(G658="",IF(F658="",IF(E658="","",E658),F658),G658)="PE",IF(J658="",IF(I658="",IF(H658="","",H658),I658),J658)="PE",IF(M658="",IF(L658="",IF(K658="","",K658),L658),M658)="PE",IF(P658="",IF(O658="",IF(N658="","",N658),O658),P658)="PE")=TRUE,"PE",IF(AND(IF(G658="",IF(F658="",IF(E658="","",E658),F658),G658)="",IF(J658="",IF(I658="",IF(H658="","",H658),I658),J658)="",IF(M658="",IF(L658="",IF(K658="","",K658),L658),M658)="",IF(P658="",IF(O658="",IF(N658="","",N658),O658),P658)="")=TRUE,"","P")))</f>
        <v/>
      </c>
      <c r="R658" s="489"/>
      <c r="S658" s="322"/>
    </row>
    <row r="659" spans="1:19" ht="24.95" hidden="1" customHeight="1" outlineLevel="3">
      <c r="A659" s="290" t="str">
        <f>IF(AND(D659="",D659=""),"",$D$3&amp;"_"&amp;ROW()-11-COUNTBLANK($D$12:D659))</f>
        <v>CTKM_528</v>
      </c>
      <c r="B659" s="324" t="s">
        <v>2811</v>
      </c>
      <c r="C659" s="274" t="s">
        <v>2899</v>
      </c>
      <c r="D659" s="274" t="s">
        <v>3135</v>
      </c>
      <c r="E659" s="320"/>
      <c r="F659" s="320"/>
      <c r="G659" s="320"/>
      <c r="H659" s="320"/>
      <c r="I659" s="320"/>
      <c r="J659" s="320"/>
      <c r="K659" s="320"/>
      <c r="L659" s="320"/>
      <c r="M659" s="320"/>
      <c r="N659" s="320"/>
      <c r="O659" s="320"/>
      <c r="P659" s="320"/>
      <c r="Q659" s="321" t="str">
        <f>IF(OR(IF(G659="",IF(F659="",IF(E659="","",E659),F659),G659)="F",IF(J659="",IF(I659="",IF(H659="","",H659),I659),J659)="F",IF(M659="",IF(L659="",IF(K659="","",K659),L659),M659)="F",IF(P659="",IF(O659="",IF(N659="","",N659),O659),P659)="F")=TRUE,"F",IF(OR(IF(G659="",IF(F659="",IF(E659="","",E659),F659),G659)="PE",IF(J659="",IF(I659="",IF(H659="","",H659),I659),J659)="PE",IF(M659="",IF(L659="",IF(K659="","",K659),L659),M659)="PE",IF(P659="",IF(O659="",IF(N659="","",N659),O659),P659)="PE")=TRUE,"PE",IF(AND(IF(G659="",IF(F659="",IF(E659="","",E659),F659),G659)="",IF(J659="",IF(I659="",IF(H659="","",H659),I659),J659)="",IF(M659="",IF(L659="",IF(K659="","",K659),L659),M659)="",IF(P659="",IF(O659="",IF(N659="","",N659),O659),P659)="")=TRUE,"","P")))</f>
        <v/>
      </c>
      <c r="R659" s="322"/>
      <c r="S659" s="322"/>
    </row>
    <row r="660" spans="1:19" ht="24.95" customHeight="1" outlineLevel="1" collapsed="1">
      <c r="A660" s="290" t="str">
        <f>IF(AND(D660="",D660=""),"",$D$3&amp;"_"&amp;ROW()-11-COUNTBLANK($D$12:D660))</f>
        <v/>
      </c>
      <c r="B660" s="309" t="s">
        <v>1236</v>
      </c>
      <c r="C660" s="287"/>
      <c r="D660" s="287"/>
      <c r="E660" s="288"/>
      <c r="F660" s="288"/>
      <c r="G660" s="288"/>
      <c r="H660" s="288"/>
      <c r="I660" s="288"/>
      <c r="J660" s="288"/>
      <c r="K660" s="288"/>
      <c r="L660" s="288"/>
      <c r="M660" s="288"/>
      <c r="N660" s="288"/>
      <c r="O660" s="288"/>
      <c r="P660" s="288"/>
      <c r="Q660" s="288"/>
      <c r="R660" s="287"/>
      <c r="S660" s="289"/>
    </row>
    <row r="661" spans="1:19" ht="24.95" hidden="1" customHeight="1" outlineLevel="2">
      <c r="A661" s="290" t="str">
        <f>IF(AND(D661="",D661=""),"",$D$3&amp;"_"&amp;ROW()-11-COUNTBLANK($D$12:D661))</f>
        <v>CTKM_529</v>
      </c>
      <c r="B661" s="324" t="s">
        <v>2790</v>
      </c>
      <c r="C661" s="274" t="s">
        <v>2900</v>
      </c>
      <c r="D661" s="274" t="s">
        <v>3129</v>
      </c>
      <c r="E661" s="320"/>
      <c r="F661" s="320"/>
      <c r="G661" s="320"/>
      <c r="H661" s="320"/>
      <c r="I661" s="320"/>
      <c r="J661" s="320"/>
      <c r="K661" s="320"/>
      <c r="L661" s="320"/>
      <c r="M661" s="320"/>
      <c r="N661" s="320"/>
      <c r="O661" s="320"/>
      <c r="P661" s="320"/>
      <c r="Q661" s="321" t="str">
        <f>IF(OR(IF(G661="",IF(F661="",IF(E661="","",E661),F661),G661)="F",IF(J661="",IF(I661="",IF(H661="","",H661),I661),J661)="F",IF(M661="",IF(L661="",IF(K661="","",K661),L661),M661)="F",IF(P661="",IF(O661="",IF(N661="","",N661),O661),P661)="F")=TRUE,"F",IF(OR(IF(G661="",IF(F661="",IF(E661="","",E661),F661),G661)="PE",IF(J661="",IF(I661="",IF(H661="","",H661),I661),J661)="PE",IF(M661="",IF(L661="",IF(K661="","",K661),L661),M661)="PE",IF(P661="",IF(O661="",IF(N661="","",N661),O661),P661)="PE")=TRUE,"PE",IF(AND(IF(G661="",IF(F661="",IF(E661="","",E661),F661),G661)="",IF(J661="",IF(I661="",IF(H661="","",H661),I661),J661)="",IF(M661="",IF(L661="",IF(K661="","",K661),L661),M661)="",IF(P661="",IF(O661="",IF(N661="","",N661),O661),P661)="")=TRUE,"","P")))</f>
        <v/>
      </c>
      <c r="R661" s="322"/>
      <c r="S661" s="322"/>
    </row>
    <row r="662" spans="1:19" ht="24.95" hidden="1" customHeight="1" outlineLevel="2">
      <c r="A662" s="290" t="str">
        <f>IF(AND(D662="",D662=""),"",$D$3&amp;"_"&amp;ROW()-11-COUNTBLANK($D$12:D662))</f>
        <v>CTKM_530</v>
      </c>
      <c r="B662" s="478" t="s">
        <v>352</v>
      </c>
      <c r="C662" s="274" t="s">
        <v>1074</v>
      </c>
      <c r="D662" s="274" t="s">
        <v>2792</v>
      </c>
      <c r="E662" s="320"/>
      <c r="F662" s="320"/>
      <c r="G662" s="320"/>
      <c r="H662" s="320"/>
      <c r="I662" s="320"/>
      <c r="J662" s="320"/>
      <c r="K662" s="320"/>
      <c r="L662" s="320"/>
      <c r="M662" s="320"/>
      <c r="N662" s="320"/>
      <c r="O662" s="320"/>
      <c r="P662" s="320"/>
      <c r="Q662" s="321" t="str">
        <f>IF(OR(IF(G662="",IF(F662="",IF(E662="","",E662),F662),G662)="F",IF(J662="",IF(I662="",IF(H662="","",H662),I662),J662)="F",IF(M662="",IF(L662="",IF(K662="","",K662),L662),M662)="F",IF(P662="",IF(O662="",IF(N662="","",N662),O662),P662)="F")=TRUE,"F",IF(OR(IF(G662="",IF(F662="",IF(E662="","",E662),F662),G662)="PE",IF(J662="",IF(I662="",IF(H662="","",H662),I662),J662)="PE",IF(M662="",IF(L662="",IF(K662="","",K662),L662),M662)="PE",IF(P662="",IF(O662="",IF(N662="","",N662),O662),P662)="PE")=TRUE,"PE",IF(AND(IF(G662="",IF(F662="",IF(E662="","",E662),F662),G662)="",IF(J662="",IF(I662="",IF(H662="","",H662),I662),J662)="",IF(M662="",IF(L662="",IF(K662="","",K662),L662),M662)="",IF(P662="",IF(O662="",IF(N662="","",N662),O662),P662)="")=TRUE,"","P")))</f>
        <v/>
      </c>
      <c r="R662" s="322"/>
      <c r="S662" s="322"/>
    </row>
    <row r="663" spans="1:19" ht="24.95" hidden="1" customHeight="1" outlineLevel="2">
      <c r="A663" s="290" t="str">
        <f>IF(AND(D663="",D663=""),"",$D$3&amp;"_"&amp;ROW()-11-COUNTBLANK($D$12:D663))</f>
        <v>CTKM_531</v>
      </c>
      <c r="B663" s="479"/>
      <c r="C663" s="274" t="s">
        <v>450</v>
      </c>
      <c r="D663" s="274" t="s">
        <v>1076</v>
      </c>
      <c r="E663" s="320"/>
      <c r="F663" s="320"/>
      <c r="G663" s="320"/>
      <c r="H663" s="320"/>
      <c r="I663" s="320"/>
      <c r="J663" s="320"/>
      <c r="K663" s="320"/>
      <c r="L663" s="320"/>
      <c r="M663" s="320"/>
      <c r="N663" s="320"/>
      <c r="O663" s="320"/>
      <c r="P663" s="320"/>
      <c r="Q663" s="321" t="str">
        <f>IF(OR(IF(G663="",IF(F663="",IF(E663="","",E663),F663),G663)="F",IF(J663="",IF(I663="",IF(H663="","",H663),I663),J663)="F",IF(M663="",IF(L663="",IF(K663="","",K663),L663),M663)="F",IF(P663="",IF(O663="",IF(N663="","",N663),O663),P663)="F")=TRUE,"F",IF(OR(IF(G663="",IF(F663="",IF(E663="","",E663),F663),G663)="PE",IF(J663="",IF(I663="",IF(H663="","",H663),I663),J663)="PE",IF(M663="",IF(L663="",IF(K663="","",K663),L663),M663)="PE",IF(P663="",IF(O663="",IF(N663="","",N663),O663),P663)="PE")=TRUE,"PE",IF(AND(IF(G663="",IF(F663="",IF(E663="","",E663),F663),G663)="",IF(J663="",IF(I663="",IF(H663="","",H663),I663),J663)="",IF(M663="",IF(L663="",IF(K663="","",K663),L663),M663)="",IF(P663="",IF(O663="",IF(N663="","",N663),O663),P663)="")=TRUE,"","P")))</f>
        <v/>
      </c>
      <c r="R663" s="322"/>
      <c r="S663" s="322"/>
    </row>
    <row r="664" spans="1:19" ht="24.95" hidden="1" customHeight="1" outlineLevel="2">
      <c r="A664" s="290" t="str">
        <f>IF(AND(D664="",D664=""),"",$D$3&amp;"_"&amp;ROW()-11-COUNTBLANK($D$12:D664))</f>
        <v>CTKM_532</v>
      </c>
      <c r="B664" s="480"/>
      <c r="C664" s="274" t="s">
        <v>452</v>
      </c>
      <c r="D664" s="274" t="s">
        <v>1077</v>
      </c>
      <c r="E664" s="320"/>
      <c r="F664" s="320"/>
      <c r="G664" s="320"/>
      <c r="H664" s="320"/>
      <c r="I664" s="320"/>
      <c r="J664" s="320"/>
      <c r="K664" s="320"/>
      <c r="L664" s="320"/>
      <c r="M664" s="320"/>
      <c r="N664" s="320"/>
      <c r="O664" s="320"/>
      <c r="P664" s="320"/>
      <c r="Q664" s="321" t="str">
        <f>IF(OR(IF(G664="",IF(F664="",IF(E664="","",E664),F664),G664)="F",IF(J664="",IF(I664="",IF(H664="","",H664),I664),J664)="F",IF(M664="",IF(L664="",IF(K664="","",K664),L664),M664)="F",IF(P664="",IF(O664="",IF(N664="","",N664),O664),P664)="F")=TRUE,"F",IF(OR(IF(G664="",IF(F664="",IF(E664="","",E664),F664),G664)="PE",IF(J664="",IF(I664="",IF(H664="","",H664),I664),J664)="PE",IF(M664="",IF(L664="",IF(K664="","",K664),L664),M664)="PE",IF(P664="",IF(O664="",IF(N664="","",N664),O664),P664)="PE")=TRUE,"PE",IF(AND(IF(G664="",IF(F664="",IF(E664="","",E664),F664),G664)="",IF(J664="",IF(I664="",IF(H664="","",H664),I664),J664)="",IF(M664="",IF(L664="",IF(K664="","",K664),L664),M664)="",IF(P664="",IF(O664="",IF(N664="","",N664),O664),P664)="")=TRUE,"","P")))</f>
        <v/>
      </c>
      <c r="R664" s="322"/>
      <c r="S664" s="322"/>
    </row>
    <row r="665" spans="1:19" ht="24.95" hidden="1" customHeight="1" outlineLevel="2" collapsed="1">
      <c r="A665" s="290" t="str">
        <f>IF(AND(D665="",D665=""),"",$D$3&amp;"_"&amp;ROW()-11-COUNTBLANK($D$12:D665))</f>
        <v/>
      </c>
      <c r="B665" s="363" t="s">
        <v>351</v>
      </c>
      <c r="C665" s="364"/>
      <c r="D665" s="364"/>
      <c r="E665" s="365"/>
      <c r="F665" s="365"/>
      <c r="G665" s="365"/>
      <c r="H665" s="365"/>
      <c r="I665" s="365"/>
      <c r="J665" s="365"/>
      <c r="K665" s="365"/>
      <c r="L665" s="365"/>
      <c r="M665" s="365"/>
      <c r="N665" s="365"/>
      <c r="O665" s="365"/>
      <c r="P665" s="365"/>
      <c r="Q665" s="365"/>
      <c r="R665" s="364"/>
      <c r="S665" s="366"/>
    </row>
    <row r="666" spans="1:19" ht="24.95" hidden="1" customHeight="1" outlineLevel="3">
      <c r="A666" s="290" t="str">
        <f>IF(AND(D666="",D666=""),"",$D$3&amp;"_"&amp;ROW()-11-COUNTBLANK($D$12:D666))</f>
        <v>CTKM_533</v>
      </c>
      <c r="B666" s="478" t="s">
        <v>2793</v>
      </c>
      <c r="C666" s="274" t="s">
        <v>2901</v>
      </c>
      <c r="D666" s="274" t="s">
        <v>3102</v>
      </c>
      <c r="E666" s="320"/>
      <c r="F666" s="320"/>
      <c r="G666" s="320"/>
      <c r="H666" s="320"/>
      <c r="I666" s="320"/>
      <c r="J666" s="320"/>
      <c r="K666" s="320"/>
      <c r="L666" s="320"/>
      <c r="M666" s="320"/>
      <c r="N666" s="320"/>
      <c r="O666" s="320"/>
      <c r="P666" s="320"/>
      <c r="Q666" s="321" t="str">
        <f t="shared" ref="Q666:Q685" si="37">IF(OR(IF(G666="",IF(F666="",IF(E666="","",E666),F666),G666)="F",IF(J666="",IF(I666="",IF(H666="","",H666),I666),J666)="F",IF(M666="",IF(L666="",IF(K666="","",K666),L666),M666)="F",IF(P666="",IF(O666="",IF(N666="","",N666),O666),P666)="F")=TRUE,"F",IF(OR(IF(G666="",IF(F666="",IF(E666="","",E666),F666),G666)="PE",IF(J666="",IF(I666="",IF(H666="","",H666),I666),J666)="PE",IF(M666="",IF(L666="",IF(K666="","",K666),L666),M666)="PE",IF(P666="",IF(O666="",IF(N666="","",N666),O666),P666)="PE")=TRUE,"PE",IF(AND(IF(G666="",IF(F666="",IF(E666="","",E666),F666),G666)="",IF(J666="",IF(I666="",IF(H666="","",H666),I666),J666)="",IF(M666="",IF(L666="",IF(K666="","",K666),L666),M666)="",IF(P666="",IF(O666="",IF(N666="","",N666),O666),P666)="")=TRUE,"","P")))</f>
        <v/>
      </c>
      <c r="R666" s="322"/>
      <c r="S666" s="322"/>
    </row>
    <row r="667" spans="1:19" ht="24.95" hidden="1" customHeight="1" outlineLevel="3">
      <c r="A667" s="290" t="str">
        <f>IF(AND(D667="",D667=""),"",$D$3&amp;"_"&amp;ROW()-11-COUNTBLANK($D$12:D667))</f>
        <v>CTKM_534</v>
      </c>
      <c r="B667" s="478" t="s">
        <v>3103</v>
      </c>
      <c r="C667" s="274" t="s">
        <v>3104</v>
      </c>
      <c r="D667" s="274" t="s">
        <v>3123</v>
      </c>
      <c r="E667" s="320"/>
      <c r="F667" s="320"/>
      <c r="G667" s="320"/>
      <c r="H667" s="320"/>
      <c r="I667" s="320"/>
      <c r="J667" s="320"/>
      <c r="K667" s="320"/>
      <c r="L667" s="320"/>
      <c r="M667" s="320"/>
      <c r="N667" s="320"/>
      <c r="O667" s="320"/>
      <c r="P667" s="320"/>
      <c r="Q667" s="321" t="str">
        <f t="shared" si="37"/>
        <v/>
      </c>
      <c r="R667" s="322"/>
      <c r="S667" s="322"/>
    </row>
    <row r="668" spans="1:19" ht="24.95" hidden="1" customHeight="1" outlineLevel="3">
      <c r="A668" s="290" t="str">
        <f>IF(AND(D668="",D668=""),"",$D$3&amp;"_"&amp;ROW()-11-COUNTBLANK($D$12:D668))</f>
        <v>CTKM_535</v>
      </c>
      <c r="B668" s="479"/>
      <c r="C668" s="274" t="s">
        <v>3106</v>
      </c>
      <c r="D668" s="274" t="s">
        <v>3112</v>
      </c>
      <c r="E668" s="320"/>
      <c r="F668" s="320"/>
      <c r="G668" s="320"/>
      <c r="H668" s="320"/>
      <c r="I668" s="320"/>
      <c r="J668" s="320"/>
      <c r="K668" s="320"/>
      <c r="L668" s="320"/>
      <c r="M668" s="320"/>
      <c r="N668" s="320"/>
      <c r="O668" s="320"/>
      <c r="P668" s="320"/>
      <c r="Q668" s="321" t="str">
        <f t="shared" si="37"/>
        <v/>
      </c>
      <c r="R668" s="322"/>
      <c r="S668" s="322"/>
    </row>
    <row r="669" spans="1:19" ht="24.95" hidden="1" customHeight="1" outlineLevel="3">
      <c r="A669" s="290" t="str">
        <f>IF(AND(D669="",D669=""),"",$D$3&amp;"_"&amp;ROW()-11-COUNTBLANK($D$12:D669))</f>
        <v>CTKM_536</v>
      </c>
      <c r="B669" s="479"/>
      <c r="C669" s="274" t="s">
        <v>3108</v>
      </c>
      <c r="D669" s="274" t="s">
        <v>3127</v>
      </c>
      <c r="E669" s="320"/>
      <c r="F669" s="320"/>
      <c r="G669" s="320"/>
      <c r="H669" s="320"/>
      <c r="I669" s="320"/>
      <c r="J669" s="320"/>
      <c r="K669" s="320"/>
      <c r="L669" s="320"/>
      <c r="M669" s="320"/>
      <c r="N669" s="320"/>
      <c r="O669" s="320"/>
      <c r="P669" s="320"/>
      <c r="Q669" s="321" t="str">
        <f t="shared" si="37"/>
        <v/>
      </c>
      <c r="R669" s="322"/>
      <c r="S669" s="322"/>
    </row>
    <row r="670" spans="1:19" ht="24.95" hidden="1" customHeight="1" outlineLevel="3">
      <c r="A670" s="290" t="str">
        <f>IF(AND(D670="",D670=""),"",$D$3&amp;"_"&amp;ROW()-11-COUNTBLANK($D$12:D670))</f>
        <v>CTKM_537</v>
      </c>
      <c r="B670" s="480"/>
      <c r="C670" s="274" t="s">
        <v>3110</v>
      </c>
      <c r="D670" s="274" t="s">
        <v>3113</v>
      </c>
      <c r="E670" s="320"/>
      <c r="F670" s="320"/>
      <c r="G670" s="320"/>
      <c r="H670" s="320"/>
      <c r="I670" s="320"/>
      <c r="J670" s="320"/>
      <c r="K670" s="320"/>
      <c r="L670" s="320"/>
      <c r="M670" s="320"/>
      <c r="N670" s="320"/>
      <c r="O670" s="320"/>
      <c r="P670" s="320"/>
      <c r="Q670" s="321" t="str">
        <f t="shared" si="37"/>
        <v/>
      </c>
      <c r="R670" s="322"/>
      <c r="S670" s="322"/>
    </row>
    <row r="671" spans="1:19" ht="24.95" hidden="1" customHeight="1" outlineLevel="3">
      <c r="A671" s="290" t="str">
        <f>IF(AND(D671="",D671=""),"",$D$3&amp;"_"&amp;ROW()-11-COUNTBLANK($D$12:D671))</f>
        <v>CTKM_538</v>
      </c>
      <c r="B671" s="324" t="s">
        <v>3130</v>
      </c>
      <c r="C671" s="324" t="s">
        <v>3158</v>
      </c>
      <c r="D671" s="274" t="s">
        <v>3155</v>
      </c>
      <c r="E671" s="320"/>
      <c r="F671" s="320"/>
      <c r="G671" s="320"/>
      <c r="H671" s="320"/>
      <c r="I671" s="320"/>
      <c r="J671" s="320"/>
      <c r="K671" s="320"/>
      <c r="L671" s="320"/>
      <c r="M671" s="320"/>
      <c r="N671" s="320"/>
      <c r="O671" s="320"/>
      <c r="P671" s="320"/>
      <c r="Q671" s="321" t="str">
        <f t="shared" si="37"/>
        <v/>
      </c>
      <c r="R671" s="322"/>
      <c r="S671" s="322"/>
    </row>
    <row r="672" spans="1:19" ht="24.95" hidden="1" customHeight="1" outlineLevel="3">
      <c r="A672" s="290" t="str">
        <f>IF(AND(D672="",D672=""),"",$D$3&amp;"_"&amp;ROW()-11-COUNTBLANK($D$12:D672))</f>
        <v>CTKM_539</v>
      </c>
      <c r="B672" s="324" t="s">
        <v>3165</v>
      </c>
      <c r="C672" s="324" t="s">
        <v>3174</v>
      </c>
      <c r="D672" s="274" t="s">
        <v>3167</v>
      </c>
      <c r="E672" s="320"/>
      <c r="F672" s="320"/>
      <c r="G672" s="320"/>
      <c r="H672" s="320"/>
      <c r="I672" s="320"/>
      <c r="J672" s="320"/>
      <c r="K672" s="320"/>
      <c r="L672" s="320"/>
      <c r="M672" s="320"/>
      <c r="N672" s="320"/>
      <c r="O672" s="320"/>
      <c r="P672" s="320"/>
      <c r="Q672" s="321" t="str">
        <f t="shared" si="37"/>
        <v/>
      </c>
      <c r="R672" s="322"/>
      <c r="S672" s="322"/>
    </row>
    <row r="673" spans="1:19" ht="24.95" hidden="1" customHeight="1" outlineLevel="3">
      <c r="A673" s="290" t="str">
        <f>IF(AND(D673="",D673=""),"",$D$3&amp;"_"&amp;ROW()-11-COUNTBLANK($D$12:D673))</f>
        <v>CTKM_540</v>
      </c>
      <c r="B673" s="478" t="s">
        <v>3486</v>
      </c>
      <c r="C673" s="274" t="s">
        <v>3487</v>
      </c>
      <c r="D673" s="274" t="s">
        <v>3485</v>
      </c>
      <c r="E673" s="320"/>
      <c r="F673" s="320"/>
      <c r="G673" s="320"/>
      <c r="H673" s="320"/>
      <c r="I673" s="320"/>
      <c r="J673" s="320"/>
      <c r="K673" s="320"/>
      <c r="L673" s="320"/>
      <c r="M673" s="320"/>
      <c r="N673" s="320"/>
      <c r="O673" s="320"/>
      <c r="P673" s="320"/>
      <c r="Q673" s="321" t="str">
        <f t="shared" si="37"/>
        <v/>
      </c>
      <c r="R673" s="322"/>
      <c r="S673" s="322"/>
    </row>
    <row r="674" spans="1:19" ht="24.95" hidden="1" customHeight="1" outlineLevel="3">
      <c r="A674" s="290" t="str">
        <f>IF(AND(D674="",D674=""),"",$D$3&amp;"_"&amp;ROW()-11-COUNTBLANK($D$12:D674))</f>
        <v>CTKM_541</v>
      </c>
      <c r="B674" s="480" t="s">
        <v>1243</v>
      </c>
      <c r="C674" s="274" t="s">
        <v>1244</v>
      </c>
      <c r="D674" s="274" t="s">
        <v>1245</v>
      </c>
      <c r="E674" s="320"/>
      <c r="F674" s="320"/>
      <c r="G674" s="320"/>
      <c r="H674" s="320"/>
      <c r="I674" s="320"/>
      <c r="J674" s="320"/>
      <c r="K674" s="320"/>
      <c r="L674" s="320"/>
      <c r="M674" s="320"/>
      <c r="N674" s="320"/>
      <c r="O674" s="320"/>
      <c r="P674" s="320"/>
      <c r="Q674" s="321" t="str">
        <f t="shared" si="37"/>
        <v/>
      </c>
      <c r="R674" s="322"/>
      <c r="S674" s="322"/>
    </row>
    <row r="675" spans="1:19" ht="24.95" hidden="1" customHeight="1" outlineLevel="3">
      <c r="A675" s="290" t="str">
        <f>IF(AND(D675="",D675=""),"",$D$3&amp;"_"&amp;ROW()-11-COUNTBLANK($D$12:D675))</f>
        <v>CTKM_542</v>
      </c>
      <c r="B675" s="324" t="s">
        <v>1089</v>
      </c>
      <c r="C675" s="274" t="s">
        <v>1090</v>
      </c>
      <c r="D675" s="274" t="s">
        <v>1091</v>
      </c>
      <c r="E675" s="320"/>
      <c r="F675" s="320"/>
      <c r="G675" s="320"/>
      <c r="H675" s="320"/>
      <c r="I675" s="320"/>
      <c r="J675" s="320"/>
      <c r="K675" s="320"/>
      <c r="L675" s="320"/>
      <c r="M675" s="320"/>
      <c r="N675" s="320"/>
      <c r="O675" s="320"/>
      <c r="P675" s="320"/>
      <c r="Q675" s="321" t="str">
        <f t="shared" si="37"/>
        <v/>
      </c>
      <c r="R675" s="322"/>
      <c r="S675" s="322"/>
    </row>
    <row r="676" spans="1:19" ht="24.95" hidden="1" customHeight="1" outlineLevel="3">
      <c r="A676" s="290" t="str">
        <f>IF(AND(D676="",D676=""),"",$D$3&amp;"_"&amp;ROW()-11-COUNTBLANK($D$12:D676))</f>
        <v>CTKM_543</v>
      </c>
      <c r="B676" s="478" t="s">
        <v>2880</v>
      </c>
      <c r="C676" s="274" t="s">
        <v>1246</v>
      </c>
      <c r="D676" s="274" t="s">
        <v>2882</v>
      </c>
      <c r="E676" s="320"/>
      <c r="F676" s="320"/>
      <c r="G676" s="320"/>
      <c r="H676" s="320"/>
      <c r="I676" s="320"/>
      <c r="J676" s="320"/>
      <c r="K676" s="320"/>
      <c r="L676" s="320"/>
      <c r="M676" s="320"/>
      <c r="N676" s="320"/>
      <c r="O676" s="320"/>
      <c r="P676" s="320"/>
      <c r="Q676" s="321" t="str">
        <f t="shared" si="37"/>
        <v/>
      </c>
      <c r="R676" s="322"/>
      <c r="S676" s="322"/>
    </row>
    <row r="677" spans="1:19" ht="24.95" hidden="1" customHeight="1" outlineLevel="3">
      <c r="A677" s="290" t="str">
        <f>IF(AND(D677="",D677=""),"",$D$3&amp;"_"&amp;ROW()-11-COUNTBLANK($D$12:D677))</f>
        <v>CTKM_544</v>
      </c>
      <c r="B677" s="479"/>
      <c r="C677" s="274" t="s">
        <v>1247</v>
      </c>
      <c r="D677" s="274" t="s">
        <v>2882</v>
      </c>
      <c r="E677" s="320"/>
      <c r="F677" s="320"/>
      <c r="G677" s="320"/>
      <c r="H677" s="320"/>
      <c r="I677" s="320"/>
      <c r="J677" s="320"/>
      <c r="K677" s="320"/>
      <c r="L677" s="320"/>
      <c r="M677" s="320"/>
      <c r="N677" s="320"/>
      <c r="O677" s="320"/>
      <c r="P677" s="320"/>
      <c r="Q677" s="321" t="str">
        <f t="shared" si="37"/>
        <v/>
      </c>
      <c r="R677" s="322"/>
      <c r="S677" s="322"/>
    </row>
    <row r="678" spans="1:19" ht="24.95" hidden="1" customHeight="1" outlineLevel="3">
      <c r="A678" s="290" t="str">
        <f>IF(AND(D678="",D678=""),"",$D$3&amp;"_"&amp;ROW()-11-COUNTBLANK($D$12:D678))</f>
        <v>CTKM_545</v>
      </c>
      <c r="B678" s="480"/>
      <c r="C678" s="274" t="s">
        <v>1248</v>
      </c>
      <c r="D678" s="274" t="s">
        <v>1060</v>
      </c>
      <c r="E678" s="320"/>
      <c r="F678" s="320"/>
      <c r="G678" s="320"/>
      <c r="H678" s="320"/>
      <c r="I678" s="320"/>
      <c r="J678" s="320"/>
      <c r="K678" s="320"/>
      <c r="L678" s="320"/>
      <c r="M678" s="320"/>
      <c r="N678" s="320"/>
      <c r="O678" s="320"/>
      <c r="P678" s="320"/>
      <c r="Q678" s="321" t="str">
        <f t="shared" si="37"/>
        <v/>
      </c>
      <c r="R678" s="322"/>
      <c r="S678" s="322"/>
    </row>
    <row r="679" spans="1:19" ht="24.95" hidden="1" customHeight="1" outlineLevel="3">
      <c r="A679" s="290" t="str">
        <f>IF(AND(D679="",D679=""),"",$D$3&amp;"_"&amp;ROW()-11-COUNTBLANK($D$12:D679))</f>
        <v>CTKM_546</v>
      </c>
      <c r="B679" s="324" t="s">
        <v>1217</v>
      </c>
      <c r="C679" s="274" t="s">
        <v>1249</v>
      </c>
      <c r="D679" s="274" t="s">
        <v>1219</v>
      </c>
      <c r="E679" s="320"/>
      <c r="F679" s="320"/>
      <c r="G679" s="320"/>
      <c r="H679" s="320"/>
      <c r="I679" s="320"/>
      <c r="J679" s="320"/>
      <c r="K679" s="320"/>
      <c r="L679" s="320"/>
      <c r="M679" s="320"/>
      <c r="N679" s="320"/>
      <c r="O679" s="320"/>
      <c r="P679" s="320"/>
      <c r="Q679" s="321" t="str">
        <f t="shared" si="37"/>
        <v/>
      </c>
      <c r="R679" s="322"/>
      <c r="S679" s="322"/>
    </row>
    <row r="680" spans="1:19" ht="24.95" hidden="1" customHeight="1" outlineLevel="3">
      <c r="A680" s="290" t="str">
        <f>IF(AND(D680="",D680=""),"",$D$3&amp;"_"&amp;ROW()-11-COUNTBLANK($D$12:D680))</f>
        <v>CTKM_547</v>
      </c>
      <c r="B680" s="478" t="s">
        <v>2902</v>
      </c>
      <c r="C680" s="274" t="s">
        <v>1250</v>
      </c>
      <c r="D680" s="274" t="s">
        <v>2890</v>
      </c>
      <c r="E680" s="320"/>
      <c r="F680" s="320"/>
      <c r="G680" s="320"/>
      <c r="H680" s="320"/>
      <c r="I680" s="320"/>
      <c r="J680" s="320"/>
      <c r="K680" s="320"/>
      <c r="L680" s="320"/>
      <c r="M680" s="320"/>
      <c r="N680" s="320"/>
      <c r="O680" s="320"/>
      <c r="P680" s="320"/>
      <c r="Q680" s="321" t="str">
        <f t="shared" si="37"/>
        <v/>
      </c>
      <c r="R680" s="322"/>
      <c r="S680" s="322"/>
    </row>
    <row r="681" spans="1:19" ht="24.95" hidden="1" customHeight="1" outlineLevel="3">
      <c r="A681" s="290" t="str">
        <f>IF(AND(D681="",D681=""),"",$D$3&amp;"_"&amp;ROW()-11-COUNTBLANK($D$12:D681))</f>
        <v>CTKM_548</v>
      </c>
      <c r="B681" s="479"/>
      <c r="C681" s="274" t="s">
        <v>1251</v>
      </c>
      <c r="D681" s="274" t="s">
        <v>2892</v>
      </c>
      <c r="E681" s="320"/>
      <c r="F681" s="320"/>
      <c r="G681" s="320"/>
      <c r="H681" s="320"/>
      <c r="I681" s="320"/>
      <c r="J681" s="320"/>
      <c r="K681" s="320"/>
      <c r="L681" s="320"/>
      <c r="M681" s="320"/>
      <c r="N681" s="320"/>
      <c r="O681" s="320"/>
      <c r="P681" s="320"/>
      <c r="Q681" s="321" t="str">
        <f t="shared" si="37"/>
        <v/>
      </c>
      <c r="R681" s="322"/>
      <c r="S681" s="322"/>
    </row>
    <row r="682" spans="1:19" ht="24.95" hidden="1" customHeight="1" outlineLevel="3">
      <c r="A682" s="290" t="str">
        <f>IF(AND(D682="",D682=""),"",$D$3&amp;"_"&amp;ROW()-11-COUNTBLANK($D$12:D682))</f>
        <v>CTKM_549</v>
      </c>
      <c r="B682" s="480"/>
      <c r="C682" s="274" t="s">
        <v>1252</v>
      </c>
      <c r="D682" s="274" t="s">
        <v>1060</v>
      </c>
      <c r="E682" s="320"/>
      <c r="F682" s="320"/>
      <c r="G682" s="320"/>
      <c r="H682" s="320"/>
      <c r="I682" s="320"/>
      <c r="J682" s="320"/>
      <c r="K682" s="320"/>
      <c r="L682" s="320"/>
      <c r="M682" s="320"/>
      <c r="N682" s="320"/>
      <c r="O682" s="320"/>
      <c r="P682" s="320"/>
      <c r="Q682" s="321" t="str">
        <f t="shared" si="37"/>
        <v/>
      </c>
      <c r="R682" s="322"/>
      <c r="S682" s="322"/>
    </row>
    <row r="683" spans="1:19" ht="24.95" hidden="1" customHeight="1" outlineLevel="3">
      <c r="A683" s="290" t="str">
        <f>IF(AND(D683="",D683=""),"",$D$3&amp;"_"&amp;ROW()-11-COUNTBLANK($D$12:D683))</f>
        <v>CTKM_550</v>
      </c>
      <c r="B683" s="478" t="s">
        <v>1225</v>
      </c>
      <c r="C683" s="274" t="s">
        <v>2903</v>
      </c>
      <c r="D683" s="274" t="s">
        <v>2896</v>
      </c>
      <c r="E683" s="320"/>
      <c r="F683" s="320"/>
      <c r="G683" s="320"/>
      <c r="H683" s="320"/>
      <c r="I683" s="320"/>
      <c r="J683" s="320"/>
      <c r="K683" s="320"/>
      <c r="L683" s="320"/>
      <c r="M683" s="320"/>
      <c r="N683" s="320"/>
      <c r="O683" s="320"/>
      <c r="P683" s="320"/>
      <c r="Q683" s="321" t="str">
        <f t="shared" si="37"/>
        <v/>
      </c>
      <c r="R683" s="322"/>
      <c r="S683" s="322"/>
    </row>
    <row r="684" spans="1:19" ht="24.95" hidden="1" customHeight="1" outlineLevel="3">
      <c r="A684" s="290" t="str">
        <f>IF(AND(D684="",D684=""),"",$D$3&amp;"_"&amp;ROW()-11-COUNTBLANK($D$12:D684))</f>
        <v>CTKM_551</v>
      </c>
      <c r="B684" s="324" t="s">
        <v>1255</v>
      </c>
      <c r="C684" s="274" t="s">
        <v>1256</v>
      </c>
      <c r="D684" s="274" t="s">
        <v>1257</v>
      </c>
      <c r="E684" s="320"/>
      <c r="F684" s="320"/>
      <c r="G684" s="320"/>
      <c r="H684" s="320"/>
      <c r="I684" s="320"/>
      <c r="J684" s="320"/>
      <c r="K684" s="320"/>
      <c r="L684" s="320"/>
      <c r="M684" s="320"/>
      <c r="N684" s="320"/>
      <c r="O684" s="320"/>
      <c r="P684" s="320"/>
      <c r="Q684" s="321" t="str">
        <f t="shared" si="37"/>
        <v/>
      </c>
      <c r="R684" s="322"/>
      <c r="S684" s="322"/>
    </row>
    <row r="685" spans="1:19" ht="24.95" hidden="1" customHeight="1" outlineLevel="2" collapsed="1">
      <c r="A685" s="290" t="str">
        <f>IF(AND(D685="",D685=""),"",$D$3&amp;"_"&amp;ROW()-11-COUNTBLANK($D$12:D685))</f>
        <v/>
      </c>
      <c r="B685" s="363" t="s">
        <v>1088</v>
      </c>
      <c r="C685" s="364"/>
      <c r="D685" s="364"/>
      <c r="E685" s="365"/>
      <c r="F685" s="365"/>
      <c r="G685" s="365"/>
      <c r="H685" s="365"/>
      <c r="I685" s="365"/>
      <c r="J685" s="365"/>
      <c r="K685" s="365"/>
      <c r="L685" s="365"/>
      <c r="M685" s="365"/>
      <c r="N685" s="365"/>
      <c r="O685" s="365"/>
      <c r="P685" s="365"/>
      <c r="Q685" s="365" t="str">
        <f t="shared" si="37"/>
        <v/>
      </c>
      <c r="R685" s="364"/>
      <c r="S685" s="366"/>
    </row>
    <row r="686" spans="1:19" ht="24.95" hidden="1" customHeight="1" outlineLevel="3">
      <c r="A686" s="290" t="str">
        <f>IF(AND(D686="",D686=""),"",$D$3&amp;"_"&amp;ROW()-11-COUNTBLANK($D$12:D686))</f>
        <v/>
      </c>
      <c r="B686" s="337" t="s">
        <v>1258</v>
      </c>
      <c r="C686" s="370"/>
      <c r="D686" s="370"/>
      <c r="E686" s="371"/>
      <c r="F686" s="371"/>
      <c r="G686" s="371"/>
      <c r="H686" s="371"/>
      <c r="I686" s="371"/>
      <c r="J686" s="371"/>
      <c r="K686" s="371"/>
      <c r="L686" s="371"/>
      <c r="M686" s="371"/>
      <c r="N686" s="371"/>
      <c r="O686" s="371"/>
      <c r="P686" s="371"/>
      <c r="Q686" s="371"/>
      <c r="R686" s="372"/>
      <c r="S686" s="373"/>
    </row>
    <row r="687" spans="1:19" ht="24.95" hidden="1" customHeight="1" outlineLevel="3">
      <c r="A687" s="290" t="str">
        <f>IF(AND(D687="",D687=""),"",$D$3&amp;"_"&amp;ROW()-11-COUNTBLANK($D$12:D687))</f>
        <v>CTKM_552</v>
      </c>
      <c r="B687" s="324" t="s">
        <v>1089</v>
      </c>
      <c r="C687" s="274" t="s">
        <v>1090</v>
      </c>
      <c r="D687" s="274" t="s">
        <v>1091</v>
      </c>
      <c r="E687" s="320"/>
      <c r="F687" s="320"/>
      <c r="G687" s="320"/>
      <c r="H687" s="320"/>
      <c r="I687" s="320"/>
      <c r="J687" s="320"/>
      <c r="K687" s="320"/>
      <c r="L687" s="320"/>
      <c r="M687" s="320"/>
      <c r="N687" s="320"/>
      <c r="O687" s="320"/>
      <c r="P687" s="320"/>
      <c r="Q687" s="321" t="str">
        <f t="shared" ref="Q687:Q695" si="38">IF(OR(IF(G687="",IF(F687="",IF(E687="","",E687),F687),G687)="F",IF(J687="",IF(I687="",IF(H687="","",H687),I687),J687)="F",IF(M687="",IF(L687="",IF(K687="","",K687),L687),M687)="F",IF(P687="",IF(O687="",IF(N687="","",N687),O687),P687)="F")=TRUE,"F",IF(OR(IF(G687="",IF(F687="",IF(E687="","",E687),F687),G687)="PE",IF(J687="",IF(I687="",IF(H687="","",H687),I687),J687)="PE",IF(M687="",IF(L687="",IF(K687="","",K687),L687),M687)="PE",IF(P687="",IF(O687="",IF(N687="","",N687),O687),P687)="PE")=TRUE,"PE",IF(AND(IF(G687="",IF(F687="",IF(E687="","",E687),F687),G687)="",IF(J687="",IF(I687="",IF(H687="","",H687),I687),J687)="",IF(M687="",IF(L687="",IF(K687="","",K687),L687),M687)="",IF(P687="",IF(O687="",IF(N687="","",N687),O687),P687)="")=TRUE,"","P")))</f>
        <v/>
      </c>
      <c r="R687" s="322"/>
      <c r="S687" s="322"/>
    </row>
    <row r="688" spans="1:19" ht="24.95" hidden="1" customHeight="1" outlineLevel="3">
      <c r="A688" s="290" t="str">
        <f>IF(AND(D688="",D688=""),"",$D$3&amp;"_"&amp;ROW()-11-COUNTBLANK($D$12:D688))</f>
        <v>CTKM_553</v>
      </c>
      <c r="B688" s="478" t="s">
        <v>1092</v>
      </c>
      <c r="C688" s="274" t="s">
        <v>2897</v>
      </c>
      <c r="D688" s="274" t="s">
        <v>2807</v>
      </c>
      <c r="E688" s="320"/>
      <c r="F688" s="320"/>
      <c r="G688" s="320"/>
      <c r="H688" s="320"/>
      <c r="I688" s="320"/>
      <c r="J688" s="320"/>
      <c r="K688" s="320"/>
      <c r="L688" s="320"/>
      <c r="M688" s="320"/>
      <c r="N688" s="320"/>
      <c r="O688" s="320"/>
      <c r="P688" s="320"/>
      <c r="Q688" s="321" t="str">
        <f t="shared" si="38"/>
        <v/>
      </c>
      <c r="R688" s="322"/>
      <c r="S688" s="322"/>
    </row>
    <row r="689" spans="1:19" ht="24.95" hidden="1" customHeight="1" outlineLevel="3">
      <c r="A689" s="290" t="str">
        <f>IF(AND(D689="",D689=""),"",$D$3&amp;"_"&amp;ROW()-11-COUNTBLANK($D$12:D689))</f>
        <v>CTKM_554</v>
      </c>
      <c r="B689" s="479"/>
      <c r="C689" s="274" t="s">
        <v>1260</v>
      </c>
      <c r="D689" s="274" t="s">
        <v>1261</v>
      </c>
      <c r="E689" s="320"/>
      <c r="F689" s="320"/>
      <c r="G689" s="320"/>
      <c r="H689" s="320"/>
      <c r="I689" s="320"/>
      <c r="J689" s="320"/>
      <c r="K689" s="320"/>
      <c r="L689" s="320"/>
      <c r="M689" s="320"/>
      <c r="N689" s="320"/>
      <c r="O689" s="320"/>
      <c r="P689" s="320"/>
      <c r="Q689" s="321" t="str">
        <f t="shared" si="38"/>
        <v/>
      </c>
      <c r="R689" s="322"/>
      <c r="S689" s="322"/>
    </row>
    <row r="690" spans="1:19" ht="24.95" hidden="1" customHeight="1" outlineLevel="3">
      <c r="A690" s="290" t="str">
        <f>IF(AND(D690="",D690=""),"",$D$3&amp;"_"&amp;ROW()-11-COUNTBLANK($D$12:D690))</f>
        <v>CTKM_555</v>
      </c>
      <c r="B690" s="478" t="s">
        <v>1095</v>
      </c>
      <c r="C690" s="274" t="s">
        <v>1262</v>
      </c>
      <c r="D690" s="274" t="s">
        <v>1263</v>
      </c>
      <c r="E690" s="320"/>
      <c r="F690" s="320"/>
      <c r="G690" s="320"/>
      <c r="H690" s="320"/>
      <c r="I690" s="320"/>
      <c r="J690" s="320"/>
      <c r="K690" s="320"/>
      <c r="L690" s="320"/>
      <c r="M690" s="320"/>
      <c r="N690" s="320"/>
      <c r="O690" s="320"/>
      <c r="P690" s="320"/>
      <c r="Q690" s="321" t="str">
        <f t="shared" si="38"/>
        <v/>
      </c>
      <c r="R690" s="322"/>
      <c r="S690" s="322"/>
    </row>
    <row r="691" spans="1:19" ht="24.95" hidden="1" customHeight="1" outlineLevel="3">
      <c r="A691" s="290" t="str">
        <f>IF(AND(D691="",D691=""),"",$D$3&amp;"_"&amp;ROW()-11-COUNTBLANK($D$12:D691))</f>
        <v>CTKM_556</v>
      </c>
      <c r="B691" s="478" t="s">
        <v>1264</v>
      </c>
      <c r="C691" s="274" t="s">
        <v>1265</v>
      </c>
      <c r="D691" s="274" t="s">
        <v>3159</v>
      </c>
      <c r="E691" s="320"/>
      <c r="F691" s="320"/>
      <c r="G691" s="320"/>
      <c r="H691" s="320"/>
      <c r="I691" s="320"/>
      <c r="J691" s="320"/>
      <c r="K691" s="320"/>
      <c r="L691" s="320"/>
      <c r="M691" s="320"/>
      <c r="N691" s="320"/>
      <c r="O691" s="320"/>
      <c r="P691" s="320"/>
      <c r="Q691" s="321" t="str">
        <f t="shared" si="38"/>
        <v/>
      </c>
      <c r="R691" s="322"/>
      <c r="S691" s="322"/>
    </row>
    <row r="692" spans="1:19" ht="24.95" hidden="1" customHeight="1" outlineLevel="2" collapsed="1">
      <c r="A692" s="290" t="str">
        <f>IF(AND(D692="",D692=""),"",$D$3&amp;"_"&amp;ROW()-11-COUNTBLANK($D$12:D692))</f>
        <v/>
      </c>
      <c r="B692" s="363" t="s">
        <v>447</v>
      </c>
      <c r="C692" s="364"/>
      <c r="D692" s="364"/>
      <c r="E692" s="365"/>
      <c r="F692" s="365"/>
      <c r="G692" s="365"/>
      <c r="H692" s="365"/>
      <c r="I692" s="365"/>
      <c r="J692" s="365"/>
      <c r="K692" s="365"/>
      <c r="L692" s="365"/>
      <c r="M692" s="365"/>
      <c r="N692" s="365"/>
      <c r="O692" s="365"/>
      <c r="P692" s="365"/>
      <c r="Q692" s="365" t="str">
        <f t="shared" si="38"/>
        <v/>
      </c>
      <c r="R692" s="364"/>
      <c r="S692" s="366"/>
    </row>
    <row r="693" spans="1:19" ht="24.95" hidden="1" customHeight="1" outlineLevel="3">
      <c r="A693" s="290" t="str">
        <f>IF(AND(D693="",D693=""),"",$D$3&amp;"_"&amp;ROW()-11-COUNTBLANK($D$12:D693))</f>
        <v>CTKM_557</v>
      </c>
      <c r="B693" s="324" t="s">
        <v>1267</v>
      </c>
      <c r="C693" s="274" t="s">
        <v>1268</v>
      </c>
      <c r="D693" s="274" t="s">
        <v>1269</v>
      </c>
      <c r="E693" s="320"/>
      <c r="F693" s="320"/>
      <c r="G693" s="320"/>
      <c r="H693" s="320"/>
      <c r="I693" s="320"/>
      <c r="J693" s="320"/>
      <c r="K693" s="320"/>
      <c r="L693" s="320"/>
      <c r="M693" s="320"/>
      <c r="N693" s="320"/>
      <c r="O693" s="320"/>
      <c r="P693" s="320"/>
      <c r="Q693" s="321" t="str">
        <f t="shared" si="38"/>
        <v/>
      </c>
      <c r="R693" s="322"/>
      <c r="S693" s="322"/>
    </row>
    <row r="694" spans="1:19" ht="24.95" hidden="1" customHeight="1" outlineLevel="3">
      <c r="A694" s="290" t="str">
        <f>IF(AND(D694="",D694=""),"",$D$3&amp;"_"&amp;ROW()-11-COUNTBLANK($D$12:D694))</f>
        <v>CTKM_558</v>
      </c>
      <c r="B694" s="324" t="s">
        <v>1270</v>
      </c>
      <c r="C694" s="274" t="s">
        <v>1271</v>
      </c>
      <c r="D694" s="274" t="s">
        <v>1272</v>
      </c>
      <c r="E694" s="320"/>
      <c r="F694" s="320"/>
      <c r="G694" s="320"/>
      <c r="H694" s="320"/>
      <c r="I694" s="320"/>
      <c r="J694" s="320"/>
      <c r="K694" s="320"/>
      <c r="L694" s="320"/>
      <c r="M694" s="320"/>
      <c r="N694" s="320"/>
      <c r="O694" s="320"/>
      <c r="P694" s="320"/>
      <c r="Q694" s="321" t="str">
        <f t="shared" si="38"/>
        <v/>
      </c>
      <c r="R694" s="322"/>
      <c r="S694" s="322"/>
    </row>
    <row r="695" spans="1:19" ht="24.95" hidden="1" customHeight="1" outlineLevel="3">
      <c r="A695" s="290" t="str">
        <f>IF(AND(D695="",D695=""),"",$D$3&amp;"_"&amp;ROW()-11-COUNTBLANK($D$12:D695))</f>
        <v>CTKM_559</v>
      </c>
      <c r="B695" s="324" t="s">
        <v>1273</v>
      </c>
      <c r="C695" s="274" t="s">
        <v>1274</v>
      </c>
      <c r="D695" s="274" t="s">
        <v>1275</v>
      </c>
      <c r="E695" s="320"/>
      <c r="F695" s="320"/>
      <c r="G695" s="320"/>
      <c r="H695" s="320"/>
      <c r="I695" s="320"/>
      <c r="J695" s="320"/>
      <c r="K695" s="320"/>
      <c r="L695" s="320"/>
      <c r="M695" s="320"/>
      <c r="N695" s="320"/>
      <c r="O695" s="320"/>
      <c r="P695" s="320"/>
      <c r="Q695" s="321" t="str">
        <f t="shared" si="38"/>
        <v/>
      </c>
      <c r="R695" s="322"/>
      <c r="S695" s="322"/>
    </row>
    <row r="696" spans="1:19" ht="24.95" customHeight="1" outlineLevel="1" collapsed="1">
      <c r="A696" s="290" t="str">
        <f>IF(AND(D696="",D696=""),"",$D$3&amp;"_"&amp;ROW()-11-COUNTBLANK($D$12:D696))</f>
        <v/>
      </c>
      <c r="B696" s="309" t="s">
        <v>1276</v>
      </c>
      <c r="C696" s="287"/>
      <c r="D696" s="287"/>
      <c r="E696" s="288"/>
      <c r="F696" s="288"/>
      <c r="G696" s="288"/>
      <c r="H696" s="288"/>
      <c r="I696" s="288"/>
      <c r="J696" s="288"/>
      <c r="K696" s="288"/>
      <c r="L696" s="288"/>
      <c r="M696" s="288"/>
      <c r="N696" s="288"/>
      <c r="O696" s="288"/>
      <c r="P696" s="288"/>
      <c r="Q696" s="288"/>
      <c r="R696" s="287"/>
      <c r="S696" s="289"/>
    </row>
    <row r="697" spans="1:19" ht="24.95" hidden="1" customHeight="1" outlineLevel="2">
      <c r="A697" s="290" t="str">
        <f>IF(AND(D697="",D697=""),"",$D$3&amp;"_"&amp;ROW()-11-COUNTBLANK($D$12:D697))</f>
        <v>CTKM_560</v>
      </c>
      <c r="B697" s="324" t="s">
        <v>1071</v>
      </c>
      <c r="C697" s="274" t="s">
        <v>1277</v>
      </c>
      <c r="D697" s="274" t="s">
        <v>2904</v>
      </c>
      <c r="E697" s="320"/>
      <c r="F697" s="320"/>
      <c r="G697" s="320"/>
      <c r="H697" s="320"/>
      <c r="I697" s="320"/>
      <c r="J697" s="320"/>
      <c r="K697" s="320"/>
      <c r="L697" s="320"/>
      <c r="M697" s="320"/>
      <c r="N697" s="320"/>
      <c r="O697" s="320"/>
      <c r="P697" s="320"/>
      <c r="Q697" s="321" t="str">
        <f>IF(OR(IF(G697="",IF(F697="",IF(E697="","",E697),F697),G697)="F",IF(J697="",IF(I697="",IF(H697="","",H697),I697),J697)="F",IF(M697="",IF(L697="",IF(K697="","",K697),L697),M697)="F",IF(P697="",IF(O697="",IF(N697="","",N697),O697),P697)="F")=TRUE,"F",IF(OR(IF(G697="",IF(F697="",IF(E697="","",E697),F697),G697)="PE",IF(J697="",IF(I697="",IF(H697="","",H697),I697),J697)="PE",IF(M697="",IF(L697="",IF(K697="","",K697),L697),M697)="PE",IF(P697="",IF(O697="",IF(N697="","",N697),O697),P697)="PE")=TRUE,"PE",IF(AND(IF(G697="",IF(F697="",IF(E697="","",E697),F697),G697)="",IF(J697="",IF(I697="",IF(H697="","",H697),I697),J697)="",IF(M697="",IF(L697="",IF(K697="","",K697),L697),M697)="",IF(P697="",IF(O697="",IF(N697="","",N697),O697),P697)="")=TRUE,"","P")))</f>
        <v/>
      </c>
      <c r="R697" s="322"/>
      <c r="S697" s="322"/>
    </row>
    <row r="698" spans="1:19" ht="24.95" hidden="1" customHeight="1" outlineLevel="2">
      <c r="A698" s="290" t="str">
        <f>IF(AND(D698="",D698=""),"",$D$3&amp;"_"&amp;ROW()-11-COUNTBLANK($D$12:D698))</f>
        <v>CTKM_561</v>
      </c>
      <c r="B698" s="478" t="s">
        <v>352</v>
      </c>
      <c r="C698" s="274" t="s">
        <v>1074</v>
      </c>
      <c r="D698" s="274" t="s">
        <v>1075</v>
      </c>
      <c r="E698" s="320"/>
      <c r="F698" s="320"/>
      <c r="G698" s="320"/>
      <c r="H698" s="320"/>
      <c r="I698" s="320"/>
      <c r="J698" s="320"/>
      <c r="K698" s="320"/>
      <c r="L698" s="320"/>
      <c r="M698" s="320"/>
      <c r="N698" s="320"/>
      <c r="O698" s="320"/>
      <c r="P698" s="320"/>
      <c r="Q698" s="321" t="str">
        <f>IF(OR(IF(G698="",IF(F698="",IF(E698="","",E698),F698),G698)="F",IF(J698="",IF(I698="",IF(H698="","",H698),I698),J698)="F",IF(M698="",IF(L698="",IF(K698="","",K698),L698),M698)="F",IF(P698="",IF(O698="",IF(N698="","",N698),O698),P698)="F")=TRUE,"F",IF(OR(IF(G698="",IF(F698="",IF(E698="","",E698),F698),G698)="PE",IF(J698="",IF(I698="",IF(H698="","",H698),I698),J698)="PE",IF(M698="",IF(L698="",IF(K698="","",K698),L698),M698)="PE",IF(P698="",IF(O698="",IF(N698="","",N698),O698),P698)="PE")=TRUE,"PE",IF(AND(IF(G698="",IF(F698="",IF(E698="","",E698),F698),G698)="",IF(J698="",IF(I698="",IF(H698="","",H698),I698),J698)="",IF(M698="",IF(L698="",IF(K698="","",K698),L698),M698)="",IF(P698="",IF(O698="",IF(N698="","",N698),O698),P698)="")=TRUE,"","P")))</f>
        <v/>
      </c>
      <c r="R698" s="322"/>
      <c r="S698" s="322"/>
    </row>
    <row r="699" spans="1:19" ht="24.95" hidden="1" customHeight="1" outlineLevel="2">
      <c r="A699" s="290" t="str">
        <f>IF(AND(D699="",D699=""),"",$D$3&amp;"_"&amp;ROW()-11-COUNTBLANK($D$12:D699))</f>
        <v>CTKM_562</v>
      </c>
      <c r="B699" s="479"/>
      <c r="C699" s="274" t="s">
        <v>450</v>
      </c>
      <c r="D699" s="274" t="s">
        <v>1076</v>
      </c>
      <c r="E699" s="320"/>
      <c r="F699" s="320"/>
      <c r="G699" s="320"/>
      <c r="H699" s="320"/>
      <c r="I699" s="320"/>
      <c r="J699" s="320"/>
      <c r="K699" s="320"/>
      <c r="L699" s="320"/>
      <c r="M699" s="320"/>
      <c r="N699" s="320"/>
      <c r="O699" s="320"/>
      <c r="P699" s="320"/>
      <c r="Q699" s="321" t="str">
        <f>IF(OR(IF(G699="",IF(F699="",IF(E699="","",E699),F699),G699)="F",IF(J699="",IF(I699="",IF(H699="","",H699),I699),J699)="F",IF(M699="",IF(L699="",IF(K699="","",K699),L699),M699)="F",IF(P699="",IF(O699="",IF(N699="","",N699),O699),P699)="F")=TRUE,"F",IF(OR(IF(G699="",IF(F699="",IF(E699="","",E699),F699),G699)="PE",IF(J699="",IF(I699="",IF(H699="","",H699),I699),J699)="PE",IF(M699="",IF(L699="",IF(K699="","",K699),L699),M699)="PE",IF(P699="",IF(O699="",IF(N699="","",N699),O699),P699)="PE")=TRUE,"PE",IF(AND(IF(G699="",IF(F699="",IF(E699="","",E699),F699),G699)="",IF(J699="",IF(I699="",IF(H699="","",H699),I699),J699)="",IF(M699="",IF(L699="",IF(K699="","",K699),L699),M699)="",IF(P699="",IF(O699="",IF(N699="","",N699),O699),P699)="")=TRUE,"","P")))</f>
        <v/>
      </c>
      <c r="R699" s="322"/>
      <c r="S699" s="322"/>
    </row>
    <row r="700" spans="1:19" ht="24.95" hidden="1" customHeight="1" outlineLevel="2">
      <c r="A700" s="290" t="str">
        <f>IF(AND(D700="",D700=""),"",$D$3&amp;"_"&amp;ROW()-11-COUNTBLANK($D$12:D700))</f>
        <v>CTKM_563</v>
      </c>
      <c r="B700" s="480"/>
      <c r="C700" s="274" t="s">
        <v>452</v>
      </c>
      <c r="D700" s="274" t="s">
        <v>1077</v>
      </c>
      <c r="E700" s="320"/>
      <c r="F700" s="320"/>
      <c r="G700" s="320"/>
      <c r="H700" s="320"/>
      <c r="I700" s="320"/>
      <c r="J700" s="320"/>
      <c r="K700" s="320"/>
      <c r="L700" s="320"/>
      <c r="M700" s="320"/>
      <c r="N700" s="320"/>
      <c r="O700" s="320"/>
      <c r="P700" s="320"/>
      <c r="Q700" s="321" t="str">
        <f>IF(OR(IF(G700="",IF(F700="",IF(E700="","",E700),F700),G700)="F",IF(J700="",IF(I700="",IF(H700="","",H700),I700),J700)="F",IF(M700="",IF(L700="",IF(K700="","",K700),L700),M700)="F",IF(P700="",IF(O700="",IF(N700="","",N700),O700),P700)="F")=TRUE,"F",IF(OR(IF(G700="",IF(F700="",IF(E700="","",E700),F700),G700)="PE",IF(J700="",IF(I700="",IF(H700="","",H700),I700),J700)="PE",IF(M700="",IF(L700="",IF(K700="","",K700),L700),M700)="PE",IF(P700="",IF(O700="",IF(N700="","",N700),O700),P700)="PE")=TRUE,"PE",IF(AND(IF(G700="",IF(F700="",IF(E700="","",E700),F700),G700)="",IF(J700="",IF(I700="",IF(H700="","",H700),I700),J700)="",IF(M700="",IF(L700="",IF(K700="","",K700),L700),M700)="",IF(P700="",IF(O700="",IF(N700="","",N700),O700),P700)="")=TRUE,"","P")))</f>
        <v/>
      </c>
      <c r="R700" s="322"/>
      <c r="S700" s="322"/>
    </row>
    <row r="701" spans="1:19" ht="24.95" hidden="1" customHeight="1" outlineLevel="2" collapsed="1">
      <c r="A701" s="290" t="str">
        <f>IF(AND(D701="",D701=""),"",$D$3&amp;"_"&amp;ROW()-11-COUNTBLANK($D$12:D701))</f>
        <v/>
      </c>
      <c r="B701" s="363" t="s">
        <v>351</v>
      </c>
      <c r="C701" s="364"/>
      <c r="D701" s="364"/>
      <c r="E701" s="365"/>
      <c r="F701" s="365"/>
      <c r="G701" s="365"/>
      <c r="H701" s="365"/>
      <c r="I701" s="365"/>
      <c r="J701" s="365"/>
      <c r="K701" s="365"/>
      <c r="L701" s="365"/>
      <c r="M701" s="365"/>
      <c r="N701" s="365"/>
      <c r="O701" s="365"/>
      <c r="P701" s="365"/>
      <c r="Q701" s="365"/>
      <c r="R701" s="364"/>
      <c r="S701" s="364"/>
    </row>
    <row r="702" spans="1:19" ht="24.95" hidden="1" customHeight="1" outlineLevel="3">
      <c r="A702" s="290" t="str">
        <f>IF(AND(D702="",D702=""),"",$D$3&amp;"_"&amp;ROW()-11-COUNTBLANK($D$12:D702))</f>
        <v>CTKM_564</v>
      </c>
      <c r="B702" s="478" t="s">
        <v>2825</v>
      </c>
      <c r="C702" s="274" t="s">
        <v>2826</v>
      </c>
      <c r="D702" s="274" t="s">
        <v>3102</v>
      </c>
      <c r="E702" s="320"/>
      <c r="F702" s="320"/>
      <c r="G702" s="320"/>
      <c r="H702" s="320"/>
      <c r="I702" s="320"/>
      <c r="J702" s="320"/>
      <c r="K702" s="320"/>
      <c r="L702" s="320"/>
      <c r="M702" s="320"/>
      <c r="N702" s="320"/>
      <c r="O702" s="320"/>
      <c r="P702" s="320"/>
      <c r="Q702" s="321" t="str">
        <f t="shared" ref="Q702:Q722" si="39">IF(OR(IF(G702="",IF(F702="",IF(E702="","",E702),F702),G702)="F",IF(J702="",IF(I702="",IF(H702="","",H702),I702),J702)="F",IF(M702="",IF(L702="",IF(K702="","",K702),L702),M702)="F",IF(P702="",IF(O702="",IF(N702="","",N702),O702),P702)="F")=TRUE,"F",IF(OR(IF(G702="",IF(F702="",IF(E702="","",E702),F702),G702)="PE",IF(J702="",IF(I702="",IF(H702="","",H702),I702),J702)="PE",IF(M702="",IF(L702="",IF(K702="","",K702),L702),M702)="PE",IF(P702="",IF(O702="",IF(N702="","",N702),O702),P702)="PE")=TRUE,"PE",IF(AND(IF(G702="",IF(F702="",IF(E702="","",E702),F702),G702)="",IF(J702="",IF(I702="",IF(H702="","",H702),I702),J702)="",IF(M702="",IF(L702="",IF(K702="","",K702),L702),M702)="",IF(P702="",IF(O702="",IF(N702="","",N702),O702),P702)="")=TRUE,"","P")))</f>
        <v/>
      </c>
      <c r="R702" s="322"/>
      <c r="S702" s="322"/>
    </row>
    <row r="703" spans="1:19" ht="24.95" hidden="1" customHeight="1" outlineLevel="3">
      <c r="A703" s="290" t="str">
        <f>IF(AND(D703="",D703=""),"",$D$3&amp;"_"&amp;ROW()-11-COUNTBLANK($D$12:D703))</f>
        <v>CTKM_565</v>
      </c>
      <c r="B703" s="478" t="s">
        <v>3103</v>
      </c>
      <c r="C703" s="274" t="s">
        <v>3104</v>
      </c>
      <c r="D703" s="274" t="s">
        <v>3105</v>
      </c>
      <c r="E703" s="320"/>
      <c r="F703" s="320"/>
      <c r="G703" s="320"/>
      <c r="H703" s="320"/>
      <c r="I703" s="320"/>
      <c r="J703" s="320"/>
      <c r="K703" s="320"/>
      <c r="L703" s="320"/>
      <c r="M703" s="320"/>
      <c r="N703" s="320"/>
      <c r="O703" s="320"/>
      <c r="P703" s="320"/>
      <c r="Q703" s="321" t="str">
        <f t="shared" si="39"/>
        <v/>
      </c>
      <c r="R703" s="322"/>
      <c r="S703" s="322"/>
    </row>
    <row r="704" spans="1:19" ht="24.95" hidden="1" customHeight="1" outlineLevel="3">
      <c r="A704" s="290" t="str">
        <f>IF(AND(D704="",D704=""),"",$D$3&amp;"_"&amp;ROW()-11-COUNTBLANK($D$12:D704))</f>
        <v>CTKM_566</v>
      </c>
      <c r="B704" s="479"/>
      <c r="C704" s="274" t="s">
        <v>3106</v>
      </c>
      <c r="D704" s="274" t="s">
        <v>3114</v>
      </c>
      <c r="E704" s="320"/>
      <c r="F704" s="320"/>
      <c r="G704" s="320"/>
      <c r="H704" s="320"/>
      <c r="I704" s="320"/>
      <c r="J704" s="320"/>
      <c r="K704" s="320"/>
      <c r="L704" s="320"/>
      <c r="M704" s="320"/>
      <c r="N704" s="320"/>
      <c r="O704" s="320"/>
      <c r="P704" s="320"/>
      <c r="Q704" s="321" t="str">
        <f t="shared" si="39"/>
        <v/>
      </c>
      <c r="R704" s="322"/>
      <c r="S704" s="322"/>
    </row>
    <row r="705" spans="1:19" ht="24.95" hidden="1" customHeight="1" outlineLevel="3">
      <c r="A705" s="290" t="str">
        <f>IF(AND(D705="",D705=""),"",$D$3&amp;"_"&amp;ROW()-11-COUNTBLANK($D$12:D705))</f>
        <v>CTKM_567</v>
      </c>
      <c r="B705" s="479"/>
      <c r="C705" s="274" t="s">
        <v>3108</v>
      </c>
      <c r="D705" s="274" t="s">
        <v>3109</v>
      </c>
      <c r="E705" s="320"/>
      <c r="F705" s="320"/>
      <c r="G705" s="320"/>
      <c r="H705" s="320"/>
      <c r="I705" s="320"/>
      <c r="J705" s="320"/>
      <c r="K705" s="320"/>
      <c r="L705" s="320"/>
      <c r="M705" s="320"/>
      <c r="N705" s="320"/>
      <c r="O705" s="320"/>
      <c r="P705" s="320"/>
      <c r="Q705" s="321" t="str">
        <f t="shared" si="39"/>
        <v/>
      </c>
      <c r="R705" s="322"/>
      <c r="S705" s="322"/>
    </row>
    <row r="706" spans="1:19" ht="24.95" hidden="1" customHeight="1" outlineLevel="3">
      <c r="A706" s="290" t="str">
        <f>IF(AND(D706="",D706=""),"",$D$3&amp;"_"&amp;ROW()-11-COUNTBLANK($D$12:D706))</f>
        <v>CTKM_568</v>
      </c>
      <c r="B706" s="480"/>
      <c r="C706" s="274" t="s">
        <v>3110</v>
      </c>
      <c r="D706" s="274" t="s">
        <v>3115</v>
      </c>
      <c r="E706" s="320"/>
      <c r="F706" s="320"/>
      <c r="G706" s="320"/>
      <c r="H706" s="320"/>
      <c r="I706" s="320"/>
      <c r="J706" s="320"/>
      <c r="K706" s="320"/>
      <c r="L706" s="320"/>
      <c r="M706" s="320"/>
      <c r="N706" s="320"/>
      <c r="O706" s="320"/>
      <c r="P706" s="320"/>
      <c r="Q706" s="321" t="str">
        <f t="shared" si="39"/>
        <v/>
      </c>
      <c r="R706" s="322"/>
      <c r="S706" s="322"/>
    </row>
    <row r="707" spans="1:19" ht="24.95" hidden="1" customHeight="1" outlineLevel="3">
      <c r="A707" s="290" t="str">
        <f>IF(AND(D707="",D707=""),"",$D$3&amp;"_"&amp;ROW()-11-COUNTBLANK($D$12:D707))</f>
        <v>CTKM_569</v>
      </c>
      <c r="B707" s="478" t="s">
        <v>3139</v>
      </c>
      <c r="C707" s="324" t="s">
        <v>3140</v>
      </c>
      <c r="D707" s="274" t="s">
        <v>3155</v>
      </c>
      <c r="E707" s="320"/>
      <c r="F707" s="320"/>
      <c r="G707" s="320"/>
      <c r="H707" s="320"/>
      <c r="I707" s="320"/>
      <c r="J707" s="320"/>
      <c r="K707" s="320"/>
      <c r="L707" s="320"/>
      <c r="M707" s="320"/>
      <c r="N707" s="320"/>
      <c r="O707" s="320"/>
      <c r="P707" s="320"/>
      <c r="Q707" s="321" t="str">
        <f t="shared" si="39"/>
        <v/>
      </c>
      <c r="R707" s="322"/>
      <c r="S707" s="322"/>
    </row>
    <row r="708" spans="1:19" ht="24.95" hidden="1" customHeight="1" outlineLevel="3">
      <c r="A708" s="290" t="str">
        <f>IF(AND(D708="",D708=""),"",$D$3&amp;"_"&amp;ROW()-11-COUNTBLANK($D$12:D708))</f>
        <v>CTKM_570</v>
      </c>
      <c r="B708" s="480"/>
      <c r="C708" s="324" t="s">
        <v>3141</v>
      </c>
      <c r="D708" s="274" t="s">
        <v>3142</v>
      </c>
      <c r="E708" s="320"/>
      <c r="F708" s="320"/>
      <c r="G708" s="320"/>
      <c r="H708" s="320"/>
      <c r="I708" s="320"/>
      <c r="J708" s="320"/>
      <c r="K708" s="320"/>
      <c r="L708" s="320"/>
      <c r="M708" s="320"/>
      <c r="N708" s="320"/>
      <c r="O708" s="320"/>
      <c r="P708" s="320"/>
      <c r="Q708" s="321" t="str">
        <f t="shared" si="39"/>
        <v/>
      </c>
      <c r="R708" s="322"/>
      <c r="S708" s="322"/>
    </row>
    <row r="709" spans="1:19" ht="24.95" hidden="1" customHeight="1" outlineLevel="3">
      <c r="A709" s="290" t="str">
        <f>IF(AND(D709="",D709=""),"",$D$3&amp;"_"&amp;ROW()-11-COUNTBLANK($D$12:D709))</f>
        <v>CTKM_571</v>
      </c>
      <c r="B709" s="324" t="s">
        <v>3165</v>
      </c>
      <c r="C709" s="324" t="s">
        <v>3166</v>
      </c>
      <c r="D709" s="274" t="s">
        <v>3167</v>
      </c>
      <c r="E709" s="320"/>
      <c r="F709" s="320"/>
      <c r="G709" s="320"/>
      <c r="H709" s="320"/>
      <c r="I709" s="320"/>
      <c r="J709" s="320"/>
      <c r="K709" s="320"/>
      <c r="L709" s="320"/>
      <c r="M709" s="320"/>
      <c r="N709" s="320"/>
      <c r="O709" s="320"/>
      <c r="P709" s="320"/>
      <c r="Q709" s="321" t="str">
        <f t="shared" si="39"/>
        <v/>
      </c>
      <c r="R709" s="322"/>
      <c r="S709" s="322"/>
    </row>
    <row r="710" spans="1:19" ht="24.95" hidden="1" customHeight="1" outlineLevel="3">
      <c r="A710" s="290" t="str">
        <f>IF(AND(D710="",D710=""),"",$D$3&amp;"_"&amp;ROW()-11-COUNTBLANK($D$12:D710))</f>
        <v>CTKM_572</v>
      </c>
      <c r="B710" s="478" t="s">
        <v>3486</v>
      </c>
      <c r="C710" s="274" t="s">
        <v>3487</v>
      </c>
      <c r="D710" s="274" t="s">
        <v>3485</v>
      </c>
      <c r="E710" s="320"/>
      <c r="F710" s="320"/>
      <c r="G710" s="320"/>
      <c r="H710" s="320"/>
      <c r="I710" s="320"/>
      <c r="J710" s="320"/>
      <c r="K710" s="320"/>
      <c r="L710" s="320"/>
      <c r="M710" s="320"/>
      <c r="N710" s="320"/>
      <c r="O710" s="320"/>
      <c r="P710" s="320"/>
      <c r="Q710" s="321" t="str">
        <f t="shared" si="39"/>
        <v/>
      </c>
      <c r="R710" s="322"/>
      <c r="S710" s="322"/>
    </row>
    <row r="711" spans="1:19" ht="24.95" hidden="1" customHeight="1" outlineLevel="3">
      <c r="A711" s="290" t="str">
        <f>IF(AND(D711="",D711=""),"",$D$3&amp;"_"&amp;ROW()-11-COUNTBLANK($D$12:D711))</f>
        <v>CTKM_573</v>
      </c>
      <c r="B711" s="478" t="s">
        <v>1081</v>
      </c>
      <c r="C711" s="274" t="s">
        <v>2905</v>
      </c>
      <c r="D711" s="274" t="s">
        <v>1083</v>
      </c>
      <c r="E711" s="320"/>
      <c r="F711" s="320"/>
      <c r="G711" s="320"/>
      <c r="H711" s="320"/>
      <c r="I711" s="320"/>
      <c r="J711" s="320"/>
      <c r="K711" s="320"/>
      <c r="L711" s="320"/>
      <c r="M711" s="320"/>
      <c r="N711" s="320"/>
      <c r="O711" s="320"/>
      <c r="P711" s="320"/>
      <c r="Q711" s="321" t="str">
        <f t="shared" si="39"/>
        <v/>
      </c>
      <c r="R711" s="322"/>
      <c r="S711" s="322"/>
    </row>
    <row r="712" spans="1:19" ht="24.95" hidden="1" customHeight="1" outlineLevel="3">
      <c r="A712" s="290" t="str">
        <f>IF(AND(D712="",D712=""),"",$D$3&amp;"_"&amp;ROW()-11-COUNTBLANK($D$12:D712))</f>
        <v>CTKM_574</v>
      </c>
      <c r="B712" s="480"/>
      <c r="C712" s="274" t="s">
        <v>2906</v>
      </c>
      <c r="D712" s="274" t="s">
        <v>295</v>
      </c>
      <c r="E712" s="320"/>
      <c r="F712" s="320"/>
      <c r="G712" s="320"/>
      <c r="H712" s="320"/>
      <c r="I712" s="320"/>
      <c r="J712" s="320"/>
      <c r="K712" s="320"/>
      <c r="L712" s="320"/>
      <c r="M712" s="320"/>
      <c r="N712" s="320"/>
      <c r="O712" s="320"/>
      <c r="P712" s="320"/>
      <c r="Q712" s="321" t="str">
        <f t="shared" si="39"/>
        <v/>
      </c>
      <c r="R712" s="322"/>
      <c r="S712" s="322"/>
    </row>
    <row r="713" spans="1:19" ht="24.95" hidden="1" customHeight="1" outlineLevel="3">
      <c r="A713" s="290" t="str">
        <f>IF(AND(D713="",D713=""),"",$D$3&amp;"_"&amp;ROW()-11-COUNTBLANK($D$12:D713))</f>
        <v>CTKM_575</v>
      </c>
      <c r="B713" s="478" t="s">
        <v>2795</v>
      </c>
      <c r="C713" s="274" t="s">
        <v>2907</v>
      </c>
      <c r="D713" s="274" t="s">
        <v>2797</v>
      </c>
      <c r="E713" s="320"/>
      <c r="F713" s="320"/>
      <c r="G713" s="320"/>
      <c r="H713" s="320"/>
      <c r="I713" s="320"/>
      <c r="J713" s="320"/>
      <c r="K713" s="320"/>
      <c r="L713" s="320"/>
      <c r="M713" s="320"/>
      <c r="N713" s="320"/>
      <c r="O713" s="320"/>
      <c r="P713" s="320"/>
      <c r="Q713" s="321" t="str">
        <f t="shared" si="39"/>
        <v/>
      </c>
      <c r="R713" s="322"/>
      <c r="S713" s="322"/>
    </row>
    <row r="714" spans="1:19" ht="24.95" hidden="1" customHeight="1" outlineLevel="3">
      <c r="A714" s="290" t="str">
        <f>IF(AND(D714="",D714=""),"",$D$3&amp;"_"&amp;ROW()-11-COUNTBLANK($D$12:D714))</f>
        <v>CTKM_576</v>
      </c>
      <c r="B714" s="478" t="s">
        <v>2798</v>
      </c>
      <c r="C714" s="274" t="s">
        <v>2908</v>
      </c>
      <c r="D714" s="274" t="s">
        <v>2800</v>
      </c>
      <c r="E714" s="320"/>
      <c r="F714" s="320"/>
      <c r="G714" s="320"/>
      <c r="H714" s="320"/>
      <c r="I714" s="320"/>
      <c r="J714" s="320"/>
      <c r="K714" s="320"/>
      <c r="L714" s="320"/>
      <c r="M714" s="320"/>
      <c r="N714" s="320"/>
      <c r="O714" s="320"/>
      <c r="P714" s="320"/>
      <c r="Q714" s="321" t="str">
        <f t="shared" si="39"/>
        <v/>
      </c>
      <c r="R714" s="322"/>
      <c r="S714" s="322"/>
    </row>
    <row r="715" spans="1:19" ht="24.95" hidden="1" customHeight="1" outlineLevel="3">
      <c r="A715" s="290" t="str">
        <f>IF(AND(D715="",D715=""),"",$D$3&amp;"_"&amp;ROW()-11-COUNTBLANK($D$12:D715))</f>
        <v>CTKM_577</v>
      </c>
      <c r="B715" s="480"/>
      <c r="C715" s="274" t="s">
        <v>2909</v>
      </c>
      <c r="D715" s="274" t="s">
        <v>2802</v>
      </c>
      <c r="E715" s="320"/>
      <c r="F715" s="320"/>
      <c r="G715" s="320"/>
      <c r="H715" s="320"/>
      <c r="I715" s="320"/>
      <c r="J715" s="320"/>
      <c r="K715" s="320"/>
      <c r="L715" s="320"/>
      <c r="M715" s="320"/>
      <c r="N715" s="320"/>
      <c r="O715" s="320"/>
      <c r="P715" s="320"/>
      <c r="Q715" s="321" t="str">
        <f t="shared" si="39"/>
        <v/>
      </c>
      <c r="R715" s="322"/>
      <c r="S715" s="322"/>
    </row>
    <row r="716" spans="1:19" ht="24.95" hidden="1" customHeight="1" outlineLevel="3">
      <c r="A716" s="290" t="str">
        <f>IF(AND(D716="",D716=""),"",$D$3&amp;"_"&amp;ROW()-11-COUNTBLANK($D$12:D716))</f>
        <v>CTKM_578</v>
      </c>
      <c r="B716" s="478" t="s">
        <v>2880</v>
      </c>
      <c r="C716" s="274" t="s">
        <v>2910</v>
      </c>
      <c r="D716" s="274" t="s">
        <v>2911</v>
      </c>
      <c r="E716" s="320"/>
      <c r="F716" s="320"/>
      <c r="G716" s="320"/>
      <c r="H716" s="320"/>
      <c r="I716" s="320"/>
      <c r="J716" s="320"/>
      <c r="K716" s="320"/>
      <c r="L716" s="320"/>
      <c r="M716" s="320"/>
      <c r="N716" s="320"/>
      <c r="O716" s="320"/>
      <c r="P716" s="320"/>
      <c r="Q716" s="321" t="str">
        <f t="shared" si="39"/>
        <v/>
      </c>
      <c r="R716" s="322"/>
      <c r="S716" s="322"/>
    </row>
    <row r="717" spans="1:19" ht="24.95" hidden="1" customHeight="1" outlineLevel="3">
      <c r="A717" s="290" t="str">
        <f>IF(AND(D717="",D717=""),"",$D$3&amp;"_"&amp;ROW()-11-COUNTBLANK($D$12:D717))</f>
        <v>CTKM_579</v>
      </c>
      <c r="B717" s="479"/>
      <c r="C717" s="274" t="s">
        <v>1290</v>
      </c>
      <c r="D717" s="274" t="s">
        <v>2911</v>
      </c>
      <c r="E717" s="320"/>
      <c r="F717" s="320"/>
      <c r="G717" s="320"/>
      <c r="H717" s="320"/>
      <c r="I717" s="320"/>
      <c r="J717" s="320"/>
      <c r="K717" s="320"/>
      <c r="L717" s="320"/>
      <c r="M717" s="320"/>
      <c r="N717" s="320"/>
      <c r="O717" s="320"/>
      <c r="P717" s="320"/>
      <c r="Q717" s="321" t="str">
        <f t="shared" si="39"/>
        <v/>
      </c>
      <c r="R717" s="322"/>
      <c r="S717" s="322"/>
    </row>
    <row r="718" spans="1:19" ht="24.95" hidden="1" customHeight="1" outlineLevel="3">
      <c r="A718" s="290" t="str">
        <f>IF(AND(D718="",D718=""),"",$D$3&amp;"_"&amp;ROW()-11-COUNTBLANK($D$12:D718))</f>
        <v>CTKM_580</v>
      </c>
      <c r="B718" s="480"/>
      <c r="C718" s="274" t="s">
        <v>1291</v>
      </c>
      <c r="D718" s="274" t="s">
        <v>1060</v>
      </c>
      <c r="E718" s="320"/>
      <c r="F718" s="320"/>
      <c r="G718" s="320"/>
      <c r="H718" s="320"/>
      <c r="I718" s="320"/>
      <c r="J718" s="320"/>
      <c r="K718" s="320"/>
      <c r="L718" s="320"/>
      <c r="M718" s="320"/>
      <c r="N718" s="320"/>
      <c r="O718" s="320"/>
      <c r="P718" s="320"/>
      <c r="Q718" s="321" t="str">
        <f t="shared" si="39"/>
        <v/>
      </c>
      <c r="R718" s="322"/>
      <c r="S718" s="322"/>
    </row>
    <row r="719" spans="1:19" ht="24.95" hidden="1" customHeight="1" outlineLevel="3">
      <c r="A719" s="290" t="str">
        <f>IF(AND(D719="",D719=""),"",$D$3&amp;"_"&amp;ROW()-11-COUNTBLANK($D$12:D719))</f>
        <v>CTKM_581</v>
      </c>
      <c r="B719" s="478" t="s">
        <v>2912</v>
      </c>
      <c r="C719" s="274" t="s">
        <v>2913</v>
      </c>
      <c r="D719" s="274" t="s">
        <v>2890</v>
      </c>
      <c r="E719" s="320"/>
      <c r="F719" s="320"/>
      <c r="G719" s="320"/>
      <c r="H719" s="320"/>
      <c r="I719" s="320"/>
      <c r="J719" s="320"/>
      <c r="K719" s="320"/>
      <c r="L719" s="320"/>
      <c r="M719" s="320"/>
      <c r="N719" s="320"/>
      <c r="O719" s="320"/>
      <c r="P719" s="320"/>
      <c r="Q719" s="321" t="str">
        <f t="shared" si="39"/>
        <v/>
      </c>
      <c r="R719" s="322"/>
      <c r="S719" s="322"/>
    </row>
    <row r="720" spans="1:19" ht="24.95" hidden="1" customHeight="1" outlineLevel="3">
      <c r="A720" s="290" t="str">
        <f>IF(AND(D720="",D720=""),"",$D$3&amp;"_"&amp;ROW()-11-COUNTBLANK($D$12:D720))</f>
        <v>CTKM_582</v>
      </c>
      <c r="B720" s="324" t="s">
        <v>1140</v>
      </c>
      <c r="C720" s="274" t="s">
        <v>1141</v>
      </c>
      <c r="D720" s="274" t="s">
        <v>1142</v>
      </c>
      <c r="E720" s="320"/>
      <c r="F720" s="320"/>
      <c r="G720" s="320"/>
      <c r="H720" s="320"/>
      <c r="I720" s="320"/>
      <c r="J720" s="320"/>
      <c r="K720" s="320"/>
      <c r="L720" s="320"/>
      <c r="M720" s="320"/>
      <c r="N720" s="320"/>
      <c r="O720" s="320"/>
      <c r="P720" s="320"/>
      <c r="Q720" s="321" t="str">
        <f t="shared" si="39"/>
        <v/>
      </c>
      <c r="R720" s="322"/>
      <c r="S720" s="322"/>
    </row>
    <row r="721" spans="1:19" ht="24.95" hidden="1" customHeight="1" outlineLevel="3">
      <c r="A721" s="290" t="str">
        <f>IF(AND(D721="",D721=""),"",$D$3&amp;"_"&amp;ROW()-11-COUNTBLANK($D$12:D721))</f>
        <v>CTKM_583</v>
      </c>
      <c r="B721" s="324" t="s">
        <v>2830</v>
      </c>
      <c r="C721" s="274" t="s">
        <v>2831</v>
      </c>
      <c r="D721" s="274" t="s">
        <v>2832</v>
      </c>
      <c r="E721" s="320"/>
      <c r="F721" s="320"/>
      <c r="G721" s="320"/>
      <c r="H721" s="320"/>
      <c r="I721" s="320"/>
      <c r="J721" s="320"/>
      <c r="K721" s="320"/>
      <c r="L721" s="320"/>
      <c r="M721" s="320"/>
      <c r="N721" s="320"/>
      <c r="O721" s="320"/>
      <c r="P721" s="320"/>
      <c r="Q721" s="321" t="str">
        <f t="shared" si="39"/>
        <v/>
      </c>
      <c r="R721" s="322"/>
      <c r="S721" s="322"/>
    </row>
    <row r="722" spans="1:19" ht="24.95" hidden="1" customHeight="1" outlineLevel="3">
      <c r="A722" s="290" t="str">
        <f>IF(AND(D722="",D722=""),"",$D$3&amp;"_"&amp;ROW()-11-COUNTBLANK($D$12:D722))</f>
        <v>CTKM_584</v>
      </c>
      <c r="B722" s="480" t="s">
        <v>2914</v>
      </c>
      <c r="C722" s="274" t="s">
        <v>2915</v>
      </c>
      <c r="D722" s="274" t="s">
        <v>2835</v>
      </c>
      <c r="E722" s="320"/>
      <c r="F722" s="320"/>
      <c r="G722" s="320"/>
      <c r="H722" s="320"/>
      <c r="I722" s="320"/>
      <c r="J722" s="320"/>
      <c r="K722" s="320"/>
      <c r="L722" s="320"/>
      <c r="M722" s="320"/>
      <c r="N722" s="320"/>
      <c r="O722" s="320"/>
      <c r="P722" s="320"/>
      <c r="Q722" s="321" t="str">
        <f t="shared" si="39"/>
        <v/>
      </c>
      <c r="R722" s="322"/>
      <c r="S722" s="322"/>
    </row>
    <row r="723" spans="1:19" ht="24.95" hidden="1" customHeight="1" outlineLevel="2" collapsed="1">
      <c r="A723" s="290" t="str">
        <f>IF(AND(D723="",D723=""),"",$D$3&amp;"_"&amp;ROW()-11-COUNTBLANK($D$12:D723))</f>
        <v/>
      </c>
      <c r="B723" s="363" t="s">
        <v>1088</v>
      </c>
      <c r="C723" s="364"/>
      <c r="D723" s="364"/>
      <c r="E723" s="365"/>
      <c r="F723" s="365"/>
      <c r="G723" s="365"/>
      <c r="H723" s="365"/>
      <c r="I723" s="365"/>
      <c r="J723" s="365"/>
      <c r="K723" s="365"/>
      <c r="L723" s="365"/>
      <c r="M723" s="365"/>
      <c r="N723" s="365"/>
      <c r="O723" s="365"/>
      <c r="P723" s="365"/>
      <c r="Q723" s="365"/>
      <c r="R723" s="364"/>
      <c r="S723" s="364"/>
    </row>
    <row r="724" spans="1:19" ht="24.95" hidden="1" customHeight="1" outlineLevel="3">
      <c r="A724" s="290" t="str">
        <f>IF(AND(D724="",D724=""),"",$D$3&amp;"_"&amp;ROW()-11-COUNTBLANK($D$12:D724))</f>
        <v>CTKM_585</v>
      </c>
      <c r="B724" s="324" t="s">
        <v>1089</v>
      </c>
      <c r="C724" s="274" t="s">
        <v>1090</v>
      </c>
      <c r="D724" s="274" t="s">
        <v>1091</v>
      </c>
      <c r="E724" s="320"/>
      <c r="F724" s="320"/>
      <c r="G724" s="320"/>
      <c r="H724" s="320"/>
      <c r="I724" s="320"/>
      <c r="J724" s="320"/>
      <c r="K724" s="320"/>
      <c r="L724" s="320"/>
      <c r="M724" s="320"/>
      <c r="N724" s="320"/>
      <c r="O724" s="320"/>
      <c r="P724" s="320"/>
      <c r="Q724" s="321" t="str">
        <f>IF(OR(IF(G724="",IF(F724="",IF(E724="","",E724),F724),G724)="F",IF(J724="",IF(I724="",IF(H724="","",H724),I724),J724)="F",IF(M724="",IF(L724="",IF(K724="","",K724),L724),M724)="F",IF(P724="",IF(O724="",IF(N724="","",N724),O724),P724)="F")=TRUE,"F",IF(OR(IF(G724="",IF(F724="",IF(E724="","",E724),F724),G724)="PE",IF(J724="",IF(I724="",IF(H724="","",H724),I724),J724)="PE",IF(M724="",IF(L724="",IF(K724="","",K724),L724),M724)="PE",IF(P724="",IF(O724="",IF(N724="","",N724),O724),P724)="PE")=TRUE,"PE",IF(AND(IF(G724="",IF(F724="",IF(E724="","",E724),F724),G724)="",IF(J724="",IF(I724="",IF(H724="","",H724),I724),J724)="",IF(M724="",IF(L724="",IF(K724="","",K724),L724),M724)="",IF(P724="",IF(O724="",IF(N724="","",N724),O724),P724)="")=TRUE,"","P")))</f>
        <v/>
      </c>
      <c r="R724" s="322"/>
      <c r="S724" s="322"/>
    </row>
    <row r="725" spans="1:19" ht="24.95" hidden="1" customHeight="1" outlineLevel="3">
      <c r="A725" s="290" t="str">
        <f>IF(AND(D725="",D725=""),"",$D$3&amp;"_"&amp;ROW()-11-COUNTBLANK($D$12:D725))</f>
        <v>CTKM_586</v>
      </c>
      <c r="B725" s="324" t="s">
        <v>1303</v>
      </c>
      <c r="C725" s="274" t="s">
        <v>2916</v>
      </c>
      <c r="D725" s="274" t="s">
        <v>2807</v>
      </c>
      <c r="E725" s="320"/>
      <c r="F725" s="320"/>
      <c r="G725" s="320"/>
      <c r="H725" s="320"/>
      <c r="I725" s="320"/>
      <c r="J725" s="320"/>
      <c r="K725" s="320"/>
      <c r="L725" s="320"/>
      <c r="M725" s="320"/>
      <c r="N725" s="320"/>
      <c r="O725" s="320"/>
      <c r="P725" s="320"/>
      <c r="Q725" s="321" t="str">
        <f>IF(OR(IF(G725="",IF(F725="",IF(E725="","",E725),F725),G725)="F",IF(J725="",IF(I725="",IF(H725="","",H725),I725),J725)="F",IF(M725="",IF(L725="",IF(K725="","",K725),L725),M725)="F",IF(P725="",IF(O725="",IF(N725="","",N725),O725),P725)="F")=TRUE,"F",IF(OR(IF(G725="",IF(F725="",IF(E725="","",E725),F725),G725)="PE",IF(J725="",IF(I725="",IF(H725="","",H725),I725),J725)="PE",IF(M725="",IF(L725="",IF(K725="","",K725),L725),M725)="PE",IF(P725="",IF(O725="",IF(N725="","",N725),O725),P725)="PE")=TRUE,"PE",IF(AND(IF(G725="",IF(F725="",IF(E725="","",E725),F725),G725)="",IF(J725="",IF(I725="",IF(H725="","",H725),I725),J725)="",IF(M725="",IF(L725="",IF(K725="","",K725),L725),M725)="",IF(P725="",IF(O725="",IF(N725="","",N725),O725),P725)="")=TRUE,"","P")))</f>
        <v/>
      </c>
      <c r="R725" s="322"/>
      <c r="S725" s="322"/>
    </row>
    <row r="726" spans="1:19" ht="24.95" hidden="1" customHeight="1" outlineLevel="3">
      <c r="A726" s="290" t="str">
        <f>IF(AND(D726="",D726=""),"",$D$3&amp;"_"&amp;ROW()-11-COUNTBLANK($D$12:D726))</f>
        <v>CTKM_587</v>
      </c>
      <c r="B726" s="478" t="s">
        <v>1095</v>
      </c>
      <c r="C726" s="274" t="s">
        <v>3160</v>
      </c>
      <c r="D726" s="274" t="s">
        <v>1097</v>
      </c>
      <c r="E726" s="320"/>
      <c r="F726" s="320"/>
      <c r="G726" s="320"/>
      <c r="H726" s="320"/>
      <c r="I726" s="320"/>
      <c r="J726" s="320"/>
      <c r="K726" s="320"/>
      <c r="L726" s="320"/>
      <c r="M726" s="320"/>
      <c r="N726" s="320"/>
      <c r="O726" s="320"/>
      <c r="P726" s="320"/>
      <c r="Q726" s="321" t="str">
        <f>IF(OR(IF(G726="",IF(F726="",IF(E726="","",E726),F726),G726)="F",IF(J726="",IF(I726="",IF(H726="","",H726),I726),J726)="F",IF(M726="",IF(L726="",IF(K726="","",K726),L726),M726)="F",IF(P726="",IF(O726="",IF(N726="","",N726),O726),P726)="F")=TRUE,"F",IF(OR(IF(G726="",IF(F726="",IF(E726="","",E726),F726),G726)="PE",IF(J726="",IF(I726="",IF(H726="","",H726),I726),J726)="PE",IF(M726="",IF(L726="",IF(K726="","",K726),L726),M726)="PE",IF(P726="",IF(O726="",IF(N726="","",N726),O726),P726)="PE")=TRUE,"PE",IF(AND(IF(G726="",IF(F726="",IF(E726="","",E726),F726),G726)="",IF(J726="",IF(I726="",IF(H726="","",H726),I726),J726)="",IF(M726="",IF(L726="",IF(K726="","",K726),L726),M726)="",IF(P726="",IF(O726="",IF(N726="","",N726),O726),P726)="")=TRUE,"","P")))</f>
        <v/>
      </c>
      <c r="R726" s="322"/>
      <c r="S726" s="322"/>
    </row>
    <row r="727" spans="1:19" ht="24.95" hidden="1" customHeight="1" outlineLevel="3">
      <c r="A727" s="290" t="str">
        <f>IF(AND(D727="",D727=""),"",$D$3&amp;"_"&amp;ROW()-11-COUNTBLANK($D$12:D727))</f>
        <v>CTKM_588</v>
      </c>
      <c r="B727" s="480"/>
      <c r="C727" s="274" t="s">
        <v>3161</v>
      </c>
      <c r="D727" s="274" t="s">
        <v>1076</v>
      </c>
      <c r="E727" s="320"/>
      <c r="F727" s="320"/>
      <c r="G727" s="320"/>
      <c r="H727" s="320"/>
      <c r="I727" s="320"/>
      <c r="J727" s="320"/>
      <c r="K727" s="320"/>
      <c r="L727" s="320"/>
      <c r="M727" s="320"/>
      <c r="N727" s="320"/>
      <c r="O727" s="320"/>
      <c r="P727" s="320"/>
      <c r="Q727" s="321" t="str">
        <f>IF(OR(IF(G727="",IF(F727="",IF(E727="","",E727),F727),G727)="F",IF(J727="",IF(I727="",IF(H727="","",H727),I727),J727)="F",IF(M727="",IF(L727="",IF(K727="","",K727),L727),M727)="F",IF(P727="",IF(O727="",IF(N727="","",N727),O727),P727)="F")=TRUE,"F",IF(OR(IF(G727="",IF(F727="",IF(E727="","",E727),F727),G727)="PE",IF(J727="",IF(I727="",IF(H727="","",H727),I727),J727)="PE",IF(M727="",IF(L727="",IF(K727="","",K727),L727),M727)="PE",IF(P727="",IF(O727="",IF(N727="","",N727),O727),P727)="PE")=TRUE,"PE",IF(AND(IF(G727="",IF(F727="",IF(E727="","",E727),F727),G727)="",IF(J727="",IF(I727="",IF(H727="","",H727),I727),J727)="",IF(M727="",IF(L727="",IF(K727="","",K727),L727),M727)="",IF(P727="",IF(O727="",IF(N727="","",N727),O727),P727)="")=TRUE,"","P")))</f>
        <v/>
      </c>
      <c r="R727" s="322"/>
      <c r="S727" s="322"/>
    </row>
    <row r="728" spans="1:19" ht="24.95" hidden="1" customHeight="1" outlineLevel="3">
      <c r="A728" s="290" t="str">
        <f>IF(AND(D728="",D728=""),"",$D$3&amp;"_"&amp;ROW()-11-COUNTBLANK($D$12:D728))</f>
        <v>CTKM_589</v>
      </c>
      <c r="B728" s="478" t="s">
        <v>1143</v>
      </c>
      <c r="C728" s="274" t="s">
        <v>1144</v>
      </c>
      <c r="D728" s="274" t="s">
        <v>1145</v>
      </c>
      <c r="E728" s="320"/>
      <c r="F728" s="320"/>
      <c r="G728" s="320"/>
      <c r="H728" s="320"/>
      <c r="I728" s="320"/>
      <c r="J728" s="320"/>
      <c r="K728" s="320"/>
      <c r="L728" s="320"/>
      <c r="M728" s="320"/>
      <c r="N728" s="320"/>
      <c r="O728" s="320"/>
      <c r="P728" s="320"/>
      <c r="Q728" s="321" t="str">
        <f>IF(OR(IF(G728="",IF(F728="",IF(E728="","",E728),F728),G728)="F",IF(J728="",IF(I728="",IF(H728="","",H728),I728),J728)="F",IF(M728="",IF(L728="",IF(K728="","",K728),L728),M728)="F",IF(P728="",IF(O728="",IF(N728="","",N728),O728),P728)="F")=TRUE,"F",IF(OR(IF(G728="",IF(F728="",IF(E728="","",E728),F728),G728)="PE",IF(J728="",IF(I728="",IF(H728="","",H728),I728),J728)="PE",IF(M728="",IF(L728="",IF(K728="","",K728),L728),M728)="PE",IF(P728="",IF(O728="",IF(N728="","",N728),O728),P728)="PE")=TRUE,"PE",IF(AND(IF(G728="",IF(F728="",IF(E728="","",E728),F728),G728)="",IF(J728="",IF(I728="",IF(H728="","",H728),I728),J728)="",IF(M728="",IF(L728="",IF(K728="","",K728),L728),M728)="",IF(P728="",IF(O728="",IF(N728="","",N728),O728),P728)="")=TRUE,"","P")))</f>
        <v/>
      </c>
      <c r="R728" s="322"/>
      <c r="S728" s="322"/>
    </row>
    <row r="729" spans="1:19" ht="24.95" hidden="1" customHeight="1" outlineLevel="2" collapsed="1">
      <c r="A729" s="290" t="str">
        <f>IF(AND(D729="",D729=""),"",$D$3&amp;"_"&amp;ROW()-11-COUNTBLANK($D$12:D729))</f>
        <v/>
      </c>
      <c r="B729" s="363" t="s">
        <v>447</v>
      </c>
      <c r="C729" s="364"/>
      <c r="D729" s="364"/>
      <c r="E729" s="365"/>
      <c r="F729" s="365"/>
      <c r="G729" s="365"/>
      <c r="H729" s="365"/>
      <c r="I729" s="365"/>
      <c r="J729" s="365"/>
      <c r="K729" s="365"/>
      <c r="L729" s="365"/>
      <c r="M729" s="365"/>
      <c r="N729" s="365"/>
      <c r="O729" s="365"/>
      <c r="P729" s="365"/>
      <c r="Q729" s="365"/>
      <c r="R729" s="364"/>
      <c r="S729" s="364"/>
    </row>
    <row r="730" spans="1:19" ht="24.95" hidden="1" customHeight="1" outlineLevel="3">
      <c r="A730" s="290" t="str">
        <f>IF(AND(D730="",D730=""),"",$D$3&amp;"_"&amp;ROW()-11-COUNTBLANK($D$12:D730))</f>
        <v>CTKM_590</v>
      </c>
      <c r="B730" s="324" t="s">
        <v>2917</v>
      </c>
      <c r="C730" s="274" t="s">
        <v>2918</v>
      </c>
      <c r="D730" s="274" t="s">
        <v>2810</v>
      </c>
      <c r="E730" s="320"/>
      <c r="F730" s="320"/>
      <c r="G730" s="320"/>
      <c r="H730" s="320"/>
      <c r="I730" s="320"/>
      <c r="J730" s="320"/>
      <c r="K730" s="320"/>
      <c r="L730" s="320"/>
      <c r="M730" s="320"/>
      <c r="N730" s="320"/>
      <c r="O730" s="320"/>
      <c r="P730" s="320"/>
      <c r="Q730" s="321" t="str">
        <f>IF(OR(IF(G730="",IF(F730="",IF(E730="","",E730),F730),G730)="F",IF(J730="",IF(I730="",IF(H730="","",H730),I730),J730)="F",IF(M730="",IF(L730="",IF(K730="","",K730),L730),M730)="F",IF(P730="",IF(O730="",IF(N730="","",N730),O730),P730)="F")=TRUE,"F",IF(OR(IF(G730="",IF(F730="",IF(E730="","",E730),F730),G730)="PE",IF(J730="",IF(I730="",IF(H730="","",H730),I730),J730)="PE",IF(M730="",IF(L730="",IF(K730="","",K730),L730),M730)="PE",IF(P730="",IF(O730="",IF(N730="","",N730),O730),P730)="PE")=TRUE,"PE",IF(AND(IF(G730="",IF(F730="",IF(E730="","",E730),F730),G730)="",IF(J730="",IF(I730="",IF(H730="","",H730),I730),J730)="",IF(M730="",IF(L730="",IF(K730="","",K730),L730),M730)="",IF(P730="",IF(O730="",IF(N730="","",N730),O730),P730)="")=TRUE,"","P")))</f>
        <v/>
      </c>
      <c r="R730" s="322"/>
      <c r="S730" s="322"/>
    </row>
    <row r="731" spans="1:19" ht="24.95" hidden="1" customHeight="1" outlineLevel="3">
      <c r="A731" s="290" t="str">
        <f>IF(AND(D731="",D731=""),"",$D$3&amp;"_"&amp;ROW()-11-COUNTBLANK($D$12:D731))</f>
        <v>CTKM_591</v>
      </c>
      <c r="B731" s="324" t="s">
        <v>2728</v>
      </c>
      <c r="C731" s="274" t="s">
        <v>2919</v>
      </c>
      <c r="D731" s="274" t="s">
        <v>3135</v>
      </c>
      <c r="E731" s="320"/>
      <c r="F731" s="320"/>
      <c r="G731" s="320"/>
      <c r="H731" s="320"/>
      <c r="I731" s="320"/>
      <c r="J731" s="320"/>
      <c r="K731" s="320"/>
      <c r="L731" s="320"/>
      <c r="M731" s="320"/>
      <c r="N731" s="320"/>
      <c r="O731" s="320"/>
      <c r="P731" s="320"/>
      <c r="Q731" s="321" t="str">
        <f>IF(OR(IF(G731="",IF(F731="",IF(E731="","",E731),F731),G731)="F",IF(J731="",IF(I731="",IF(H731="","",H731),I731),J731)="F",IF(M731="",IF(L731="",IF(K731="","",K731),L731),M731)="F",IF(P731="",IF(O731="",IF(N731="","",N731),O731),P731)="F")=TRUE,"F",IF(OR(IF(G731="",IF(F731="",IF(E731="","",E731),F731),G731)="PE",IF(J731="",IF(I731="",IF(H731="","",H731),I731),J731)="PE",IF(M731="",IF(L731="",IF(K731="","",K731),L731),M731)="PE",IF(P731="",IF(O731="",IF(N731="","",N731),O731),P731)="PE")=TRUE,"PE",IF(AND(IF(G731="",IF(F731="",IF(E731="","",E731),F731),G731)="",IF(J731="",IF(I731="",IF(H731="","",H731),I731),J731)="",IF(M731="",IF(L731="",IF(K731="","",K731),L731),M731)="",IF(P731="",IF(O731="",IF(N731="","",N731),O731),P731)="")=TRUE,"","P")))</f>
        <v/>
      </c>
      <c r="R731" s="322"/>
      <c r="S731" s="322"/>
    </row>
    <row r="732" spans="1:19" ht="24.95" hidden="1" customHeight="1" outlineLevel="3">
      <c r="A732" s="290" t="str">
        <f>IF(AND(D732="",D732=""),"",$D$3&amp;"_"&amp;ROW()-11-COUNTBLANK($D$12:D732))</f>
        <v>CTKM_592</v>
      </c>
      <c r="B732" s="478" t="s">
        <v>2920</v>
      </c>
      <c r="C732" s="274" t="s">
        <v>2921</v>
      </c>
      <c r="D732" s="274" t="s">
        <v>2922</v>
      </c>
      <c r="E732" s="320"/>
      <c r="F732" s="320"/>
      <c r="G732" s="320"/>
      <c r="H732" s="320"/>
      <c r="I732" s="320"/>
      <c r="J732" s="320"/>
      <c r="K732" s="320"/>
      <c r="L732" s="320"/>
      <c r="M732" s="320"/>
      <c r="N732" s="320"/>
      <c r="O732" s="320"/>
      <c r="P732" s="320"/>
      <c r="Q732" s="321" t="str">
        <f>IF(OR(IF(G732="",IF(F732="",IF(E732="","",E732),F732),G732)="F",IF(J732="",IF(I732="",IF(H732="","",H732),I732),J732)="F",IF(M732="",IF(L732="",IF(K732="","",K732),L732),M732)="F",IF(P732="",IF(O732="",IF(N732="","",N732),O732),P732)="F")=TRUE,"F",IF(OR(IF(G732="",IF(F732="",IF(E732="","",E732),F732),G732)="PE",IF(J732="",IF(I732="",IF(H732="","",H732),I732),J732)="PE",IF(M732="",IF(L732="",IF(K732="","",K732),L732),M732)="PE",IF(P732="",IF(O732="",IF(N732="","",N732),O732),P732)="PE")=TRUE,"PE",IF(AND(IF(G732="",IF(F732="",IF(E732="","",E732),F732),G732)="",IF(J732="",IF(I732="",IF(H732="","",H732),I732),J732)="",IF(M732="",IF(L732="",IF(K732="","",K732),L732),M732)="",IF(P732="",IF(O732="",IF(N732="","",N732),O732),P732)="")=TRUE,"","P")))</f>
        <v/>
      </c>
      <c r="R732" s="322"/>
      <c r="S732" s="322"/>
    </row>
    <row r="733" spans="1:19" ht="24.95" customHeight="1" outlineLevel="1" collapsed="1">
      <c r="A733" s="290" t="str">
        <f>IF(AND(D733="",D733=""),"",$D$3&amp;"_"&amp;ROW()-11-COUNTBLANK($D$12:D733))</f>
        <v/>
      </c>
      <c r="B733" s="309" t="s">
        <v>1323</v>
      </c>
      <c r="C733" s="287"/>
      <c r="D733" s="287"/>
      <c r="E733" s="288"/>
      <c r="F733" s="288"/>
      <c r="G733" s="288"/>
      <c r="H733" s="288"/>
      <c r="I733" s="288"/>
      <c r="J733" s="288"/>
      <c r="K733" s="288"/>
      <c r="L733" s="288"/>
      <c r="M733" s="288"/>
      <c r="N733" s="288"/>
      <c r="O733" s="288"/>
      <c r="P733" s="288"/>
      <c r="Q733" s="288"/>
      <c r="R733" s="287"/>
      <c r="S733" s="289"/>
    </row>
    <row r="734" spans="1:19" ht="24.95" hidden="1" customHeight="1" outlineLevel="2">
      <c r="A734" s="290" t="str">
        <f>IF(AND(D734="",D734=""),"",$D$3&amp;"_"&amp;ROW()-11-COUNTBLANK($D$12:D734))</f>
        <v>CTKM_593</v>
      </c>
      <c r="B734" s="324" t="s">
        <v>1071</v>
      </c>
      <c r="C734" s="274" t="s">
        <v>1324</v>
      </c>
      <c r="D734" s="274" t="s">
        <v>3353</v>
      </c>
      <c r="E734" s="320"/>
      <c r="F734" s="320"/>
      <c r="G734" s="320"/>
      <c r="H734" s="320"/>
      <c r="I734" s="320"/>
      <c r="J734" s="320"/>
      <c r="K734" s="320"/>
      <c r="L734" s="320"/>
      <c r="M734" s="320"/>
      <c r="N734" s="320"/>
      <c r="O734" s="320"/>
      <c r="P734" s="320"/>
      <c r="Q734" s="321" t="str">
        <f>IF(OR(IF(G734="",IF(F734="",IF(E734="","",E734),F734),G734)="F",IF(J734="",IF(I734="",IF(H734="","",H734),I734),J734)="F",IF(M734="",IF(L734="",IF(K734="","",K734),L734),M734)="F",IF(P734="",IF(O734="",IF(N734="","",N734),O734),P734)="F")=TRUE,"F",IF(OR(IF(G734="",IF(F734="",IF(E734="","",E734),F734),G734)="PE",IF(J734="",IF(I734="",IF(H734="","",H734),I734),J734)="PE",IF(M734="",IF(L734="",IF(K734="","",K734),L734),M734)="PE",IF(P734="",IF(O734="",IF(N734="","",N734),O734),P734)="PE")=TRUE,"PE",IF(AND(IF(G734="",IF(F734="",IF(E734="","",E734),F734),G734)="",IF(J734="",IF(I734="",IF(H734="","",H734),I734),J734)="",IF(M734="",IF(L734="",IF(K734="","",K734),L734),M734)="",IF(P734="",IF(O734="",IF(N734="","",N734),O734),P734)="")=TRUE,"","P")))</f>
        <v/>
      </c>
      <c r="R734" s="322"/>
      <c r="S734" s="322"/>
    </row>
    <row r="735" spans="1:19" ht="24.95" hidden="1" customHeight="1" outlineLevel="2">
      <c r="A735" s="290" t="str">
        <f>IF(AND(D735="",D735=""),"",$D$3&amp;"_"&amp;ROW()-11-COUNTBLANK($D$12:D735))</f>
        <v>CTKM_594</v>
      </c>
      <c r="B735" s="478" t="s">
        <v>352</v>
      </c>
      <c r="C735" s="274" t="s">
        <v>1074</v>
      </c>
      <c r="D735" s="274" t="s">
        <v>1075</v>
      </c>
      <c r="E735" s="320"/>
      <c r="F735" s="320"/>
      <c r="G735" s="320"/>
      <c r="H735" s="320"/>
      <c r="I735" s="320"/>
      <c r="J735" s="320"/>
      <c r="K735" s="320"/>
      <c r="L735" s="320"/>
      <c r="M735" s="320"/>
      <c r="N735" s="320"/>
      <c r="O735" s="320"/>
      <c r="P735" s="320"/>
      <c r="Q735" s="321" t="str">
        <f>IF(OR(IF(G735="",IF(F735="",IF(E735="","",E735),F735),G735)="F",IF(J735="",IF(I735="",IF(H735="","",H735),I735),J735)="F",IF(M735="",IF(L735="",IF(K735="","",K735),L735),M735)="F",IF(P735="",IF(O735="",IF(N735="","",N735),O735),P735)="F")=TRUE,"F",IF(OR(IF(G735="",IF(F735="",IF(E735="","",E735),F735),G735)="PE",IF(J735="",IF(I735="",IF(H735="","",H735),I735),J735)="PE",IF(M735="",IF(L735="",IF(K735="","",K735),L735),M735)="PE",IF(P735="",IF(O735="",IF(N735="","",N735),O735),P735)="PE")=TRUE,"PE",IF(AND(IF(G735="",IF(F735="",IF(E735="","",E735),F735),G735)="",IF(J735="",IF(I735="",IF(H735="","",H735),I735),J735)="",IF(M735="",IF(L735="",IF(K735="","",K735),L735),M735)="",IF(P735="",IF(O735="",IF(N735="","",N735),O735),P735)="")=TRUE,"","P")))</f>
        <v/>
      </c>
      <c r="R735" s="322"/>
      <c r="S735" s="322"/>
    </row>
    <row r="736" spans="1:19" ht="24.95" hidden="1" customHeight="1" outlineLevel="2">
      <c r="A736" s="290" t="str">
        <f>IF(AND(D736="",D736=""),"",$D$3&amp;"_"&amp;ROW()-11-COUNTBLANK($D$12:D736))</f>
        <v>CTKM_595</v>
      </c>
      <c r="B736" s="479"/>
      <c r="C736" s="274" t="s">
        <v>450</v>
      </c>
      <c r="D736" s="274" t="s">
        <v>1076</v>
      </c>
      <c r="E736" s="320"/>
      <c r="F736" s="320"/>
      <c r="G736" s="320"/>
      <c r="H736" s="320"/>
      <c r="I736" s="320"/>
      <c r="J736" s="320"/>
      <c r="K736" s="320"/>
      <c r="L736" s="320"/>
      <c r="M736" s="320"/>
      <c r="N736" s="320"/>
      <c r="O736" s="320"/>
      <c r="P736" s="320"/>
      <c r="Q736" s="321" t="str">
        <f>IF(OR(IF(G736="",IF(F736="",IF(E736="","",E736),F736),G736)="F",IF(J736="",IF(I736="",IF(H736="","",H736),I736),J736)="F",IF(M736="",IF(L736="",IF(K736="","",K736),L736),M736)="F",IF(P736="",IF(O736="",IF(N736="","",N736),O736),P736)="F")=TRUE,"F",IF(OR(IF(G736="",IF(F736="",IF(E736="","",E736),F736),G736)="PE",IF(J736="",IF(I736="",IF(H736="","",H736),I736),J736)="PE",IF(M736="",IF(L736="",IF(K736="","",K736),L736),M736)="PE",IF(P736="",IF(O736="",IF(N736="","",N736),O736),P736)="PE")=TRUE,"PE",IF(AND(IF(G736="",IF(F736="",IF(E736="","",E736),F736),G736)="",IF(J736="",IF(I736="",IF(H736="","",H736),I736),J736)="",IF(M736="",IF(L736="",IF(K736="","",K736),L736),M736)="",IF(P736="",IF(O736="",IF(N736="","",N736),O736),P736)="")=TRUE,"","P")))</f>
        <v/>
      </c>
      <c r="R736" s="322"/>
      <c r="S736" s="322"/>
    </row>
    <row r="737" spans="1:19" ht="24.95" hidden="1" customHeight="1" outlineLevel="2">
      <c r="A737" s="290" t="str">
        <f>IF(AND(D737="",D737=""),"",$D$3&amp;"_"&amp;ROW()-11-COUNTBLANK($D$12:D737))</f>
        <v>CTKM_596</v>
      </c>
      <c r="B737" s="480"/>
      <c r="C737" s="274" t="s">
        <v>452</v>
      </c>
      <c r="D737" s="274" t="s">
        <v>1077</v>
      </c>
      <c r="E737" s="320"/>
      <c r="F737" s="320"/>
      <c r="G737" s="320"/>
      <c r="H737" s="320"/>
      <c r="I737" s="320"/>
      <c r="J737" s="320"/>
      <c r="K737" s="320"/>
      <c r="L737" s="320"/>
      <c r="M737" s="320"/>
      <c r="N737" s="320"/>
      <c r="O737" s="320"/>
      <c r="P737" s="320"/>
      <c r="Q737" s="321" t="str">
        <f>IF(OR(IF(G737="",IF(F737="",IF(E737="","",E737),F737),G737)="F",IF(J737="",IF(I737="",IF(H737="","",H737),I737),J737)="F",IF(M737="",IF(L737="",IF(K737="","",K737),L737),M737)="F",IF(P737="",IF(O737="",IF(N737="","",N737),O737),P737)="F")=TRUE,"F",IF(OR(IF(G737="",IF(F737="",IF(E737="","",E737),F737),G737)="PE",IF(J737="",IF(I737="",IF(H737="","",H737),I737),J737)="PE",IF(M737="",IF(L737="",IF(K737="","",K737),L737),M737)="PE",IF(P737="",IF(O737="",IF(N737="","",N737),O737),P737)="PE")=TRUE,"PE",IF(AND(IF(G737="",IF(F737="",IF(E737="","",E737),F737),G737)="",IF(J737="",IF(I737="",IF(H737="","",H737),I737),J737)="",IF(M737="",IF(L737="",IF(K737="","",K737),L737),M737)="",IF(P737="",IF(O737="",IF(N737="","",N737),O737),P737)="")=TRUE,"","P")))</f>
        <v/>
      </c>
      <c r="R737" s="322"/>
      <c r="S737" s="322"/>
    </row>
    <row r="738" spans="1:19" ht="24.95" hidden="1" customHeight="1" outlineLevel="2" collapsed="1">
      <c r="A738" s="290" t="str">
        <f>IF(AND(D738="",D738=""),"",$D$3&amp;"_"&amp;ROW()-11-COUNTBLANK($D$12:D738))</f>
        <v/>
      </c>
      <c r="B738" s="363" t="s">
        <v>351</v>
      </c>
      <c r="C738" s="364"/>
      <c r="D738" s="364"/>
      <c r="E738" s="365"/>
      <c r="F738" s="365"/>
      <c r="G738" s="365"/>
      <c r="H738" s="365"/>
      <c r="I738" s="365"/>
      <c r="J738" s="365"/>
      <c r="K738" s="365"/>
      <c r="L738" s="365"/>
      <c r="M738" s="365"/>
      <c r="N738" s="365"/>
      <c r="O738" s="365"/>
      <c r="P738" s="365"/>
      <c r="Q738" s="365"/>
      <c r="R738" s="364"/>
      <c r="S738" s="366"/>
    </row>
    <row r="739" spans="1:19" ht="24.95" hidden="1" customHeight="1" outlineLevel="3">
      <c r="A739" s="290" t="str">
        <f>IF(AND(D739="",D739=""),"",$D$3&amp;"_"&amp;ROW()-11-COUNTBLANK($D$12:D739))</f>
        <v>CTKM_597</v>
      </c>
      <c r="B739" s="478" t="s">
        <v>2793</v>
      </c>
      <c r="C739" s="274" t="s">
        <v>2923</v>
      </c>
      <c r="D739" s="274" t="s">
        <v>3102</v>
      </c>
      <c r="E739" s="320"/>
      <c r="F739" s="320"/>
      <c r="G739" s="320"/>
      <c r="H739" s="320"/>
      <c r="I739" s="320"/>
      <c r="J739" s="320"/>
      <c r="K739" s="320"/>
      <c r="L739" s="320"/>
      <c r="M739" s="320"/>
      <c r="N739" s="320"/>
      <c r="O739" s="320"/>
      <c r="P739" s="320"/>
      <c r="Q739" s="321" t="str">
        <f t="shared" ref="Q739:Q764" si="40">IF(OR(IF(G739="",IF(F739="",IF(E739="","",E739),F739),G739)="F",IF(J739="",IF(I739="",IF(H739="","",H739),I739),J739)="F",IF(M739="",IF(L739="",IF(K739="","",K739),L739),M739)="F",IF(P739="",IF(O739="",IF(N739="","",N739),O739),P739)="F")=TRUE,"F",IF(OR(IF(G739="",IF(F739="",IF(E739="","",E739),F739),G739)="PE",IF(J739="",IF(I739="",IF(H739="","",H739),I739),J739)="PE",IF(M739="",IF(L739="",IF(K739="","",K739),L739),M739)="PE",IF(P739="",IF(O739="",IF(N739="","",N739),O739),P739)="PE")=TRUE,"PE",IF(AND(IF(G739="",IF(F739="",IF(E739="","",E739),F739),G739)="",IF(J739="",IF(I739="",IF(H739="","",H739),I739),J739)="",IF(M739="",IF(L739="",IF(K739="","",K739),L739),M739)="",IF(P739="",IF(O739="",IF(N739="","",N739),O739),P739)="")=TRUE,"","P")))</f>
        <v/>
      </c>
      <c r="R739" s="322"/>
      <c r="S739" s="322"/>
    </row>
    <row r="740" spans="1:19" ht="24.95" hidden="1" customHeight="1" outlineLevel="3">
      <c r="A740" s="290" t="str">
        <f>IF(AND(D740="",D740=""),"",$D$3&amp;"_"&amp;ROW()-11-COUNTBLANK($D$12:D740))</f>
        <v>CTKM_598</v>
      </c>
      <c r="B740" s="478" t="s">
        <v>3103</v>
      </c>
      <c r="C740" s="274" t="s">
        <v>3104</v>
      </c>
      <c r="D740" s="274" t="s">
        <v>3116</v>
      </c>
      <c r="E740" s="320"/>
      <c r="F740" s="320"/>
      <c r="G740" s="320"/>
      <c r="H740" s="320"/>
      <c r="I740" s="320"/>
      <c r="J740" s="320"/>
      <c r="K740" s="320"/>
      <c r="L740" s="320"/>
      <c r="M740" s="320"/>
      <c r="N740" s="320"/>
      <c r="O740" s="320"/>
      <c r="P740" s="320"/>
      <c r="Q740" s="321" t="str">
        <f t="shared" si="40"/>
        <v/>
      </c>
      <c r="R740" s="322"/>
      <c r="S740" s="322"/>
    </row>
    <row r="741" spans="1:19" ht="24.95" hidden="1" customHeight="1" outlineLevel="3">
      <c r="A741" s="290" t="str">
        <f>IF(AND(D741="",D741=""),"",$D$3&amp;"_"&amp;ROW()-11-COUNTBLANK($D$12:D741))</f>
        <v>CTKM_599</v>
      </c>
      <c r="B741" s="479"/>
      <c r="C741" s="274" t="s">
        <v>3106</v>
      </c>
      <c r="D741" s="274" t="s">
        <v>3107</v>
      </c>
      <c r="E741" s="320"/>
      <c r="F741" s="320"/>
      <c r="G741" s="320"/>
      <c r="H741" s="320"/>
      <c r="I741" s="320"/>
      <c r="J741" s="320"/>
      <c r="K741" s="320"/>
      <c r="L741" s="320"/>
      <c r="M741" s="320"/>
      <c r="N741" s="320"/>
      <c r="O741" s="320"/>
      <c r="P741" s="320"/>
      <c r="Q741" s="321" t="str">
        <f t="shared" si="40"/>
        <v/>
      </c>
      <c r="R741" s="322"/>
      <c r="S741" s="322"/>
    </row>
    <row r="742" spans="1:19" ht="24.95" hidden="1" customHeight="1" outlineLevel="3">
      <c r="A742" s="290" t="str">
        <f>IF(AND(D742="",D742=""),"",$D$3&amp;"_"&amp;ROW()-11-COUNTBLANK($D$12:D742))</f>
        <v>CTKM_600</v>
      </c>
      <c r="B742" s="479"/>
      <c r="C742" s="274" t="s">
        <v>3108</v>
      </c>
      <c r="D742" s="274" t="s">
        <v>3117</v>
      </c>
      <c r="E742" s="320"/>
      <c r="F742" s="320"/>
      <c r="G742" s="320"/>
      <c r="H742" s="320"/>
      <c r="I742" s="320"/>
      <c r="J742" s="320"/>
      <c r="K742" s="320"/>
      <c r="L742" s="320"/>
      <c r="M742" s="320"/>
      <c r="N742" s="320"/>
      <c r="O742" s="320"/>
      <c r="P742" s="320"/>
      <c r="Q742" s="321" t="str">
        <f t="shared" si="40"/>
        <v/>
      </c>
      <c r="R742" s="322"/>
      <c r="S742" s="322"/>
    </row>
    <row r="743" spans="1:19" ht="24.95" hidden="1" customHeight="1" outlineLevel="3">
      <c r="A743" s="290" t="str">
        <f>IF(AND(D743="",D743=""),"",$D$3&amp;"_"&amp;ROW()-11-COUNTBLANK($D$12:D743))</f>
        <v>CTKM_601</v>
      </c>
      <c r="B743" s="480"/>
      <c r="C743" s="274" t="s">
        <v>3110</v>
      </c>
      <c r="D743" s="274" t="s">
        <v>3111</v>
      </c>
      <c r="E743" s="320"/>
      <c r="F743" s="320"/>
      <c r="G743" s="320"/>
      <c r="H743" s="320"/>
      <c r="I743" s="320"/>
      <c r="J743" s="320"/>
      <c r="K743" s="320"/>
      <c r="L743" s="320"/>
      <c r="M743" s="320"/>
      <c r="N743" s="320"/>
      <c r="O743" s="320"/>
      <c r="P743" s="320"/>
      <c r="Q743" s="321" t="str">
        <f t="shared" si="40"/>
        <v/>
      </c>
      <c r="R743" s="322"/>
      <c r="S743" s="322"/>
    </row>
    <row r="744" spans="1:19" ht="24.95" hidden="1" customHeight="1" outlineLevel="3">
      <c r="A744" s="290" t="str">
        <f>IF(AND(D744="",D744=""),"",$D$3&amp;"_"&amp;ROW()-11-COUNTBLANK($D$12:D744))</f>
        <v>CTKM_602</v>
      </c>
      <c r="B744" s="324" t="s">
        <v>3130</v>
      </c>
      <c r="C744" s="324" t="s">
        <v>3145</v>
      </c>
      <c r="D744" s="274" t="s">
        <v>3146</v>
      </c>
      <c r="E744" s="320"/>
      <c r="F744" s="320"/>
      <c r="G744" s="320"/>
      <c r="H744" s="320"/>
      <c r="I744" s="320"/>
      <c r="J744" s="320"/>
      <c r="K744" s="320"/>
      <c r="L744" s="320"/>
      <c r="M744" s="320"/>
      <c r="N744" s="320"/>
      <c r="O744" s="320"/>
      <c r="P744" s="320"/>
      <c r="Q744" s="321" t="str">
        <f t="shared" si="40"/>
        <v/>
      </c>
      <c r="R744" s="322"/>
      <c r="S744" s="322"/>
    </row>
    <row r="745" spans="1:19" ht="24.95" hidden="1" customHeight="1" outlineLevel="3">
      <c r="A745" s="290" t="str">
        <f>IF(AND(D745="",D745=""),"",$D$3&amp;"_"&amp;ROW()-11-COUNTBLANK($D$12:D745))</f>
        <v>CTKM_603</v>
      </c>
      <c r="B745" s="324" t="s">
        <v>3165</v>
      </c>
      <c r="C745" s="324" t="s">
        <v>3170</v>
      </c>
      <c r="D745" s="274" t="s">
        <v>3167</v>
      </c>
      <c r="E745" s="320"/>
      <c r="F745" s="320"/>
      <c r="G745" s="320"/>
      <c r="H745" s="320"/>
      <c r="I745" s="320"/>
      <c r="J745" s="320"/>
      <c r="K745" s="320"/>
      <c r="L745" s="320"/>
      <c r="M745" s="320"/>
      <c r="N745" s="320"/>
      <c r="O745" s="320"/>
      <c r="P745" s="320"/>
      <c r="Q745" s="321" t="str">
        <f t="shared" si="40"/>
        <v/>
      </c>
      <c r="R745" s="322"/>
      <c r="S745" s="322"/>
    </row>
    <row r="746" spans="1:19" ht="24.95" hidden="1" customHeight="1" outlineLevel="3">
      <c r="A746" s="290" t="str">
        <f>IF(AND(D746="",D746=""),"",$D$3&amp;"_"&amp;ROW()-11-COUNTBLANK($D$12:D746))</f>
        <v>CTKM_604</v>
      </c>
      <c r="B746" s="478" t="s">
        <v>3486</v>
      </c>
      <c r="C746" s="274" t="s">
        <v>3487</v>
      </c>
      <c r="D746" s="274" t="s">
        <v>3485</v>
      </c>
      <c r="E746" s="320"/>
      <c r="F746" s="320"/>
      <c r="G746" s="320"/>
      <c r="H746" s="320"/>
      <c r="I746" s="320"/>
      <c r="J746" s="320"/>
      <c r="K746" s="320"/>
      <c r="L746" s="320"/>
      <c r="M746" s="320"/>
      <c r="N746" s="320"/>
      <c r="O746" s="320"/>
      <c r="P746" s="320"/>
      <c r="Q746" s="321" t="str">
        <f t="shared" si="40"/>
        <v/>
      </c>
      <c r="R746" s="322"/>
      <c r="S746" s="322"/>
    </row>
    <row r="747" spans="1:19" ht="24.95" hidden="1" customHeight="1" outlineLevel="3">
      <c r="A747" s="290" t="str">
        <f>IF(AND(D747="",D747=""),"",$D$3&amp;"_"&amp;ROW()-11-COUNTBLANK($D$12:D747))</f>
        <v>CTKM_605</v>
      </c>
      <c r="B747" s="478" t="s">
        <v>1171</v>
      </c>
      <c r="C747" s="274" t="s">
        <v>2924</v>
      </c>
      <c r="D747" s="274" t="s">
        <v>2925</v>
      </c>
      <c r="E747" s="320"/>
      <c r="F747" s="320"/>
      <c r="G747" s="320"/>
      <c r="H747" s="320"/>
      <c r="I747" s="320"/>
      <c r="J747" s="320"/>
      <c r="K747" s="320"/>
      <c r="L747" s="320"/>
      <c r="M747" s="320"/>
      <c r="N747" s="320"/>
      <c r="O747" s="320"/>
      <c r="P747" s="320"/>
      <c r="Q747" s="321" t="str">
        <f t="shared" si="40"/>
        <v/>
      </c>
      <c r="R747" s="489"/>
      <c r="S747" s="322"/>
    </row>
    <row r="748" spans="1:19" ht="24.95" hidden="1" customHeight="1" outlineLevel="3">
      <c r="A748" s="290" t="str">
        <f>IF(AND(D748="",D748=""),"",$D$3&amp;"_"&amp;ROW()-11-COUNTBLANK($D$12:D748))</f>
        <v>CTKM_606</v>
      </c>
      <c r="B748" s="480"/>
      <c r="C748" s="274" t="s">
        <v>2926</v>
      </c>
      <c r="D748" s="274" t="s">
        <v>295</v>
      </c>
      <c r="E748" s="320"/>
      <c r="F748" s="320"/>
      <c r="G748" s="320"/>
      <c r="H748" s="320"/>
      <c r="I748" s="320"/>
      <c r="J748" s="320"/>
      <c r="K748" s="320"/>
      <c r="L748" s="320"/>
      <c r="M748" s="320"/>
      <c r="N748" s="320"/>
      <c r="O748" s="320"/>
      <c r="P748" s="320"/>
      <c r="Q748" s="321" t="str">
        <f t="shared" si="40"/>
        <v/>
      </c>
      <c r="R748" s="322"/>
      <c r="S748" s="322"/>
    </row>
    <row r="749" spans="1:19" ht="24.95" hidden="1" customHeight="1" outlineLevel="3">
      <c r="A749" s="290" t="str">
        <f>IF(AND(D749="",D749=""),"",$D$3&amp;"_"&amp;ROW()-11-COUNTBLANK($D$12:D749))</f>
        <v>CTKM_607</v>
      </c>
      <c r="B749" s="478" t="s">
        <v>2927</v>
      </c>
      <c r="C749" s="274" t="s">
        <v>2928</v>
      </c>
      <c r="D749" s="274" t="s">
        <v>2797</v>
      </c>
      <c r="E749" s="320"/>
      <c r="F749" s="320"/>
      <c r="G749" s="320"/>
      <c r="H749" s="320"/>
      <c r="I749" s="320"/>
      <c r="J749" s="320"/>
      <c r="K749" s="320"/>
      <c r="L749" s="320"/>
      <c r="M749" s="320"/>
      <c r="N749" s="320"/>
      <c r="O749" s="320"/>
      <c r="P749" s="320"/>
      <c r="Q749" s="321" t="str">
        <f t="shared" si="40"/>
        <v/>
      </c>
      <c r="R749" s="322"/>
      <c r="S749" s="322"/>
    </row>
    <row r="750" spans="1:19" ht="24.95" hidden="1" customHeight="1" outlineLevel="3">
      <c r="A750" s="290" t="str">
        <f>IF(AND(D750="",D750=""),"",$D$3&amp;"_"&amp;ROW()-11-COUNTBLANK($D$12:D750))</f>
        <v>CTKM_608</v>
      </c>
      <c r="B750" s="478" t="s">
        <v>2929</v>
      </c>
      <c r="C750" s="274" t="s">
        <v>2930</v>
      </c>
      <c r="D750" s="274" t="s">
        <v>2931</v>
      </c>
      <c r="E750" s="320"/>
      <c r="F750" s="320"/>
      <c r="G750" s="320"/>
      <c r="H750" s="320"/>
      <c r="I750" s="320"/>
      <c r="J750" s="320"/>
      <c r="K750" s="320"/>
      <c r="L750" s="320"/>
      <c r="M750" s="320"/>
      <c r="N750" s="320"/>
      <c r="O750" s="320"/>
      <c r="P750" s="320"/>
      <c r="Q750" s="321" t="str">
        <f t="shared" si="40"/>
        <v/>
      </c>
      <c r="R750" s="322"/>
      <c r="S750" s="322"/>
    </row>
    <row r="751" spans="1:19" ht="24.95" hidden="1" customHeight="1" outlineLevel="3">
      <c r="A751" s="290" t="str">
        <f>IF(AND(D751="",D751=""),"",$D$3&amp;"_"&amp;ROW()-11-COUNTBLANK($D$12:D751))</f>
        <v>CTKM_609</v>
      </c>
      <c r="B751" s="324" t="s">
        <v>2932</v>
      </c>
      <c r="C751" s="274" t="s">
        <v>2933</v>
      </c>
      <c r="D751" s="274" t="s">
        <v>2805</v>
      </c>
      <c r="E751" s="320"/>
      <c r="F751" s="320"/>
      <c r="G751" s="320"/>
      <c r="H751" s="320"/>
      <c r="I751" s="320"/>
      <c r="J751" s="320"/>
      <c r="K751" s="320"/>
      <c r="L751" s="320"/>
      <c r="M751" s="320"/>
      <c r="N751" s="320"/>
      <c r="O751" s="320"/>
      <c r="P751" s="320"/>
      <c r="Q751" s="321" t="str">
        <f t="shared" si="40"/>
        <v/>
      </c>
      <c r="R751" s="322"/>
      <c r="S751" s="322"/>
    </row>
    <row r="752" spans="1:19" ht="24.95" hidden="1" customHeight="1" outlineLevel="3">
      <c r="A752" s="290" t="str">
        <f>IF(AND(D752="",D752=""),"",$D$3&amp;"_"&amp;ROW()-11-COUNTBLANK($D$12:D752))</f>
        <v>CTKM_610</v>
      </c>
      <c r="B752" s="480" t="s">
        <v>1329</v>
      </c>
      <c r="C752" s="274" t="s">
        <v>2934</v>
      </c>
      <c r="D752" s="274" t="s">
        <v>1331</v>
      </c>
      <c r="E752" s="320"/>
      <c r="F752" s="320"/>
      <c r="G752" s="320"/>
      <c r="H752" s="320"/>
      <c r="I752" s="320"/>
      <c r="J752" s="320"/>
      <c r="K752" s="320"/>
      <c r="L752" s="320"/>
      <c r="M752" s="320"/>
      <c r="N752" s="320"/>
      <c r="O752" s="320"/>
      <c r="P752" s="320"/>
      <c r="Q752" s="321" t="str">
        <f t="shared" si="40"/>
        <v/>
      </c>
      <c r="R752" s="322"/>
      <c r="S752" s="322"/>
    </row>
    <row r="753" spans="1:19" ht="24.95" hidden="1" customHeight="1" outlineLevel="3">
      <c r="A753" s="290" t="str">
        <f>IF(AND(D753="",D753=""),"",$D$3&amp;"_"&amp;ROW()-11-COUNTBLANK($D$12:D753))</f>
        <v>CTKM_611</v>
      </c>
      <c r="B753" s="324" t="s">
        <v>1089</v>
      </c>
      <c r="C753" s="274" t="s">
        <v>1090</v>
      </c>
      <c r="D753" s="274" t="s">
        <v>1091</v>
      </c>
      <c r="E753" s="320"/>
      <c r="F753" s="320"/>
      <c r="G753" s="320"/>
      <c r="H753" s="320"/>
      <c r="I753" s="320"/>
      <c r="J753" s="320"/>
      <c r="K753" s="320"/>
      <c r="L753" s="320"/>
      <c r="M753" s="320"/>
      <c r="N753" s="320"/>
      <c r="O753" s="320"/>
      <c r="P753" s="320"/>
      <c r="Q753" s="321" t="str">
        <f t="shared" si="40"/>
        <v/>
      </c>
      <c r="R753" s="322"/>
      <c r="S753" s="322"/>
    </row>
    <row r="754" spans="1:19" ht="24.95" hidden="1" customHeight="1" outlineLevel="3">
      <c r="A754" s="290" t="str">
        <f>IF(AND(D754="",D754=""),"",$D$3&amp;"_"&amp;ROW()-11-COUNTBLANK($D$12:D754))</f>
        <v>CTKM_612</v>
      </c>
      <c r="B754" s="478" t="s">
        <v>2880</v>
      </c>
      <c r="C754" s="274" t="s">
        <v>2935</v>
      </c>
      <c r="D754" s="274" t="s">
        <v>2936</v>
      </c>
      <c r="E754" s="320"/>
      <c r="F754" s="320"/>
      <c r="G754" s="320"/>
      <c r="H754" s="320"/>
      <c r="I754" s="320"/>
      <c r="J754" s="320"/>
      <c r="K754" s="320"/>
      <c r="L754" s="320"/>
      <c r="M754" s="320"/>
      <c r="N754" s="320"/>
      <c r="O754" s="320"/>
      <c r="P754" s="320"/>
      <c r="Q754" s="321" t="str">
        <f t="shared" si="40"/>
        <v/>
      </c>
      <c r="R754" s="322"/>
      <c r="S754" s="322"/>
    </row>
    <row r="755" spans="1:19" ht="24.95" hidden="1" customHeight="1" outlineLevel="3">
      <c r="A755" s="290" t="str">
        <f>IF(AND(D755="",D755=""),"",$D$3&amp;"_"&amp;ROW()-11-COUNTBLANK($D$12:D755))</f>
        <v>CTKM_613</v>
      </c>
      <c r="B755" s="479"/>
      <c r="C755" s="274" t="s">
        <v>2937</v>
      </c>
      <c r="D755" s="274" t="s">
        <v>2936</v>
      </c>
      <c r="E755" s="320"/>
      <c r="F755" s="320"/>
      <c r="G755" s="320"/>
      <c r="H755" s="320"/>
      <c r="I755" s="320"/>
      <c r="J755" s="320"/>
      <c r="K755" s="320"/>
      <c r="L755" s="320"/>
      <c r="M755" s="320"/>
      <c r="N755" s="320"/>
      <c r="O755" s="320"/>
      <c r="P755" s="320"/>
      <c r="Q755" s="321" t="str">
        <f t="shared" si="40"/>
        <v/>
      </c>
      <c r="R755" s="322"/>
      <c r="S755" s="322"/>
    </row>
    <row r="756" spans="1:19" ht="24.95" hidden="1" customHeight="1" outlineLevel="3">
      <c r="A756" s="290" t="str">
        <f>IF(AND(D756="",D756=""),"",$D$3&amp;"_"&amp;ROW()-11-COUNTBLANK($D$12:D756))</f>
        <v>CTKM_614</v>
      </c>
      <c r="B756" s="480"/>
      <c r="C756" s="274" t="s">
        <v>2938</v>
      </c>
      <c r="D756" s="274" t="s">
        <v>1060</v>
      </c>
      <c r="E756" s="320"/>
      <c r="F756" s="320"/>
      <c r="G756" s="320"/>
      <c r="H756" s="320"/>
      <c r="I756" s="320"/>
      <c r="J756" s="320"/>
      <c r="K756" s="320"/>
      <c r="L756" s="320"/>
      <c r="M756" s="320"/>
      <c r="N756" s="320"/>
      <c r="O756" s="320"/>
      <c r="P756" s="320"/>
      <c r="Q756" s="321" t="str">
        <f t="shared" si="40"/>
        <v/>
      </c>
      <c r="R756" s="322"/>
      <c r="S756" s="322"/>
    </row>
    <row r="757" spans="1:19" ht="24.95" hidden="1" customHeight="1" outlineLevel="3">
      <c r="A757" s="290" t="str">
        <f>IF(AND(D757="",D757=""),"",$D$3&amp;"_"&amp;ROW()-11-COUNTBLANK($D$12:D757))</f>
        <v>CTKM_615</v>
      </c>
      <c r="B757" s="324" t="s">
        <v>1217</v>
      </c>
      <c r="C757" s="274" t="s">
        <v>2939</v>
      </c>
      <c r="D757" s="274" t="s">
        <v>1219</v>
      </c>
      <c r="E757" s="320"/>
      <c r="F757" s="320"/>
      <c r="G757" s="320"/>
      <c r="H757" s="320"/>
      <c r="I757" s="320"/>
      <c r="J757" s="320"/>
      <c r="K757" s="320"/>
      <c r="L757" s="320"/>
      <c r="M757" s="320"/>
      <c r="N757" s="320"/>
      <c r="O757" s="320"/>
      <c r="P757" s="320"/>
      <c r="Q757" s="321" t="str">
        <f t="shared" si="40"/>
        <v/>
      </c>
      <c r="R757" s="322"/>
      <c r="S757" s="322"/>
    </row>
    <row r="758" spans="1:19" ht="24.95" hidden="1" customHeight="1" outlineLevel="3">
      <c r="A758" s="290" t="str">
        <f>IF(AND(D758="",D758=""),"",$D$3&amp;"_"&amp;ROW()-11-COUNTBLANK($D$12:D758))</f>
        <v>CTKM_616</v>
      </c>
      <c r="B758" s="478" t="s">
        <v>2902</v>
      </c>
      <c r="C758" s="274" t="s">
        <v>1336</v>
      </c>
      <c r="D758" s="274" t="s">
        <v>2940</v>
      </c>
      <c r="E758" s="320"/>
      <c r="F758" s="320"/>
      <c r="G758" s="320"/>
      <c r="H758" s="320"/>
      <c r="I758" s="320"/>
      <c r="J758" s="320"/>
      <c r="K758" s="320"/>
      <c r="L758" s="320"/>
      <c r="M758" s="320"/>
      <c r="N758" s="320"/>
      <c r="O758" s="320"/>
      <c r="P758" s="320"/>
      <c r="Q758" s="321" t="str">
        <f t="shared" si="40"/>
        <v/>
      </c>
      <c r="R758" s="322"/>
      <c r="S758" s="322"/>
    </row>
    <row r="759" spans="1:19" ht="24.95" hidden="1" customHeight="1" outlineLevel="3">
      <c r="A759" s="290" t="str">
        <f>IF(AND(D759="",D759=""),"",$D$3&amp;"_"&amp;ROW()-11-COUNTBLANK($D$12:D759))</f>
        <v>CTKM_617</v>
      </c>
      <c r="B759" s="479"/>
      <c r="C759" s="274" t="s">
        <v>1337</v>
      </c>
      <c r="D759" s="274" t="s">
        <v>2940</v>
      </c>
      <c r="E759" s="320"/>
      <c r="F759" s="320"/>
      <c r="G759" s="320"/>
      <c r="H759" s="320"/>
      <c r="I759" s="320"/>
      <c r="J759" s="320"/>
      <c r="K759" s="320"/>
      <c r="L759" s="320"/>
      <c r="M759" s="320"/>
      <c r="N759" s="320"/>
      <c r="O759" s="320"/>
      <c r="P759" s="320"/>
      <c r="Q759" s="321" t="str">
        <f t="shared" si="40"/>
        <v/>
      </c>
      <c r="R759" s="322"/>
      <c r="S759" s="322"/>
    </row>
    <row r="760" spans="1:19" ht="24.95" hidden="1" customHeight="1" outlineLevel="3">
      <c r="A760" s="290" t="str">
        <f>IF(AND(D760="",D760=""),"",$D$3&amp;"_"&amp;ROW()-11-COUNTBLANK($D$12:D760))</f>
        <v>CTKM_618</v>
      </c>
      <c r="B760" s="480"/>
      <c r="C760" s="274" t="s">
        <v>1338</v>
      </c>
      <c r="D760" s="274" t="s">
        <v>1060</v>
      </c>
      <c r="E760" s="320"/>
      <c r="F760" s="320"/>
      <c r="G760" s="320"/>
      <c r="H760" s="320"/>
      <c r="I760" s="320"/>
      <c r="J760" s="320"/>
      <c r="K760" s="320"/>
      <c r="L760" s="320"/>
      <c r="M760" s="320"/>
      <c r="N760" s="320"/>
      <c r="O760" s="320"/>
      <c r="P760" s="320"/>
      <c r="Q760" s="321" t="str">
        <f t="shared" si="40"/>
        <v/>
      </c>
      <c r="R760" s="322"/>
      <c r="S760" s="322"/>
    </row>
    <row r="761" spans="1:19" ht="24.95" hidden="1" customHeight="1" outlineLevel="3">
      <c r="A761" s="290" t="str">
        <f>IF(AND(D761="",D761=""),"",$D$3&amp;"_"&amp;ROW()-11-COUNTBLANK($D$12:D761))</f>
        <v>CTKM_619</v>
      </c>
      <c r="B761" s="478" t="s">
        <v>1225</v>
      </c>
      <c r="C761" s="274" t="s">
        <v>1339</v>
      </c>
      <c r="D761" s="274" t="s">
        <v>1227</v>
      </c>
      <c r="E761" s="320"/>
      <c r="F761" s="320"/>
      <c r="G761" s="320"/>
      <c r="H761" s="320"/>
      <c r="I761" s="320"/>
      <c r="J761" s="320"/>
      <c r="K761" s="320"/>
      <c r="L761" s="320"/>
      <c r="M761" s="320"/>
      <c r="N761" s="320"/>
      <c r="O761" s="320"/>
      <c r="P761" s="320"/>
      <c r="Q761" s="321" t="str">
        <f t="shared" si="40"/>
        <v/>
      </c>
      <c r="R761" s="322"/>
      <c r="S761" s="322"/>
    </row>
    <row r="762" spans="1:19" ht="24.95" hidden="1" customHeight="1" outlineLevel="3">
      <c r="A762" s="290" t="str">
        <f>IF(AND(D762="",D762=""),"",$D$3&amp;"_"&amp;ROW()-11-COUNTBLANK($D$12:D762))</f>
        <v>CTKM_620</v>
      </c>
      <c r="B762" s="480"/>
      <c r="C762" s="274" t="s">
        <v>1340</v>
      </c>
      <c r="D762" s="274" t="s">
        <v>1060</v>
      </c>
      <c r="E762" s="320"/>
      <c r="F762" s="320"/>
      <c r="G762" s="320"/>
      <c r="H762" s="320"/>
      <c r="I762" s="320"/>
      <c r="J762" s="320"/>
      <c r="K762" s="320"/>
      <c r="L762" s="320"/>
      <c r="M762" s="320"/>
      <c r="N762" s="320"/>
      <c r="O762" s="320"/>
      <c r="P762" s="320"/>
      <c r="Q762" s="321" t="str">
        <f t="shared" si="40"/>
        <v/>
      </c>
      <c r="R762" s="322"/>
      <c r="S762" s="322"/>
    </row>
    <row r="763" spans="1:19" ht="24.95" hidden="1" customHeight="1" outlineLevel="3">
      <c r="A763" s="290" t="str">
        <f>IF(AND(D763="",D763=""),"",$D$3&amp;"_"&amp;ROW()-11-COUNTBLANK($D$12:D763))</f>
        <v>CTKM_621</v>
      </c>
      <c r="B763" s="324" t="s">
        <v>1255</v>
      </c>
      <c r="C763" s="274" t="s">
        <v>1256</v>
      </c>
      <c r="D763" s="274" t="s">
        <v>1257</v>
      </c>
      <c r="E763" s="320"/>
      <c r="F763" s="320"/>
      <c r="G763" s="320"/>
      <c r="H763" s="320"/>
      <c r="I763" s="320"/>
      <c r="J763" s="320"/>
      <c r="K763" s="320"/>
      <c r="L763" s="320"/>
      <c r="M763" s="320"/>
      <c r="N763" s="320"/>
      <c r="O763" s="320"/>
      <c r="P763" s="320"/>
      <c r="Q763" s="321" t="str">
        <f t="shared" si="40"/>
        <v/>
      </c>
      <c r="R763" s="322"/>
      <c r="S763" s="322"/>
    </row>
    <row r="764" spans="1:19" ht="24.95" hidden="1" customHeight="1" outlineLevel="2" collapsed="1">
      <c r="A764" s="290" t="str">
        <f>IF(AND(D764="",D764=""),"",$D$3&amp;"_"&amp;ROW()-11-COUNTBLANK($D$12:D764))</f>
        <v/>
      </c>
      <c r="B764" s="363" t="s">
        <v>1088</v>
      </c>
      <c r="C764" s="364"/>
      <c r="D764" s="364"/>
      <c r="E764" s="365"/>
      <c r="F764" s="365"/>
      <c r="G764" s="365"/>
      <c r="H764" s="365"/>
      <c r="I764" s="365"/>
      <c r="J764" s="365"/>
      <c r="K764" s="365"/>
      <c r="L764" s="365"/>
      <c r="M764" s="365"/>
      <c r="N764" s="365"/>
      <c r="O764" s="365"/>
      <c r="P764" s="365"/>
      <c r="Q764" s="365" t="str">
        <f t="shared" si="40"/>
        <v/>
      </c>
      <c r="R764" s="364"/>
      <c r="S764" s="366"/>
    </row>
    <row r="765" spans="1:19" ht="24.95" hidden="1" customHeight="1" outlineLevel="3">
      <c r="A765" s="290" t="str">
        <f>IF(AND(D765="",D765=""),"",$D$3&amp;"_"&amp;ROW()-11-COUNTBLANK($D$12:D765))</f>
        <v/>
      </c>
      <c r="B765" s="337" t="s">
        <v>1258</v>
      </c>
      <c r="C765" s="370"/>
      <c r="D765" s="370"/>
      <c r="E765" s="371"/>
      <c r="F765" s="371"/>
      <c r="G765" s="371"/>
      <c r="H765" s="371"/>
      <c r="I765" s="371"/>
      <c r="J765" s="371"/>
      <c r="K765" s="371"/>
      <c r="L765" s="371"/>
      <c r="M765" s="371"/>
      <c r="N765" s="371"/>
      <c r="O765" s="371"/>
      <c r="P765" s="371"/>
      <c r="Q765" s="371"/>
      <c r="R765" s="372"/>
      <c r="S765" s="373"/>
    </row>
    <row r="766" spans="1:19" ht="24.95" hidden="1" customHeight="1" outlineLevel="3">
      <c r="A766" s="290" t="str">
        <f>IF(AND(D766="",D766=""),"",$D$3&amp;"_"&amp;ROW()-11-COUNTBLANK($D$12:D766))</f>
        <v>CTKM_622</v>
      </c>
      <c r="B766" s="324" t="s">
        <v>1089</v>
      </c>
      <c r="C766" s="274" t="s">
        <v>1090</v>
      </c>
      <c r="D766" s="274" t="s">
        <v>1091</v>
      </c>
      <c r="E766" s="320"/>
      <c r="F766" s="320"/>
      <c r="G766" s="320"/>
      <c r="H766" s="320"/>
      <c r="I766" s="320"/>
      <c r="J766" s="320"/>
      <c r="K766" s="320"/>
      <c r="L766" s="320"/>
      <c r="M766" s="320"/>
      <c r="N766" s="320"/>
      <c r="O766" s="320"/>
      <c r="P766" s="320"/>
      <c r="Q766" s="321" t="str">
        <f t="shared" ref="Q766:Q774" si="41">IF(OR(IF(G766="",IF(F766="",IF(E766="","",E766),F766),G766)="F",IF(J766="",IF(I766="",IF(H766="","",H766),I766),J766)="F",IF(M766="",IF(L766="",IF(K766="","",K766),L766),M766)="F",IF(P766="",IF(O766="",IF(N766="","",N766),O766),P766)="F")=TRUE,"F",IF(OR(IF(G766="",IF(F766="",IF(E766="","",E766),F766),G766)="PE",IF(J766="",IF(I766="",IF(H766="","",H766),I766),J766)="PE",IF(M766="",IF(L766="",IF(K766="","",K766),L766),M766)="PE",IF(P766="",IF(O766="",IF(N766="","",N766),O766),P766)="PE")=TRUE,"PE",IF(AND(IF(G766="",IF(F766="",IF(E766="","",E766),F766),G766)="",IF(J766="",IF(I766="",IF(H766="","",H766),I766),J766)="",IF(M766="",IF(L766="",IF(K766="","",K766),L766),M766)="",IF(P766="",IF(O766="",IF(N766="","",N766),O766),P766)="")=TRUE,"","P")))</f>
        <v/>
      </c>
      <c r="R766" s="322"/>
      <c r="S766" s="322"/>
    </row>
    <row r="767" spans="1:19" ht="24.95" hidden="1" customHeight="1" outlineLevel="3">
      <c r="A767" s="290" t="str">
        <f>IF(AND(D767="",D767=""),"",$D$3&amp;"_"&amp;ROW()-11-COUNTBLANK($D$12:D767))</f>
        <v>CTKM_623</v>
      </c>
      <c r="B767" s="478" t="s">
        <v>1092</v>
      </c>
      <c r="C767" s="274" t="s">
        <v>2941</v>
      </c>
      <c r="D767" s="274" t="s">
        <v>2807</v>
      </c>
      <c r="E767" s="320"/>
      <c r="F767" s="320"/>
      <c r="G767" s="320"/>
      <c r="H767" s="320"/>
      <c r="I767" s="320"/>
      <c r="J767" s="320"/>
      <c r="K767" s="320"/>
      <c r="L767" s="320"/>
      <c r="M767" s="320"/>
      <c r="N767" s="320"/>
      <c r="O767" s="320"/>
      <c r="P767" s="320"/>
      <c r="Q767" s="321" t="str">
        <f t="shared" si="41"/>
        <v/>
      </c>
      <c r="R767" s="322"/>
      <c r="S767" s="322"/>
    </row>
    <row r="768" spans="1:19" ht="24.95" hidden="1" customHeight="1" outlineLevel="3">
      <c r="A768" s="290" t="str">
        <f>IF(AND(D768="",D768=""),"",$D$3&amp;"_"&amp;ROW()-11-COUNTBLANK($D$12:D768))</f>
        <v>CTKM_624</v>
      </c>
      <c r="B768" s="479"/>
      <c r="C768" s="274" t="s">
        <v>1343</v>
      </c>
      <c r="D768" s="274" t="s">
        <v>1344</v>
      </c>
      <c r="E768" s="320"/>
      <c r="F768" s="320"/>
      <c r="G768" s="320"/>
      <c r="H768" s="320"/>
      <c r="I768" s="320"/>
      <c r="J768" s="320"/>
      <c r="K768" s="320"/>
      <c r="L768" s="320"/>
      <c r="M768" s="320"/>
      <c r="N768" s="320"/>
      <c r="O768" s="320"/>
      <c r="P768" s="320"/>
      <c r="Q768" s="321" t="str">
        <f t="shared" si="41"/>
        <v/>
      </c>
      <c r="R768" s="322"/>
      <c r="S768" s="322"/>
    </row>
    <row r="769" spans="1:19" ht="24.95" hidden="1" customHeight="1" outlineLevel="3">
      <c r="A769" s="290" t="str">
        <f>IF(AND(D769="",D769=""),"",$D$3&amp;"_"&amp;ROW()-11-COUNTBLANK($D$12:D769))</f>
        <v>CTKM_625</v>
      </c>
      <c r="B769" s="478" t="s">
        <v>1095</v>
      </c>
      <c r="C769" s="274" t="s">
        <v>1345</v>
      </c>
      <c r="D769" s="274" t="s">
        <v>1263</v>
      </c>
      <c r="E769" s="320"/>
      <c r="F769" s="320"/>
      <c r="G769" s="320"/>
      <c r="H769" s="320"/>
      <c r="I769" s="320"/>
      <c r="J769" s="320"/>
      <c r="K769" s="320"/>
      <c r="L769" s="320"/>
      <c r="M769" s="320"/>
      <c r="N769" s="320"/>
      <c r="O769" s="320"/>
      <c r="P769" s="320"/>
      <c r="Q769" s="321" t="str">
        <f t="shared" si="41"/>
        <v/>
      </c>
      <c r="R769" s="322"/>
      <c r="S769" s="322"/>
    </row>
    <row r="770" spans="1:19" ht="24.95" hidden="1" customHeight="1" outlineLevel="3">
      <c r="A770" s="290" t="str">
        <f>IF(AND(D770="",D770=""),"",$D$3&amp;"_"&amp;ROW()-11-COUNTBLANK($D$12:D770))</f>
        <v>CTKM_626</v>
      </c>
      <c r="B770" s="478" t="s">
        <v>1264</v>
      </c>
      <c r="C770" s="274" t="s">
        <v>1265</v>
      </c>
      <c r="D770" s="274" t="s">
        <v>2942</v>
      </c>
      <c r="E770" s="320"/>
      <c r="F770" s="320"/>
      <c r="G770" s="320"/>
      <c r="H770" s="320"/>
      <c r="I770" s="320"/>
      <c r="J770" s="320"/>
      <c r="K770" s="320"/>
      <c r="L770" s="320"/>
      <c r="M770" s="320"/>
      <c r="N770" s="320"/>
      <c r="O770" s="320"/>
      <c r="P770" s="320"/>
      <c r="Q770" s="321" t="str">
        <f t="shared" si="41"/>
        <v/>
      </c>
      <c r="R770" s="322"/>
      <c r="S770" s="322"/>
    </row>
    <row r="771" spans="1:19" ht="24.95" hidden="1" customHeight="1" outlineLevel="2" collapsed="1">
      <c r="A771" s="290" t="str">
        <f>IF(AND(D771="",D771=""),"",$D$3&amp;"_"&amp;ROW()-11-COUNTBLANK($D$12:D771))</f>
        <v/>
      </c>
      <c r="B771" s="363" t="s">
        <v>447</v>
      </c>
      <c r="C771" s="364"/>
      <c r="D771" s="364"/>
      <c r="E771" s="365"/>
      <c r="F771" s="365"/>
      <c r="G771" s="365"/>
      <c r="H771" s="365"/>
      <c r="I771" s="365"/>
      <c r="J771" s="365"/>
      <c r="K771" s="365"/>
      <c r="L771" s="365"/>
      <c r="M771" s="365"/>
      <c r="N771" s="365"/>
      <c r="O771" s="365"/>
      <c r="P771" s="365"/>
      <c r="Q771" s="365" t="str">
        <f t="shared" si="41"/>
        <v/>
      </c>
      <c r="R771" s="364"/>
      <c r="S771" s="366"/>
    </row>
    <row r="772" spans="1:19" ht="24.95" hidden="1" customHeight="1" outlineLevel="3">
      <c r="A772" s="290" t="str">
        <f>IF(AND(D772="",D772=""),"",$D$3&amp;"_"&amp;ROW()-11-COUNTBLANK($D$12:D772))</f>
        <v>CTKM_627</v>
      </c>
      <c r="B772" s="324" t="s">
        <v>2943</v>
      </c>
      <c r="C772" s="274" t="s">
        <v>2944</v>
      </c>
      <c r="D772" s="274" t="s">
        <v>3162</v>
      </c>
      <c r="E772" s="320"/>
      <c r="F772" s="320"/>
      <c r="G772" s="320"/>
      <c r="H772" s="320"/>
      <c r="I772" s="320"/>
      <c r="J772" s="320"/>
      <c r="K772" s="320"/>
      <c r="L772" s="320"/>
      <c r="M772" s="320"/>
      <c r="N772" s="320"/>
      <c r="O772" s="320"/>
      <c r="P772" s="320"/>
      <c r="Q772" s="321" t="str">
        <f t="shared" si="41"/>
        <v/>
      </c>
      <c r="R772" s="322"/>
      <c r="S772" s="322"/>
    </row>
    <row r="773" spans="1:19" ht="24.95" hidden="1" customHeight="1" outlineLevel="3">
      <c r="A773" s="290" t="str">
        <f>IF(AND(D773="",D773=""),"",$D$3&amp;"_"&amp;ROW()-11-COUNTBLANK($D$12:D773))</f>
        <v>CTKM_628</v>
      </c>
      <c r="B773" s="324" t="s">
        <v>2945</v>
      </c>
      <c r="C773" s="274" t="s">
        <v>2946</v>
      </c>
      <c r="D773" s="274" t="s">
        <v>2947</v>
      </c>
      <c r="E773" s="320"/>
      <c r="F773" s="320"/>
      <c r="G773" s="320"/>
      <c r="H773" s="320"/>
      <c r="I773" s="320"/>
      <c r="J773" s="320"/>
      <c r="K773" s="320"/>
      <c r="L773" s="320"/>
      <c r="M773" s="320"/>
      <c r="N773" s="320"/>
      <c r="O773" s="320"/>
      <c r="P773" s="320"/>
      <c r="Q773" s="321" t="str">
        <f t="shared" si="41"/>
        <v/>
      </c>
      <c r="R773" s="322"/>
      <c r="S773" s="322"/>
    </row>
    <row r="774" spans="1:19" ht="24.95" hidden="1" customHeight="1" outlineLevel="3">
      <c r="A774" s="290" t="str">
        <f>IF(AND(D774="",D774=""),"",$D$3&amp;"_"&amp;ROW()-11-COUNTBLANK($D$12:D774))</f>
        <v>CTKM_629</v>
      </c>
      <c r="B774" s="324" t="s">
        <v>2948</v>
      </c>
      <c r="C774" s="274" t="s">
        <v>2949</v>
      </c>
      <c r="D774" s="274" t="s">
        <v>3163</v>
      </c>
      <c r="E774" s="320"/>
      <c r="F774" s="320"/>
      <c r="G774" s="320"/>
      <c r="H774" s="320"/>
      <c r="I774" s="320"/>
      <c r="J774" s="320"/>
      <c r="K774" s="320"/>
      <c r="L774" s="320"/>
      <c r="M774" s="320"/>
      <c r="N774" s="320"/>
      <c r="O774" s="320"/>
      <c r="P774" s="320"/>
      <c r="Q774" s="321" t="str">
        <f t="shared" si="41"/>
        <v/>
      </c>
      <c r="R774" s="322"/>
      <c r="S774" s="322"/>
    </row>
    <row r="775" spans="1:19" ht="24.95" hidden="1" customHeight="1" outlineLevel="3">
      <c r="A775" s="290" t="str">
        <f>IF(AND(D775="",D775=""),"",$D$3&amp;"_"&amp;ROW()-11-COUNTBLANK($D$12:D775))</f>
        <v>CTKM_630</v>
      </c>
      <c r="B775" s="324" t="s">
        <v>2728</v>
      </c>
      <c r="C775" s="274" t="s">
        <v>2950</v>
      </c>
      <c r="D775" s="274" t="s">
        <v>3135</v>
      </c>
      <c r="E775" s="320"/>
      <c r="F775" s="320"/>
      <c r="G775" s="320"/>
      <c r="H775" s="320"/>
      <c r="I775" s="320"/>
      <c r="J775" s="320"/>
      <c r="K775" s="320"/>
      <c r="L775" s="320"/>
      <c r="M775" s="320"/>
      <c r="N775" s="320"/>
      <c r="O775" s="320"/>
      <c r="P775" s="320"/>
      <c r="Q775" s="321" t="str">
        <f>IF(OR(IF(G775="",IF(F775="",IF(E775="","",E775),F775),G775)="F",IF(J775="",IF(I775="",IF(H775="","",H775),I775),J775)="F",IF(M775="",IF(L775="",IF(K775="","",K775),L775),M775)="F",IF(P775="",IF(O775="",IF(N775="","",N775),O775),P775)="F")=TRUE,"F",IF(OR(IF(G775="",IF(F775="",IF(E775="","",E775),F775),G775)="PE",IF(J775="",IF(I775="",IF(H775="","",H775),I775),J775)="PE",IF(M775="",IF(L775="",IF(K775="","",K775),L775),M775)="PE",IF(P775="",IF(O775="",IF(N775="","",N775),O775),P775)="PE")=TRUE,"PE",IF(AND(IF(G775="",IF(F775="",IF(E775="","",E775),F775),G775)="",IF(J775="",IF(I775="",IF(H775="","",H775),I775),J775)="",IF(M775="",IF(L775="",IF(K775="","",K775),L775),M775)="",IF(P775="",IF(O775="",IF(N775="","",N775),O775),P775)="")=TRUE,"","P")))</f>
        <v/>
      </c>
      <c r="R775" s="322"/>
      <c r="S775" s="322"/>
    </row>
    <row r="776" spans="1:19" ht="24.95" hidden="1" customHeight="1" outlineLevel="3">
      <c r="A776" s="290" t="str">
        <f>IF(AND(D776="",D776=""),"",$D$3&amp;"_"&amp;ROW()-11-COUNTBLANK($D$12:D776))</f>
        <v>CTKM_631</v>
      </c>
      <c r="B776" s="478" t="s">
        <v>2920</v>
      </c>
      <c r="C776" s="274" t="s">
        <v>2921</v>
      </c>
      <c r="D776" s="274" t="s">
        <v>2922</v>
      </c>
      <c r="E776" s="320"/>
      <c r="F776" s="320"/>
      <c r="G776" s="320"/>
      <c r="H776" s="320"/>
      <c r="I776" s="320"/>
      <c r="J776" s="320"/>
      <c r="K776" s="320"/>
      <c r="L776" s="320"/>
      <c r="M776" s="320"/>
      <c r="N776" s="320"/>
      <c r="O776" s="320"/>
      <c r="P776" s="320"/>
      <c r="Q776" s="321" t="str">
        <f>IF(OR(IF(G776="",IF(F776="",IF(E776="","",E776),F776),G776)="F",IF(J776="",IF(I776="",IF(H776="","",H776),I776),J776)="F",IF(M776="",IF(L776="",IF(K776="","",K776),L776),M776)="F",IF(P776="",IF(O776="",IF(N776="","",N776),O776),P776)="F")=TRUE,"F",IF(OR(IF(G776="",IF(F776="",IF(E776="","",E776),F776),G776)="PE",IF(J776="",IF(I776="",IF(H776="","",H776),I776),J776)="PE",IF(M776="",IF(L776="",IF(K776="","",K776),L776),M776)="PE",IF(P776="",IF(O776="",IF(N776="","",N776),O776),P776)="PE")=TRUE,"PE",IF(AND(IF(G776="",IF(F776="",IF(E776="","",E776),F776),G776)="",IF(J776="",IF(I776="",IF(H776="","",H776),I776),J776)="",IF(M776="",IF(L776="",IF(K776="","",K776),L776),M776)="",IF(P776="",IF(O776="",IF(N776="","",N776),O776),P776)="")=TRUE,"","P")))</f>
        <v/>
      </c>
      <c r="R776" s="322"/>
      <c r="S776" s="322"/>
    </row>
    <row r="777" spans="1:19" ht="24.95" customHeight="1" outlineLevel="1" collapsed="1">
      <c r="A777" s="290" t="str">
        <f>IF(AND(D777="",D777=""),"",$D$3&amp;"_"&amp;ROW()-11-COUNTBLANK($D$12:D777))</f>
        <v/>
      </c>
      <c r="B777" s="309" t="s">
        <v>1348</v>
      </c>
      <c r="C777" s="287"/>
      <c r="D777" s="287"/>
      <c r="E777" s="288"/>
      <c r="F777" s="288"/>
      <c r="G777" s="288"/>
      <c r="H777" s="288"/>
      <c r="I777" s="288"/>
      <c r="J777" s="288"/>
      <c r="K777" s="288"/>
      <c r="L777" s="288"/>
      <c r="M777" s="288"/>
      <c r="N777" s="288"/>
      <c r="O777" s="288"/>
      <c r="P777" s="288"/>
      <c r="Q777" s="288"/>
      <c r="R777" s="287"/>
      <c r="S777" s="289"/>
    </row>
    <row r="778" spans="1:19" ht="24.95" hidden="1" customHeight="1" outlineLevel="2">
      <c r="A778" s="290" t="str">
        <f>IF(AND(D778="",D778=""),"",$D$3&amp;"_"&amp;ROW()-11-COUNTBLANK($D$12:D778))</f>
        <v>CTKM_632</v>
      </c>
      <c r="B778" s="324" t="s">
        <v>1071</v>
      </c>
      <c r="C778" s="274" t="s">
        <v>1349</v>
      </c>
      <c r="D778" s="274" t="s">
        <v>3354</v>
      </c>
      <c r="E778" s="320"/>
      <c r="F778" s="320"/>
      <c r="G778" s="320"/>
      <c r="H778" s="320"/>
      <c r="I778" s="320"/>
      <c r="J778" s="320"/>
      <c r="K778" s="320"/>
      <c r="L778" s="320"/>
      <c r="M778" s="320"/>
      <c r="N778" s="320"/>
      <c r="O778" s="320"/>
      <c r="P778" s="320"/>
      <c r="Q778" s="321" t="str">
        <f>IF(OR(IF(G778="",IF(F778="",IF(E778="","",E778),F778),G778)="F",IF(J778="",IF(I778="",IF(H778="","",H778),I778),J778)="F",IF(M778="",IF(L778="",IF(K778="","",K778),L778),M778)="F",IF(P778="",IF(O778="",IF(N778="","",N778),O778),P778)="F")=TRUE,"F",IF(OR(IF(G778="",IF(F778="",IF(E778="","",E778),F778),G778)="PE",IF(J778="",IF(I778="",IF(H778="","",H778),I778),J778)="PE",IF(M778="",IF(L778="",IF(K778="","",K778),L778),M778)="PE",IF(P778="",IF(O778="",IF(N778="","",N778),O778),P778)="PE")=TRUE,"PE",IF(AND(IF(G778="",IF(F778="",IF(E778="","",E778),F778),G778)="",IF(J778="",IF(I778="",IF(H778="","",H778),I778),J778)="",IF(M778="",IF(L778="",IF(K778="","",K778),L778),M778)="",IF(P778="",IF(O778="",IF(N778="","",N778),O778),P778)="")=TRUE,"","P")))</f>
        <v/>
      </c>
      <c r="R778" s="322"/>
      <c r="S778" s="322"/>
    </row>
    <row r="779" spans="1:19" ht="24.95" hidden="1" customHeight="1" outlineLevel="2">
      <c r="A779" s="290" t="str">
        <f>IF(AND(D779="",D779=""),"",$D$3&amp;"_"&amp;ROW()-11-COUNTBLANK($D$12:D779))</f>
        <v>CTKM_633</v>
      </c>
      <c r="B779" s="478" t="s">
        <v>352</v>
      </c>
      <c r="C779" s="274" t="s">
        <v>1074</v>
      </c>
      <c r="D779" s="274" t="s">
        <v>1075</v>
      </c>
      <c r="E779" s="320"/>
      <c r="F779" s="320"/>
      <c r="G779" s="320"/>
      <c r="H779" s="320"/>
      <c r="I779" s="320"/>
      <c r="J779" s="320"/>
      <c r="K779" s="320"/>
      <c r="L779" s="320"/>
      <c r="M779" s="320"/>
      <c r="N779" s="320"/>
      <c r="O779" s="320"/>
      <c r="P779" s="320"/>
      <c r="Q779" s="321" t="str">
        <f>IF(OR(IF(G779="",IF(F779="",IF(E779="","",E779),F779),G779)="F",IF(J779="",IF(I779="",IF(H779="","",H779),I779),J779)="F",IF(M779="",IF(L779="",IF(K779="","",K779),L779),M779)="F",IF(P779="",IF(O779="",IF(N779="","",N779),O779),P779)="F")=TRUE,"F",IF(OR(IF(G779="",IF(F779="",IF(E779="","",E779),F779),G779)="PE",IF(J779="",IF(I779="",IF(H779="","",H779),I779),J779)="PE",IF(M779="",IF(L779="",IF(K779="","",K779),L779),M779)="PE",IF(P779="",IF(O779="",IF(N779="","",N779),O779),P779)="PE")=TRUE,"PE",IF(AND(IF(G779="",IF(F779="",IF(E779="","",E779),F779),G779)="",IF(J779="",IF(I779="",IF(H779="","",H779),I779),J779)="",IF(M779="",IF(L779="",IF(K779="","",K779),L779),M779)="",IF(P779="",IF(O779="",IF(N779="","",N779),O779),P779)="")=TRUE,"","P")))</f>
        <v/>
      </c>
      <c r="R779" s="322"/>
      <c r="S779" s="322"/>
    </row>
    <row r="780" spans="1:19" ht="24.95" hidden="1" customHeight="1" outlineLevel="2">
      <c r="A780" s="290" t="str">
        <f>IF(AND(D780="",D780=""),"",$D$3&amp;"_"&amp;ROW()-11-COUNTBLANK($D$12:D780))</f>
        <v>CTKM_634</v>
      </c>
      <c r="B780" s="479"/>
      <c r="C780" s="274" t="s">
        <v>450</v>
      </c>
      <c r="D780" s="274" t="s">
        <v>1076</v>
      </c>
      <c r="E780" s="320"/>
      <c r="F780" s="320"/>
      <c r="G780" s="320"/>
      <c r="H780" s="320"/>
      <c r="I780" s="320"/>
      <c r="J780" s="320"/>
      <c r="K780" s="320"/>
      <c r="L780" s="320"/>
      <c r="M780" s="320"/>
      <c r="N780" s="320"/>
      <c r="O780" s="320"/>
      <c r="P780" s="320"/>
      <c r="Q780" s="321" t="str">
        <f>IF(OR(IF(G780="",IF(F780="",IF(E780="","",E780),F780),G780)="F",IF(J780="",IF(I780="",IF(H780="","",H780),I780),J780)="F",IF(M780="",IF(L780="",IF(K780="","",K780),L780),M780)="F",IF(P780="",IF(O780="",IF(N780="","",N780),O780),P780)="F")=TRUE,"F",IF(OR(IF(G780="",IF(F780="",IF(E780="","",E780),F780),G780)="PE",IF(J780="",IF(I780="",IF(H780="","",H780),I780),J780)="PE",IF(M780="",IF(L780="",IF(K780="","",K780),L780),M780)="PE",IF(P780="",IF(O780="",IF(N780="","",N780),O780),P780)="PE")=TRUE,"PE",IF(AND(IF(G780="",IF(F780="",IF(E780="","",E780),F780),G780)="",IF(J780="",IF(I780="",IF(H780="","",H780),I780),J780)="",IF(M780="",IF(L780="",IF(K780="","",K780),L780),M780)="",IF(P780="",IF(O780="",IF(N780="","",N780),O780),P780)="")=TRUE,"","P")))</f>
        <v/>
      </c>
      <c r="R780" s="322"/>
      <c r="S780" s="322"/>
    </row>
    <row r="781" spans="1:19" ht="24.95" hidden="1" customHeight="1" outlineLevel="2">
      <c r="A781" s="290" t="str">
        <f>IF(AND(D781="",D781=""),"",$D$3&amp;"_"&amp;ROW()-11-COUNTBLANK($D$12:D781))</f>
        <v>CTKM_635</v>
      </c>
      <c r="B781" s="480"/>
      <c r="C781" s="274" t="s">
        <v>452</v>
      </c>
      <c r="D781" s="274" t="s">
        <v>1077</v>
      </c>
      <c r="E781" s="320"/>
      <c r="F781" s="320"/>
      <c r="G781" s="320"/>
      <c r="H781" s="320"/>
      <c r="I781" s="320"/>
      <c r="J781" s="320"/>
      <c r="K781" s="320"/>
      <c r="L781" s="320"/>
      <c r="M781" s="320"/>
      <c r="N781" s="320"/>
      <c r="O781" s="320"/>
      <c r="P781" s="320"/>
      <c r="Q781" s="321" t="str">
        <f>IF(OR(IF(G781="",IF(F781="",IF(E781="","",E781),F781),G781)="F",IF(J781="",IF(I781="",IF(H781="","",H781),I781),J781)="F",IF(M781="",IF(L781="",IF(K781="","",K781),L781),M781)="F",IF(P781="",IF(O781="",IF(N781="","",N781),O781),P781)="F")=TRUE,"F",IF(OR(IF(G781="",IF(F781="",IF(E781="","",E781),F781),G781)="PE",IF(J781="",IF(I781="",IF(H781="","",H781),I781),J781)="PE",IF(M781="",IF(L781="",IF(K781="","",K781),L781),M781)="PE",IF(P781="",IF(O781="",IF(N781="","",N781),O781),P781)="PE")=TRUE,"PE",IF(AND(IF(G781="",IF(F781="",IF(E781="","",E781),F781),G781)="",IF(J781="",IF(I781="",IF(H781="","",H781),I781),J781)="",IF(M781="",IF(L781="",IF(K781="","",K781),L781),M781)="",IF(P781="",IF(O781="",IF(N781="","",N781),O781),P781)="")=TRUE,"","P")))</f>
        <v/>
      </c>
      <c r="R781" s="322"/>
      <c r="S781" s="322"/>
    </row>
    <row r="782" spans="1:19" ht="24.95" hidden="1" customHeight="1" outlineLevel="2" collapsed="1">
      <c r="A782" s="290" t="str">
        <f>IF(AND(D782="",D782=""),"",$D$3&amp;"_"&amp;ROW()-11-COUNTBLANK($D$12:D782))</f>
        <v/>
      </c>
      <c r="B782" s="363" t="s">
        <v>351</v>
      </c>
      <c r="C782" s="364"/>
      <c r="D782" s="364"/>
      <c r="E782" s="365"/>
      <c r="F782" s="365"/>
      <c r="G782" s="365"/>
      <c r="H782" s="365"/>
      <c r="I782" s="365"/>
      <c r="J782" s="365"/>
      <c r="K782" s="365"/>
      <c r="L782" s="365"/>
      <c r="M782" s="365"/>
      <c r="N782" s="365"/>
      <c r="O782" s="365"/>
      <c r="P782" s="365"/>
      <c r="Q782" s="365"/>
      <c r="R782" s="364"/>
      <c r="S782" s="366"/>
    </row>
    <row r="783" spans="1:19" ht="24.95" hidden="1" customHeight="1" outlineLevel="3">
      <c r="A783" s="290" t="str">
        <f>IF(AND(D783="",D783=""),"",$D$3&amp;"_"&amp;ROW()-11-COUNTBLANK($D$12:D783))</f>
        <v>CTKM_636</v>
      </c>
      <c r="B783" s="478" t="s">
        <v>2793</v>
      </c>
      <c r="C783" s="274" t="s">
        <v>2856</v>
      </c>
      <c r="D783" s="274" t="s">
        <v>3102</v>
      </c>
      <c r="E783" s="320"/>
      <c r="F783" s="320"/>
      <c r="G783" s="320"/>
      <c r="H783" s="320"/>
      <c r="I783" s="320"/>
      <c r="J783" s="320"/>
      <c r="K783" s="320"/>
      <c r="L783" s="320"/>
      <c r="M783" s="320"/>
      <c r="N783" s="320"/>
      <c r="O783" s="320"/>
      <c r="P783" s="320"/>
      <c r="Q783" s="321" t="str">
        <f t="shared" ref="Q783:Q803" si="42">IF(OR(IF(G783="",IF(F783="",IF(E783="","",E783),F783),G783)="F",IF(J783="",IF(I783="",IF(H783="","",H783),I783),J783)="F",IF(M783="",IF(L783="",IF(K783="","",K783),L783),M783)="F",IF(P783="",IF(O783="",IF(N783="","",N783),O783),P783)="F")=TRUE,"F",IF(OR(IF(G783="",IF(F783="",IF(E783="","",E783),F783),G783)="PE",IF(J783="",IF(I783="",IF(H783="","",H783),I783),J783)="PE",IF(M783="",IF(L783="",IF(K783="","",K783),L783),M783)="PE",IF(P783="",IF(O783="",IF(N783="","",N783),O783),P783)="PE")=TRUE,"PE",IF(AND(IF(G783="",IF(F783="",IF(E783="","",E783),F783),G783)="",IF(J783="",IF(I783="",IF(H783="","",H783),I783),J783)="",IF(M783="",IF(L783="",IF(K783="","",K783),L783),M783)="",IF(P783="",IF(O783="",IF(N783="","",N783),O783),P783)="")=TRUE,"","P")))</f>
        <v/>
      </c>
      <c r="R783" s="322"/>
      <c r="S783" s="322"/>
    </row>
    <row r="784" spans="1:19" ht="24.95" hidden="1" customHeight="1" outlineLevel="3">
      <c r="A784" s="290" t="str">
        <f>IF(AND(D784="",D784=""),"",$D$3&amp;"_"&amp;ROW()-11-COUNTBLANK($D$12:D784))</f>
        <v>CTKM_637</v>
      </c>
      <c r="B784" s="478" t="s">
        <v>3103</v>
      </c>
      <c r="C784" s="274" t="s">
        <v>3104</v>
      </c>
      <c r="D784" s="274" t="s">
        <v>3116</v>
      </c>
      <c r="E784" s="320"/>
      <c r="F784" s="320"/>
      <c r="G784" s="320"/>
      <c r="H784" s="320"/>
      <c r="I784" s="320"/>
      <c r="J784" s="320"/>
      <c r="K784" s="320"/>
      <c r="L784" s="320"/>
      <c r="M784" s="320"/>
      <c r="N784" s="320"/>
      <c r="O784" s="320"/>
      <c r="P784" s="320"/>
      <c r="Q784" s="321" t="str">
        <f t="shared" si="42"/>
        <v/>
      </c>
      <c r="R784" s="322"/>
      <c r="S784" s="322"/>
    </row>
    <row r="785" spans="1:19" ht="24.95" hidden="1" customHeight="1" outlineLevel="3">
      <c r="A785" s="290" t="str">
        <f>IF(AND(D785="",D785=""),"",$D$3&amp;"_"&amp;ROW()-11-COUNTBLANK($D$12:D785))</f>
        <v>CTKM_638</v>
      </c>
      <c r="B785" s="479"/>
      <c r="C785" s="274" t="s">
        <v>3106</v>
      </c>
      <c r="D785" s="274" t="s">
        <v>3112</v>
      </c>
      <c r="E785" s="320"/>
      <c r="F785" s="320"/>
      <c r="G785" s="320"/>
      <c r="H785" s="320"/>
      <c r="I785" s="320"/>
      <c r="J785" s="320"/>
      <c r="K785" s="320"/>
      <c r="L785" s="320"/>
      <c r="M785" s="320"/>
      <c r="N785" s="320"/>
      <c r="O785" s="320"/>
      <c r="P785" s="320"/>
      <c r="Q785" s="321" t="str">
        <f t="shared" si="42"/>
        <v/>
      </c>
      <c r="R785" s="322"/>
      <c r="S785" s="322"/>
    </row>
    <row r="786" spans="1:19" ht="24.95" hidden="1" customHeight="1" outlineLevel="3">
      <c r="A786" s="290" t="str">
        <f>IF(AND(D786="",D786=""),"",$D$3&amp;"_"&amp;ROW()-11-COUNTBLANK($D$12:D786))</f>
        <v>CTKM_639</v>
      </c>
      <c r="B786" s="479"/>
      <c r="C786" s="274" t="s">
        <v>3108</v>
      </c>
      <c r="D786" s="274" t="s">
        <v>3118</v>
      </c>
      <c r="E786" s="320"/>
      <c r="F786" s="320"/>
      <c r="G786" s="320"/>
      <c r="H786" s="320"/>
      <c r="I786" s="320"/>
      <c r="J786" s="320"/>
      <c r="K786" s="320"/>
      <c r="L786" s="320"/>
      <c r="M786" s="320"/>
      <c r="N786" s="320"/>
      <c r="O786" s="320"/>
      <c r="P786" s="320"/>
      <c r="Q786" s="321" t="str">
        <f t="shared" si="42"/>
        <v/>
      </c>
      <c r="R786" s="322"/>
      <c r="S786" s="322"/>
    </row>
    <row r="787" spans="1:19" ht="24.95" hidden="1" customHeight="1" outlineLevel="3">
      <c r="A787" s="290" t="str">
        <f>IF(AND(D787="",D787=""),"",$D$3&amp;"_"&amp;ROW()-11-COUNTBLANK($D$12:D787))</f>
        <v>CTKM_640</v>
      </c>
      <c r="B787" s="480"/>
      <c r="C787" s="274" t="s">
        <v>3110</v>
      </c>
      <c r="D787" s="274" t="s">
        <v>3113</v>
      </c>
      <c r="E787" s="320"/>
      <c r="F787" s="320"/>
      <c r="G787" s="320"/>
      <c r="H787" s="320"/>
      <c r="I787" s="320"/>
      <c r="J787" s="320"/>
      <c r="K787" s="320"/>
      <c r="L787" s="320"/>
      <c r="M787" s="320"/>
      <c r="N787" s="320"/>
      <c r="O787" s="320"/>
      <c r="P787" s="320"/>
      <c r="Q787" s="321" t="str">
        <f t="shared" si="42"/>
        <v/>
      </c>
      <c r="R787" s="322"/>
      <c r="S787" s="322"/>
    </row>
    <row r="788" spans="1:19" ht="24.95" hidden="1" customHeight="1" outlineLevel="3">
      <c r="A788" s="290" t="str">
        <f>IF(AND(D788="",D788=""),"",$D$3&amp;"_"&amp;ROW()-11-COUNTBLANK($D$12:D788))</f>
        <v>CTKM_641</v>
      </c>
      <c r="B788" s="324" t="s">
        <v>3130</v>
      </c>
      <c r="C788" s="324" t="s">
        <v>3149</v>
      </c>
      <c r="D788" s="274" t="s">
        <v>3146</v>
      </c>
      <c r="E788" s="320"/>
      <c r="F788" s="320"/>
      <c r="G788" s="320"/>
      <c r="H788" s="320"/>
      <c r="I788" s="320"/>
      <c r="J788" s="320"/>
      <c r="K788" s="320"/>
      <c r="L788" s="320"/>
      <c r="M788" s="320"/>
      <c r="N788" s="320"/>
      <c r="O788" s="320"/>
      <c r="P788" s="320"/>
      <c r="Q788" s="321" t="str">
        <f t="shared" si="42"/>
        <v/>
      </c>
      <c r="R788" s="322"/>
      <c r="S788" s="322"/>
    </row>
    <row r="789" spans="1:19" ht="24.95" hidden="1" customHeight="1" outlineLevel="3">
      <c r="A789" s="290" t="str">
        <f>IF(AND(D789="",D789=""),"",$D$3&amp;"_"&amp;ROW()-11-COUNTBLANK($D$12:D789))</f>
        <v>CTKM_642</v>
      </c>
      <c r="B789" s="324" t="s">
        <v>3165</v>
      </c>
      <c r="C789" s="324" t="s">
        <v>3171</v>
      </c>
      <c r="D789" s="274" t="s">
        <v>3167</v>
      </c>
      <c r="E789" s="320"/>
      <c r="F789" s="320"/>
      <c r="G789" s="320"/>
      <c r="H789" s="320"/>
      <c r="I789" s="320"/>
      <c r="J789" s="320"/>
      <c r="K789" s="320"/>
      <c r="L789" s="320"/>
      <c r="M789" s="320"/>
      <c r="N789" s="320"/>
      <c r="O789" s="320"/>
      <c r="P789" s="320"/>
      <c r="Q789" s="321" t="str">
        <f t="shared" si="42"/>
        <v/>
      </c>
      <c r="R789" s="322"/>
      <c r="S789" s="322"/>
    </row>
    <row r="790" spans="1:19" ht="24.95" hidden="1" customHeight="1" outlineLevel="3">
      <c r="A790" s="290" t="str">
        <f>IF(AND(D790="",D790=""),"",$D$3&amp;"_"&amp;ROW()-11-COUNTBLANK($D$12:D790))</f>
        <v>CTKM_643</v>
      </c>
      <c r="B790" s="478" t="s">
        <v>3486</v>
      </c>
      <c r="C790" s="274" t="s">
        <v>3487</v>
      </c>
      <c r="D790" s="274" t="s">
        <v>3485</v>
      </c>
      <c r="E790" s="320"/>
      <c r="F790" s="320"/>
      <c r="G790" s="320"/>
      <c r="H790" s="320"/>
      <c r="I790" s="320"/>
      <c r="J790" s="320"/>
      <c r="K790" s="320"/>
      <c r="L790" s="320"/>
      <c r="M790" s="320"/>
      <c r="N790" s="320"/>
      <c r="O790" s="320"/>
      <c r="P790" s="320"/>
      <c r="Q790" s="321" t="str">
        <f t="shared" si="42"/>
        <v/>
      </c>
      <c r="R790" s="322"/>
      <c r="S790" s="322"/>
    </row>
    <row r="791" spans="1:19" ht="24.95" hidden="1" customHeight="1" outlineLevel="3">
      <c r="A791" s="290" t="str">
        <f>IF(AND(D791="",D791=""),"",$D$3&amp;"_"&amp;ROW()-11-COUNTBLANK($D$12:D791))</f>
        <v>CTKM_644</v>
      </c>
      <c r="B791" s="480" t="s">
        <v>1355</v>
      </c>
      <c r="C791" s="274" t="s">
        <v>1356</v>
      </c>
      <c r="D791" s="274" t="s">
        <v>1357</v>
      </c>
      <c r="E791" s="320"/>
      <c r="F791" s="320"/>
      <c r="G791" s="320"/>
      <c r="H791" s="320"/>
      <c r="I791" s="320"/>
      <c r="J791" s="320"/>
      <c r="K791" s="320"/>
      <c r="L791" s="320"/>
      <c r="M791" s="320"/>
      <c r="N791" s="320"/>
      <c r="O791" s="320"/>
      <c r="P791" s="320"/>
      <c r="Q791" s="321" t="str">
        <f t="shared" si="42"/>
        <v/>
      </c>
      <c r="R791" s="322"/>
      <c r="S791" s="322"/>
    </row>
    <row r="792" spans="1:19" ht="24.95" hidden="1" customHeight="1" outlineLevel="3">
      <c r="A792" s="290" t="str">
        <f>IF(AND(D792="",D792=""),"",$D$3&amp;"_"&amp;ROW()-11-COUNTBLANK($D$12:D792))</f>
        <v>CTKM_645</v>
      </c>
      <c r="B792" s="324" t="s">
        <v>1089</v>
      </c>
      <c r="C792" s="274" t="s">
        <v>1090</v>
      </c>
      <c r="D792" s="274" t="s">
        <v>1091</v>
      </c>
      <c r="E792" s="320"/>
      <c r="F792" s="320"/>
      <c r="G792" s="320"/>
      <c r="H792" s="320"/>
      <c r="I792" s="320"/>
      <c r="J792" s="320"/>
      <c r="K792" s="320"/>
      <c r="L792" s="320"/>
      <c r="M792" s="320"/>
      <c r="N792" s="320"/>
      <c r="O792" s="320"/>
      <c r="P792" s="320"/>
      <c r="Q792" s="321" t="str">
        <f t="shared" si="42"/>
        <v/>
      </c>
      <c r="R792" s="322"/>
      <c r="S792" s="322"/>
    </row>
    <row r="793" spans="1:19" ht="24.95" hidden="1" customHeight="1" outlineLevel="3">
      <c r="A793" s="290" t="str">
        <f>IF(AND(D793="",D793=""),"",$D$3&amp;"_"&amp;ROW()-11-COUNTBLANK($D$12:D793))</f>
        <v>CTKM_646</v>
      </c>
      <c r="B793" s="478" t="s">
        <v>1213</v>
      </c>
      <c r="C793" s="274" t="s">
        <v>1358</v>
      </c>
      <c r="D793" s="274" t="s">
        <v>1129</v>
      </c>
      <c r="E793" s="320"/>
      <c r="F793" s="320"/>
      <c r="G793" s="320"/>
      <c r="H793" s="320"/>
      <c r="I793" s="320"/>
      <c r="J793" s="320"/>
      <c r="K793" s="320"/>
      <c r="L793" s="320"/>
      <c r="M793" s="320"/>
      <c r="N793" s="320"/>
      <c r="O793" s="320"/>
      <c r="P793" s="320"/>
      <c r="Q793" s="321" t="str">
        <f t="shared" si="42"/>
        <v/>
      </c>
      <c r="R793" s="322"/>
      <c r="S793" s="322"/>
    </row>
    <row r="794" spans="1:19" ht="24.95" hidden="1" customHeight="1" outlineLevel="3">
      <c r="A794" s="290" t="str">
        <f>IF(AND(D794="",D794=""),"",$D$3&amp;"_"&amp;ROW()-11-COUNTBLANK($D$12:D794))</f>
        <v>CTKM_647</v>
      </c>
      <c r="B794" s="479"/>
      <c r="C794" s="274" t="s">
        <v>1359</v>
      </c>
      <c r="D794" s="274" t="s">
        <v>1129</v>
      </c>
      <c r="E794" s="320"/>
      <c r="F794" s="320"/>
      <c r="G794" s="320"/>
      <c r="H794" s="320"/>
      <c r="I794" s="320"/>
      <c r="J794" s="320"/>
      <c r="K794" s="320"/>
      <c r="L794" s="320"/>
      <c r="M794" s="320"/>
      <c r="N794" s="320"/>
      <c r="O794" s="320"/>
      <c r="P794" s="320"/>
      <c r="Q794" s="321" t="str">
        <f t="shared" si="42"/>
        <v/>
      </c>
      <c r="R794" s="322"/>
      <c r="S794" s="322"/>
    </row>
    <row r="795" spans="1:19" ht="24.95" hidden="1" customHeight="1" outlineLevel="3">
      <c r="A795" s="290" t="str">
        <f>IF(AND(D795="",D795=""),"",$D$3&amp;"_"&amp;ROW()-11-COUNTBLANK($D$12:D795))</f>
        <v>CTKM_648</v>
      </c>
      <c r="B795" s="480"/>
      <c r="C795" s="274" t="s">
        <v>1360</v>
      </c>
      <c r="D795" s="274" t="s">
        <v>1060</v>
      </c>
      <c r="E795" s="320"/>
      <c r="F795" s="320"/>
      <c r="G795" s="320"/>
      <c r="H795" s="320"/>
      <c r="I795" s="320"/>
      <c r="J795" s="320"/>
      <c r="K795" s="320"/>
      <c r="L795" s="320"/>
      <c r="M795" s="320"/>
      <c r="N795" s="320"/>
      <c r="O795" s="320"/>
      <c r="P795" s="320"/>
      <c r="Q795" s="321" t="str">
        <f t="shared" si="42"/>
        <v/>
      </c>
      <c r="R795" s="322"/>
      <c r="S795" s="322"/>
    </row>
    <row r="796" spans="1:19" ht="24.95" hidden="1" customHeight="1" outlineLevel="3">
      <c r="A796" s="290" t="str">
        <f>IF(AND(D796="",D796=""),"",$D$3&amp;"_"&amp;ROW()-11-COUNTBLANK($D$12:D796))</f>
        <v>CTKM_649</v>
      </c>
      <c r="B796" s="324" t="s">
        <v>1361</v>
      </c>
      <c r="C796" s="274" t="s">
        <v>1362</v>
      </c>
      <c r="D796" s="274" t="s">
        <v>1219</v>
      </c>
      <c r="E796" s="320"/>
      <c r="F796" s="320"/>
      <c r="G796" s="320"/>
      <c r="H796" s="320"/>
      <c r="I796" s="320"/>
      <c r="J796" s="320"/>
      <c r="K796" s="320"/>
      <c r="L796" s="320"/>
      <c r="M796" s="320"/>
      <c r="N796" s="320"/>
      <c r="O796" s="320"/>
      <c r="P796" s="320"/>
      <c r="Q796" s="321" t="str">
        <f t="shared" si="42"/>
        <v/>
      </c>
      <c r="R796" s="322"/>
      <c r="S796" s="322"/>
    </row>
    <row r="797" spans="1:19" ht="24.95" hidden="1" customHeight="1" outlineLevel="3">
      <c r="A797" s="290" t="str">
        <f>IF(AND(D797="",D797=""),"",$D$3&amp;"_"&amp;ROW()-11-COUNTBLANK($D$12:D797))</f>
        <v>CTKM_650</v>
      </c>
      <c r="B797" s="478" t="s">
        <v>1220</v>
      </c>
      <c r="C797" s="274" t="s">
        <v>1363</v>
      </c>
      <c r="D797" s="274" t="s">
        <v>1222</v>
      </c>
      <c r="E797" s="320"/>
      <c r="F797" s="320"/>
      <c r="G797" s="320"/>
      <c r="H797" s="320"/>
      <c r="I797" s="320"/>
      <c r="J797" s="320"/>
      <c r="K797" s="320"/>
      <c r="L797" s="320"/>
      <c r="M797" s="320"/>
      <c r="N797" s="320"/>
      <c r="O797" s="320"/>
      <c r="P797" s="320"/>
      <c r="Q797" s="321" t="str">
        <f t="shared" si="42"/>
        <v/>
      </c>
      <c r="R797" s="322"/>
      <c r="S797" s="322"/>
    </row>
    <row r="798" spans="1:19" ht="24.95" hidden="1" customHeight="1" outlineLevel="3">
      <c r="A798" s="290" t="str">
        <f>IF(AND(D798="",D798=""),"",$D$3&amp;"_"&amp;ROW()-11-COUNTBLANK($D$12:D798))</f>
        <v>CTKM_651</v>
      </c>
      <c r="B798" s="479"/>
      <c r="C798" s="274" t="s">
        <v>1364</v>
      </c>
      <c r="D798" s="274" t="s">
        <v>1222</v>
      </c>
      <c r="E798" s="320"/>
      <c r="F798" s="320"/>
      <c r="G798" s="320"/>
      <c r="H798" s="320"/>
      <c r="I798" s="320"/>
      <c r="J798" s="320"/>
      <c r="K798" s="320"/>
      <c r="L798" s="320"/>
      <c r="M798" s="320"/>
      <c r="N798" s="320"/>
      <c r="O798" s="320"/>
      <c r="P798" s="320"/>
      <c r="Q798" s="321" t="str">
        <f t="shared" si="42"/>
        <v/>
      </c>
      <c r="R798" s="322"/>
      <c r="S798" s="322"/>
    </row>
    <row r="799" spans="1:19" ht="24.95" hidden="1" customHeight="1" outlineLevel="3">
      <c r="A799" s="290" t="str">
        <f>IF(AND(D799="",D799=""),"",$D$3&amp;"_"&amp;ROW()-11-COUNTBLANK($D$12:D799))</f>
        <v>CTKM_652</v>
      </c>
      <c r="B799" s="480"/>
      <c r="C799" s="274" t="s">
        <v>1365</v>
      </c>
      <c r="D799" s="274" t="s">
        <v>1060</v>
      </c>
      <c r="E799" s="320"/>
      <c r="F799" s="320"/>
      <c r="G799" s="320"/>
      <c r="H799" s="320"/>
      <c r="I799" s="320"/>
      <c r="J799" s="320"/>
      <c r="K799" s="320"/>
      <c r="L799" s="320"/>
      <c r="M799" s="320"/>
      <c r="N799" s="320"/>
      <c r="O799" s="320"/>
      <c r="P799" s="320"/>
      <c r="Q799" s="321" t="str">
        <f t="shared" si="42"/>
        <v/>
      </c>
      <c r="R799" s="322"/>
      <c r="S799" s="322"/>
    </row>
    <row r="800" spans="1:19" ht="24.95" hidden="1" customHeight="1" outlineLevel="3">
      <c r="A800" s="290" t="str">
        <f>IF(AND(D800="",D800=""),"",$D$3&amp;"_"&amp;ROW()-11-COUNTBLANK($D$12:D800))</f>
        <v>CTKM_653</v>
      </c>
      <c r="B800" s="478" t="s">
        <v>1225</v>
      </c>
      <c r="C800" s="274" t="s">
        <v>1366</v>
      </c>
      <c r="D800" s="274" t="s">
        <v>1227</v>
      </c>
      <c r="E800" s="320"/>
      <c r="F800" s="320"/>
      <c r="G800" s="320"/>
      <c r="H800" s="320"/>
      <c r="I800" s="320"/>
      <c r="J800" s="320"/>
      <c r="K800" s="320"/>
      <c r="L800" s="320"/>
      <c r="M800" s="320"/>
      <c r="N800" s="320"/>
      <c r="O800" s="320"/>
      <c r="P800" s="320"/>
      <c r="Q800" s="321" t="str">
        <f t="shared" si="42"/>
        <v/>
      </c>
      <c r="R800" s="322"/>
      <c r="S800" s="322"/>
    </row>
    <row r="801" spans="1:19" ht="24.95" hidden="1" customHeight="1" outlineLevel="3">
      <c r="A801" s="290" t="str">
        <f>IF(AND(D801="",D801=""),"",$D$3&amp;"_"&amp;ROW()-11-COUNTBLANK($D$12:D801))</f>
        <v>CTKM_654</v>
      </c>
      <c r="B801" s="480"/>
      <c r="C801" s="274" t="s">
        <v>1367</v>
      </c>
      <c r="D801" s="274" t="s">
        <v>3355</v>
      </c>
      <c r="E801" s="320"/>
      <c r="F801" s="320"/>
      <c r="G801" s="320"/>
      <c r="H801" s="320"/>
      <c r="I801" s="320"/>
      <c r="J801" s="320"/>
      <c r="K801" s="320"/>
      <c r="L801" s="320"/>
      <c r="M801" s="320"/>
      <c r="N801" s="320"/>
      <c r="O801" s="320"/>
      <c r="P801" s="320"/>
      <c r="Q801" s="321" t="str">
        <f t="shared" si="42"/>
        <v/>
      </c>
      <c r="R801" s="322"/>
      <c r="S801" s="322"/>
    </row>
    <row r="802" spans="1:19" ht="24.95" hidden="1" customHeight="1" outlineLevel="3">
      <c r="A802" s="290" t="str">
        <f>IF(AND(D802="",D802=""),"",$D$3&amp;"_"&amp;ROW()-11-COUNTBLANK($D$12:D802))</f>
        <v>CTKM_655</v>
      </c>
      <c r="B802" s="324" t="s">
        <v>1255</v>
      </c>
      <c r="C802" s="274" t="s">
        <v>1256</v>
      </c>
      <c r="D802" s="274" t="s">
        <v>1257</v>
      </c>
      <c r="E802" s="320"/>
      <c r="F802" s="320"/>
      <c r="G802" s="320"/>
      <c r="H802" s="320"/>
      <c r="I802" s="320"/>
      <c r="J802" s="320"/>
      <c r="K802" s="320"/>
      <c r="L802" s="320"/>
      <c r="M802" s="320"/>
      <c r="N802" s="320"/>
      <c r="O802" s="320"/>
      <c r="P802" s="320"/>
      <c r="Q802" s="321" t="str">
        <f t="shared" si="42"/>
        <v/>
      </c>
      <c r="R802" s="322"/>
      <c r="S802" s="322"/>
    </row>
    <row r="803" spans="1:19" ht="24.95" hidden="1" customHeight="1" outlineLevel="2" collapsed="1">
      <c r="A803" s="290" t="str">
        <f>IF(AND(D803="",D803=""),"",$D$3&amp;"_"&amp;ROW()-11-COUNTBLANK($D$12:D803))</f>
        <v/>
      </c>
      <c r="B803" s="363" t="s">
        <v>1088</v>
      </c>
      <c r="C803" s="364"/>
      <c r="D803" s="364"/>
      <c r="E803" s="365"/>
      <c r="F803" s="365"/>
      <c r="G803" s="365"/>
      <c r="H803" s="365"/>
      <c r="I803" s="365"/>
      <c r="J803" s="365"/>
      <c r="K803" s="365"/>
      <c r="L803" s="365"/>
      <c r="M803" s="365"/>
      <c r="N803" s="365"/>
      <c r="O803" s="365"/>
      <c r="P803" s="365"/>
      <c r="Q803" s="365" t="str">
        <f t="shared" si="42"/>
        <v/>
      </c>
      <c r="R803" s="364"/>
      <c r="S803" s="366"/>
    </row>
    <row r="804" spans="1:19" ht="24.95" hidden="1" customHeight="1" outlineLevel="3">
      <c r="A804" s="290" t="str">
        <f>IF(AND(D804="",D804=""),"",$D$3&amp;"_"&amp;ROW()-11-COUNTBLANK($D$12:D804))</f>
        <v/>
      </c>
      <c r="B804" s="337" t="s">
        <v>1258</v>
      </c>
      <c r="C804" s="370"/>
      <c r="D804" s="370"/>
      <c r="E804" s="371"/>
      <c r="F804" s="371"/>
      <c r="G804" s="371"/>
      <c r="H804" s="371"/>
      <c r="I804" s="371"/>
      <c r="J804" s="371"/>
      <c r="K804" s="371"/>
      <c r="L804" s="371"/>
      <c r="M804" s="371"/>
      <c r="N804" s="371"/>
      <c r="O804" s="371"/>
      <c r="P804" s="371"/>
      <c r="Q804" s="371"/>
      <c r="R804" s="372"/>
      <c r="S804" s="373"/>
    </row>
    <row r="805" spans="1:19" ht="24.95" hidden="1" customHeight="1" outlineLevel="3">
      <c r="A805" s="290" t="str">
        <f>IF(AND(D805="",D805=""),"",$D$3&amp;"_"&amp;ROW()-11-COUNTBLANK($D$12:D805))</f>
        <v>CTKM_656</v>
      </c>
      <c r="B805" s="324" t="s">
        <v>1089</v>
      </c>
      <c r="C805" s="274" t="s">
        <v>1090</v>
      </c>
      <c r="D805" s="274" t="s">
        <v>1091</v>
      </c>
      <c r="E805" s="320"/>
      <c r="F805" s="320"/>
      <c r="G805" s="320"/>
      <c r="H805" s="320"/>
      <c r="I805" s="320"/>
      <c r="J805" s="320"/>
      <c r="K805" s="320"/>
      <c r="L805" s="320"/>
      <c r="M805" s="320"/>
      <c r="N805" s="320"/>
      <c r="O805" s="320"/>
      <c r="P805" s="320"/>
      <c r="Q805" s="321" t="str">
        <f t="shared" ref="Q805:Q813" si="43">IF(OR(IF(G805="",IF(F805="",IF(E805="","",E805),F805),G805)="F",IF(J805="",IF(I805="",IF(H805="","",H805),I805),J805)="F",IF(M805="",IF(L805="",IF(K805="","",K805),L805),M805)="F",IF(P805="",IF(O805="",IF(N805="","",N805),O805),P805)="F")=TRUE,"F",IF(OR(IF(G805="",IF(F805="",IF(E805="","",E805),F805),G805)="PE",IF(J805="",IF(I805="",IF(H805="","",H805),I805),J805)="PE",IF(M805="",IF(L805="",IF(K805="","",K805),L805),M805)="PE",IF(P805="",IF(O805="",IF(N805="","",N805),O805),P805)="PE")=TRUE,"PE",IF(AND(IF(G805="",IF(F805="",IF(E805="","",E805),F805),G805)="",IF(J805="",IF(I805="",IF(H805="","",H805),I805),J805)="",IF(M805="",IF(L805="",IF(K805="","",K805),L805),M805)="",IF(P805="",IF(O805="",IF(N805="","",N805),O805),P805)="")=TRUE,"","P")))</f>
        <v/>
      </c>
      <c r="R805" s="322"/>
      <c r="S805" s="322"/>
    </row>
    <row r="806" spans="1:19" ht="24.95" hidden="1" customHeight="1" outlineLevel="3">
      <c r="A806" s="290" t="str">
        <f>IF(AND(D806="",D806=""),"",$D$3&amp;"_"&amp;ROW()-11-COUNTBLANK($D$12:D806))</f>
        <v>CTKM_657</v>
      </c>
      <c r="B806" s="478" t="s">
        <v>1092</v>
      </c>
      <c r="C806" s="274" t="s">
        <v>1369</v>
      </c>
      <c r="D806" s="274" t="s">
        <v>3355</v>
      </c>
      <c r="E806" s="320"/>
      <c r="F806" s="320"/>
      <c r="G806" s="320"/>
      <c r="H806" s="320"/>
      <c r="I806" s="320"/>
      <c r="J806" s="320"/>
      <c r="K806" s="320"/>
      <c r="L806" s="320"/>
      <c r="M806" s="320"/>
      <c r="N806" s="320"/>
      <c r="O806" s="320"/>
      <c r="P806" s="320"/>
      <c r="Q806" s="321" t="str">
        <f t="shared" si="43"/>
        <v/>
      </c>
      <c r="R806" s="322"/>
      <c r="S806" s="322"/>
    </row>
    <row r="807" spans="1:19" ht="24.95" hidden="1" customHeight="1" outlineLevel="3">
      <c r="A807" s="290" t="str">
        <f>IF(AND(D807="",D807=""),"",$D$3&amp;"_"&amp;ROW()-11-COUNTBLANK($D$12:D807))</f>
        <v>CTKM_658</v>
      </c>
      <c r="B807" s="479"/>
      <c r="C807" s="274" t="s">
        <v>1371</v>
      </c>
      <c r="D807" s="274" t="s">
        <v>1372</v>
      </c>
      <c r="E807" s="320"/>
      <c r="F807" s="320"/>
      <c r="G807" s="320"/>
      <c r="H807" s="320"/>
      <c r="I807" s="320"/>
      <c r="J807" s="320"/>
      <c r="K807" s="320"/>
      <c r="L807" s="320"/>
      <c r="M807" s="320"/>
      <c r="N807" s="320"/>
      <c r="O807" s="320"/>
      <c r="P807" s="320"/>
      <c r="Q807" s="321" t="str">
        <f t="shared" si="43"/>
        <v/>
      </c>
      <c r="R807" s="322"/>
      <c r="S807" s="322"/>
    </row>
    <row r="808" spans="1:19" ht="24.95" hidden="1" customHeight="1" outlineLevel="3">
      <c r="A808" s="290" t="str">
        <f>IF(AND(D808="",D808=""),"",$D$3&amp;"_"&amp;ROW()-11-COUNTBLANK($D$12:D808))</f>
        <v>CTKM_659</v>
      </c>
      <c r="B808" s="478" t="s">
        <v>1095</v>
      </c>
      <c r="C808" s="274" t="s">
        <v>1373</v>
      </c>
      <c r="D808" s="274" t="s">
        <v>1263</v>
      </c>
      <c r="E808" s="320"/>
      <c r="F808" s="320"/>
      <c r="G808" s="320"/>
      <c r="H808" s="320"/>
      <c r="I808" s="320"/>
      <c r="J808" s="320"/>
      <c r="K808" s="320"/>
      <c r="L808" s="320"/>
      <c r="M808" s="320"/>
      <c r="N808" s="320"/>
      <c r="O808" s="320"/>
      <c r="P808" s="320"/>
      <c r="Q808" s="321" t="str">
        <f t="shared" si="43"/>
        <v/>
      </c>
      <c r="R808" s="322"/>
      <c r="S808" s="322"/>
    </row>
    <row r="809" spans="1:19" ht="24.95" hidden="1" customHeight="1" outlineLevel="3">
      <c r="A809" s="290" t="str">
        <f>IF(AND(D809="",D809=""),"",$D$3&amp;"_"&amp;ROW()-11-COUNTBLANK($D$12:D809))</f>
        <v>CTKM_660</v>
      </c>
      <c r="B809" s="478" t="s">
        <v>1264</v>
      </c>
      <c r="C809" s="274" t="s">
        <v>1265</v>
      </c>
      <c r="D809" s="274" t="s">
        <v>3355</v>
      </c>
      <c r="E809" s="320"/>
      <c r="F809" s="320"/>
      <c r="G809" s="320"/>
      <c r="H809" s="320"/>
      <c r="I809" s="320"/>
      <c r="J809" s="320"/>
      <c r="K809" s="320"/>
      <c r="L809" s="320"/>
      <c r="M809" s="320"/>
      <c r="N809" s="320"/>
      <c r="O809" s="320"/>
      <c r="P809" s="320"/>
      <c r="Q809" s="321" t="str">
        <f t="shared" si="43"/>
        <v/>
      </c>
      <c r="R809" s="322"/>
      <c r="S809" s="322"/>
    </row>
    <row r="810" spans="1:19" ht="24.95" hidden="1" customHeight="1" outlineLevel="2" collapsed="1">
      <c r="A810" s="290" t="str">
        <f>IF(AND(D810="",D810=""),"",$D$3&amp;"_"&amp;ROW()-11-COUNTBLANK($D$12:D810))</f>
        <v/>
      </c>
      <c r="B810" s="363" t="s">
        <v>447</v>
      </c>
      <c r="C810" s="364"/>
      <c r="D810" s="364"/>
      <c r="E810" s="365"/>
      <c r="F810" s="365"/>
      <c r="G810" s="365"/>
      <c r="H810" s="365"/>
      <c r="I810" s="365"/>
      <c r="J810" s="365"/>
      <c r="K810" s="365"/>
      <c r="L810" s="365"/>
      <c r="M810" s="365"/>
      <c r="N810" s="365"/>
      <c r="O810" s="365"/>
      <c r="P810" s="365"/>
      <c r="Q810" s="365" t="str">
        <f t="shared" si="43"/>
        <v/>
      </c>
      <c r="R810" s="364"/>
      <c r="S810" s="366"/>
    </row>
    <row r="811" spans="1:19" ht="24.95" hidden="1" customHeight="1" outlineLevel="3">
      <c r="A811" s="290" t="str">
        <f>IF(AND(D811="",D811=""),"",$D$3&amp;"_"&amp;ROW()-11-COUNTBLANK($D$12:D811))</f>
        <v>CTKM_661</v>
      </c>
      <c r="B811" s="324" t="s">
        <v>1267</v>
      </c>
      <c r="C811" s="274" t="s">
        <v>1374</v>
      </c>
      <c r="D811" s="274" t="s">
        <v>3355</v>
      </c>
      <c r="E811" s="320"/>
      <c r="F811" s="320"/>
      <c r="G811" s="320"/>
      <c r="H811" s="320"/>
      <c r="I811" s="320"/>
      <c r="J811" s="320"/>
      <c r="K811" s="320"/>
      <c r="L811" s="320"/>
      <c r="M811" s="320"/>
      <c r="N811" s="320"/>
      <c r="O811" s="320"/>
      <c r="P811" s="320"/>
      <c r="Q811" s="321" t="str">
        <f t="shared" si="43"/>
        <v/>
      </c>
      <c r="R811" s="322"/>
      <c r="S811" s="322"/>
    </row>
    <row r="812" spans="1:19" ht="24.95" hidden="1" customHeight="1" outlineLevel="3">
      <c r="A812" s="290" t="str">
        <f>IF(AND(D812="",D812=""),"",$D$3&amp;"_"&amp;ROW()-11-COUNTBLANK($D$12:D812))</f>
        <v>CTKM_662</v>
      </c>
      <c r="B812" s="324" t="s">
        <v>1270</v>
      </c>
      <c r="C812" s="274" t="s">
        <v>1271</v>
      </c>
      <c r="D812" s="274" t="s">
        <v>1347</v>
      </c>
      <c r="E812" s="320"/>
      <c r="F812" s="320"/>
      <c r="G812" s="320"/>
      <c r="H812" s="320"/>
      <c r="I812" s="320"/>
      <c r="J812" s="320"/>
      <c r="K812" s="320"/>
      <c r="L812" s="320"/>
      <c r="M812" s="320"/>
      <c r="N812" s="320"/>
      <c r="O812" s="320"/>
      <c r="P812" s="320"/>
      <c r="Q812" s="321" t="str">
        <f t="shared" si="43"/>
        <v/>
      </c>
      <c r="R812" s="322"/>
      <c r="S812" s="322"/>
    </row>
    <row r="813" spans="1:19" ht="24.95" hidden="1" customHeight="1" outlineLevel="3">
      <c r="A813" s="290" t="str">
        <f>IF(AND(D813="",D813=""),"",$D$3&amp;"_"&amp;ROW()-11-COUNTBLANK($D$12:D813))</f>
        <v>CTKM_663</v>
      </c>
      <c r="B813" s="324" t="s">
        <v>1273</v>
      </c>
      <c r="C813" s="274" t="s">
        <v>1274</v>
      </c>
      <c r="D813" s="274" t="s">
        <v>2951</v>
      </c>
      <c r="E813" s="320"/>
      <c r="F813" s="320"/>
      <c r="G813" s="320"/>
      <c r="H813" s="320"/>
      <c r="I813" s="320"/>
      <c r="J813" s="320"/>
      <c r="K813" s="320"/>
      <c r="L813" s="320"/>
      <c r="M813" s="320"/>
      <c r="N813" s="320"/>
      <c r="O813" s="320"/>
      <c r="P813" s="320"/>
      <c r="Q813" s="321" t="str">
        <f t="shared" si="43"/>
        <v/>
      </c>
      <c r="R813" s="322"/>
      <c r="S813" s="322"/>
    </row>
    <row r="814" spans="1:19" ht="24.95" customHeight="1" outlineLevel="1" collapsed="1">
      <c r="A814" s="290" t="str">
        <f>IF(AND(D814="",D814=""),"",$D$3&amp;"_"&amp;ROW()-11-COUNTBLANK($D$12:D814))</f>
        <v/>
      </c>
      <c r="B814" s="309" t="s">
        <v>1376</v>
      </c>
      <c r="C814" s="287"/>
      <c r="D814" s="287"/>
      <c r="E814" s="288"/>
      <c r="F814" s="288"/>
      <c r="G814" s="288"/>
      <c r="H814" s="288"/>
      <c r="I814" s="288"/>
      <c r="J814" s="288"/>
      <c r="K814" s="288"/>
      <c r="L814" s="288"/>
      <c r="M814" s="288"/>
      <c r="N814" s="288"/>
      <c r="O814" s="288"/>
      <c r="P814" s="288"/>
      <c r="Q814" s="288"/>
      <c r="R814" s="287"/>
      <c r="S814" s="289"/>
    </row>
    <row r="815" spans="1:19" ht="24.95" hidden="1" customHeight="1" outlineLevel="2">
      <c r="A815" s="290" t="str">
        <f>IF(AND(D815="",D815=""),"",$D$3&amp;"_"&amp;ROW()-11-COUNTBLANK($D$12:D815))</f>
        <v>CTKM_664</v>
      </c>
      <c r="B815" s="324" t="s">
        <v>1071</v>
      </c>
      <c r="C815" s="274" t="s">
        <v>1377</v>
      </c>
      <c r="D815" s="274" t="s">
        <v>3164</v>
      </c>
      <c r="E815" s="320"/>
      <c r="F815" s="320"/>
      <c r="G815" s="320"/>
      <c r="H815" s="320"/>
      <c r="I815" s="320"/>
      <c r="J815" s="320"/>
      <c r="K815" s="320"/>
      <c r="L815" s="320"/>
      <c r="M815" s="320"/>
      <c r="N815" s="320"/>
      <c r="O815" s="320"/>
      <c r="P815" s="320"/>
      <c r="Q815" s="321" t="str">
        <f>IF(OR(IF(G815="",IF(F815="",IF(E815="","",E815),F815),G815)="F",IF(J815="",IF(I815="",IF(H815="","",H815),I815),J815)="F",IF(M815="",IF(L815="",IF(K815="","",K815),L815),M815)="F",IF(P815="",IF(O815="",IF(N815="","",N815),O815),P815)="F")=TRUE,"F",IF(OR(IF(G815="",IF(F815="",IF(E815="","",E815),F815),G815)="PE",IF(J815="",IF(I815="",IF(H815="","",H815),I815),J815)="PE",IF(M815="",IF(L815="",IF(K815="","",K815),L815),M815)="PE",IF(P815="",IF(O815="",IF(N815="","",N815),O815),P815)="PE")=TRUE,"PE",IF(AND(IF(G815="",IF(F815="",IF(E815="","",E815),F815),G815)="",IF(J815="",IF(I815="",IF(H815="","",H815),I815),J815)="",IF(M815="",IF(L815="",IF(K815="","",K815),L815),M815)="",IF(P815="",IF(O815="",IF(N815="","",N815),O815),P815)="")=TRUE,"","P")))</f>
        <v/>
      </c>
      <c r="R815" s="322"/>
      <c r="S815" s="322"/>
    </row>
    <row r="816" spans="1:19" ht="24.95" hidden="1" customHeight="1" outlineLevel="2">
      <c r="A816" s="290" t="str">
        <f>IF(AND(D816="",D816=""),"",$D$3&amp;"_"&amp;ROW()-11-COUNTBLANK($D$12:D816))</f>
        <v>CTKM_665</v>
      </c>
      <c r="B816" s="478" t="s">
        <v>352</v>
      </c>
      <c r="C816" s="274" t="s">
        <v>1074</v>
      </c>
      <c r="D816" s="274" t="s">
        <v>1075</v>
      </c>
      <c r="E816" s="320"/>
      <c r="F816" s="320"/>
      <c r="G816" s="320"/>
      <c r="H816" s="320"/>
      <c r="I816" s="320"/>
      <c r="J816" s="320"/>
      <c r="K816" s="320"/>
      <c r="L816" s="320"/>
      <c r="M816" s="320"/>
      <c r="N816" s="320"/>
      <c r="O816" s="320"/>
      <c r="P816" s="320"/>
      <c r="Q816" s="321" t="str">
        <f>IF(OR(IF(G816="",IF(F816="",IF(E816="","",E816),F816),G816)="F",IF(J816="",IF(I816="",IF(H816="","",H816),I816),J816)="F",IF(M816="",IF(L816="",IF(K816="","",K816),L816),M816)="F",IF(P816="",IF(O816="",IF(N816="","",N816),O816),P816)="F")=TRUE,"F",IF(OR(IF(G816="",IF(F816="",IF(E816="","",E816),F816),G816)="PE",IF(J816="",IF(I816="",IF(H816="","",H816),I816),J816)="PE",IF(M816="",IF(L816="",IF(K816="","",K816),L816),M816)="PE",IF(P816="",IF(O816="",IF(N816="","",N816),O816),P816)="PE")=TRUE,"PE",IF(AND(IF(G816="",IF(F816="",IF(E816="","",E816),F816),G816)="",IF(J816="",IF(I816="",IF(H816="","",H816),I816),J816)="",IF(M816="",IF(L816="",IF(K816="","",K816),L816),M816)="",IF(P816="",IF(O816="",IF(N816="","",N816),O816),P816)="")=TRUE,"","P")))</f>
        <v/>
      </c>
      <c r="R816" s="322"/>
      <c r="S816" s="322"/>
    </row>
    <row r="817" spans="1:19" ht="24.95" hidden="1" customHeight="1" outlineLevel="2">
      <c r="A817" s="290" t="str">
        <f>IF(AND(D817="",D817=""),"",$D$3&amp;"_"&amp;ROW()-11-COUNTBLANK($D$12:D817))</f>
        <v>CTKM_666</v>
      </c>
      <c r="B817" s="479"/>
      <c r="C817" s="274" t="s">
        <v>450</v>
      </c>
      <c r="D817" s="274" t="s">
        <v>1076</v>
      </c>
      <c r="E817" s="320"/>
      <c r="F817" s="320"/>
      <c r="G817" s="320"/>
      <c r="H817" s="320"/>
      <c r="I817" s="320"/>
      <c r="J817" s="320"/>
      <c r="K817" s="320"/>
      <c r="L817" s="320"/>
      <c r="M817" s="320"/>
      <c r="N817" s="320"/>
      <c r="O817" s="320"/>
      <c r="P817" s="320"/>
      <c r="Q817" s="321" t="str">
        <f>IF(OR(IF(G817="",IF(F817="",IF(E817="","",E817),F817),G817)="F",IF(J817="",IF(I817="",IF(H817="","",H817),I817),J817)="F",IF(M817="",IF(L817="",IF(K817="","",K817),L817),M817)="F",IF(P817="",IF(O817="",IF(N817="","",N817),O817),P817)="F")=TRUE,"F",IF(OR(IF(G817="",IF(F817="",IF(E817="","",E817),F817),G817)="PE",IF(J817="",IF(I817="",IF(H817="","",H817),I817),J817)="PE",IF(M817="",IF(L817="",IF(K817="","",K817),L817),M817)="PE",IF(P817="",IF(O817="",IF(N817="","",N817),O817),P817)="PE")=TRUE,"PE",IF(AND(IF(G817="",IF(F817="",IF(E817="","",E817),F817),G817)="",IF(J817="",IF(I817="",IF(H817="","",H817),I817),J817)="",IF(M817="",IF(L817="",IF(K817="","",K817),L817),M817)="",IF(P817="",IF(O817="",IF(N817="","",N817),O817),P817)="")=TRUE,"","P")))</f>
        <v/>
      </c>
      <c r="R817" s="322"/>
      <c r="S817" s="322"/>
    </row>
    <row r="818" spans="1:19" ht="24.95" hidden="1" customHeight="1" outlineLevel="2">
      <c r="A818" s="290" t="str">
        <f>IF(AND(D818="",D818=""),"",$D$3&amp;"_"&amp;ROW()-11-COUNTBLANK($D$12:D818))</f>
        <v>CTKM_667</v>
      </c>
      <c r="B818" s="480"/>
      <c r="C818" s="274" t="s">
        <v>452</v>
      </c>
      <c r="D818" s="274" t="s">
        <v>1077</v>
      </c>
      <c r="E818" s="320"/>
      <c r="F818" s="320"/>
      <c r="G818" s="320"/>
      <c r="H818" s="320"/>
      <c r="I818" s="320"/>
      <c r="J818" s="320"/>
      <c r="K818" s="320"/>
      <c r="L818" s="320"/>
      <c r="M818" s="320"/>
      <c r="N818" s="320"/>
      <c r="O818" s="320"/>
      <c r="P818" s="320"/>
      <c r="Q818" s="321" t="str">
        <f>IF(OR(IF(G818="",IF(F818="",IF(E818="","",E818),F818),G818)="F",IF(J818="",IF(I818="",IF(H818="","",H818),I818),J818)="F",IF(M818="",IF(L818="",IF(K818="","",K818),L818),M818)="F",IF(P818="",IF(O818="",IF(N818="","",N818),O818),P818)="F")=TRUE,"F",IF(OR(IF(G818="",IF(F818="",IF(E818="","",E818),F818),G818)="PE",IF(J818="",IF(I818="",IF(H818="","",H818),I818),J818)="PE",IF(M818="",IF(L818="",IF(K818="","",K818),L818),M818)="PE",IF(P818="",IF(O818="",IF(N818="","",N818),O818),P818)="PE")=TRUE,"PE",IF(AND(IF(G818="",IF(F818="",IF(E818="","",E818),F818),G818)="",IF(J818="",IF(I818="",IF(H818="","",H818),I818),J818)="",IF(M818="",IF(L818="",IF(K818="","",K818),L818),M818)="",IF(P818="",IF(O818="",IF(N818="","",N818),O818),P818)="")=TRUE,"","P")))</f>
        <v/>
      </c>
      <c r="R818" s="322"/>
      <c r="S818" s="322"/>
    </row>
    <row r="819" spans="1:19" ht="24.95" hidden="1" customHeight="1" outlineLevel="2" collapsed="1">
      <c r="A819" s="290" t="str">
        <f>IF(AND(D819="",D819=""),"",$D$3&amp;"_"&amp;ROW()-11-COUNTBLANK($D$12:D819))</f>
        <v/>
      </c>
      <c r="B819" s="363" t="s">
        <v>509</v>
      </c>
      <c r="C819" s="364"/>
      <c r="D819" s="364"/>
      <c r="E819" s="365"/>
      <c r="F819" s="365"/>
      <c r="G819" s="365"/>
      <c r="H819" s="365"/>
      <c r="I819" s="365"/>
      <c r="J819" s="365"/>
      <c r="K819" s="365"/>
      <c r="L819" s="365"/>
      <c r="M819" s="365"/>
      <c r="N819" s="365"/>
      <c r="O819" s="365"/>
      <c r="P819" s="365"/>
      <c r="Q819" s="365"/>
      <c r="R819" s="364"/>
      <c r="S819" s="366"/>
    </row>
    <row r="820" spans="1:19" ht="24.95" hidden="1" customHeight="1" outlineLevel="3">
      <c r="A820" s="290" t="str">
        <f>IF(AND(D820="",D820=""),"",$D$3&amp;"_"&amp;ROW()-11-COUNTBLANK($D$12:D820))</f>
        <v>CTKM_668</v>
      </c>
      <c r="B820" s="478" t="s">
        <v>2825</v>
      </c>
      <c r="C820" s="274" t="s">
        <v>2868</v>
      </c>
      <c r="D820" s="274" t="s">
        <v>3102</v>
      </c>
      <c r="E820" s="320"/>
      <c r="F820" s="320"/>
      <c r="G820" s="320"/>
      <c r="H820" s="320"/>
      <c r="I820" s="320"/>
      <c r="J820" s="320"/>
      <c r="K820" s="320"/>
      <c r="L820" s="320"/>
      <c r="M820" s="320"/>
      <c r="N820" s="320"/>
      <c r="O820" s="320"/>
      <c r="P820" s="320"/>
      <c r="Q820" s="321" t="str">
        <f t="shared" ref="Q820:Q842" si="44">IF(OR(IF(G820="",IF(F820="",IF(E820="","",E820),F820),G820)="F",IF(J820="",IF(I820="",IF(H820="","",H820),I820),J820)="F",IF(M820="",IF(L820="",IF(K820="","",K820),L820),M820)="F",IF(P820="",IF(O820="",IF(N820="","",N820),O820),P820)="F")=TRUE,"F",IF(OR(IF(G820="",IF(F820="",IF(E820="","",E820),F820),G820)="PE",IF(J820="",IF(I820="",IF(H820="","",H820),I820),J820)="PE",IF(M820="",IF(L820="",IF(K820="","",K820),L820),M820)="PE",IF(P820="",IF(O820="",IF(N820="","",N820),O820),P820)="PE")=TRUE,"PE",IF(AND(IF(G820="",IF(F820="",IF(E820="","",E820),F820),G820)="",IF(J820="",IF(I820="",IF(H820="","",H820),I820),J820)="",IF(M820="",IF(L820="",IF(K820="","",K820),L820),M820)="",IF(P820="",IF(O820="",IF(N820="","",N820),O820),P820)="")=TRUE,"","P")))</f>
        <v/>
      </c>
      <c r="R820" s="322"/>
      <c r="S820" s="322"/>
    </row>
    <row r="821" spans="1:19" ht="24.95" hidden="1" customHeight="1" outlineLevel="3">
      <c r="A821" s="290" t="str">
        <f>IF(AND(D821="",D821=""),"",$D$3&amp;"_"&amp;ROW()-11-COUNTBLANK($D$12:D821))</f>
        <v>CTKM_669</v>
      </c>
      <c r="B821" s="478" t="s">
        <v>3103</v>
      </c>
      <c r="C821" s="274" t="s">
        <v>3104</v>
      </c>
      <c r="D821" s="274" t="s">
        <v>3119</v>
      </c>
      <c r="E821" s="320"/>
      <c r="F821" s="320"/>
      <c r="G821" s="320"/>
      <c r="H821" s="320"/>
      <c r="I821" s="320"/>
      <c r="J821" s="320"/>
      <c r="K821" s="320"/>
      <c r="L821" s="320"/>
      <c r="M821" s="320"/>
      <c r="N821" s="320"/>
      <c r="O821" s="320"/>
      <c r="P821" s="320"/>
      <c r="Q821" s="321" t="str">
        <f t="shared" si="44"/>
        <v/>
      </c>
      <c r="R821" s="322"/>
      <c r="S821" s="322"/>
    </row>
    <row r="822" spans="1:19" ht="24.95" hidden="1" customHeight="1" outlineLevel="3">
      <c r="A822" s="290" t="str">
        <f>IF(AND(D822="",D822=""),"",$D$3&amp;"_"&amp;ROW()-11-COUNTBLANK($D$12:D822))</f>
        <v>CTKM_670</v>
      </c>
      <c r="B822" s="479"/>
      <c r="C822" s="274" t="s">
        <v>3106</v>
      </c>
      <c r="D822" s="274" t="s">
        <v>3120</v>
      </c>
      <c r="E822" s="320"/>
      <c r="F822" s="320"/>
      <c r="G822" s="320"/>
      <c r="H822" s="320"/>
      <c r="I822" s="320"/>
      <c r="J822" s="320"/>
      <c r="K822" s="320"/>
      <c r="L822" s="320"/>
      <c r="M822" s="320"/>
      <c r="N822" s="320"/>
      <c r="O822" s="320"/>
      <c r="P822" s="320"/>
      <c r="Q822" s="321" t="str">
        <f t="shared" si="44"/>
        <v/>
      </c>
      <c r="R822" s="322"/>
      <c r="S822" s="322"/>
    </row>
    <row r="823" spans="1:19" ht="24.95" hidden="1" customHeight="1" outlineLevel="3">
      <c r="A823" s="290" t="str">
        <f>IF(AND(D823="",D823=""),"",$D$3&amp;"_"&amp;ROW()-11-COUNTBLANK($D$12:D823))</f>
        <v>CTKM_671</v>
      </c>
      <c r="B823" s="479"/>
      <c r="C823" s="274" t="s">
        <v>3108</v>
      </c>
      <c r="D823" s="325" t="s">
        <v>3121</v>
      </c>
      <c r="E823" s="320"/>
      <c r="F823" s="320"/>
      <c r="G823" s="320"/>
      <c r="H823" s="320"/>
      <c r="I823" s="320"/>
      <c r="J823" s="320"/>
      <c r="K823" s="320"/>
      <c r="L823" s="320"/>
      <c r="M823" s="320"/>
      <c r="N823" s="320"/>
      <c r="O823" s="320"/>
      <c r="P823" s="320"/>
      <c r="Q823" s="321" t="str">
        <f t="shared" si="44"/>
        <v/>
      </c>
      <c r="R823" s="322"/>
      <c r="S823" s="322"/>
    </row>
    <row r="824" spans="1:19" ht="24.95" hidden="1" customHeight="1" outlineLevel="3">
      <c r="A824" s="290" t="str">
        <f>IF(AND(D824="",D824=""),"",$D$3&amp;"_"&amp;ROW()-11-COUNTBLANK($D$12:D824))</f>
        <v>CTKM_672</v>
      </c>
      <c r="B824" s="480"/>
      <c r="C824" s="274" t="s">
        <v>3110</v>
      </c>
      <c r="D824" s="325" t="s">
        <v>3122</v>
      </c>
      <c r="E824" s="320"/>
      <c r="F824" s="320"/>
      <c r="G824" s="320"/>
      <c r="H824" s="320"/>
      <c r="I824" s="320"/>
      <c r="J824" s="320"/>
      <c r="K824" s="320"/>
      <c r="L824" s="320"/>
      <c r="M824" s="320"/>
      <c r="N824" s="320"/>
      <c r="O824" s="320"/>
      <c r="P824" s="320"/>
      <c r="Q824" s="321" t="str">
        <f t="shared" si="44"/>
        <v/>
      </c>
      <c r="R824" s="322"/>
      <c r="S824" s="322"/>
    </row>
    <row r="825" spans="1:19" ht="24.95" hidden="1" customHeight="1" outlineLevel="3">
      <c r="A825" s="290" t="str">
        <f>IF(AND(D825="",D825=""),"",$D$3&amp;"_"&amp;ROW()-11-COUNTBLANK($D$12:D825))</f>
        <v>CTKM_673</v>
      </c>
      <c r="B825" s="478" t="s">
        <v>3139</v>
      </c>
      <c r="C825" s="324" t="s">
        <v>3140</v>
      </c>
      <c r="D825" s="274" t="s">
        <v>3132</v>
      </c>
      <c r="E825" s="320"/>
      <c r="F825" s="320"/>
      <c r="G825" s="320"/>
      <c r="H825" s="320"/>
      <c r="I825" s="320"/>
      <c r="J825" s="320"/>
      <c r="K825" s="320"/>
      <c r="L825" s="320"/>
      <c r="M825" s="320"/>
      <c r="N825" s="320"/>
      <c r="O825" s="320"/>
      <c r="P825" s="320"/>
      <c r="Q825" s="321" t="str">
        <f t="shared" si="44"/>
        <v/>
      </c>
      <c r="R825" s="322"/>
      <c r="S825" s="322"/>
    </row>
    <row r="826" spans="1:19" ht="24.95" hidden="1" customHeight="1" outlineLevel="3">
      <c r="A826" s="290" t="str">
        <f>IF(AND(D826="",D826=""),"",$D$3&amp;"_"&amp;ROW()-11-COUNTBLANK($D$12:D826))</f>
        <v>CTKM_674</v>
      </c>
      <c r="B826" s="480"/>
      <c r="C826" s="324" t="s">
        <v>3141</v>
      </c>
      <c r="D826" s="274" t="s">
        <v>3142</v>
      </c>
      <c r="E826" s="320"/>
      <c r="F826" s="320"/>
      <c r="G826" s="320"/>
      <c r="H826" s="320"/>
      <c r="I826" s="320"/>
      <c r="J826" s="320"/>
      <c r="K826" s="320"/>
      <c r="L826" s="320"/>
      <c r="M826" s="320"/>
      <c r="N826" s="320"/>
      <c r="O826" s="320"/>
      <c r="P826" s="320"/>
      <c r="Q826" s="321" t="str">
        <f t="shared" si="44"/>
        <v/>
      </c>
      <c r="R826" s="322"/>
      <c r="S826" s="322"/>
    </row>
    <row r="827" spans="1:19" ht="24.95" hidden="1" customHeight="1" outlineLevel="3">
      <c r="A827" s="290" t="str">
        <f>IF(AND(D827="",D827=""),"",$D$3&amp;"_"&amp;ROW()-11-COUNTBLANK($D$12:D827))</f>
        <v>CTKM_675</v>
      </c>
      <c r="B827" s="324" t="s">
        <v>3165</v>
      </c>
      <c r="C827" s="324" t="s">
        <v>3172</v>
      </c>
      <c r="D827" s="274" t="s">
        <v>3167</v>
      </c>
      <c r="E827" s="320"/>
      <c r="F827" s="320"/>
      <c r="G827" s="320"/>
      <c r="H827" s="320"/>
      <c r="I827" s="320"/>
      <c r="J827" s="320"/>
      <c r="K827" s="320"/>
      <c r="L827" s="320"/>
      <c r="M827" s="320"/>
      <c r="N827" s="320"/>
      <c r="O827" s="320"/>
      <c r="P827" s="320"/>
      <c r="Q827" s="321" t="str">
        <f t="shared" si="44"/>
        <v/>
      </c>
      <c r="R827" s="322"/>
      <c r="S827" s="322"/>
    </row>
    <row r="828" spans="1:19" ht="24.95" hidden="1" customHeight="1" outlineLevel="3">
      <c r="A828" s="290" t="str">
        <f>IF(AND(D828="",D828=""),"",$D$3&amp;"_"&amp;ROW()-11-COUNTBLANK($D$12:D828))</f>
        <v>CTKM_676</v>
      </c>
      <c r="B828" s="478" t="s">
        <v>3486</v>
      </c>
      <c r="C828" s="274" t="s">
        <v>3487</v>
      </c>
      <c r="D828" s="274" t="s">
        <v>3485</v>
      </c>
      <c r="E828" s="320"/>
      <c r="F828" s="320"/>
      <c r="G828" s="320"/>
      <c r="H828" s="320"/>
      <c r="I828" s="320"/>
      <c r="J828" s="320"/>
      <c r="K828" s="320"/>
      <c r="L828" s="320"/>
      <c r="M828" s="320"/>
      <c r="N828" s="320"/>
      <c r="O828" s="320"/>
      <c r="P828" s="320"/>
      <c r="Q828" s="321" t="str">
        <f t="shared" si="44"/>
        <v/>
      </c>
      <c r="R828" s="322"/>
      <c r="S828" s="322"/>
    </row>
    <row r="829" spans="1:19" ht="24.95" hidden="1" customHeight="1" outlineLevel="3">
      <c r="A829" s="290" t="str">
        <f>IF(AND(D829="",D829=""),"",$D$3&amp;"_"&amp;ROW()-11-COUNTBLANK($D$12:D829))</f>
        <v>CTKM_677</v>
      </c>
      <c r="B829" s="480" t="s">
        <v>1383</v>
      </c>
      <c r="C829" s="274" t="s">
        <v>1384</v>
      </c>
      <c r="D829" s="274" t="s">
        <v>1385</v>
      </c>
      <c r="E829" s="320"/>
      <c r="F829" s="320"/>
      <c r="G829" s="320"/>
      <c r="H829" s="320"/>
      <c r="I829" s="320"/>
      <c r="J829" s="320"/>
      <c r="K829" s="320"/>
      <c r="L829" s="320"/>
      <c r="M829" s="320"/>
      <c r="N829" s="320"/>
      <c r="O829" s="320"/>
      <c r="P829" s="320"/>
      <c r="Q829" s="321" t="str">
        <f t="shared" si="44"/>
        <v/>
      </c>
      <c r="R829" s="322"/>
      <c r="S829" s="322"/>
    </row>
    <row r="830" spans="1:19" ht="24.95" hidden="1" customHeight="1" outlineLevel="3">
      <c r="A830" s="290" t="str">
        <f>IF(AND(D830="",D830=""),"",$D$3&amp;"_"&amp;ROW()-11-COUNTBLANK($D$12:D830))</f>
        <v>CTKM_678</v>
      </c>
      <c r="B830" s="324" t="s">
        <v>1288</v>
      </c>
      <c r="C830" s="274" t="s">
        <v>1090</v>
      </c>
      <c r="D830" s="274" t="s">
        <v>1091</v>
      </c>
      <c r="E830" s="320"/>
      <c r="F830" s="320"/>
      <c r="G830" s="320"/>
      <c r="H830" s="320"/>
      <c r="I830" s="320"/>
      <c r="J830" s="320"/>
      <c r="K830" s="320"/>
      <c r="L830" s="320"/>
      <c r="M830" s="320"/>
      <c r="N830" s="320"/>
      <c r="O830" s="320"/>
      <c r="P830" s="320"/>
      <c r="Q830" s="321" t="str">
        <f t="shared" si="44"/>
        <v/>
      </c>
      <c r="R830" s="322"/>
      <c r="S830" s="322"/>
    </row>
    <row r="831" spans="1:19" ht="24.95" hidden="1" customHeight="1" outlineLevel="3">
      <c r="A831" s="290" t="str">
        <f>IF(AND(D831="",D831=""),"",$D$3&amp;"_"&amp;ROW()-11-COUNTBLANK($D$12:D831))</f>
        <v>CTKM_679</v>
      </c>
      <c r="B831" s="478" t="s">
        <v>1213</v>
      </c>
      <c r="C831" s="274" t="s">
        <v>1386</v>
      </c>
      <c r="D831" s="274" t="s">
        <v>1129</v>
      </c>
      <c r="E831" s="320"/>
      <c r="F831" s="320"/>
      <c r="G831" s="320"/>
      <c r="H831" s="320"/>
      <c r="I831" s="320"/>
      <c r="J831" s="320"/>
      <c r="K831" s="320"/>
      <c r="L831" s="320"/>
      <c r="M831" s="320"/>
      <c r="N831" s="320"/>
      <c r="O831" s="320"/>
      <c r="P831" s="320"/>
      <c r="Q831" s="321" t="str">
        <f t="shared" si="44"/>
        <v/>
      </c>
      <c r="R831" s="322"/>
      <c r="S831" s="322"/>
    </row>
    <row r="832" spans="1:19" ht="24.95" hidden="1" customHeight="1" outlineLevel="3">
      <c r="A832" s="290" t="str">
        <f>IF(AND(D832="",D832=""),"",$D$3&amp;"_"&amp;ROW()-11-COUNTBLANK($D$12:D832))</f>
        <v>CTKM_680</v>
      </c>
      <c r="B832" s="479"/>
      <c r="C832" s="274" t="s">
        <v>1387</v>
      </c>
      <c r="D832" s="274" t="s">
        <v>1129</v>
      </c>
      <c r="E832" s="320"/>
      <c r="F832" s="320"/>
      <c r="G832" s="320"/>
      <c r="H832" s="320"/>
      <c r="I832" s="320"/>
      <c r="J832" s="320"/>
      <c r="K832" s="320"/>
      <c r="L832" s="320"/>
      <c r="M832" s="320"/>
      <c r="N832" s="320"/>
      <c r="O832" s="320"/>
      <c r="P832" s="320"/>
      <c r="Q832" s="321" t="str">
        <f t="shared" si="44"/>
        <v/>
      </c>
      <c r="R832" s="322"/>
      <c r="S832" s="322"/>
    </row>
    <row r="833" spans="1:19" ht="24.95" hidden="1" customHeight="1" outlineLevel="3">
      <c r="A833" s="290" t="str">
        <f>IF(AND(D833="",D833=""),"",$D$3&amp;"_"&amp;ROW()-11-COUNTBLANK($D$12:D833))</f>
        <v>CTKM_681</v>
      </c>
      <c r="B833" s="480"/>
      <c r="C833" s="274" t="s">
        <v>1388</v>
      </c>
      <c r="D833" s="274" t="s">
        <v>1060</v>
      </c>
      <c r="E833" s="320"/>
      <c r="F833" s="320"/>
      <c r="G833" s="320"/>
      <c r="H833" s="320"/>
      <c r="I833" s="320"/>
      <c r="J833" s="320"/>
      <c r="K833" s="320"/>
      <c r="L833" s="320"/>
      <c r="M833" s="320"/>
      <c r="N833" s="320"/>
      <c r="O833" s="320"/>
      <c r="P833" s="320"/>
      <c r="Q833" s="321" t="str">
        <f t="shared" si="44"/>
        <v/>
      </c>
      <c r="R833" s="322"/>
      <c r="S833" s="322"/>
    </row>
    <row r="834" spans="1:19" ht="24.95" hidden="1" customHeight="1" outlineLevel="3">
      <c r="A834" s="290" t="str">
        <f>IF(AND(D834="",D834=""),"",$D$3&amp;"_"&amp;ROW()-11-COUNTBLANK($D$12:D834))</f>
        <v>CTKM_682</v>
      </c>
      <c r="B834" s="478" t="s">
        <v>1127</v>
      </c>
      <c r="C834" s="274" t="s">
        <v>1389</v>
      </c>
      <c r="D834" s="274" t="s">
        <v>1129</v>
      </c>
      <c r="E834" s="320"/>
      <c r="F834" s="320"/>
      <c r="G834" s="320"/>
      <c r="H834" s="320"/>
      <c r="I834" s="320"/>
      <c r="J834" s="320"/>
      <c r="K834" s="320"/>
      <c r="L834" s="320"/>
      <c r="M834" s="320"/>
      <c r="N834" s="320"/>
      <c r="O834" s="320"/>
      <c r="P834" s="320"/>
      <c r="Q834" s="321" t="str">
        <f t="shared" si="44"/>
        <v/>
      </c>
      <c r="R834" s="322"/>
      <c r="S834" s="322"/>
    </row>
    <row r="835" spans="1:19" ht="24.95" hidden="1" customHeight="1" outlineLevel="3">
      <c r="A835" s="290" t="str">
        <f>IF(AND(D835="",D835=""),"",$D$3&amp;"_"&amp;ROW()-11-COUNTBLANK($D$12:D835))</f>
        <v>CTKM_683</v>
      </c>
      <c r="B835" s="480"/>
      <c r="C835" s="274" t="s">
        <v>1390</v>
      </c>
      <c r="D835" s="274" t="s">
        <v>1060</v>
      </c>
      <c r="E835" s="320"/>
      <c r="F835" s="320"/>
      <c r="G835" s="320"/>
      <c r="H835" s="320"/>
      <c r="I835" s="320"/>
      <c r="J835" s="320"/>
      <c r="K835" s="320"/>
      <c r="L835" s="320"/>
      <c r="M835" s="320"/>
      <c r="N835" s="320"/>
      <c r="O835" s="320"/>
      <c r="P835" s="320"/>
      <c r="Q835" s="321" t="str">
        <f t="shared" si="44"/>
        <v/>
      </c>
      <c r="R835" s="322"/>
      <c r="S835" s="322"/>
    </row>
    <row r="836" spans="1:19" ht="24.95" hidden="1" customHeight="1" outlineLevel="3">
      <c r="A836" s="290" t="str">
        <f>IF(AND(D836="",D836=""),"",$D$3&amp;"_"&amp;ROW()-11-COUNTBLANK($D$12:D836))</f>
        <v>CTKM_684</v>
      </c>
      <c r="B836" s="324" t="s">
        <v>1391</v>
      </c>
      <c r="C836" s="274" t="s">
        <v>1392</v>
      </c>
      <c r="D836" s="274" t="s">
        <v>1393</v>
      </c>
      <c r="E836" s="320"/>
      <c r="F836" s="320"/>
      <c r="G836" s="320"/>
      <c r="H836" s="320"/>
      <c r="I836" s="320"/>
      <c r="J836" s="320"/>
      <c r="K836" s="320"/>
      <c r="L836" s="320"/>
      <c r="M836" s="320"/>
      <c r="N836" s="320"/>
      <c r="O836" s="320"/>
      <c r="P836" s="320"/>
      <c r="Q836" s="321" t="str">
        <f t="shared" si="44"/>
        <v/>
      </c>
      <c r="R836" s="322"/>
      <c r="S836" s="322"/>
    </row>
    <row r="837" spans="1:19" ht="24.95" hidden="1" customHeight="1" outlineLevel="3">
      <c r="A837" s="290" t="str">
        <f>IF(AND(D837="",D837=""),"",$D$3&amp;"_"&amp;ROW()-11-COUNTBLANK($D$12:D837))</f>
        <v>CTKM_685</v>
      </c>
      <c r="B837" s="478" t="s">
        <v>1220</v>
      </c>
      <c r="C837" s="274" t="s">
        <v>1394</v>
      </c>
      <c r="D837" s="274" t="s">
        <v>1222</v>
      </c>
      <c r="E837" s="320"/>
      <c r="F837" s="320"/>
      <c r="G837" s="320"/>
      <c r="H837" s="320"/>
      <c r="I837" s="320"/>
      <c r="J837" s="320"/>
      <c r="K837" s="320"/>
      <c r="L837" s="320"/>
      <c r="M837" s="320"/>
      <c r="N837" s="320"/>
      <c r="O837" s="320"/>
      <c r="P837" s="320"/>
      <c r="Q837" s="321" t="str">
        <f t="shared" si="44"/>
        <v/>
      </c>
      <c r="R837" s="322"/>
      <c r="S837" s="322"/>
    </row>
    <row r="838" spans="1:19" ht="24.95" hidden="1" customHeight="1" outlineLevel="3">
      <c r="A838" s="290" t="str">
        <f>IF(AND(D838="",D838=""),"",$D$3&amp;"_"&amp;ROW()-11-COUNTBLANK($D$12:D838))</f>
        <v>CTKM_686</v>
      </c>
      <c r="B838" s="479"/>
      <c r="C838" s="274" t="s">
        <v>1395</v>
      </c>
      <c r="D838" s="274" t="s">
        <v>1222</v>
      </c>
      <c r="E838" s="320"/>
      <c r="F838" s="320"/>
      <c r="G838" s="320"/>
      <c r="H838" s="320"/>
      <c r="I838" s="320"/>
      <c r="J838" s="320"/>
      <c r="K838" s="320"/>
      <c r="L838" s="320"/>
      <c r="M838" s="320"/>
      <c r="N838" s="320"/>
      <c r="O838" s="320"/>
      <c r="P838" s="320"/>
      <c r="Q838" s="321" t="str">
        <f t="shared" si="44"/>
        <v/>
      </c>
      <c r="R838" s="322"/>
      <c r="S838" s="322"/>
    </row>
    <row r="839" spans="1:19" ht="24.95" hidden="1" customHeight="1" outlineLevel="3">
      <c r="A839" s="290" t="str">
        <f>IF(AND(D839="",D839=""),"",$D$3&amp;"_"&amp;ROW()-11-COUNTBLANK($D$12:D839))</f>
        <v>CTKM_687</v>
      </c>
      <c r="B839" s="480"/>
      <c r="C839" s="274" t="s">
        <v>1396</v>
      </c>
      <c r="D839" s="274" t="s">
        <v>1060</v>
      </c>
      <c r="E839" s="320"/>
      <c r="F839" s="320"/>
      <c r="G839" s="320"/>
      <c r="H839" s="320"/>
      <c r="I839" s="320"/>
      <c r="J839" s="320"/>
      <c r="K839" s="320"/>
      <c r="L839" s="320"/>
      <c r="M839" s="320"/>
      <c r="N839" s="320"/>
      <c r="O839" s="320"/>
      <c r="P839" s="320"/>
      <c r="Q839" s="321" t="str">
        <f t="shared" si="44"/>
        <v/>
      </c>
      <c r="R839" s="322"/>
      <c r="S839" s="322"/>
    </row>
    <row r="840" spans="1:19" ht="24.95" hidden="1" customHeight="1" outlineLevel="3">
      <c r="A840" s="290" t="str">
        <f>IF(AND(D840="",D840=""),"",$D$3&amp;"_"&amp;ROW()-11-COUNTBLANK($D$12:D840))</f>
        <v>CTKM_688</v>
      </c>
      <c r="B840" s="324" t="s">
        <v>1255</v>
      </c>
      <c r="C840" s="274" t="s">
        <v>1256</v>
      </c>
      <c r="D840" s="274" t="s">
        <v>1257</v>
      </c>
      <c r="E840" s="320"/>
      <c r="F840" s="320"/>
      <c r="G840" s="320"/>
      <c r="H840" s="320"/>
      <c r="I840" s="320"/>
      <c r="J840" s="320"/>
      <c r="K840" s="320"/>
      <c r="L840" s="320"/>
      <c r="M840" s="320"/>
      <c r="N840" s="320"/>
      <c r="O840" s="320"/>
      <c r="P840" s="320"/>
      <c r="Q840" s="321" t="str">
        <f t="shared" si="44"/>
        <v/>
      </c>
      <c r="R840" s="322"/>
      <c r="S840" s="322"/>
    </row>
    <row r="841" spans="1:19" ht="24.95" hidden="1" customHeight="1" outlineLevel="3">
      <c r="A841" s="290" t="str">
        <f>IF(AND(D841="",D841=""),"",$D$3&amp;"_"&amp;ROW()-11-COUNTBLANK($D$12:D841))</f>
        <v>CTKM_689</v>
      </c>
      <c r="B841" s="324" t="s">
        <v>1300</v>
      </c>
      <c r="C841" s="274" t="s">
        <v>1256</v>
      </c>
      <c r="D841" s="274" t="s">
        <v>1301</v>
      </c>
      <c r="E841" s="320"/>
      <c r="F841" s="320"/>
      <c r="G841" s="320"/>
      <c r="H841" s="320"/>
      <c r="I841" s="320"/>
      <c r="J841" s="320"/>
      <c r="K841" s="320"/>
      <c r="L841" s="320"/>
      <c r="M841" s="320"/>
      <c r="N841" s="320"/>
      <c r="O841" s="320"/>
      <c r="P841" s="320"/>
      <c r="Q841" s="321" t="str">
        <f t="shared" si="44"/>
        <v/>
      </c>
      <c r="R841" s="322"/>
      <c r="S841" s="322"/>
    </row>
    <row r="842" spans="1:19" ht="24.95" hidden="1" customHeight="1" outlineLevel="2" collapsed="1">
      <c r="A842" s="290" t="str">
        <f>IF(AND(D842="",D842=""),"",$D$3&amp;"_"&amp;ROW()-11-COUNTBLANK($D$12:D842))</f>
        <v/>
      </c>
      <c r="B842" s="363" t="s">
        <v>1302</v>
      </c>
      <c r="C842" s="364"/>
      <c r="D842" s="364"/>
      <c r="E842" s="365"/>
      <c r="F842" s="365"/>
      <c r="G842" s="365"/>
      <c r="H842" s="365"/>
      <c r="I842" s="365"/>
      <c r="J842" s="365"/>
      <c r="K842" s="365"/>
      <c r="L842" s="365"/>
      <c r="M842" s="365"/>
      <c r="N842" s="365"/>
      <c r="O842" s="365"/>
      <c r="P842" s="365"/>
      <c r="Q842" s="365" t="str">
        <f t="shared" si="44"/>
        <v/>
      </c>
      <c r="R842" s="364"/>
      <c r="S842" s="366"/>
    </row>
    <row r="843" spans="1:19" ht="24.95" hidden="1" customHeight="1" outlineLevel="3">
      <c r="A843" s="290" t="str">
        <f>IF(AND(D843="",D843=""),"",$D$3&amp;"_"&amp;ROW()-11-COUNTBLANK($D$12:D843))</f>
        <v/>
      </c>
      <c r="B843" s="337" t="s">
        <v>1258</v>
      </c>
      <c r="C843" s="370"/>
      <c r="D843" s="370"/>
      <c r="E843" s="371"/>
      <c r="F843" s="371"/>
      <c r="G843" s="371"/>
      <c r="H843" s="371"/>
      <c r="I843" s="371"/>
      <c r="J843" s="371"/>
      <c r="K843" s="371"/>
      <c r="L843" s="371"/>
      <c r="M843" s="371"/>
      <c r="N843" s="371"/>
      <c r="O843" s="371"/>
      <c r="P843" s="371"/>
      <c r="Q843" s="371"/>
      <c r="R843" s="372"/>
      <c r="S843" s="373"/>
    </row>
    <row r="844" spans="1:19" ht="24.95" hidden="1" customHeight="1" outlineLevel="3">
      <c r="A844" s="290" t="str">
        <f>IF(AND(D844="",D844=""),"",$D$3&amp;"_"&amp;ROW()-11-COUNTBLANK($D$12:D844))</f>
        <v>CTKM_690</v>
      </c>
      <c r="B844" s="324" t="s">
        <v>1089</v>
      </c>
      <c r="C844" s="274" t="s">
        <v>1090</v>
      </c>
      <c r="D844" s="274" t="s">
        <v>1091</v>
      </c>
      <c r="E844" s="320"/>
      <c r="F844" s="320"/>
      <c r="G844" s="320"/>
      <c r="H844" s="320"/>
      <c r="I844" s="320"/>
      <c r="J844" s="320"/>
      <c r="K844" s="320"/>
      <c r="L844" s="320"/>
      <c r="M844" s="320"/>
      <c r="N844" s="320"/>
      <c r="O844" s="320"/>
      <c r="P844" s="320"/>
      <c r="Q844" s="321" t="str">
        <f t="shared" ref="Q844:Q854" si="45">IF(OR(IF(G844="",IF(F844="",IF(E844="","",E844),F844),G844)="F",IF(J844="",IF(I844="",IF(H844="","",H844),I844),J844)="F",IF(M844="",IF(L844="",IF(K844="","",K844),L844),M844)="F",IF(P844="",IF(O844="",IF(N844="","",N844),O844),P844)="F")=TRUE,"F",IF(OR(IF(G844="",IF(F844="",IF(E844="","",E844),F844),G844)="PE",IF(J844="",IF(I844="",IF(H844="","",H844),I844),J844)="PE",IF(M844="",IF(L844="",IF(K844="","",K844),L844),M844)="PE",IF(P844="",IF(O844="",IF(N844="","",N844),O844),P844)="PE")=TRUE,"PE",IF(AND(IF(G844="",IF(F844="",IF(E844="","",E844),F844),G844)="",IF(J844="",IF(I844="",IF(H844="","",H844),I844),J844)="",IF(M844="",IF(L844="",IF(K844="","",K844),L844),M844)="",IF(P844="",IF(O844="",IF(N844="","",N844),O844),P844)="")=TRUE,"","P")))</f>
        <v/>
      </c>
      <c r="R844" s="322"/>
      <c r="S844" s="322"/>
    </row>
    <row r="845" spans="1:19" ht="24.95" hidden="1" customHeight="1" outlineLevel="3">
      <c r="A845" s="290" t="str">
        <f>IF(AND(D845="",D845=""),"",$D$3&amp;"_"&amp;ROW()-11-COUNTBLANK($D$12:D845))</f>
        <v>CTKM_691</v>
      </c>
      <c r="B845" s="478" t="s">
        <v>1303</v>
      </c>
      <c r="C845" s="274" t="s">
        <v>1397</v>
      </c>
      <c r="D845" s="274" t="s">
        <v>3355</v>
      </c>
      <c r="E845" s="320"/>
      <c r="F845" s="320"/>
      <c r="G845" s="320"/>
      <c r="H845" s="320"/>
      <c r="I845" s="320"/>
      <c r="J845" s="320"/>
      <c r="K845" s="320"/>
      <c r="L845" s="320"/>
      <c r="M845" s="320"/>
      <c r="N845" s="320"/>
      <c r="O845" s="320"/>
      <c r="P845" s="320"/>
      <c r="Q845" s="321" t="str">
        <f t="shared" si="45"/>
        <v/>
      </c>
      <c r="R845" s="322"/>
      <c r="S845" s="322"/>
    </row>
    <row r="846" spans="1:19" ht="24.95" hidden="1" customHeight="1" outlineLevel="3">
      <c r="A846" s="290" t="str">
        <f>IF(AND(D846="",D846=""),"",$D$3&amp;"_"&amp;ROW()-11-COUNTBLANK($D$12:D846))</f>
        <v>CTKM_692</v>
      </c>
      <c r="B846" s="479"/>
      <c r="C846" s="274" t="s">
        <v>1398</v>
      </c>
      <c r="D846" s="274" t="s">
        <v>1307</v>
      </c>
      <c r="E846" s="320"/>
      <c r="F846" s="320"/>
      <c r="G846" s="320"/>
      <c r="H846" s="320"/>
      <c r="I846" s="320"/>
      <c r="J846" s="320"/>
      <c r="K846" s="320"/>
      <c r="L846" s="320"/>
      <c r="M846" s="320"/>
      <c r="N846" s="320"/>
      <c r="O846" s="320"/>
      <c r="P846" s="320"/>
      <c r="Q846" s="321" t="str">
        <f t="shared" si="45"/>
        <v/>
      </c>
      <c r="R846" s="322"/>
      <c r="S846" s="322"/>
    </row>
    <row r="847" spans="1:19" ht="24.95" hidden="1" customHeight="1" outlineLevel="3">
      <c r="A847" s="290" t="str">
        <f>IF(AND(D847="",D847=""),"",$D$3&amp;"_"&amp;ROW()-11-COUNTBLANK($D$12:D847))</f>
        <v>CTKM_693</v>
      </c>
      <c r="B847" s="478" t="s">
        <v>1308</v>
      </c>
      <c r="C847" s="274" t="s">
        <v>1399</v>
      </c>
      <c r="D847" s="274" t="s">
        <v>3355</v>
      </c>
      <c r="E847" s="320"/>
      <c r="F847" s="320"/>
      <c r="G847" s="320"/>
      <c r="H847" s="320"/>
      <c r="I847" s="320"/>
      <c r="J847" s="320"/>
      <c r="K847" s="320"/>
      <c r="L847" s="320"/>
      <c r="M847" s="320"/>
      <c r="N847" s="320"/>
      <c r="O847" s="320"/>
      <c r="P847" s="320"/>
      <c r="Q847" s="321" t="str">
        <f t="shared" si="45"/>
        <v/>
      </c>
      <c r="R847" s="322"/>
      <c r="S847" s="322"/>
    </row>
    <row r="848" spans="1:19" ht="24.95" hidden="1" customHeight="1" outlineLevel="3">
      <c r="A848" s="290" t="str">
        <f>IF(AND(D848="",D848=""),"",$D$3&amp;"_"&amp;ROW()-11-COUNTBLANK($D$12:D848))</f>
        <v>CTKM_694</v>
      </c>
      <c r="B848" s="479"/>
      <c r="C848" s="274" t="s">
        <v>1400</v>
      </c>
      <c r="D848" s="274" t="s">
        <v>1312</v>
      </c>
      <c r="E848" s="320"/>
      <c r="F848" s="320"/>
      <c r="G848" s="320"/>
      <c r="H848" s="320"/>
      <c r="I848" s="320"/>
      <c r="J848" s="320"/>
      <c r="K848" s="320"/>
      <c r="L848" s="320"/>
      <c r="M848" s="320"/>
      <c r="N848" s="320"/>
      <c r="O848" s="320"/>
      <c r="P848" s="320"/>
      <c r="Q848" s="321" t="str">
        <f t="shared" si="45"/>
        <v/>
      </c>
      <c r="R848" s="322"/>
      <c r="S848" s="322"/>
    </row>
    <row r="849" spans="1:19" ht="24.95" hidden="1" customHeight="1" outlineLevel="3">
      <c r="A849" s="290" t="str">
        <f>IF(AND(D849="",D849=""),"",$D$3&amp;"_"&amp;ROW()-11-COUNTBLANK($D$12:D849))</f>
        <v>CTKM_695</v>
      </c>
      <c r="B849" s="478" t="s">
        <v>1095</v>
      </c>
      <c r="C849" s="274" t="s">
        <v>1401</v>
      </c>
      <c r="D849" s="274" t="s">
        <v>1402</v>
      </c>
      <c r="E849" s="320"/>
      <c r="F849" s="320"/>
      <c r="G849" s="320"/>
      <c r="H849" s="320"/>
      <c r="I849" s="320"/>
      <c r="J849" s="320"/>
      <c r="K849" s="320"/>
      <c r="L849" s="320"/>
      <c r="M849" s="320"/>
      <c r="N849" s="320"/>
      <c r="O849" s="320"/>
      <c r="P849" s="320"/>
      <c r="Q849" s="321" t="str">
        <f t="shared" si="45"/>
        <v/>
      </c>
      <c r="R849" s="322"/>
      <c r="S849" s="322"/>
    </row>
    <row r="850" spans="1:19" ht="24.95" hidden="1" customHeight="1" outlineLevel="2" collapsed="1">
      <c r="A850" s="290" t="str">
        <f>IF(AND(D850="",D850=""),"",$D$3&amp;"_"&amp;ROW()-11-COUNTBLANK($D$12:D850))</f>
        <v/>
      </c>
      <c r="B850" s="363" t="s">
        <v>1314</v>
      </c>
      <c r="C850" s="364"/>
      <c r="D850" s="364"/>
      <c r="E850" s="365"/>
      <c r="F850" s="365"/>
      <c r="G850" s="365"/>
      <c r="H850" s="365"/>
      <c r="I850" s="365"/>
      <c r="J850" s="365"/>
      <c r="K850" s="365"/>
      <c r="L850" s="365"/>
      <c r="M850" s="365"/>
      <c r="N850" s="365"/>
      <c r="O850" s="365"/>
      <c r="P850" s="365"/>
      <c r="Q850" s="365" t="str">
        <f t="shared" si="45"/>
        <v/>
      </c>
      <c r="R850" s="364"/>
      <c r="S850" s="366"/>
    </row>
    <row r="851" spans="1:19" ht="24.95" hidden="1" customHeight="1" outlineLevel="3">
      <c r="A851" s="290" t="str">
        <f>IF(AND(D851="",D851=""),"",$D$3&amp;"_"&amp;ROW()-11-COUNTBLANK($D$12:D851))</f>
        <v>CTKM_696</v>
      </c>
      <c r="B851" s="324" t="s">
        <v>1267</v>
      </c>
      <c r="C851" s="274" t="s">
        <v>1403</v>
      </c>
      <c r="D851" s="274" t="s">
        <v>3355</v>
      </c>
      <c r="E851" s="320"/>
      <c r="F851" s="320"/>
      <c r="G851" s="320"/>
      <c r="H851" s="320"/>
      <c r="I851" s="320"/>
      <c r="J851" s="320"/>
      <c r="K851" s="320"/>
      <c r="L851" s="320"/>
      <c r="M851" s="320"/>
      <c r="N851" s="320"/>
      <c r="O851" s="320"/>
      <c r="P851" s="320"/>
      <c r="Q851" s="321" t="str">
        <f t="shared" si="45"/>
        <v/>
      </c>
      <c r="R851" s="322"/>
      <c r="S851" s="322"/>
    </row>
    <row r="852" spans="1:19" ht="24.95" hidden="1" customHeight="1" outlineLevel="3">
      <c r="A852" s="290" t="str">
        <f>IF(AND(D852="",D852=""),"",$D$3&amp;"_"&amp;ROW()-11-COUNTBLANK($D$12:D852))</f>
        <v>CTKM_697</v>
      </c>
      <c r="B852" s="324" t="s">
        <v>1270</v>
      </c>
      <c r="C852" s="274" t="s">
        <v>1271</v>
      </c>
      <c r="D852" s="274" t="s">
        <v>1272</v>
      </c>
      <c r="E852" s="320"/>
      <c r="F852" s="320"/>
      <c r="G852" s="320"/>
      <c r="H852" s="320"/>
      <c r="I852" s="320"/>
      <c r="J852" s="320"/>
      <c r="K852" s="320"/>
      <c r="L852" s="320"/>
      <c r="M852" s="320"/>
      <c r="N852" s="320"/>
      <c r="O852" s="320"/>
      <c r="P852" s="320"/>
      <c r="Q852" s="321" t="str">
        <f t="shared" si="45"/>
        <v/>
      </c>
      <c r="R852" s="322"/>
      <c r="S852" s="322"/>
    </row>
    <row r="853" spans="1:19" ht="24.95" hidden="1" customHeight="1" outlineLevel="3">
      <c r="A853" s="290" t="str">
        <f>IF(AND(D853="",D853=""),"",$D$3&amp;"_"&amp;ROW()-11-COUNTBLANK($D$12:D853))</f>
        <v>CTKM_698</v>
      </c>
      <c r="B853" s="324" t="s">
        <v>1317</v>
      </c>
      <c r="C853" s="274" t="s">
        <v>1318</v>
      </c>
      <c r="D853" s="274" t="s">
        <v>2951</v>
      </c>
      <c r="E853" s="320"/>
      <c r="F853" s="320"/>
      <c r="G853" s="320"/>
      <c r="H853" s="320"/>
      <c r="I853" s="320"/>
      <c r="J853" s="320"/>
      <c r="K853" s="320"/>
      <c r="L853" s="320"/>
      <c r="M853" s="320"/>
      <c r="N853" s="320"/>
      <c r="O853" s="320"/>
      <c r="P853" s="320"/>
      <c r="Q853" s="321" t="str">
        <f t="shared" si="45"/>
        <v/>
      </c>
      <c r="R853" s="322"/>
      <c r="S853" s="322"/>
    </row>
    <row r="854" spans="1:19" ht="24.95" hidden="1" customHeight="1" outlineLevel="3">
      <c r="A854" s="290" t="str">
        <f>IF(AND(D854="",D854=""),"",$D$3&amp;"_"&amp;ROW()-11-COUNTBLANK($D$12:D854))</f>
        <v>CTKM_699</v>
      </c>
      <c r="B854" s="324" t="s">
        <v>1320</v>
      </c>
      <c r="C854" s="274" t="s">
        <v>1321</v>
      </c>
      <c r="D854" s="274" t="s">
        <v>2951</v>
      </c>
      <c r="E854" s="320"/>
      <c r="F854" s="320"/>
      <c r="G854" s="320"/>
      <c r="H854" s="320"/>
      <c r="I854" s="320"/>
      <c r="J854" s="320"/>
      <c r="K854" s="320"/>
      <c r="L854" s="320"/>
      <c r="M854" s="320"/>
      <c r="N854" s="320"/>
      <c r="O854" s="320"/>
      <c r="P854" s="320"/>
      <c r="Q854" s="321" t="str">
        <f t="shared" si="45"/>
        <v/>
      </c>
      <c r="R854" s="322"/>
      <c r="S854" s="322"/>
    </row>
    <row r="855" spans="1:19" ht="24.95" customHeight="1" outlineLevel="1" collapsed="1">
      <c r="A855" s="290" t="str">
        <f>IF(AND(D855="",D855=""),"",$D$3&amp;"_"&amp;ROW()-11-COUNTBLANK($D$12:D855))</f>
        <v/>
      </c>
      <c r="B855" s="309" t="s">
        <v>1404</v>
      </c>
      <c r="C855" s="287"/>
      <c r="D855" s="287"/>
      <c r="E855" s="288"/>
      <c r="F855" s="288"/>
      <c r="G855" s="288"/>
      <c r="H855" s="288"/>
      <c r="I855" s="288"/>
      <c r="J855" s="288"/>
      <c r="K855" s="288"/>
      <c r="L855" s="288"/>
      <c r="M855" s="288"/>
      <c r="N855" s="288"/>
      <c r="O855" s="288"/>
      <c r="P855" s="288"/>
      <c r="Q855" s="288"/>
      <c r="R855" s="287"/>
      <c r="S855" s="289"/>
    </row>
    <row r="856" spans="1:19" ht="24.95" hidden="1" customHeight="1" outlineLevel="2">
      <c r="A856" s="290" t="str">
        <f>IF(AND(D856="",D856=""),"",$D$3&amp;"_"&amp;ROW()-11-COUNTBLANK($D$12:D856))</f>
        <v>CTKM_700</v>
      </c>
      <c r="B856" s="324" t="s">
        <v>1071</v>
      </c>
      <c r="C856" s="274" t="s">
        <v>1405</v>
      </c>
      <c r="D856" s="274" t="s">
        <v>3356</v>
      </c>
      <c r="E856" s="320"/>
      <c r="F856" s="320"/>
      <c r="G856" s="320"/>
      <c r="H856" s="320"/>
      <c r="I856" s="320"/>
      <c r="J856" s="320"/>
      <c r="K856" s="320"/>
      <c r="L856" s="320"/>
      <c r="M856" s="320"/>
      <c r="N856" s="320"/>
      <c r="O856" s="320"/>
      <c r="P856" s="320"/>
      <c r="Q856" s="321" t="str">
        <f>IF(OR(IF(G856="",IF(F856="",IF(E856="","",E856),F856),G856)="F",IF(J856="",IF(I856="",IF(H856="","",H856),I856),J856)="F",IF(M856="",IF(L856="",IF(K856="","",K856),L856),M856)="F",IF(P856="",IF(O856="",IF(N856="","",N856),O856),P856)="F")=TRUE,"F",IF(OR(IF(G856="",IF(F856="",IF(E856="","",E856),F856),G856)="PE",IF(J856="",IF(I856="",IF(H856="","",H856),I856),J856)="PE",IF(M856="",IF(L856="",IF(K856="","",K856),L856),M856)="PE",IF(P856="",IF(O856="",IF(N856="","",N856),O856),P856)="PE")=TRUE,"PE",IF(AND(IF(G856="",IF(F856="",IF(E856="","",E856),F856),G856)="",IF(J856="",IF(I856="",IF(H856="","",H856),I856),J856)="",IF(M856="",IF(L856="",IF(K856="","",K856),L856),M856)="",IF(P856="",IF(O856="",IF(N856="","",N856),O856),P856)="")=TRUE,"","P")))</f>
        <v/>
      </c>
      <c r="R856" s="322"/>
      <c r="S856" s="322"/>
    </row>
    <row r="857" spans="1:19" ht="24.95" hidden="1" customHeight="1" outlineLevel="2">
      <c r="A857" s="290" t="str">
        <f>IF(AND(D857="",D857=""),"",$D$3&amp;"_"&amp;ROW()-11-COUNTBLANK($D$12:D857))</f>
        <v>CTKM_701</v>
      </c>
      <c r="B857" s="478" t="s">
        <v>352</v>
      </c>
      <c r="C857" s="274" t="s">
        <v>1074</v>
      </c>
      <c r="D857" s="274" t="s">
        <v>1075</v>
      </c>
      <c r="E857" s="320"/>
      <c r="F857" s="320"/>
      <c r="G857" s="320"/>
      <c r="H857" s="320"/>
      <c r="I857" s="320"/>
      <c r="J857" s="320"/>
      <c r="K857" s="320"/>
      <c r="L857" s="320"/>
      <c r="M857" s="320"/>
      <c r="N857" s="320"/>
      <c r="O857" s="320"/>
      <c r="P857" s="320"/>
      <c r="Q857" s="321" t="str">
        <f>IF(OR(IF(G857="",IF(F857="",IF(E857="","",E857),F857),G857)="F",IF(J857="",IF(I857="",IF(H857="","",H857),I857),J857)="F",IF(M857="",IF(L857="",IF(K857="","",K857),L857),M857)="F",IF(P857="",IF(O857="",IF(N857="","",N857),O857),P857)="F")=TRUE,"F",IF(OR(IF(G857="",IF(F857="",IF(E857="","",E857),F857),G857)="PE",IF(J857="",IF(I857="",IF(H857="","",H857),I857),J857)="PE",IF(M857="",IF(L857="",IF(K857="","",K857),L857),M857)="PE",IF(P857="",IF(O857="",IF(N857="","",N857),O857),P857)="PE")=TRUE,"PE",IF(AND(IF(G857="",IF(F857="",IF(E857="","",E857),F857),G857)="",IF(J857="",IF(I857="",IF(H857="","",H857),I857),J857)="",IF(M857="",IF(L857="",IF(K857="","",K857),L857),M857)="",IF(P857="",IF(O857="",IF(N857="","",N857),O857),P857)="")=TRUE,"","P")))</f>
        <v/>
      </c>
      <c r="R857" s="322"/>
      <c r="S857" s="322"/>
    </row>
    <row r="858" spans="1:19" ht="24.95" hidden="1" customHeight="1" outlineLevel="2">
      <c r="A858" s="290" t="str">
        <f>IF(AND(D858="",D858=""),"",$D$3&amp;"_"&amp;ROW()-11-COUNTBLANK($D$12:D858))</f>
        <v>CTKM_702</v>
      </c>
      <c r="B858" s="479"/>
      <c r="C858" s="274" t="s">
        <v>450</v>
      </c>
      <c r="D858" s="274" t="s">
        <v>1076</v>
      </c>
      <c r="E858" s="320"/>
      <c r="F858" s="320"/>
      <c r="G858" s="320"/>
      <c r="H858" s="320"/>
      <c r="I858" s="320"/>
      <c r="J858" s="320"/>
      <c r="K858" s="320"/>
      <c r="L858" s="320"/>
      <c r="M858" s="320"/>
      <c r="N858" s="320"/>
      <c r="O858" s="320"/>
      <c r="P858" s="320"/>
      <c r="Q858" s="321" t="str">
        <f>IF(OR(IF(G858="",IF(F858="",IF(E858="","",E858),F858),G858)="F",IF(J858="",IF(I858="",IF(H858="","",H858),I858),J858)="F",IF(M858="",IF(L858="",IF(K858="","",K858),L858),M858)="F",IF(P858="",IF(O858="",IF(N858="","",N858),O858),P858)="F")=TRUE,"F",IF(OR(IF(G858="",IF(F858="",IF(E858="","",E858),F858),G858)="PE",IF(J858="",IF(I858="",IF(H858="","",H858),I858),J858)="PE",IF(M858="",IF(L858="",IF(K858="","",K858),L858),M858)="PE",IF(P858="",IF(O858="",IF(N858="","",N858),O858),P858)="PE")=TRUE,"PE",IF(AND(IF(G858="",IF(F858="",IF(E858="","",E858),F858),G858)="",IF(J858="",IF(I858="",IF(H858="","",H858),I858),J858)="",IF(M858="",IF(L858="",IF(K858="","",K858),L858),M858)="",IF(P858="",IF(O858="",IF(N858="","",N858),O858),P858)="")=TRUE,"","P")))</f>
        <v/>
      </c>
      <c r="R858" s="322"/>
      <c r="S858" s="322"/>
    </row>
    <row r="859" spans="1:19" ht="24.95" hidden="1" customHeight="1" outlineLevel="2">
      <c r="A859" s="290" t="str">
        <f>IF(AND(D859="",D859=""),"",$D$3&amp;"_"&amp;ROW()-11-COUNTBLANK($D$12:D859))</f>
        <v>CTKM_703</v>
      </c>
      <c r="B859" s="480"/>
      <c r="C859" s="274" t="s">
        <v>452</v>
      </c>
      <c r="D859" s="274" t="s">
        <v>1077</v>
      </c>
      <c r="E859" s="320"/>
      <c r="F859" s="320"/>
      <c r="G859" s="320"/>
      <c r="H859" s="320"/>
      <c r="I859" s="320"/>
      <c r="J859" s="320"/>
      <c r="K859" s="320"/>
      <c r="L859" s="320"/>
      <c r="M859" s="320"/>
      <c r="N859" s="320"/>
      <c r="O859" s="320"/>
      <c r="P859" s="320"/>
      <c r="Q859" s="321" t="str">
        <f>IF(OR(IF(G859="",IF(F859="",IF(E859="","",E859),F859),G859)="F",IF(J859="",IF(I859="",IF(H859="","",H859),I859),J859)="F",IF(M859="",IF(L859="",IF(K859="","",K859),L859),M859)="F",IF(P859="",IF(O859="",IF(N859="","",N859),O859),P859)="F")=TRUE,"F",IF(OR(IF(G859="",IF(F859="",IF(E859="","",E859),F859),G859)="PE",IF(J859="",IF(I859="",IF(H859="","",H859),I859),J859)="PE",IF(M859="",IF(L859="",IF(K859="","",K859),L859),M859)="PE",IF(P859="",IF(O859="",IF(N859="","",N859),O859),P859)="PE")=TRUE,"PE",IF(AND(IF(G859="",IF(F859="",IF(E859="","",E859),F859),G859)="",IF(J859="",IF(I859="",IF(H859="","",H859),I859),J859)="",IF(M859="",IF(L859="",IF(K859="","",K859),L859),M859)="",IF(P859="",IF(O859="",IF(N859="","",N859),O859),P859)="")=TRUE,"","P")))</f>
        <v/>
      </c>
      <c r="R859" s="322"/>
      <c r="S859" s="322"/>
    </row>
    <row r="860" spans="1:19" ht="24.95" hidden="1" customHeight="1" outlineLevel="2" collapsed="1">
      <c r="A860" s="290" t="str">
        <f>IF(AND(D860="",D860=""),"",$D$3&amp;"_"&amp;ROW()-11-COUNTBLANK($D$12:D860))</f>
        <v/>
      </c>
      <c r="B860" s="363" t="s">
        <v>351</v>
      </c>
      <c r="C860" s="364"/>
      <c r="D860" s="364"/>
      <c r="E860" s="365"/>
      <c r="F860" s="365"/>
      <c r="G860" s="365"/>
      <c r="H860" s="365"/>
      <c r="I860" s="365"/>
      <c r="J860" s="365"/>
      <c r="K860" s="365"/>
      <c r="L860" s="365"/>
      <c r="M860" s="365"/>
      <c r="N860" s="365"/>
      <c r="O860" s="365"/>
      <c r="P860" s="365"/>
      <c r="Q860" s="365"/>
      <c r="R860" s="364"/>
      <c r="S860" s="366"/>
    </row>
    <row r="861" spans="1:19" ht="24.95" hidden="1" customHeight="1" outlineLevel="3">
      <c r="A861" s="290" t="str">
        <f>IF(AND(D861="",D861=""),"",$D$3&amp;"_"&amp;ROW()-11-COUNTBLANK($D$12:D861))</f>
        <v>CTKM_704</v>
      </c>
      <c r="B861" s="478" t="s">
        <v>2793</v>
      </c>
      <c r="C861" s="274" t="s">
        <v>2794</v>
      </c>
      <c r="D861" s="274" t="s">
        <v>3102</v>
      </c>
      <c r="E861" s="320"/>
      <c r="F861" s="320"/>
      <c r="G861" s="320"/>
      <c r="H861" s="320"/>
      <c r="I861" s="320"/>
      <c r="J861" s="320"/>
      <c r="K861" s="320"/>
      <c r="L861" s="320"/>
      <c r="M861" s="320"/>
      <c r="N861" s="320"/>
      <c r="O861" s="320"/>
      <c r="P861" s="320"/>
      <c r="Q861" s="321" t="str">
        <f t="shared" ref="Q861:Q882" si="46">IF(OR(IF(G861="",IF(F861="",IF(E861="","",E861),F861),G861)="F",IF(J861="",IF(I861="",IF(H861="","",H861),I861),J861)="F",IF(M861="",IF(L861="",IF(K861="","",K861),L861),M861)="F",IF(P861="",IF(O861="",IF(N861="","",N861),O861),P861)="F")=TRUE,"F",IF(OR(IF(G861="",IF(F861="",IF(E861="","",E861),F861),G861)="PE",IF(J861="",IF(I861="",IF(H861="","",H861),I861),J861)="PE",IF(M861="",IF(L861="",IF(K861="","",K861),L861),M861)="PE",IF(P861="",IF(O861="",IF(N861="","",N861),O861),P861)="PE")=TRUE,"PE",IF(AND(IF(G861="",IF(F861="",IF(E861="","",E861),F861),G861)="",IF(J861="",IF(I861="",IF(H861="","",H861),I861),J861)="",IF(M861="",IF(L861="",IF(K861="","",K861),L861),M861)="",IF(P861="",IF(O861="",IF(N861="","",N861),O861),P861)="")=TRUE,"","P")))</f>
        <v/>
      </c>
      <c r="R861" s="322"/>
      <c r="S861" s="322"/>
    </row>
    <row r="862" spans="1:19" ht="24.95" hidden="1" customHeight="1" outlineLevel="3">
      <c r="A862" s="290" t="str">
        <f>IF(AND(D862="",D862=""),"",$D$3&amp;"_"&amp;ROW()-11-COUNTBLANK($D$12:D862))</f>
        <v>CTKM_705</v>
      </c>
      <c r="B862" s="478" t="s">
        <v>3103</v>
      </c>
      <c r="C862" s="274" t="s">
        <v>3104</v>
      </c>
      <c r="D862" s="274" t="s">
        <v>3105</v>
      </c>
      <c r="E862" s="320"/>
      <c r="F862" s="320"/>
      <c r="G862" s="320"/>
      <c r="H862" s="320"/>
      <c r="I862" s="320"/>
      <c r="J862" s="320"/>
      <c r="K862" s="320"/>
      <c r="L862" s="320"/>
      <c r="M862" s="320"/>
      <c r="N862" s="320"/>
      <c r="O862" s="320"/>
      <c r="P862" s="320"/>
      <c r="Q862" s="321" t="str">
        <f t="shared" si="46"/>
        <v/>
      </c>
      <c r="R862" s="322"/>
      <c r="S862" s="322"/>
    </row>
    <row r="863" spans="1:19" ht="24.95" hidden="1" customHeight="1" outlineLevel="3">
      <c r="A863" s="290" t="str">
        <f>IF(AND(D863="",D863=""),"",$D$3&amp;"_"&amp;ROW()-11-COUNTBLANK($D$12:D863))</f>
        <v>CTKM_706</v>
      </c>
      <c r="B863" s="479"/>
      <c r="C863" s="274" t="s">
        <v>3106</v>
      </c>
      <c r="D863" s="274" t="s">
        <v>3107</v>
      </c>
      <c r="E863" s="320"/>
      <c r="F863" s="320"/>
      <c r="G863" s="320"/>
      <c r="H863" s="320"/>
      <c r="I863" s="320"/>
      <c r="J863" s="320"/>
      <c r="K863" s="320"/>
      <c r="L863" s="320"/>
      <c r="M863" s="320"/>
      <c r="N863" s="320"/>
      <c r="O863" s="320"/>
      <c r="P863" s="320"/>
      <c r="Q863" s="321" t="str">
        <f t="shared" si="46"/>
        <v/>
      </c>
      <c r="R863" s="322"/>
      <c r="S863" s="322"/>
    </row>
    <row r="864" spans="1:19" ht="24.95" hidden="1" customHeight="1" outlineLevel="3">
      <c r="A864" s="290" t="str">
        <f>IF(AND(D864="",D864=""),"",$D$3&amp;"_"&amp;ROW()-11-COUNTBLANK($D$12:D864))</f>
        <v>CTKM_707</v>
      </c>
      <c r="B864" s="479"/>
      <c r="C864" s="274" t="s">
        <v>3108</v>
      </c>
      <c r="D864" s="274" t="s">
        <v>3109</v>
      </c>
      <c r="E864" s="320"/>
      <c r="F864" s="320"/>
      <c r="G864" s="320"/>
      <c r="H864" s="320"/>
      <c r="I864" s="320"/>
      <c r="J864" s="320"/>
      <c r="K864" s="320"/>
      <c r="L864" s="320"/>
      <c r="M864" s="320"/>
      <c r="N864" s="320"/>
      <c r="O864" s="320"/>
      <c r="P864" s="320"/>
      <c r="Q864" s="321" t="str">
        <f t="shared" si="46"/>
        <v/>
      </c>
      <c r="R864" s="322"/>
      <c r="S864" s="322"/>
    </row>
    <row r="865" spans="1:19" ht="24.95" hidden="1" customHeight="1" outlineLevel="3">
      <c r="A865" s="290" t="str">
        <f>IF(AND(D865="",D865=""),"",$D$3&amp;"_"&amp;ROW()-11-COUNTBLANK($D$12:D865))</f>
        <v>CTKM_708</v>
      </c>
      <c r="B865" s="480"/>
      <c r="C865" s="274" t="s">
        <v>3110</v>
      </c>
      <c r="D865" s="274" t="s">
        <v>3111</v>
      </c>
      <c r="E865" s="320"/>
      <c r="F865" s="320"/>
      <c r="G865" s="320"/>
      <c r="H865" s="320"/>
      <c r="I865" s="320"/>
      <c r="J865" s="320"/>
      <c r="K865" s="320"/>
      <c r="L865" s="320"/>
      <c r="M865" s="320"/>
      <c r="N865" s="320"/>
      <c r="O865" s="320"/>
      <c r="P865" s="320"/>
      <c r="Q865" s="321" t="str">
        <f t="shared" si="46"/>
        <v/>
      </c>
      <c r="R865" s="322"/>
      <c r="S865" s="322"/>
    </row>
    <row r="866" spans="1:19" ht="24.95" hidden="1" customHeight="1" outlineLevel="3">
      <c r="A866" s="290" t="str">
        <f>IF(AND(D866="",D866=""),"",$D$3&amp;"_"&amp;ROW()-11-COUNTBLANK($D$12:D866))</f>
        <v>CTKM_709</v>
      </c>
      <c r="B866" s="324" t="s">
        <v>3130</v>
      </c>
      <c r="C866" s="324" t="s">
        <v>3131</v>
      </c>
      <c r="D866" s="274" t="s">
        <v>3132</v>
      </c>
      <c r="E866" s="320"/>
      <c r="F866" s="320"/>
      <c r="G866" s="320"/>
      <c r="H866" s="320"/>
      <c r="I866" s="320"/>
      <c r="J866" s="320"/>
      <c r="K866" s="320"/>
      <c r="L866" s="320"/>
      <c r="M866" s="320"/>
      <c r="N866" s="320"/>
      <c r="O866" s="320"/>
      <c r="P866" s="320"/>
      <c r="Q866" s="321" t="str">
        <f t="shared" si="46"/>
        <v/>
      </c>
      <c r="R866" s="322"/>
      <c r="S866" s="322"/>
    </row>
    <row r="867" spans="1:19" ht="24.95" hidden="1" customHeight="1" outlineLevel="3">
      <c r="A867" s="290" t="str">
        <f>IF(AND(D867="",D867=""),"",$D$3&amp;"_"&amp;ROW()-11-COUNTBLANK($D$12:D867))</f>
        <v>CTKM_710</v>
      </c>
      <c r="B867" s="324" t="s">
        <v>3165</v>
      </c>
      <c r="C867" s="324" t="s">
        <v>3166</v>
      </c>
      <c r="D867" s="274" t="s">
        <v>3167</v>
      </c>
      <c r="E867" s="320"/>
      <c r="F867" s="320"/>
      <c r="G867" s="320"/>
      <c r="H867" s="320"/>
      <c r="I867" s="320"/>
      <c r="J867" s="320"/>
      <c r="K867" s="320"/>
      <c r="L867" s="320"/>
      <c r="M867" s="320"/>
      <c r="N867" s="320"/>
      <c r="O867" s="320"/>
      <c r="P867" s="320"/>
      <c r="Q867" s="321" t="str">
        <f t="shared" si="46"/>
        <v/>
      </c>
      <c r="R867" s="322"/>
      <c r="S867" s="322"/>
    </row>
    <row r="868" spans="1:19" ht="24.95" hidden="1" customHeight="1" outlineLevel="3">
      <c r="A868" s="290" t="str">
        <f>IF(AND(D868="",D868=""),"",$D$3&amp;"_"&amp;ROW()-11-COUNTBLANK($D$12:D868))</f>
        <v>CTKM_711</v>
      </c>
      <c r="B868" s="478" t="s">
        <v>3486</v>
      </c>
      <c r="C868" s="274" t="s">
        <v>3487</v>
      </c>
      <c r="D868" s="274" t="s">
        <v>3485</v>
      </c>
      <c r="E868" s="320"/>
      <c r="F868" s="320"/>
      <c r="G868" s="320"/>
      <c r="H868" s="320"/>
      <c r="I868" s="320"/>
      <c r="J868" s="320"/>
      <c r="K868" s="320"/>
      <c r="L868" s="320"/>
      <c r="M868" s="320"/>
      <c r="N868" s="320"/>
      <c r="O868" s="320"/>
      <c r="P868" s="320"/>
      <c r="Q868" s="321" t="str">
        <f t="shared" si="46"/>
        <v/>
      </c>
      <c r="R868" s="322"/>
      <c r="S868" s="322"/>
    </row>
    <row r="869" spans="1:19" ht="24.95" hidden="1" customHeight="1" outlineLevel="3">
      <c r="A869" s="290" t="str">
        <f>IF(AND(D869="",D869=""),"",$D$3&amp;"_"&amp;ROW()-11-COUNTBLANK($D$12:D869))</f>
        <v>CTKM_712</v>
      </c>
      <c r="B869" s="324" t="s">
        <v>1409</v>
      </c>
      <c r="C869" s="274" t="s">
        <v>1410</v>
      </c>
      <c r="D869" s="274" t="s">
        <v>1411</v>
      </c>
      <c r="E869" s="320"/>
      <c r="F869" s="320"/>
      <c r="G869" s="320"/>
      <c r="H869" s="320"/>
      <c r="I869" s="320"/>
      <c r="J869" s="320"/>
      <c r="K869" s="320"/>
      <c r="L869" s="320"/>
      <c r="M869" s="320"/>
      <c r="N869" s="320"/>
      <c r="O869" s="320"/>
      <c r="P869" s="320"/>
      <c r="Q869" s="321" t="str">
        <f t="shared" si="46"/>
        <v/>
      </c>
      <c r="R869" s="322"/>
      <c r="S869" s="322"/>
    </row>
    <row r="870" spans="1:19" ht="24.95" hidden="1" customHeight="1" outlineLevel="3">
      <c r="A870" s="290" t="str">
        <f>IF(AND(D870="",D870=""),"",$D$3&amp;"_"&amp;ROW()-11-COUNTBLANK($D$12:D870))</f>
        <v>CTKM_713</v>
      </c>
      <c r="B870" s="324" t="s">
        <v>1089</v>
      </c>
      <c r="C870" s="274" t="s">
        <v>1090</v>
      </c>
      <c r="D870" s="274" t="s">
        <v>1091</v>
      </c>
      <c r="E870" s="320"/>
      <c r="F870" s="320"/>
      <c r="G870" s="320"/>
      <c r="H870" s="320"/>
      <c r="I870" s="320"/>
      <c r="J870" s="320"/>
      <c r="K870" s="320"/>
      <c r="L870" s="320"/>
      <c r="M870" s="320"/>
      <c r="N870" s="320"/>
      <c r="O870" s="320"/>
      <c r="P870" s="320"/>
      <c r="Q870" s="321" t="str">
        <f t="shared" si="46"/>
        <v/>
      </c>
      <c r="R870" s="322"/>
      <c r="S870" s="322"/>
    </row>
    <row r="871" spans="1:19" ht="24.95" hidden="1" customHeight="1" outlineLevel="3">
      <c r="A871" s="290" t="str">
        <f>IF(AND(D871="",D871=""),"",$D$3&amp;"_"&amp;ROW()-11-COUNTBLANK($D$12:D871))</f>
        <v>CTKM_714</v>
      </c>
      <c r="B871" s="478" t="s">
        <v>1213</v>
      </c>
      <c r="C871" s="274" t="s">
        <v>1412</v>
      </c>
      <c r="D871" s="274" t="s">
        <v>1129</v>
      </c>
      <c r="E871" s="320"/>
      <c r="F871" s="320"/>
      <c r="G871" s="320"/>
      <c r="H871" s="320"/>
      <c r="I871" s="320"/>
      <c r="J871" s="320"/>
      <c r="K871" s="320"/>
      <c r="L871" s="320"/>
      <c r="M871" s="320"/>
      <c r="N871" s="320"/>
      <c r="O871" s="320"/>
      <c r="P871" s="320"/>
      <c r="Q871" s="321" t="str">
        <f t="shared" si="46"/>
        <v/>
      </c>
      <c r="R871" s="322"/>
      <c r="S871" s="322"/>
    </row>
    <row r="872" spans="1:19" ht="24.95" hidden="1" customHeight="1" outlineLevel="3">
      <c r="A872" s="290" t="str">
        <f>IF(AND(D872="",D872=""),"",$D$3&amp;"_"&amp;ROW()-11-COUNTBLANK($D$12:D872))</f>
        <v>CTKM_715</v>
      </c>
      <c r="B872" s="479"/>
      <c r="C872" s="274" t="s">
        <v>1413</v>
      </c>
      <c r="D872" s="274" t="s">
        <v>1129</v>
      </c>
      <c r="E872" s="320"/>
      <c r="F872" s="320"/>
      <c r="G872" s="320"/>
      <c r="H872" s="320"/>
      <c r="I872" s="320"/>
      <c r="J872" s="320"/>
      <c r="K872" s="320"/>
      <c r="L872" s="320"/>
      <c r="M872" s="320"/>
      <c r="N872" s="320"/>
      <c r="O872" s="320"/>
      <c r="P872" s="320"/>
      <c r="Q872" s="321" t="str">
        <f t="shared" si="46"/>
        <v/>
      </c>
      <c r="R872" s="322"/>
      <c r="S872" s="322"/>
    </row>
    <row r="873" spans="1:19" ht="24.95" hidden="1" customHeight="1" outlineLevel="3">
      <c r="A873" s="290" t="str">
        <f>IF(AND(D873="",D873=""),"",$D$3&amp;"_"&amp;ROW()-11-COUNTBLANK($D$12:D873))</f>
        <v>CTKM_716</v>
      </c>
      <c r="B873" s="480"/>
      <c r="C873" s="274" t="s">
        <v>1414</v>
      </c>
      <c r="D873" s="274" t="s">
        <v>1060</v>
      </c>
      <c r="E873" s="320"/>
      <c r="F873" s="320"/>
      <c r="G873" s="320"/>
      <c r="H873" s="320"/>
      <c r="I873" s="320"/>
      <c r="J873" s="320"/>
      <c r="K873" s="320"/>
      <c r="L873" s="320"/>
      <c r="M873" s="320"/>
      <c r="N873" s="320"/>
      <c r="O873" s="320"/>
      <c r="P873" s="320"/>
      <c r="Q873" s="321" t="str">
        <f t="shared" si="46"/>
        <v/>
      </c>
      <c r="R873" s="322"/>
      <c r="S873" s="322"/>
    </row>
    <row r="874" spans="1:19" ht="24.95" hidden="1" customHeight="1" outlineLevel="3">
      <c r="A874" s="290" t="str">
        <f>IF(AND(D874="",D874=""),"",$D$3&amp;"_"&amp;ROW()-11-COUNTBLANK($D$12:D874))</f>
        <v>CTKM_717</v>
      </c>
      <c r="B874" s="324" t="s">
        <v>1217</v>
      </c>
      <c r="C874" s="274" t="s">
        <v>1415</v>
      </c>
      <c r="D874" s="274" t="s">
        <v>1219</v>
      </c>
      <c r="E874" s="320"/>
      <c r="F874" s="320"/>
      <c r="G874" s="320"/>
      <c r="H874" s="320"/>
      <c r="I874" s="320"/>
      <c r="J874" s="320"/>
      <c r="K874" s="320"/>
      <c r="L874" s="320"/>
      <c r="M874" s="320"/>
      <c r="N874" s="320"/>
      <c r="O874" s="320"/>
      <c r="P874" s="320"/>
      <c r="Q874" s="321" t="str">
        <f t="shared" si="46"/>
        <v/>
      </c>
      <c r="R874" s="322"/>
      <c r="S874" s="322"/>
    </row>
    <row r="875" spans="1:19" ht="24.95" hidden="1" customHeight="1" outlineLevel="3">
      <c r="A875" s="290" t="str">
        <f>IF(AND(D875="",D875=""),"",$D$3&amp;"_"&amp;ROW()-11-COUNTBLANK($D$12:D875))</f>
        <v>CTKM_718</v>
      </c>
      <c r="B875" s="478" t="s">
        <v>1416</v>
      </c>
      <c r="C875" s="274" t="s">
        <v>1417</v>
      </c>
      <c r="D875" s="274" t="s">
        <v>1418</v>
      </c>
      <c r="E875" s="320"/>
      <c r="F875" s="320"/>
      <c r="G875" s="320"/>
      <c r="H875" s="320"/>
      <c r="I875" s="320"/>
      <c r="J875" s="320"/>
      <c r="K875" s="320"/>
      <c r="L875" s="320"/>
      <c r="M875" s="320"/>
      <c r="N875" s="320"/>
      <c r="O875" s="320"/>
      <c r="P875" s="320"/>
      <c r="Q875" s="321" t="str">
        <f t="shared" si="46"/>
        <v/>
      </c>
      <c r="R875" s="322"/>
      <c r="S875" s="322"/>
    </row>
    <row r="876" spans="1:19" ht="24.95" hidden="1" customHeight="1" outlineLevel="3">
      <c r="A876" s="290" t="str">
        <f>IF(AND(D876="",D876=""),"",$D$3&amp;"_"&amp;ROW()-11-COUNTBLANK($D$12:D876))</f>
        <v>CTKM_719</v>
      </c>
      <c r="B876" s="480"/>
      <c r="C876" s="274" t="s">
        <v>1419</v>
      </c>
      <c r="D876" s="274" t="s">
        <v>1060</v>
      </c>
      <c r="E876" s="320"/>
      <c r="F876" s="320"/>
      <c r="G876" s="320"/>
      <c r="H876" s="320"/>
      <c r="I876" s="320"/>
      <c r="J876" s="320"/>
      <c r="K876" s="320"/>
      <c r="L876" s="320"/>
      <c r="M876" s="320"/>
      <c r="N876" s="320"/>
      <c r="O876" s="320"/>
      <c r="P876" s="320"/>
      <c r="Q876" s="321" t="str">
        <f t="shared" si="46"/>
        <v/>
      </c>
      <c r="R876" s="322"/>
      <c r="S876" s="322"/>
    </row>
    <row r="877" spans="1:19" ht="24.95" hidden="1" customHeight="1" outlineLevel="3">
      <c r="A877" s="290" t="str">
        <f>IF(AND(D877="",D877=""),"",$D$3&amp;"_"&amp;ROW()-11-COUNTBLANK($D$12:D877))</f>
        <v>CTKM_720</v>
      </c>
      <c r="B877" s="478" t="s">
        <v>1420</v>
      </c>
      <c r="C877" s="274" t="s">
        <v>2952</v>
      </c>
      <c r="D877" s="274" t="s">
        <v>1060</v>
      </c>
      <c r="E877" s="320"/>
      <c r="F877" s="320"/>
      <c r="G877" s="320"/>
      <c r="H877" s="320"/>
      <c r="I877" s="320"/>
      <c r="J877" s="320"/>
      <c r="K877" s="320"/>
      <c r="L877" s="320"/>
      <c r="M877" s="320"/>
      <c r="N877" s="320"/>
      <c r="O877" s="320"/>
      <c r="P877" s="320"/>
      <c r="Q877" s="321" t="str">
        <f t="shared" si="46"/>
        <v/>
      </c>
      <c r="R877" s="322"/>
      <c r="S877" s="322"/>
    </row>
    <row r="878" spans="1:19" ht="24.95" hidden="1" customHeight="1" outlineLevel="3">
      <c r="A878" s="290" t="str">
        <f>IF(AND(D878="",D878=""),"",$D$3&amp;"_"&amp;ROW()-11-COUNTBLANK($D$12:D878))</f>
        <v>CTKM_721</v>
      </c>
      <c r="B878" s="480"/>
      <c r="C878" s="274" t="s">
        <v>2953</v>
      </c>
      <c r="D878" s="274" t="s">
        <v>1423</v>
      </c>
      <c r="E878" s="320"/>
      <c r="F878" s="320"/>
      <c r="G878" s="320"/>
      <c r="H878" s="320"/>
      <c r="I878" s="320"/>
      <c r="J878" s="320"/>
      <c r="K878" s="320"/>
      <c r="L878" s="320"/>
      <c r="M878" s="320"/>
      <c r="N878" s="320"/>
      <c r="O878" s="320"/>
      <c r="P878" s="320"/>
      <c r="Q878" s="321" t="str">
        <f t="shared" si="46"/>
        <v/>
      </c>
      <c r="R878" s="322"/>
      <c r="S878" s="322"/>
    </row>
    <row r="879" spans="1:19" ht="24.95" hidden="1" customHeight="1" outlineLevel="3">
      <c r="A879" s="290" t="str">
        <f>IF(AND(D879="",D879=""),"",$D$3&amp;"_"&amp;ROW()-11-COUNTBLANK($D$12:D879))</f>
        <v>CTKM_722</v>
      </c>
      <c r="B879" s="478" t="s">
        <v>1225</v>
      </c>
      <c r="C879" s="274" t="s">
        <v>1424</v>
      </c>
      <c r="D879" s="274" t="s">
        <v>1227</v>
      </c>
      <c r="E879" s="320"/>
      <c r="F879" s="320"/>
      <c r="G879" s="320"/>
      <c r="H879" s="320"/>
      <c r="I879" s="320"/>
      <c r="J879" s="320"/>
      <c r="K879" s="320"/>
      <c r="L879" s="320"/>
      <c r="M879" s="320"/>
      <c r="N879" s="320"/>
      <c r="O879" s="320"/>
      <c r="P879" s="320"/>
      <c r="Q879" s="321" t="str">
        <f t="shared" si="46"/>
        <v/>
      </c>
      <c r="R879" s="322"/>
      <c r="S879" s="322"/>
    </row>
    <row r="880" spans="1:19" ht="24.95" hidden="1" customHeight="1" outlineLevel="3">
      <c r="A880" s="290" t="str">
        <f>IF(AND(D880="",D880=""),"",$D$3&amp;"_"&amp;ROW()-11-COUNTBLANK($D$12:D880))</f>
        <v>CTKM_723</v>
      </c>
      <c r="B880" s="480"/>
      <c r="C880" s="274" t="s">
        <v>1425</v>
      </c>
      <c r="D880" s="274" t="s">
        <v>1060</v>
      </c>
      <c r="E880" s="320"/>
      <c r="F880" s="320"/>
      <c r="G880" s="320"/>
      <c r="H880" s="320"/>
      <c r="I880" s="320"/>
      <c r="J880" s="320"/>
      <c r="K880" s="320"/>
      <c r="L880" s="320"/>
      <c r="M880" s="320"/>
      <c r="N880" s="320"/>
      <c r="O880" s="320"/>
      <c r="P880" s="320"/>
      <c r="Q880" s="321" t="str">
        <f t="shared" si="46"/>
        <v/>
      </c>
      <c r="R880" s="322"/>
      <c r="S880" s="322"/>
    </row>
    <row r="881" spans="1:19" ht="24.95" hidden="1" customHeight="1" outlineLevel="3">
      <c r="A881" s="290" t="str">
        <f>IF(AND(D881="",D881=""),"",$D$3&amp;"_"&amp;ROW()-11-COUNTBLANK($D$12:D881))</f>
        <v>CTKM_724</v>
      </c>
      <c r="B881" s="324" t="s">
        <v>1255</v>
      </c>
      <c r="C881" s="274" t="s">
        <v>1256</v>
      </c>
      <c r="D881" s="274" t="s">
        <v>1257</v>
      </c>
      <c r="E881" s="320"/>
      <c r="F881" s="320"/>
      <c r="G881" s="320"/>
      <c r="H881" s="320"/>
      <c r="I881" s="320"/>
      <c r="J881" s="320"/>
      <c r="K881" s="320"/>
      <c r="L881" s="320"/>
      <c r="M881" s="320"/>
      <c r="N881" s="320"/>
      <c r="O881" s="320"/>
      <c r="P881" s="320"/>
      <c r="Q881" s="321" t="str">
        <f t="shared" si="46"/>
        <v/>
      </c>
      <c r="R881" s="322"/>
      <c r="S881" s="322"/>
    </row>
    <row r="882" spans="1:19" ht="24.95" hidden="1" customHeight="1" outlineLevel="2" collapsed="1">
      <c r="A882" s="290" t="str">
        <f>IF(AND(D882="",D882=""),"",$D$3&amp;"_"&amp;ROW()-11-COUNTBLANK($D$12:D882))</f>
        <v/>
      </c>
      <c r="B882" s="363" t="s">
        <v>1088</v>
      </c>
      <c r="C882" s="364"/>
      <c r="D882" s="364"/>
      <c r="E882" s="365"/>
      <c r="F882" s="365"/>
      <c r="G882" s="365"/>
      <c r="H882" s="365"/>
      <c r="I882" s="365"/>
      <c r="J882" s="365"/>
      <c r="K882" s="365"/>
      <c r="L882" s="365"/>
      <c r="M882" s="365"/>
      <c r="N882" s="365"/>
      <c r="O882" s="365"/>
      <c r="P882" s="365"/>
      <c r="Q882" s="365" t="str">
        <f t="shared" si="46"/>
        <v/>
      </c>
      <c r="R882" s="364"/>
      <c r="S882" s="366"/>
    </row>
    <row r="883" spans="1:19" ht="24.95" hidden="1" customHeight="1" outlineLevel="3">
      <c r="A883" s="290" t="str">
        <f>IF(AND(D883="",D883=""),"",$D$3&amp;"_"&amp;ROW()-11-COUNTBLANK($D$12:D883))</f>
        <v/>
      </c>
      <c r="B883" s="337" t="s">
        <v>1258</v>
      </c>
      <c r="C883" s="370"/>
      <c r="D883" s="370"/>
      <c r="E883" s="371"/>
      <c r="F883" s="371"/>
      <c r="G883" s="371"/>
      <c r="H883" s="371"/>
      <c r="I883" s="371"/>
      <c r="J883" s="371"/>
      <c r="K883" s="371"/>
      <c r="L883" s="371"/>
      <c r="M883" s="371"/>
      <c r="N883" s="371"/>
      <c r="O883" s="371"/>
      <c r="P883" s="371"/>
      <c r="Q883" s="371"/>
      <c r="R883" s="372"/>
      <c r="S883" s="373"/>
    </row>
    <row r="884" spans="1:19" ht="24.95" hidden="1" customHeight="1" outlineLevel="3">
      <c r="A884" s="290" t="str">
        <f>IF(AND(D884="",D884=""),"",$D$3&amp;"_"&amp;ROW()-11-COUNTBLANK($D$12:D884))</f>
        <v>CTKM_725</v>
      </c>
      <c r="B884" s="324" t="s">
        <v>1089</v>
      </c>
      <c r="C884" s="274" t="s">
        <v>1090</v>
      </c>
      <c r="D884" s="274" t="s">
        <v>1091</v>
      </c>
      <c r="E884" s="320"/>
      <c r="F884" s="320"/>
      <c r="G884" s="320"/>
      <c r="H884" s="320"/>
      <c r="I884" s="320"/>
      <c r="J884" s="320"/>
      <c r="K884" s="320"/>
      <c r="L884" s="320"/>
      <c r="M884" s="320"/>
      <c r="N884" s="320"/>
      <c r="O884" s="320"/>
      <c r="P884" s="320"/>
      <c r="Q884" s="321" t="str">
        <f t="shared" ref="Q884:Q893" si="47">IF(OR(IF(G884="",IF(F884="",IF(E884="","",E884),F884),G884)="F",IF(J884="",IF(I884="",IF(H884="","",H884),I884),J884)="F",IF(M884="",IF(L884="",IF(K884="","",K884),L884),M884)="F",IF(P884="",IF(O884="",IF(N884="","",N884),O884),P884)="F")=TRUE,"F",IF(OR(IF(G884="",IF(F884="",IF(E884="","",E884),F884),G884)="PE",IF(J884="",IF(I884="",IF(H884="","",H884),I884),J884)="PE",IF(M884="",IF(L884="",IF(K884="","",K884),L884),M884)="PE",IF(P884="",IF(O884="",IF(N884="","",N884),O884),P884)="PE")=TRUE,"PE",IF(AND(IF(G884="",IF(F884="",IF(E884="","",E884),F884),G884)="",IF(J884="",IF(I884="",IF(H884="","",H884),I884),J884)="",IF(M884="",IF(L884="",IF(K884="","",K884),L884),M884)="",IF(P884="",IF(O884="",IF(N884="","",N884),O884),P884)="")=TRUE,"","P")))</f>
        <v/>
      </c>
      <c r="R884" s="322"/>
      <c r="S884" s="322"/>
    </row>
    <row r="885" spans="1:19" ht="24.95" hidden="1" customHeight="1" outlineLevel="3">
      <c r="A885" s="290" t="str">
        <f>IF(AND(D885="",D885=""),"",$D$3&amp;"_"&amp;ROW()-11-COUNTBLANK($D$12:D885))</f>
        <v>CTKM_726</v>
      </c>
      <c r="B885" s="478" t="s">
        <v>1092</v>
      </c>
      <c r="C885" s="274" t="s">
        <v>1426</v>
      </c>
      <c r="D885" s="274" t="s">
        <v>3355</v>
      </c>
      <c r="E885" s="320"/>
      <c r="F885" s="320"/>
      <c r="G885" s="320"/>
      <c r="H885" s="320"/>
      <c r="I885" s="320"/>
      <c r="J885" s="320"/>
      <c r="K885" s="320"/>
      <c r="L885" s="320"/>
      <c r="M885" s="320"/>
      <c r="N885" s="320"/>
      <c r="O885" s="320"/>
      <c r="P885" s="320"/>
      <c r="Q885" s="321" t="str">
        <f t="shared" si="47"/>
        <v/>
      </c>
      <c r="R885" s="322"/>
      <c r="S885" s="322"/>
    </row>
    <row r="886" spans="1:19" ht="24.95" hidden="1" customHeight="1" outlineLevel="3">
      <c r="A886" s="290" t="str">
        <f>IF(AND(D886="",D886=""),"",$D$3&amp;"_"&amp;ROW()-11-COUNTBLANK($D$12:D886))</f>
        <v>CTKM_727</v>
      </c>
      <c r="B886" s="478" t="s">
        <v>1095</v>
      </c>
      <c r="C886" s="274" t="s">
        <v>1428</v>
      </c>
      <c r="D886" s="274" t="s">
        <v>1263</v>
      </c>
      <c r="E886" s="320"/>
      <c r="F886" s="320"/>
      <c r="G886" s="320"/>
      <c r="H886" s="320"/>
      <c r="I886" s="320"/>
      <c r="J886" s="320"/>
      <c r="K886" s="320"/>
      <c r="L886" s="320"/>
      <c r="M886" s="320"/>
      <c r="N886" s="320"/>
      <c r="O886" s="320"/>
      <c r="P886" s="320"/>
      <c r="Q886" s="321" t="str">
        <f t="shared" si="47"/>
        <v/>
      </c>
      <c r="R886" s="322"/>
      <c r="S886" s="322"/>
    </row>
    <row r="887" spans="1:19" ht="24.95" hidden="1" customHeight="1" outlineLevel="3">
      <c r="A887" s="290" t="str">
        <f>IF(AND(D887="",D887=""),"",$D$3&amp;"_"&amp;ROW()-11-COUNTBLANK($D$12:D887))</f>
        <v>CTKM_728</v>
      </c>
      <c r="B887" s="478" t="s">
        <v>1420</v>
      </c>
      <c r="C887" s="274" t="s">
        <v>2952</v>
      </c>
      <c r="D887" s="274" t="s">
        <v>1060</v>
      </c>
      <c r="E887" s="320"/>
      <c r="F887" s="320"/>
      <c r="G887" s="320"/>
      <c r="H887" s="320"/>
      <c r="I887" s="320"/>
      <c r="J887" s="320"/>
      <c r="K887" s="320"/>
      <c r="L887" s="320"/>
      <c r="M887" s="320"/>
      <c r="N887" s="320"/>
      <c r="O887" s="320"/>
      <c r="P887" s="320"/>
      <c r="Q887" s="321" t="str">
        <f t="shared" si="47"/>
        <v/>
      </c>
      <c r="R887" s="322"/>
      <c r="S887" s="322"/>
    </row>
    <row r="888" spans="1:19" ht="24.95" hidden="1" customHeight="1" outlineLevel="3">
      <c r="A888" s="290" t="str">
        <f>IF(AND(D888="",D888=""),"",$D$3&amp;"_"&amp;ROW()-11-COUNTBLANK($D$12:D888))</f>
        <v>CTKM_729</v>
      </c>
      <c r="B888" s="480"/>
      <c r="C888" s="274" t="s">
        <v>2953</v>
      </c>
      <c r="D888" s="274" t="s">
        <v>1423</v>
      </c>
      <c r="E888" s="320"/>
      <c r="F888" s="320"/>
      <c r="G888" s="320"/>
      <c r="H888" s="320"/>
      <c r="I888" s="320"/>
      <c r="J888" s="320"/>
      <c r="K888" s="320"/>
      <c r="L888" s="320"/>
      <c r="M888" s="320"/>
      <c r="N888" s="320"/>
      <c r="O888" s="320"/>
      <c r="P888" s="320"/>
      <c r="Q888" s="321" t="str">
        <f t="shared" si="47"/>
        <v/>
      </c>
      <c r="R888" s="322"/>
      <c r="S888" s="322"/>
    </row>
    <row r="889" spans="1:19" ht="24.95" hidden="1" customHeight="1" outlineLevel="3">
      <c r="A889" s="290" t="str">
        <f>IF(AND(D889="",D889=""),"",$D$3&amp;"_"&amp;ROW()-11-COUNTBLANK($D$12:D889))</f>
        <v>CTKM_730</v>
      </c>
      <c r="B889" s="478" t="s">
        <v>1264</v>
      </c>
      <c r="C889" s="274" t="s">
        <v>1265</v>
      </c>
      <c r="D889" s="274" t="s">
        <v>3355</v>
      </c>
      <c r="E889" s="320"/>
      <c r="F889" s="320"/>
      <c r="G889" s="320"/>
      <c r="H889" s="320"/>
      <c r="I889" s="320"/>
      <c r="J889" s="320"/>
      <c r="K889" s="320"/>
      <c r="L889" s="320"/>
      <c r="M889" s="320"/>
      <c r="N889" s="320"/>
      <c r="O889" s="320"/>
      <c r="P889" s="320"/>
      <c r="Q889" s="321" t="str">
        <f t="shared" si="47"/>
        <v/>
      </c>
      <c r="R889" s="322"/>
      <c r="S889" s="322"/>
    </row>
    <row r="890" spans="1:19" ht="24.95" hidden="1" customHeight="1" outlineLevel="2" collapsed="1">
      <c r="A890" s="290" t="str">
        <f>IF(AND(D890="",D890=""),"",$D$3&amp;"_"&amp;ROW()-11-COUNTBLANK($D$12:D890))</f>
        <v/>
      </c>
      <c r="B890" s="363" t="s">
        <v>447</v>
      </c>
      <c r="C890" s="364"/>
      <c r="D890" s="364"/>
      <c r="E890" s="365"/>
      <c r="F890" s="365"/>
      <c r="G890" s="365"/>
      <c r="H890" s="365"/>
      <c r="I890" s="365"/>
      <c r="J890" s="365"/>
      <c r="K890" s="365"/>
      <c r="L890" s="365"/>
      <c r="M890" s="365"/>
      <c r="N890" s="365"/>
      <c r="O890" s="365"/>
      <c r="P890" s="365"/>
      <c r="Q890" s="365" t="str">
        <f t="shared" si="47"/>
        <v/>
      </c>
      <c r="R890" s="364"/>
      <c r="S890" s="366"/>
    </row>
    <row r="891" spans="1:19" ht="24.95" hidden="1" customHeight="1" outlineLevel="3">
      <c r="A891" s="290" t="str">
        <f>IF(AND(D891="",D891=""),"",$D$3&amp;"_"&amp;ROW()-11-COUNTBLANK($D$12:D891))</f>
        <v>CTKM_731</v>
      </c>
      <c r="B891" s="324" t="s">
        <v>1267</v>
      </c>
      <c r="C891" s="274" t="s">
        <v>1429</v>
      </c>
      <c r="D891" s="274" t="s">
        <v>3355</v>
      </c>
      <c r="E891" s="320"/>
      <c r="F891" s="320"/>
      <c r="G891" s="320"/>
      <c r="H891" s="320"/>
      <c r="I891" s="320"/>
      <c r="J891" s="320"/>
      <c r="K891" s="320"/>
      <c r="L891" s="320"/>
      <c r="M891" s="320"/>
      <c r="N891" s="320"/>
      <c r="O891" s="320"/>
      <c r="P891" s="320"/>
      <c r="Q891" s="321" t="str">
        <f t="shared" si="47"/>
        <v/>
      </c>
      <c r="R891" s="322"/>
      <c r="S891" s="322"/>
    </row>
    <row r="892" spans="1:19" ht="24.95" hidden="1" customHeight="1" outlineLevel="3">
      <c r="A892" s="290" t="str">
        <f>IF(AND(D892="",D892=""),"",$D$3&amp;"_"&amp;ROW()-11-COUNTBLANK($D$12:D892))</f>
        <v>CTKM_732</v>
      </c>
      <c r="B892" s="324" t="s">
        <v>1270</v>
      </c>
      <c r="C892" s="274" t="s">
        <v>1271</v>
      </c>
      <c r="D892" s="274" t="s">
        <v>1347</v>
      </c>
      <c r="E892" s="320"/>
      <c r="F892" s="320"/>
      <c r="G892" s="320"/>
      <c r="H892" s="320"/>
      <c r="I892" s="320"/>
      <c r="J892" s="320"/>
      <c r="K892" s="320"/>
      <c r="L892" s="320"/>
      <c r="M892" s="320"/>
      <c r="N892" s="320"/>
      <c r="O892" s="320"/>
      <c r="P892" s="320"/>
      <c r="Q892" s="321" t="str">
        <f t="shared" si="47"/>
        <v/>
      </c>
      <c r="R892" s="322"/>
      <c r="S892" s="322"/>
    </row>
    <row r="893" spans="1:19" ht="24.95" hidden="1" customHeight="1" outlineLevel="3">
      <c r="A893" s="290" t="str">
        <f>IF(AND(D893="",D893=""),"",$D$3&amp;"_"&amp;ROW()-11-COUNTBLANK($D$12:D893))</f>
        <v>CTKM_733</v>
      </c>
      <c r="B893" s="324" t="s">
        <v>1273</v>
      </c>
      <c r="C893" s="274" t="s">
        <v>1274</v>
      </c>
      <c r="D893" s="274" t="s">
        <v>2951</v>
      </c>
      <c r="E893" s="320"/>
      <c r="F893" s="320"/>
      <c r="G893" s="320"/>
      <c r="H893" s="320"/>
      <c r="I893" s="320"/>
      <c r="J893" s="320"/>
      <c r="K893" s="320"/>
      <c r="L893" s="320"/>
      <c r="M893" s="320"/>
      <c r="N893" s="320"/>
      <c r="O893" s="320"/>
      <c r="P893" s="320"/>
      <c r="Q893" s="321" t="str">
        <f t="shared" si="47"/>
        <v/>
      </c>
      <c r="R893" s="322"/>
      <c r="S893" s="322"/>
    </row>
    <row r="894" spans="1:19" ht="24.95" customHeight="1" outlineLevel="1" collapsed="1">
      <c r="A894" s="290" t="str">
        <f>IF(AND(D894="",D894=""),"",$D$3&amp;"_"&amp;ROW()-11-COUNTBLANK($D$12:D894))</f>
        <v/>
      </c>
      <c r="B894" s="309" t="s">
        <v>1430</v>
      </c>
      <c r="C894" s="287"/>
      <c r="D894" s="287"/>
      <c r="E894" s="288"/>
      <c r="F894" s="288"/>
      <c r="G894" s="288"/>
      <c r="H894" s="288"/>
      <c r="I894" s="288"/>
      <c r="J894" s="288"/>
      <c r="K894" s="288"/>
      <c r="L894" s="288"/>
      <c r="M894" s="288"/>
      <c r="N894" s="288"/>
      <c r="O894" s="288"/>
      <c r="P894" s="288"/>
      <c r="Q894" s="288"/>
      <c r="R894" s="287"/>
      <c r="S894" s="289"/>
    </row>
    <row r="895" spans="1:19" ht="24.95" hidden="1" customHeight="1" outlineLevel="2">
      <c r="A895" s="290" t="str">
        <f>IF(AND(D895="",D895=""),"",$D$3&amp;"_"&amp;ROW()-11-COUNTBLANK($D$12:D895))</f>
        <v>CTKM_734</v>
      </c>
      <c r="B895" s="324" t="s">
        <v>1071</v>
      </c>
      <c r="C895" s="274" t="s">
        <v>1431</v>
      </c>
      <c r="D895" s="274" t="s">
        <v>3357</v>
      </c>
      <c r="E895" s="320"/>
      <c r="F895" s="320"/>
      <c r="G895" s="320"/>
      <c r="H895" s="320"/>
      <c r="I895" s="320"/>
      <c r="J895" s="320"/>
      <c r="K895" s="320"/>
      <c r="L895" s="320"/>
      <c r="M895" s="320"/>
      <c r="N895" s="320"/>
      <c r="O895" s="320"/>
      <c r="P895" s="320"/>
      <c r="Q895" s="321" t="str">
        <f>IF(OR(IF(G895="",IF(F895="",IF(E895="","",E895),F895),G895)="F",IF(J895="",IF(I895="",IF(H895="","",H895),I895),J895)="F",IF(M895="",IF(L895="",IF(K895="","",K895),L895),M895)="F",IF(P895="",IF(O895="",IF(N895="","",N895),O895),P895)="F")=TRUE,"F",IF(OR(IF(G895="",IF(F895="",IF(E895="","",E895),F895),G895)="PE",IF(J895="",IF(I895="",IF(H895="","",H895),I895),J895)="PE",IF(M895="",IF(L895="",IF(K895="","",K895),L895),M895)="PE",IF(P895="",IF(O895="",IF(N895="","",N895),O895),P895)="PE")=TRUE,"PE",IF(AND(IF(G895="",IF(F895="",IF(E895="","",E895),F895),G895)="",IF(J895="",IF(I895="",IF(H895="","",H895),I895),J895)="",IF(M895="",IF(L895="",IF(K895="","",K895),L895),M895)="",IF(P895="",IF(O895="",IF(N895="","",N895),O895),P895)="")=TRUE,"","P")))</f>
        <v/>
      </c>
      <c r="R895" s="322"/>
      <c r="S895" s="322"/>
    </row>
    <row r="896" spans="1:19" ht="24.95" hidden="1" customHeight="1" outlineLevel="2">
      <c r="A896" s="290" t="str">
        <f>IF(AND(D896="",D896=""),"",$D$3&amp;"_"&amp;ROW()-11-COUNTBLANK($D$12:D896))</f>
        <v>CTKM_735</v>
      </c>
      <c r="B896" s="478" t="s">
        <v>352</v>
      </c>
      <c r="C896" s="274" t="s">
        <v>1074</v>
      </c>
      <c r="D896" s="274" t="s">
        <v>1075</v>
      </c>
      <c r="E896" s="320"/>
      <c r="F896" s="320"/>
      <c r="G896" s="320"/>
      <c r="H896" s="320"/>
      <c r="I896" s="320"/>
      <c r="J896" s="320"/>
      <c r="K896" s="320"/>
      <c r="L896" s="320"/>
      <c r="M896" s="320"/>
      <c r="N896" s="320"/>
      <c r="O896" s="320"/>
      <c r="P896" s="320"/>
      <c r="Q896" s="321" t="str">
        <f>IF(OR(IF(G896="",IF(F896="",IF(E896="","",E896),F896),G896)="F",IF(J896="",IF(I896="",IF(H896="","",H896),I896),J896)="F",IF(M896="",IF(L896="",IF(K896="","",K896),L896),M896)="F",IF(P896="",IF(O896="",IF(N896="","",N896),O896),P896)="F")=TRUE,"F",IF(OR(IF(G896="",IF(F896="",IF(E896="","",E896),F896),G896)="PE",IF(J896="",IF(I896="",IF(H896="","",H896),I896),J896)="PE",IF(M896="",IF(L896="",IF(K896="","",K896),L896),M896)="PE",IF(P896="",IF(O896="",IF(N896="","",N896),O896),P896)="PE")=TRUE,"PE",IF(AND(IF(G896="",IF(F896="",IF(E896="","",E896),F896),G896)="",IF(J896="",IF(I896="",IF(H896="","",H896),I896),J896)="",IF(M896="",IF(L896="",IF(K896="","",K896),L896),M896)="",IF(P896="",IF(O896="",IF(N896="","",N896),O896),P896)="")=TRUE,"","P")))</f>
        <v/>
      </c>
      <c r="R896" s="322"/>
      <c r="S896" s="322"/>
    </row>
    <row r="897" spans="1:19" ht="24.95" hidden="1" customHeight="1" outlineLevel="2">
      <c r="A897" s="290" t="str">
        <f>IF(AND(D897="",D897=""),"",$D$3&amp;"_"&amp;ROW()-11-COUNTBLANK($D$12:D897))</f>
        <v>CTKM_736</v>
      </c>
      <c r="B897" s="479"/>
      <c r="C897" s="274" t="s">
        <v>450</v>
      </c>
      <c r="D897" s="274" t="s">
        <v>1076</v>
      </c>
      <c r="E897" s="320"/>
      <c r="F897" s="320"/>
      <c r="G897" s="320"/>
      <c r="H897" s="320"/>
      <c r="I897" s="320"/>
      <c r="J897" s="320"/>
      <c r="K897" s="320"/>
      <c r="L897" s="320"/>
      <c r="M897" s="320"/>
      <c r="N897" s="320"/>
      <c r="O897" s="320"/>
      <c r="P897" s="320"/>
      <c r="Q897" s="321" t="str">
        <f>IF(OR(IF(G897="",IF(F897="",IF(E897="","",E897),F897),G897)="F",IF(J897="",IF(I897="",IF(H897="","",H897),I897),J897)="F",IF(M897="",IF(L897="",IF(K897="","",K897),L897),M897)="F",IF(P897="",IF(O897="",IF(N897="","",N897),O897),P897)="F")=TRUE,"F",IF(OR(IF(G897="",IF(F897="",IF(E897="","",E897),F897),G897)="PE",IF(J897="",IF(I897="",IF(H897="","",H897),I897),J897)="PE",IF(M897="",IF(L897="",IF(K897="","",K897),L897),M897)="PE",IF(P897="",IF(O897="",IF(N897="","",N897),O897),P897)="PE")=TRUE,"PE",IF(AND(IF(G897="",IF(F897="",IF(E897="","",E897),F897),G897)="",IF(J897="",IF(I897="",IF(H897="","",H897),I897),J897)="",IF(M897="",IF(L897="",IF(K897="","",K897),L897),M897)="",IF(P897="",IF(O897="",IF(N897="","",N897),O897),P897)="")=TRUE,"","P")))</f>
        <v/>
      </c>
      <c r="R897" s="322"/>
      <c r="S897" s="322"/>
    </row>
    <row r="898" spans="1:19" ht="24.95" hidden="1" customHeight="1" outlineLevel="2">
      <c r="A898" s="290" t="str">
        <f>IF(AND(D898="",D898=""),"",$D$3&amp;"_"&amp;ROW()-11-COUNTBLANK($D$12:D898))</f>
        <v>CTKM_737</v>
      </c>
      <c r="B898" s="480"/>
      <c r="C898" s="274" t="s">
        <v>452</v>
      </c>
      <c r="D898" s="274" t="s">
        <v>1077</v>
      </c>
      <c r="E898" s="320"/>
      <c r="F898" s="320"/>
      <c r="G898" s="320"/>
      <c r="H898" s="320"/>
      <c r="I898" s="320"/>
      <c r="J898" s="320"/>
      <c r="K898" s="320"/>
      <c r="L898" s="320"/>
      <c r="M898" s="320"/>
      <c r="N898" s="320"/>
      <c r="O898" s="320"/>
      <c r="P898" s="320"/>
      <c r="Q898" s="321" t="str">
        <f>IF(OR(IF(G898="",IF(F898="",IF(E898="","",E898),F898),G898)="F",IF(J898="",IF(I898="",IF(H898="","",H898),I898),J898)="F",IF(M898="",IF(L898="",IF(K898="","",K898),L898),M898)="F",IF(P898="",IF(O898="",IF(N898="","",N898),O898),P898)="F")=TRUE,"F",IF(OR(IF(G898="",IF(F898="",IF(E898="","",E898),F898),G898)="PE",IF(J898="",IF(I898="",IF(H898="","",H898),I898),J898)="PE",IF(M898="",IF(L898="",IF(K898="","",K898),L898),M898)="PE",IF(P898="",IF(O898="",IF(N898="","",N898),O898),P898)="PE")=TRUE,"PE",IF(AND(IF(G898="",IF(F898="",IF(E898="","",E898),F898),G898)="",IF(J898="",IF(I898="",IF(H898="","",H898),I898),J898)="",IF(M898="",IF(L898="",IF(K898="","",K898),L898),M898)="",IF(P898="",IF(O898="",IF(N898="","",N898),O898),P898)="")=TRUE,"","P")))</f>
        <v/>
      </c>
      <c r="R898" s="322"/>
      <c r="S898" s="322"/>
    </row>
    <row r="899" spans="1:19" ht="24.95" hidden="1" customHeight="1" outlineLevel="2" collapsed="1">
      <c r="A899" s="290" t="str">
        <f>IF(AND(D899="",D899=""),"",$D$3&amp;"_"&amp;ROW()-11-COUNTBLANK($D$12:D899))</f>
        <v/>
      </c>
      <c r="B899" s="363" t="s">
        <v>351</v>
      </c>
      <c r="C899" s="364"/>
      <c r="D899" s="364"/>
      <c r="E899" s="365"/>
      <c r="F899" s="365"/>
      <c r="G899" s="365"/>
      <c r="H899" s="365"/>
      <c r="I899" s="365"/>
      <c r="J899" s="365"/>
      <c r="K899" s="365"/>
      <c r="L899" s="365"/>
      <c r="M899" s="365"/>
      <c r="N899" s="365"/>
      <c r="O899" s="365"/>
      <c r="P899" s="365"/>
      <c r="Q899" s="365"/>
      <c r="R899" s="364"/>
      <c r="S899" s="366"/>
    </row>
    <row r="900" spans="1:19" ht="24.95" hidden="1" customHeight="1" outlineLevel="3">
      <c r="A900" s="290" t="str">
        <f>IF(AND(D900="",D900=""),"",$D$3&amp;"_"&amp;ROW()-11-COUNTBLANK($D$12:D900))</f>
        <v>CTKM_738</v>
      </c>
      <c r="B900" s="478" t="s">
        <v>2793</v>
      </c>
      <c r="C900" s="274" t="s">
        <v>2814</v>
      </c>
      <c r="D900" s="274" t="s">
        <v>3102</v>
      </c>
      <c r="E900" s="320"/>
      <c r="F900" s="320"/>
      <c r="G900" s="320"/>
      <c r="H900" s="320"/>
      <c r="I900" s="320"/>
      <c r="J900" s="320"/>
      <c r="K900" s="320"/>
      <c r="L900" s="320"/>
      <c r="M900" s="320"/>
      <c r="N900" s="320"/>
      <c r="O900" s="320"/>
      <c r="P900" s="320"/>
      <c r="Q900" s="321" t="str">
        <f t="shared" ref="Q900:Q921" si="48">IF(OR(IF(G900="",IF(F900="",IF(E900="","",E900),F900),G900)="F",IF(J900="",IF(I900="",IF(H900="","",H900),I900),J900)="F",IF(M900="",IF(L900="",IF(K900="","",K900),L900),M900)="F",IF(P900="",IF(O900="",IF(N900="","",N900),O900),P900)="F")=TRUE,"F",IF(OR(IF(G900="",IF(F900="",IF(E900="","",E900),F900),G900)="PE",IF(J900="",IF(I900="",IF(H900="","",H900),I900),J900)="PE",IF(M900="",IF(L900="",IF(K900="","",K900),L900),M900)="PE",IF(P900="",IF(O900="",IF(N900="","",N900),O900),P900)="PE")=TRUE,"PE",IF(AND(IF(G900="",IF(F900="",IF(E900="","",E900),F900),G900)="",IF(J900="",IF(I900="",IF(H900="","",H900),I900),J900)="",IF(M900="",IF(L900="",IF(K900="","",K900),L900),M900)="",IF(P900="",IF(O900="",IF(N900="","",N900),O900),P900)="")=TRUE,"","P")))</f>
        <v/>
      </c>
      <c r="R900" s="322"/>
      <c r="S900" s="322"/>
    </row>
    <row r="901" spans="1:19" ht="24.95" hidden="1" customHeight="1" outlineLevel="3">
      <c r="A901" s="290" t="str">
        <f>IF(AND(D901="",D901=""),"",$D$3&amp;"_"&amp;ROW()-11-COUNTBLANK($D$12:D901))</f>
        <v>CTKM_739</v>
      </c>
      <c r="B901" s="478" t="s">
        <v>3103</v>
      </c>
      <c r="C901" s="274" t="s">
        <v>3104</v>
      </c>
      <c r="D901" s="274" t="s">
        <v>3105</v>
      </c>
      <c r="E901" s="320"/>
      <c r="F901" s="320"/>
      <c r="G901" s="320"/>
      <c r="H901" s="320"/>
      <c r="I901" s="320"/>
      <c r="J901" s="320"/>
      <c r="K901" s="320"/>
      <c r="L901" s="320"/>
      <c r="M901" s="320"/>
      <c r="N901" s="320"/>
      <c r="O901" s="320"/>
      <c r="P901" s="320"/>
      <c r="Q901" s="321" t="str">
        <f t="shared" si="48"/>
        <v/>
      </c>
      <c r="R901" s="322"/>
      <c r="S901" s="322"/>
    </row>
    <row r="902" spans="1:19" ht="24.95" hidden="1" customHeight="1" outlineLevel="3">
      <c r="A902" s="290" t="str">
        <f>IF(AND(D902="",D902=""),"",$D$3&amp;"_"&amp;ROW()-11-COUNTBLANK($D$12:D902))</f>
        <v>CTKM_740</v>
      </c>
      <c r="B902" s="479"/>
      <c r="C902" s="274" t="s">
        <v>3106</v>
      </c>
      <c r="D902" s="274" t="s">
        <v>3112</v>
      </c>
      <c r="E902" s="320"/>
      <c r="F902" s="320"/>
      <c r="G902" s="320"/>
      <c r="H902" s="320"/>
      <c r="I902" s="320"/>
      <c r="J902" s="320"/>
      <c r="K902" s="320"/>
      <c r="L902" s="320"/>
      <c r="M902" s="320"/>
      <c r="N902" s="320"/>
      <c r="O902" s="320"/>
      <c r="P902" s="320"/>
      <c r="Q902" s="321" t="str">
        <f t="shared" si="48"/>
        <v/>
      </c>
      <c r="R902" s="322"/>
      <c r="S902" s="322"/>
    </row>
    <row r="903" spans="1:19" ht="24.95" hidden="1" customHeight="1" outlineLevel="3">
      <c r="A903" s="290" t="str">
        <f>IF(AND(D903="",D903=""),"",$D$3&amp;"_"&amp;ROW()-11-COUNTBLANK($D$12:D903))</f>
        <v>CTKM_741</v>
      </c>
      <c r="B903" s="479"/>
      <c r="C903" s="274" t="s">
        <v>3108</v>
      </c>
      <c r="D903" s="274" t="s">
        <v>3109</v>
      </c>
      <c r="E903" s="320"/>
      <c r="F903" s="320"/>
      <c r="G903" s="320"/>
      <c r="H903" s="320"/>
      <c r="I903" s="320"/>
      <c r="J903" s="320"/>
      <c r="K903" s="320"/>
      <c r="L903" s="320"/>
      <c r="M903" s="320"/>
      <c r="N903" s="320"/>
      <c r="O903" s="320"/>
      <c r="P903" s="320"/>
      <c r="Q903" s="321" t="str">
        <f t="shared" si="48"/>
        <v/>
      </c>
      <c r="R903" s="322"/>
      <c r="S903" s="322"/>
    </row>
    <row r="904" spans="1:19" ht="24.95" hidden="1" customHeight="1" outlineLevel="3">
      <c r="A904" s="290" t="str">
        <f>IF(AND(D904="",D904=""),"",$D$3&amp;"_"&amp;ROW()-11-COUNTBLANK($D$12:D904))</f>
        <v>CTKM_742</v>
      </c>
      <c r="B904" s="480"/>
      <c r="C904" s="274" t="s">
        <v>3110</v>
      </c>
      <c r="D904" s="274" t="s">
        <v>3113</v>
      </c>
      <c r="E904" s="320"/>
      <c r="F904" s="320"/>
      <c r="G904" s="320"/>
      <c r="H904" s="320"/>
      <c r="I904" s="320"/>
      <c r="J904" s="320"/>
      <c r="K904" s="320"/>
      <c r="L904" s="320"/>
      <c r="M904" s="320"/>
      <c r="N904" s="320"/>
      <c r="O904" s="320"/>
      <c r="P904" s="320"/>
      <c r="Q904" s="321" t="str">
        <f t="shared" si="48"/>
        <v/>
      </c>
      <c r="R904" s="322"/>
      <c r="S904" s="322"/>
    </row>
    <row r="905" spans="1:19" ht="24.95" hidden="1" customHeight="1" outlineLevel="3">
      <c r="A905" s="290" t="str">
        <f>IF(AND(D905="",D905=""),"",$D$3&amp;"_"&amp;ROW()-11-COUNTBLANK($D$12:D905))</f>
        <v>CTKM_743</v>
      </c>
      <c r="B905" s="324" t="s">
        <v>3130</v>
      </c>
      <c r="C905" s="324" t="s">
        <v>3136</v>
      </c>
      <c r="D905" s="274" t="s">
        <v>3132</v>
      </c>
      <c r="E905" s="320"/>
      <c r="F905" s="320"/>
      <c r="G905" s="320"/>
      <c r="H905" s="320"/>
      <c r="I905" s="320"/>
      <c r="J905" s="320"/>
      <c r="K905" s="320"/>
      <c r="L905" s="320"/>
      <c r="M905" s="320"/>
      <c r="N905" s="320"/>
      <c r="O905" s="320"/>
      <c r="P905" s="320"/>
      <c r="Q905" s="321" t="str">
        <f t="shared" si="48"/>
        <v/>
      </c>
      <c r="R905" s="322"/>
      <c r="S905" s="322"/>
    </row>
    <row r="906" spans="1:19" ht="24.95" hidden="1" customHeight="1" outlineLevel="3">
      <c r="A906" s="290" t="str">
        <f>IF(AND(D906="",D906=""),"",$D$3&amp;"_"&amp;ROW()-11-COUNTBLANK($D$12:D906))</f>
        <v>CTKM_744</v>
      </c>
      <c r="B906" s="324" t="s">
        <v>3165</v>
      </c>
      <c r="C906" s="324" t="s">
        <v>3168</v>
      </c>
      <c r="D906" s="274" t="s">
        <v>3167</v>
      </c>
      <c r="E906" s="320"/>
      <c r="F906" s="320"/>
      <c r="G906" s="320"/>
      <c r="H906" s="320"/>
      <c r="I906" s="320"/>
      <c r="J906" s="320"/>
      <c r="K906" s="320"/>
      <c r="L906" s="320"/>
      <c r="M906" s="320"/>
      <c r="N906" s="320"/>
      <c r="O906" s="320"/>
      <c r="P906" s="320"/>
      <c r="Q906" s="321" t="str">
        <f t="shared" si="48"/>
        <v/>
      </c>
      <c r="R906" s="322"/>
      <c r="S906" s="322"/>
    </row>
    <row r="907" spans="1:19" ht="24.95" hidden="1" customHeight="1" outlineLevel="3">
      <c r="A907" s="290" t="str">
        <f>IF(AND(D907="",D907=""),"",$D$3&amp;"_"&amp;ROW()-11-COUNTBLANK($D$12:D907))</f>
        <v>CTKM_745</v>
      </c>
      <c r="B907" s="478" t="s">
        <v>3486</v>
      </c>
      <c r="C907" s="274" t="s">
        <v>3487</v>
      </c>
      <c r="D907" s="274" t="s">
        <v>3485</v>
      </c>
      <c r="E907" s="320"/>
      <c r="F907" s="320"/>
      <c r="G907" s="320"/>
      <c r="H907" s="320"/>
      <c r="I907" s="320"/>
      <c r="J907" s="320"/>
      <c r="K907" s="320"/>
      <c r="L907" s="320"/>
      <c r="M907" s="320"/>
      <c r="N907" s="320"/>
      <c r="O907" s="320"/>
      <c r="P907" s="320"/>
      <c r="Q907" s="321" t="str">
        <f t="shared" si="48"/>
        <v/>
      </c>
      <c r="R907" s="322"/>
      <c r="S907" s="322"/>
    </row>
    <row r="908" spans="1:19" ht="24.95" hidden="1" customHeight="1" outlineLevel="3">
      <c r="A908" s="290" t="str">
        <f>IF(AND(D908="",D908=""),"",$D$3&amp;"_"&amp;ROW()-11-COUNTBLANK($D$12:D908))</f>
        <v>CTKM_746</v>
      </c>
      <c r="B908" s="324" t="s">
        <v>1434</v>
      </c>
      <c r="C908" s="274" t="s">
        <v>1435</v>
      </c>
      <c r="D908" s="274" t="s">
        <v>1245</v>
      </c>
      <c r="E908" s="320"/>
      <c r="F908" s="320"/>
      <c r="G908" s="320"/>
      <c r="H908" s="320"/>
      <c r="I908" s="320"/>
      <c r="J908" s="320"/>
      <c r="K908" s="320"/>
      <c r="L908" s="320"/>
      <c r="M908" s="320"/>
      <c r="N908" s="320"/>
      <c r="O908" s="320"/>
      <c r="P908" s="320"/>
      <c r="Q908" s="321" t="str">
        <f t="shared" si="48"/>
        <v/>
      </c>
      <c r="R908" s="322"/>
      <c r="S908" s="322"/>
    </row>
    <row r="909" spans="1:19" ht="24.95" hidden="1" customHeight="1" outlineLevel="3">
      <c r="A909" s="290" t="str">
        <f>IF(AND(D909="",D909=""),"",$D$3&amp;"_"&amp;ROW()-11-COUNTBLANK($D$12:D909))</f>
        <v>CTKM_747</v>
      </c>
      <c r="B909" s="324" t="s">
        <v>1089</v>
      </c>
      <c r="C909" s="274" t="s">
        <v>1090</v>
      </c>
      <c r="D909" s="274" t="s">
        <v>1091</v>
      </c>
      <c r="E909" s="320"/>
      <c r="F909" s="320"/>
      <c r="G909" s="320"/>
      <c r="H909" s="320"/>
      <c r="I909" s="320"/>
      <c r="J909" s="320"/>
      <c r="K909" s="320"/>
      <c r="L909" s="320"/>
      <c r="M909" s="320"/>
      <c r="N909" s="320"/>
      <c r="O909" s="320"/>
      <c r="P909" s="320"/>
      <c r="Q909" s="321" t="str">
        <f t="shared" si="48"/>
        <v/>
      </c>
      <c r="R909" s="322"/>
      <c r="S909" s="322"/>
    </row>
    <row r="910" spans="1:19" ht="24.95" hidden="1" customHeight="1" outlineLevel="3">
      <c r="A910" s="290" t="str">
        <f>IF(AND(D910="",D910=""),"",$D$3&amp;"_"&amp;ROW()-11-COUNTBLANK($D$12:D910))</f>
        <v>CTKM_748</v>
      </c>
      <c r="B910" s="478" t="s">
        <v>1213</v>
      </c>
      <c r="C910" s="274" t="s">
        <v>1436</v>
      </c>
      <c r="D910" s="274" t="s">
        <v>1129</v>
      </c>
      <c r="E910" s="320"/>
      <c r="F910" s="320"/>
      <c r="G910" s="320"/>
      <c r="H910" s="320"/>
      <c r="I910" s="320"/>
      <c r="J910" s="320"/>
      <c r="K910" s="320"/>
      <c r="L910" s="320"/>
      <c r="M910" s="320"/>
      <c r="N910" s="320"/>
      <c r="O910" s="320"/>
      <c r="P910" s="320"/>
      <c r="Q910" s="321" t="str">
        <f t="shared" si="48"/>
        <v/>
      </c>
      <c r="R910" s="322"/>
      <c r="S910" s="322"/>
    </row>
    <row r="911" spans="1:19" ht="24.95" hidden="1" customHeight="1" outlineLevel="3">
      <c r="A911" s="290" t="str">
        <f>IF(AND(D911="",D911=""),"",$D$3&amp;"_"&amp;ROW()-11-COUNTBLANK($D$12:D911))</f>
        <v>CTKM_749</v>
      </c>
      <c r="B911" s="479"/>
      <c r="C911" s="274" t="s">
        <v>1437</v>
      </c>
      <c r="D911" s="274" t="s">
        <v>1129</v>
      </c>
      <c r="E911" s="320"/>
      <c r="F911" s="320"/>
      <c r="G911" s="320"/>
      <c r="H911" s="320"/>
      <c r="I911" s="320"/>
      <c r="J911" s="320"/>
      <c r="K911" s="320"/>
      <c r="L911" s="320"/>
      <c r="M911" s="320"/>
      <c r="N911" s="320"/>
      <c r="O911" s="320"/>
      <c r="P911" s="320"/>
      <c r="Q911" s="321" t="str">
        <f t="shared" si="48"/>
        <v/>
      </c>
      <c r="R911" s="322"/>
      <c r="S911" s="322"/>
    </row>
    <row r="912" spans="1:19" ht="24.95" hidden="1" customHeight="1" outlineLevel="3">
      <c r="A912" s="290" t="str">
        <f>IF(AND(D912="",D912=""),"",$D$3&amp;"_"&amp;ROW()-11-COUNTBLANK($D$12:D912))</f>
        <v>CTKM_750</v>
      </c>
      <c r="B912" s="480"/>
      <c r="C912" s="274" t="s">
        <v>1438</v>
      </c>
      <c r="D912" s="274" t="s">
        <v>1060</v>
      </c>
      <c r="E912" s="320"/>
      <c r="F912" s="320"/>
      <c r="G912" s="320"/>
      <c r="H912" s="320"/>
      <c r="I912" s="320"/>
      <c r="J912" s="320"/>
      <c r="K912" s="320"/>
      <c r="L912" s="320"/>
      <c r="M912" s="320"/>
      <c r="N912" s="320"/>
      <c r="O912" s="320"/>
      <c r="P912" s="320"/>
      <c r="Q912" s="321" t="str">
        <f t="shared" si="48"/>
        <v/>
      </c>
      <c r="R912" s="322"/>
      <c r="S912" s="322"/>
    </row>
    <row r="913" spans="1:19" ht="24.95" hidden="1" customHeight="1" outlineLevel="3">
      <c r="A913" s="290" t="str">
        <f>IF(AND(D913="",D913=""),"",$D$3&amp;"_"&amp;ROW()-11-COUNTBLANK($D$12:D913))</f>
        <v>CTKM_751</v>
      </c>
      <c r="B913" s="324" t="s">
        <v>1217</v>
      </c>
      <c r="C913" s="274" t="s">
        <v>1439</v>
      </c>
      <c r="D913" s="274" t="s">
        <v>1219</v>
      </c>
      <c r="E913" s="320"/>
      <c r="F913" s="320"/>
      <c r="G913" s="320"/>
      <c r="H913" s="320"/>
      <c r="I913" s="320"/>
      <c r="J913" s="320"/>
      <c r="K913" s="320"/>
      <c r="L913" s="320"/>
      <c r="M913" s="320"/>
      <c r="N913" s="320"/>
      <c r="O913" s="320"/>
      <c r="P913" s="320"/>
      <c r="Q913" s="321" t="str">
        <f t="shared" si="48"/>
        <v/>
      </c>
      <c r="R913" s="322"/>
      <c r="S913" s="322"/>
    </row>
    <row r="914" spans="1:19" ht="24.95" hidden="1" customHeight="1" outlineLevel="3">
      <c r="A914" s="290" t="str">
        <f>IF(AND(D914="",D914=""),"",$D$3&amp;"_"&amp;ROW()-11-COUNTBLANK($D$12:D914))</f>
        <v>CTKM_752</v>
      </c>
      <c r="B914" s="478" t="s">
        <v>1416</v>
      </c>
      <c r="C914" s="274" t="s">
        <v>1440</v>
      </c>
      <c r="D914" s="274" t="s">
        <v>1418</v>
      </c>
      <c r="E914" s="320"/>
      <c r="F914" s="320"/>
      <c r="G914" s="320"/>
      <c r="H914" s="320"/>
      <c r="I914" s="320"/>
      <c r="J914" s="320"/>
      <c r="K914" s="320"/>
      <c r="L914" s="320"/>
      <c r="M914" s="320"/>
      <c r="N914" s="320"/>
      <c r="O914" s="320"/>
      <c r="P914" s="320"/>
      <c r="Q914" s="321" t="str">
        <f t="shared" si="48"/>
        <v/>
      </c>
      <c r="R914" s="322"/>
      <c r="S914" s="322"/>
    </row>
    <row r="915" spans="1:19" ht="24.95" hidden="1" customHeight="1" outlineLevel="3">
      <c r="A915" s="290" t="str">
        <f>IF(AND(D915="",D915=""),"",$D$3&amp;"_"&amp;ROW()-11-COUNTBLANK($D$12:D915))</f>
        <v>CTKM_753</v>
      </c>
      <c r="B915" s="480"/>
      <c r="C915" s="274" t="s">
        <v>1441</v>
      </c>
      <c r="D915" s="274" t="s">
        <v>1060</v>
      </c>
      <c r="E915" s="320"/>
      <c r="F915" s="320"/>
      <c r="G915" s="320"/>
      <c r="H915" s="320"/>
      <c r="I915" s="320"/>
      <c r="J915" s="320"/>
      <c r="K915" s="320"/>
      <c r="L915" s="320"/>
      <c r="M915" s="320"/>
      <c r="N915" s="320"/>
      <c r="O915" s="320"/>
      <c r="P915" s="320"/>
      <c r="Q915" s="321" t="str">
        <f t="shared" si="48"/>
        <v/>
      </c>
      <c r="R915" s="322"/>
      <c r="S915" s="322"/>
    </row>
    <row r="916" spans="1:19" ht="24.95" hidden="1" customHeight="1" outlineLevel="3">
      <c r="A916" s="290" t="str">
        <f>IF(AND(D916="",D916=""),"",$D$3&amp;"_"&amp;ROW()-11-COUNTBLANK($D$12:D916))</f>
        <v>CTKM_754</v>
      </c>
      <c r="B916" s="478" t="s">
        <v>1420</v>
      </c>
      <c r="C916" s="274" t="s">
        <v>2954</v>
      </c>
      <c r="D916" s="274" t="s">
        <v>1060</v>
      </c>
      <c r="E916" s="320"/>
      <c r="F916" s="320"/>
      <c r="G916" s="320"/>
      <c r="H916" s="320"/>
      <c r="I916" s="320"/>
      <c r="J916" s="320"/>
      <c r="K916" s="320"/>
      <c r="L916" s="320"/>
      <c r="M916" s="320"/>
      <c r="N916" s="320"/>
      <c r="O916" s="320"/>
      <c r="P916" s="320"/>
      <c r="Q916" s="321" t="str">
        <f t="shared" si="48"/>
        <v/>
      </c>
      <c r="R916" s="322"/>
      <c r="S916" s="322"/>
    </row>
    <row r="917" spans="1:19" ht="24.95" hidden="1" customHeight="1" outlineLevel="3">
      <c r="A917" s="290" t="str">
        <f>IF(AND(D917="",D917=""),"",$D$3&amp;"_"&amp;ROW()-11-COUNTBLANK($D$12:D917))</f>
        <v>CTKM_755</v>
      </c>
      <c r="B917" s="480"/>
      <c r="C917" s="274" t="s">
        <v>2955</v>
      </c>
      <c r="D917" s="274" t="s">
        <v>1423</v>
      </c>
      <c r="E917" s="320"/>
      <c r="F917" s="320"/>
      <c r="G917" s="320"/>
      <c r="H917" s="320"/>
      <c r="I917" s="320"/>
      <c r="J917" s="320"/>
      <c r="K917" s="320"/>
      <c r="L917" s="320"/>
      <c r="M917" s="320"/>
      <c r="N917" s="320"/>
      <c r="O917" s="320"/>
      <c r="P917" s="320"/>
      <c r="Q917" s="321" t="str">
        <f t="shared" si="48"/>
        <v/>
      </c>
      <c r="R917" s="322"/>
      <c r="S917" s="322"/>
    </row>
    <row r="918" spans="1:19" ht="24.95" hidden="1" customHeight="1" outlineLevel="3">
      <c r="A918" s="290" t="str">
        <f>IF(AND(D918="",D918=""),"",$D$3&amp;"_"&amp;ROW()-11-COUNTBLANK($D$12:D918))</f>
        <v>CTKM_756</v>
      </c>
      <c r="B918" s="478" t="s">
        <v>1225</v>
      </c>
      <c r="C918" s="274" t="s">
        <v>1444</v>
      </c>
      <c r="D918" s="274" t="s">
        <v>1227</v>
      </c>
      <c r="E918" s="320"/>
      <c r="F918" s="320"/>
      <c r="G918" s="320"/>
      <c r="H918" s="320"/>
      <c r="I918" s="320"/>
      <c r="J918" s="320"/>
      <c r="K918" s="320"/>
      <c r="L918" s="320"/>
      <c r="M918" s="320"/>
      <c r="N918" s="320"/>
      <c r="O918" s="320"/>
      <c r="P918" s="320"/>
      <c r="Q918" s="321" t="str">
        <f t="shared" si="48"/>
        <v/>
      </c>
      <c r="R918" s="322"/>
      <c r="S918" s="322"/>
    </row>
    <row r="919" spans="1:19" ht="24.95" hidden="1" customHeight="1" outlineLevel="3">
      <c r="A919" s="290" t="str">
        <f>IF(AND(D919="",D919=""),"",$D$3&amp;"_"&amp;ROW()-11-COUNTBLANK($D$12:D919))</f>
        <v>CTKM_757</v>
      </c>
      <c r="B919" s="480"/>
      <c r="C919" s="274" t="s">
        <v>1445</v>
      </c>
      <c r="D919" s="274" t="s">
        <v>1060</v>
      </c>
      <c r="E919" s="320"/>
      <c r="F919" s="320"/>
      <c r="G919" s="320"/>
      <c r="H919" s="320"/>
      <c r="I919" s="320"/>
      <c r="J919" s="320"/>
      <c r="K919" s="320"/>
      <c r="L919" s="320"/>
      <c r="M919" s="320"/>
      <c r="N919" s="320"/>
      <c r="O919" s="320"/>
      <c r="P919" s="320"/>
      <c r="Q919" s="321" t="str">
        <f t="shared" si="48"/>
        <v/>
      </c>
      <c r="R919" s="322"/>
      <c r="S919" s="322"/>
    </row>
    <row r="920" spans="1:19" ht="24.95" hidden="1" customHeight="1" outlineLevel="3">
      <c r="A920" s="290" t="str">
        <f>IF(AND(D920="",D920=""),"",$D$3&amp;"_"&amp;ROW()-11-COUNTBLANK($D$12:D920))</f>
        <v>CTKM_758</v>
      </c>
      <c r="B920" s="324" t="s">
        <v>1255</v>
      </c>
      <c r="C920" s="274" t="s">
        <v>1256</v>
      </c>
      <c r="D920" s="274" t="s">
        <v>1257</v>
      </c>
      <c r="E920" s="320"/>
      <c r="F920" s="320"/>
      <c r="G920" s="320"/>
      <c r="H920" s="320"/>
      <c r="I920" s="320"/>
      <c r="J920" s="320"/>
      <c r="K920" s="320"/>
      <c r="L920" s="320"/>
      <c r="M920" s="320"/>
      <c r="N920" s="320"/>
      <c r="O920" s="320"/>
      <c r="P920" s="320"/>
      <c r="Q920" s="321" t="str">
        <f t="shared" si="48"/>
        <v/>
      </c>
      <c r="R920" s="322"/>
      <c r="S920" s="322"/>
    </row>
    <row r="921" spans="1:19" ht="24.95" hidden="1" customHeight="1" outlineLevel="2" collapsed="1">
      <c r="A921" s="290" t="str">
        <f>IF(AND(D921="",D921=""),"",$D$3&amp;"_"&amp;ROW()-11-COUNTBLANK($D$12:D921))</f>
        <v/>
      </c>
      <c r="B921" s="363" t="s">
        <v>1088</v>
      </c>
      <c r="C921" s="364"/>
      <c r="D921" s="364"/>
      <c r="E921" s="365"/>
      <c r="F921" s="365"/>
      <c r="G921" s="365"/>
      <c r="H921" s="365"/>
      <c r="I921" s="365"/>
      <c r="J921" s="365"/>
      <c r="K921" s="365"/>
      <c r="L921" s="365"/>
      <c r="M921" s="365"/>
      <c r="N921" s="365"/>
      <c r="O921" s="365"/>
      <c r="P921" s="365"/>
      <c r="Q921" s="365" t="str">
        <f t="shared" si="48"/>
        <v/>
      </c>
      <c r="R921" s="364"/>
      <c r="S921" s="366"/>
    </row>
    <row r="922" spans="1:19" ht="24.95" hidden="1" customHeight="1" outlineLevel="3">
      <c r="A922" s="290" t="str">
        <f>IF(AND(D922="",D922=""),"",$D$3&amp;"_"&amp;ROW()-11-COUNTBLANK($D$12:D922))</f>
        <v/>
      </c>
      <c r="B922" s="337" t="s">
        <v>1258</v>
      </c>
      <c r="C922" s="370"/>
      <c r="D922" s="370"/>
      <c r="E922" s="371"/>
      <c r="F922" s="371"/>
      <c r="G922" s="371"/>
      <c r="H922" s="371"/>
      <c r="I922" s="371"/>
      <c r="J922" s="371"/>
      <c r="K922" s="371"/>
      <c r="L922" s="371"/>
      <c r="M922" s="371"/>
      <c r="N922" s="371"/>
      <c r="O922" s="371"/>
      <c r="P922" s="371"/>
      <c r="Q922" s="371"/>
      <c r="R922" s="372"/>
      <c r="S922" s="373"/>
    </row>
    <row r="923" spans="1:19" ht="24.95" hidden="1" customHeight="1" outlineLevel="3">
      <c r="A923" s="290" t="str">
        <f>IF(AND(D923="",D923=""),"",$D$3&amp;"_"&amp;ROW()-11-COUNTBLANK($D$12:D923))</f>
        <v>CTKM_759</v>
      </c>
      <c r="B923" s="324" t="s">
        <v>1089</v>
      </c>
      <c r="C923" s="274" t="s">
        <v>1090</v>
      </c>
      <c r="D923" s="274" t="s">
        <v>1091</v>
      </c>
      <c r="E923" s="320"/>
      <c r="F923" s="320"/>
      <c r="G923" s="320"/>
      <c r="H923" s="320"/>
      <c r="I923" s="320"/>
      <c r="J923" s="320"/>
      <c r="K923" s="320"/>
      <c r="L923" s="320"/>
      <c r="M923" s="320"/>
      <c r="N923" s="320"/>
      <c r="O923" s="320"/>
      <c r="P923" s="320"/>
      <c r="Q923" s="321" t="str">
        <f t="shared" ref="Q923:Q932" si="49">IF(OR(IF(G923="",IF(F923="",IF(E923="","",E923),F923),G923)="F",IF(J923="",IF(I923="",IF(H923="","",H923),I923),J923)="F",IF(M923="",IF(L923="",IF(K923="","",K923),L923),M923)="F",IF(P923="",IF(O923="",IF(N923="","",N923),O923),P923)="F")=TRUE,"F",IF(OR(IF(G923="",IF(F923="",IF(E923="","",E923),F923),G923)="PE",IF(J923="",IF(I923="",IF(H923="","",H923),I923),J923)="PE",IF(M923="",IF(L923="",IF(K923="","",K923),L923),M923)="PE",IF(P923="",IF(O923="",IF(N923="","",N923),O923),P923)="PE")=TRUE,"PE",IF(AND(IF(G923="",IF(F923="",IF(E923="","",E923),F923),G923)="",IF(J923="",IF(I923="",IF(H923="","",H923),I923),J923)="",IF(M923="",IF(L923="",IF(K923="","",K923),L923),M923)="",IF(P923="",IF(O923="",IF(N923="","",N923),O923),P923)="")=TRUE,"","P")))</f>
        <v/>
      </c>
      <c r="R923" s="322"/>
      <c r="S923" s="322"/>
    </row>
    <row r="924" spans="1:19" ht="24.95" hidden="1" customHeight="1" outlineLevel="3">
      <c r="A924" s="290" t="str">
        <f>IF(AND(D924="",D924=""),"",$D$3&amp;"_"&amp;ROW()-11-COUNTBLANK($D$12:D924))</f>
        <v>CTKM_760</v>
      </c>
      <c r="B924" s="478" t="s">
        <v>1303</v>
      </c>
      <c r="C924" s="274" t="s">
        <v>1446</v>
      </c>
      <c r="D924" s="274" t="s">
        <v>3355</v>
      </c>
      <c r="E924" s="320"/>
      <c r="F924" s="320"/>
      <c r="G924" s="320"/>
      <c r="H924" s="320"/>
      <c r="I924" s="320"/>
      <c r="J924" s="320"/>
      <c r="K924" s="320"/>
      <c r="L924" s="320"/>
      <c r="M924" s="320"/>
      <c r="N924" s="320"/>
      <c r="O924" s="320"/>
      <c r="P924" s="320"/>
      <c r="Q924" s="321" t="str">
        <f t="shared" si="49"/>
        <v/>
      </c>
      <c r="R924" s="322"/>
      <c r="S924" s="322"/>
    </row>
    <row r="925" spans="1:19" ht="24.95" hidden="1" customHeight="1" outlineLevel="3">
      <c r="A925" s="290" t="str">
        <f>IF(AND(D925="",D925=""),"",$D$3&amp;"_"&amp;ROW()-11-COUNTBLANK($D$12:D925))</f>
        <v>CTKM_761</v>
      </c>
      <c r="B925" s="478" t="s">
        <v>1095</v>
      </c>
      <c r="C925" s="274" t="s">
        <v>1448</v>
      </c>
      <c r="D925" s="274" t="s">
        <v>1263</v>
      </c>
      <c r="E925" s="320"/>
      <c r="F925" s="320"/>
      <c r="G925" s="320"/>
      <c r="H925" s="320"/>
      <c r="I925" s="320"/>
      <c r="J925" s="320"/>
      <c r="K925" s="320"/>
      <c r="L925" s="320"/>
      <c r="M925" s="320"/>
      <c r="N925" s="320"/>
      <c r="O925" s="320"/>
      <c r="P925" s="320"/>
      <c r="Q925" s="321" t="str">
        <f t="shared" si="49"/>
        <v/>
      </c>
      <c r="R925" s="322"/>
      <c r="S925" s="322"/>
    </row>
    <row r="926" spans="1:19" ht="24.95" hidden="1" customHeight="1" outlineLevel="3">
      <c r="A926" s="290" t="str">
        <f>IF(AND(D926="",D926=""),"",$D$3&amp;"_"&amp;ROW()-11-COUNTBLANK($D$12:D926))</f>
        <v>CTKM_762</v>
      </c>
      <c r="B926" s="478" t="s">
        <v>1420</v>
      </c>
      <c r="C926" s="274" t="s">
        <v>2956</v>
      </c>
      <c r="D926" s="274" t="s">
        <v>1060</v>
      </c>
      <c r="E926" s="320"/>
      <c r="F926" s="320"/>
      <c r="G926" s="320"/>
      <c r="H926" s="320"/>
      <c r="I926" s="320"/>
      <c r="J926" s="320"/>
      <c r="K926" s="320"/>
      <c r="L926" s="320"/>
      <c r="M926" s="320"/>
      <c r="N926" s="320"/>
      <c r="O926" s="320"/>
      <c r="P926" s="320"/>
      <c r="Q926" s="321" t="str">
        <f t="shared" si="49"/>
        <v/>
      </c>
      <c r="R926" s="322"/>
      <c r="S926" s="322"/>
    </row>
    <row r="927" spans="1:19" ht="24.95" hidden="1" customHeight="1" outlineLevel="3">
      <c r="A927" s="290" t="str">
        <f>IF(AND(D927="",D927=""),"",$D$3&amp;"_"&amp;ROW()-11-COUNTBLANK($D$12:D927))</f>
        <v>CTKM_763</v>
      </c>
      <c r="B927" s="480"/>
      <c r="C927" s="274" t="s">
        <v>2955</v>
      </c>
      <c r="D927" s="274" t="s">
        <v>1423</v>
      </c>
      <c r="E927" s="320"/>
      <c r="F927" s="320"/>
      <c r="G927" s="320"/>
      <c r="H927" s="320"/>
      <c r="I927" s="320"/>
      <c r="J927" s="320"/>
      <c r="K927" s="320"/>
      <c r="L927" s="320"/>
      <c r="M927" s="320"/>
      <c r="N927" s="320"/>
      <c r="O927" s="320"/>
      <c r="P927" s="320"/>
      <c r="Q927" s="321" t="str">
        <f t="shared" si="49"/>
        <v/>
      </c>
      <c r="R927" s="322"/>
      <c r="S927" s="322"/>
    </row>
    <row r="928" spans="1:19" ht="24.95" hidden="1" customHeight="1" outlineLevel="3">
      <c r="A928" s="290" t="str">
        <f>IF(AND(D928="",D928=""),"",$D$3&amp;"_"&amp;ROW()-11-COUNTBLANK($D$12:D928))</f>
        <v>CTKM_764</v>
      </c>
      <c r="B928" s="478" t="s">
        <v>1264</v>
      </c>
      <c r="C928" s="274" t="s">
        <v>1265</v>
      </c>
      <c r="D928" s="274" t="s">
        <v>3355</v>
      </c>
      <c r="E928" s="320"/>
      <c r="F928" s="320"/>
      <c r="G928" s="320"/>
      <c r="H928" s="320"/>
      <c r="I928" s="320"/>
      <c r="J928" s="320"/>
      <c r="K928" s="320"/>
      <c r="L928" s="320"/>
      <c r="M928" s="320"/>
      <c r="N928" s="320"/>
      <c r="O928" s="320"/>
      <c r="P928" s="320"/>
      <c r="Q928" s="321" t="str">
        <f t="shared" si="49"/>
        <v/>
      </c>
      <c r="R928" s="322"/>
      <c r="S928" s="322"/>
    </row>
    <row r="929" spans="1:19" ht="24.95" hidden="1" customHeight="1" outlineLevel="2" collapsed="1">
      <c r="A929" s="290" t="str">
        <f>IF(AND(D929="",D929=""),"",$D$3&amp;"_"&amp;ROW()-11-COUNTBLANK($D$12:D929))</f>
        <v/>
      </c>
      <c r="B929" s="363" t="s">
        <v>447</v>
      </c>
      <c r="C929" s="364"/>
      <c r="D929" s="364"/>
      <c r="E929" s="365"/>
      <c r="F929" s="365"/>
      <c r="G929" s="365"/>
      <c r="H929" s="365"/>
      <c r="I929" s="365"/>
      <c r="J929" s="365"/>
      <c r="K929" s="365"/>
      <c r="L929" s="365"/>
      <c r="M929" s="365"/>
      <c r="N929" s="365"/>
      <c r="O929" s="365"/>
      <c r="P929" s="365"/>
      <c r="Q929" s="365" t="str">
        <f t="shared" si="49"/>
        <v/>
      </c>
      <c r="R929" s="364"/>
      <c r="S929" s="366"/>
    </row>
    <row r="930" spans="1:19" ht="24.95" hidden="1" customHeight="1" outlineLevel="3">
      <c r="A930" s="290" t="str">
        <f>IF(AND(D930="",D930=""),"",$D$3&amp;"_"&amp;ROW()-11-COUNTBLANK($D$12:D930))</f>
        <v>CTKM_765</v>
      </c>
      <c r="B930" s="324" t="s">
        <v>1267</v>
      </c>
      <c r="C930" s="274" t="s">
        <v>1450</v>
      </c>
      <c r="D930" s="274" t="s">
        <v>3355</v>
      </c>
      <c r="E930" s="320"/>
      <c r="F930" s="320"/>
      <c r="G930" s="320"/>
      <c r="H930" s="320"/>
      <c r="I930" s="320"/>
      <c r="J930" s="320"/>
      <c r="K930" s="320"/>
      <c r="L930" s="320"/>
      <c r="M930" s="320"/>
      <c r="N930" s="320"/>
      <c r="O930" s="320"/>
      <c r="P930" s="320"/>
      <c r="Q930" s="321" t="str">
        <f t="shared" si="49"/>
        <v/>
      </c>
      <c r="R930" s="322"/>
      <c r="S930" s="322"/>
    </row>
    <row r="931" spans="1:19" ht="24.95" hidden="1" customHeight="1" outlineLevel="3">
      <c r="A931" s="290" t="str">
        <f>IF(AND(D931="",D931=""),"",$D$3&amp;"_"&amp;ROW()-11-COUNTBLANK($D$12:D931))</f>
        <v>CTKM_766</v>
      </c>
      <c r="B931" s="324" t="s">
        <v>1270</v>
      </c>
      <c r="C931" s="274" t="s">
        <v>1271</v>
      </c>
      <c r="D931" s="274" t="s">
        <v>1347</v>
      </c>
      <c r="E931" s="320"/>
      <c r="F931" s="320"/>
      <c r="G931" s="320"/>
      <c r="H931" s="320"/>
      <c r="I931" s="320"/>
      <c r="J931" s="320"/>
      <c r="K931" s="320"/>
      <c r="L931" s="320"/>
      <c r="M931" s="320"/>
      <c r="N931" s="320"/>
      <c r="O931" s="320"/>
      <c r="P931" s="320"/>
      <c r="Q931" s="321" t="str">
        <f t="shared" si="49"/>
        <v/>
      </c>
      <c r="R931" s="322"/>
      <c r="S931" s="322"/>
    </row>
    <row r="932" spans="1:19" ht="24.95" hidden="1" customHeight="1" outlineLevel="3">
      <c r="A932" s="290" t="str">
        <f>IF(AND(D932="",D932=""),"",$D$3&amp;"_"&amp;ROW()-11-COUNTBLANK($D$12:D932))</f>
        <v>CTKM_767</v>
      </c>
      <c r="B932" s="324" t="s">
        <v>1273</v>
      </c>
      <c r="C932" s="274" t="s">
        <v>1274</v>
      </c>
      <c r="D932" s="274" t="s">
        <v>2951</v>
      </c>
      <c r="E932" s="320"/>
      <c r="F932" s="320"/>
      <c r="G932" s="320"/>
      <c r="H932" s="320"/>
      <c r="I932" s="320"/>
      <c r="J932" s="320"/>
      <c r="K932" s="320"/>
      <c r="L932" s="320"/>
      <c r="M932" s="320"/>
      <c r="N932" s="320"/>
      <c r="O932" s="320"/>
      <c r="P932" s="320"/>
      <c r="Q932" s="321" t="str">
        <f t="shared" si="49"/>
        <v/>
      </c>
      <c r="R932" s="322"/>
      <c r="S932" s="322"/>
    </row>
    <row r="933" spans="1:19" ht="24.95" customHeight="1" outlineLevel="1" collapsed="1">
      <c r="A933" s="290" t="str">
        <f>IF(AND(D933="",D933=""),"",$D$3&amp;"_"&amp;ROW()-11-COUNTBLANK($D$12:D933))</f>
        <v/>
      </c>
      <c r="B933" s="309" t="s">
        <v>1451</v>
      </c>
      <c r="C933" s="287"/>
      <c r="D933" s="287"/>
      <c r="E933" s="288"/>
      <c r="F933" s="288"/>
      <c r="G933" s="288"/>
      <c r="H933" s="288"/>
      <c r="I933" s="288"/>
      <c r="J933" s="288"/>
      <c r="K933" s="288"/>
      <c r="L933" s="288"/>
      <c r="M933" s="288"/>
      <c r="N933" s="288"/>
      <c r="O933" s="288"/>
      <c r="P933" s="288"/>
      <c r="Q933" s="288"/>
      <c r="R933" s="287"/>
      <c r="S933" s="289"/>
    </row>
    <row r="934" spans="1:19" ht="24.95" hidden="1" customHeight="1" outlineLevel="2">
      <c r="A934" s="290" t="str">
        <f>IF(AND(D934="",D934=""),"",$D$3&amp;"_"&amp;ROW()-11-COUNTBLANK($D$12:D934))</f>
        <v>CTKM_768</v>
      </c>
      <c r="B934" s="324" t="s">
        <v>1071</v>
      </c>
      <c r="C934" s="274" t="s">
        <v>1452</v>
      </c>
      <c r="D934" s="274" t="s">
        <v>3358</v>
      </c>
      <c r="E934" s="320"/>
      <c r="F934" s="320"/>
      <c r="G934" s="320"/>
      <c r="H934" s="320"/>
      <c r="I934" s="320"/>
      <c r="J934" s="320"/>
      <c r="K934" s="320"/>
      <c r="L934" s="320"/>
      <c r="M934" s="320"/>
      <c r="N934" s="320"/>
      <c r="O934" s="320"/>
      <c r="P934" s="320"/>
      <c r="Q934" s="321" t="str">
        <f>IF(OR(IF(G934="",IF(F934="",IF(E934="","",E934),F934),G934)="F",IF(J934="",IF(I934="",IF(H934="","",H934),I934),J934)="F",IF(M934="",IF(L934="",IF(K934="","",K934),L934),M934)="F",IF(P934="",IF(O934="",IF(N934="","",N934),O934),P934)="F")=TRUE,"F",IF(OR(IF(G934="",IF(F934="",IF(E934="","",E934),F934),G934)="PE",IF(J934="",IF(I934="",IF(H934="","",H934),I934),J934)="PE",IF(M934="",IF(L934="",IF(K934="","",K934),L934),M934)="PE",IF(P934="",IF(O934="",IF(N934="","",N934),O934),P934)="PE")=TRUE,"PE",IF(AND(IF(G934="",IF(F934="",IF(E934="","",E934),F934),G934)="",IF(J934="",IF(I934="",IF(H934="","",H934),I934),J934)="",IF(M934="",IF(L934="",IF(K934="","",K934),L934),M934)="",IF(P934="",IF(O934="",IF(N934="","",N934),O934),P934)="")=TRUE,"","P")))</f>
        <v/>
      </c>
      <c r="R934" s="322"/>
      <c r="S934" s="322"/>
    </row>
    <row r="935" spans="1:19" ht="24.95" hidden="1" customHeight="1" outlineLevel="2">
      <c r="A935" s="290" t="str">
        <f>IF(AND(D935="",D935=""),"",$D$3&amp;"_"&amp;ROW()-11-COUNTBLANK($D$12:D935))</f>
        <v>CTKM_769</v>
      </c>
      <c r="B935" s="478" t="s">
        <v>352</v>
      </c>
      <c r="C935" s="274" t="s">
        <v>1074</v>
      </c>
      <c r="D935" s="274" t="s">
        <v>1075</v>
      </c>
      <c r="E935" s="320"/>
      <c r="F935" s="320"/>
      <c r="G935" s="320"/>
      <c r="H935" s="320"/>
      <c r="I935" s="320"/>
      <c r="J935" s="320"/>
      <c r="K935" s="320"/>
      <c r="L935" s="320"/>
      <c r="M935" s="320"/>
      <c r="N935" s="320"/>
      <c r="O935" s="320"/>
      <c r="P935" s="320"/>
      <c r="Q935" s="321" t="str">
        <f>IF(OR(IF(G935="",IF(F935="",IF(E935="","",E935),F935),G935)="F",IF(J935="",IF(I935="",IF(H935="","",H935),I935),J935)="F",IF(M935="",IF(L935="",IF(K935="","",K935),L935),M935)="F",IF(P935="",IF(O935="",IF(N935="","",N935),O935),P935)="F")=TRUE,"F",IF(OR(IF(G935="",IF(F935="",IF(E935="","",E935),F935),G935)="PE",IF(J935="",IF(I935="",IF(H935="","",H935),I935),J935)="PE",IF(M935="",IF(L935="",IF(K935="","",K935),L935),M935)="PE",IF(P935="",IF(O935="",IF(N935="","",N935),O935),P935)="PE")=TRUE,"PE",IF(AND(IF(G935="",IF(F935="",IF(E935="","",E935),F935),G935)="",IF(J935="",IF(I935="",IF(H935="","",H935),I935),J935)="",IF(M935="",IF(L935="",IF(K935="","",K935),L935),M935)="",IF(P935="",IF(O935="",IF(N935="","",N935),O935),P935)="")=TRUE,"","P")))</f>
        <v/>
      </c>
      <c r="R935" s="322"/>
      <c r="S935" s="322"/>
    </row>
    <row r="936" spans="1:19" ht="24.95" hidden="1" customHeight="1" outlineLevel="2">
      <c r="A936" s="290" t="str">
        <f>IF(AND(D936="",D936=""),"",$D$3&amp;"_"&amp;ROW()-11-COUNTBLANK($D$12:D936))</f>
        <v>CTKM_770</v>
      </c>
      <c r="B936" s="479"/>
      <c r="C936" s="274" t="s">
        <v>450</v>
      </c>
      <c r="D936" s="274" t="s">
        <v>1076</v>
      </c>
      <c r="E936" s="320"/>
      <c r="F936" s="320"/>
      <c r="G936" s="320"/>
      <c r="H936" s="320"/>
      <c r="I936" s="320"/>
      <c r="J936" s="320"/>
      <c r="K936" s="320"/>
      <c r="L936" s="320"/>
      <c r="M936" s="320"/>
      <c r="N936" s="320"/>
      <c r="O936" s="320"/>
      <c r="P936" s="320"/>
      <c r="Q936" s="321" t="str">
        <f>IF(OR(IF(G936="",IF(F936="",IF(E936="","",E936),F936),G936)="F",IF(J936="",IF(I936="",IF(H936="","",H936),I936),J936)="F",IF(M936="",IF(L936="",IF(K936="","",K936),L936),M936)="F",IF(P936="",IF(O936="",IF(N936="","",N936),O936),P936)="F")=TRUE,"F",IF(OR(IF(G936="",IF(F936="",IF(E936="","",E936),F936),G936)="PE",IF(J936="",IF(I936="",IF(H936="","",H936),I936),J936)="PE",IF(M936="",IF(L936="",IF(K936="","",K936),L936),M936)="PE",IF(P936="",IF(O936="",IF(N936="","",N936),O936),P936)="PE")=TRUE,"PE",IF(AND(IF(G936="",IF(F936="",IF(E936="","",E936),F936),G936)="",IF(J936="",IF(I936="",IF(H936="","",H936),I936),J936)="",IF(M936="",IF(L936="",IF(K936="","",K936),L936),M936)="",IF(P936="",IF(O936="",IF(N936="","",N936),O936),P936)="")=TRUE,"","P")))</f>
        <v/>
      </c>
      <c r="R936" s="322"/>
      <c r="S936" s="322"/>
    </row>
    <row r="937" spans="1:19" ht="24.95" hidden="1" customHeight="1" outlineLevel="2">
      <c r="A937" s="290" t="str">
        <f>IF(AND(D937="",D937=""),"",$D$3&amp;"_"&amp;ROW()-11-COUNTBLANK($D$12:D937))</f>
        <v>CTKM_771</v>
      </c>
      <c r="B937" s="480"/>
      <c r="C937" s="274" t="s">
        <v>452</v>
      </c>
      <c r="D937" s="274" t="s">
        <v>1077</v>
      </c>
      <c r="E937" s="320"/>
      <c r="F937" s="320"/>
      <c r="G937" s="320"/>
      <c r="H937" s="320"/>
      <c r="I937" s="320"/>
      <c r="J937" s="320"/>
      <c r="K937" s="320"/>
      <c r="L937" s="320"/>
      <c r="M937" s="320"/>
      <c r="N937" s="320"/>
      <c r="O937" s="320"/>
      <c r="P937" s="320"/>
      <c r="Q937" s="321" t="str">
        <f>IF(OR(IF(G937="",IF(F937="",IF(E937="","",E937),F937),G937)="F",IF(J937="",IF(I937="",IF(H937="","",H937),I937),J937)="F",IF(M937="",IF(L937="",IF(K937="","",K937),L937),M937)="F",IF(P937="",IF(O937="",IF(N937="","",N937),O937),P937)="F")=TRUE,"F",IF(OR(IF(G937="",IF(F937="",IF(E937="","",E937),F937),G937)="PE",IF(J937="",IF(I937="",IF(H937="","",H937),I937),J937)="PE",IF(M937="",IF(L937="",IF(K937="","",K937),L937),M937)="PE",IF(P937="",IF(O937="",IF(N937="","",N937),O937),P937)="PE")=TRUE,"PE",IF(AND(IF(G937="",IF(F937="",IF(E937="","",E937),F937),G937)="",IF(J937="",IF(I937="",IF(H937="","",H937),I937),J937)="",IF(M937="",IF(L937="",IF(K937="","",K937),L937),M937)="",IF(P937="",IF(O937="",IF(N937="","",N937),O937),P937)="")=TRUE,"","P")))</f>
        <v/>
      </c>
      <c r="R937" s="322"/>
      <c r="S937" s="322"/>
    </row>
    <row r="938" spans="1:19" ht="24.95" hidden="1" customHeight="1" outlineLevel="2" collapsed="1">
      <c r="A938" s="290" t="str">
        <f>IF(AND(D938="",D938=""),"",$D$3&amp;"_"&amp;ROW()-11-COUNTBLANK($D$12:D938))</f>
        <v/>
      </c>
      <c r="B938" s="363" t="s">
        <v>509</v>
      </c>
      <c r="C938" s="364"/>
      <c r="D938" s="364"/>
      <c r="E938" s="365"/>
      <c r="F938" s="365"/>
      <c r="G938" s="365"/>
      <c r="H938" s="365"/>
      <c r="I938" s="365"/>
      <c r="J938" s="365"/>
      <c r="K938" s="365"/>
      <c r="L938" s="365"/>
      <c r="M938" s="365"/>
      <c r="N938" s="365"/>
      <c r="O938" s="365"/>
      <c r="P938" s="365"/>
      <c r="Q938" s="365"/>
      <c r="R938" s="364"/>
      <c r="S938" s="366"/>
    </row>
    <row r="939" spans="1:19" ht="24.95" hidden="1" customHeight="1" outlineLevel="3">
      <c r="A939" s="290" t="str">
        <f>IF(AND(D939="",D939=""),"",$D$3&amp;"_"&amp;ROW()-11-COUNTBLANK($D$12:D939))</f>
        <v>CTKM_772</v>
      </c>
      <c r="B939" s="478" t="s">
        <v>2825</v>
      </c>
      <c r="C939" s="274" t="s">
        <v>2826</v>
      </c>
      <c r="D939" s="274" t="s">
        <v>3102</v>
      </c>
      <c r="E939" s="320"/>
      <c r="F939" s="320"/>
      <c r="G939" s="320"/>
      <c r="H939" s="320"/>
      <c r="I939" s="320"/>
      <c r="J939" s="320"/>
      <c r="K939" s="320"/>
      <c r="L939" s="320"/>
      <c r="M939" s="320"/>
      <c r="N939" s="320"/>
      <c r="O939" s="320"/>
      <c r="P939" s="320"/>
      <c r="Q939" s="321" t="str">
        <f t="shared" ref="Q939:Q963" si="50">IF(OR(IF(G939="",IF(F939="",IF(E939="","",E939),F939),G939)="F",IF(J939="",IF(I939="",IF(H939="","",H939),I939),J939)="F",IF(M939="",IF(L939="",IF(K939="","",K939),L939),M939)="F",IF(P939="",IF(O939="",IF(N939="","",N939),O939),P939)="F")=TRUE,"F",IF(OR(IF(G939="",IF(F939="",IF(E939="","",E939),F939),G939)="PE",IF(J939="",IF(I939="",IF(H939="","",H939),I939),J939)="PE",IF(M939="",IF(L939="",IF(K939="","",K939),L939),M939)="PE",IF(P939="",IF(O939="",IF(N939="","",N939),O939),P939)="PE")=TRUE,"PE",IF(AND(IF(G939="",IF(F939="",IF(E939="","",E939),F939),G939)="",IF(J939="",IF(I939="",IF(H939="","",H939),I939),J939)="",IF(M939="",IF(L939="",IF(K939="","",K939),L939),M939)="",IF(P939="",IF(O939="",IF(N939="","",N939),O939),P939)="")=TRUE,"","P")))</f>
        <v/>
      </c>
      <c r="R939" s="322"/>
      <c r="S939" s="322"/>
    </row>
    <row r="940" spans="1:19" ht="24.95" hidden="1" customHeight="1" outlineLevel="3">
      <c r="A940" s="290" t="str">
        <f>IF(AND(D940="",D940=""),"",$D$3&amp;"_"&amp;ROW()-11-COUNTBLANK($D$12:D940))</f>
        <v>CTKM_773</v>
      </c>
      <c r="B940" s="478" t="s">
        <v>3103</v>
      </c>
      <c r="C940" s="274" t="s">
        <v>3104</v>
      </c>
      <c r="D940" s="274" t="s">
        <v>3105</v>
      </c>
      <c r="E940" s="320"/>
      <c r="F940" s="320"/>
      <c r="G940" s="320"/>
      <c r="H940" s="320"/>
      <c r="I940" s="320"/>
      <c r="J940" s="320"/>
      <c r="K940" s="320"/>
      <c r="L940" s="320"/>
      <c r="M940" s="320"/>
      <c r="N940" s="320"/>
      <c r="O940" s="320"/>
      <c r="P940" s="320"/>
      <c r="Q940" s="321" t="str">
        <f t="shared" si="50"/>
        <v/>
      </c>
      <c r="R940" s="322"/>
      <c r="S940" s="322"/>
    </row>
    <row r="941" spans="1:19" ht="24.95" hidden="1" customHeight="1" outlineLevel="3">
      <c r="A941" s="290" t="str">
        <f>IF(AND(D941="",D941=""),"",$D$3&amp;"_"&amp;ROW()-11-COUNTBLANK($D$12:D941))</f>
        <v>CTKM_774</v>
      </c>
      <c r="B941" s="479"/>
      <c r="C941" s="274" t="s">
        <v>3106</v>
      </c>
      <c r="D941" s="274" t="s">
        <v>3114</v>
      </c>
      <c r="E941" s="320"/>
      <c r="F941" s="320"/>
      <c r="G941" s="320"/>
      <c r="H941" s="320"/>
      <c r="I941" s="320"/>
      <c r="J941" s="320"/>
      <c r="K941" s="320"/>
      <c r="L941" s="320"/>
      <c r="M941" s="320"/>
      <c r="N941" s="320"/>
      <c r="O941" s="320"/>
      <c r="P941" s="320"/>
      <c r="Q941" s="321" t="str">
        <f t="shared" si="50"/>
        <v/>
      </c>
      <c r="R941" s="322"/>
      <c r="S941" s="322"/>
    </row>
    <row r="942" spans="1:19" ht="24.95" hidden="1" customHeight="1" outlineLevel="3">
      <c r="A942" s="290" t="str">
        <f>IF(AND(D942="",D942=""),"",$D$3&amp;"_"&amp;ROW()-11-COUNTBLANK($D$12:D942))</f>
        <v>CTKM_775</v>
      </c>
      <c r="B942" s="479"/>
      <c r="C942" s="274" t="s">
        <v>3108</v>
      </c>
      <c r="D942" s="274" t="s">
        <v>3109</v>
      </c>
      <c r="E942" s="320"/>
      <c r="F942" s="320"/>
      <c r="G942" s="320"/>
      <c r="H942" s="320"/>
      <c r="I942" s="320"/>
      <c r="J942" s="320"/>
      <c r="K942" s="320"/>
      <c r="L942" s="320"/>
      <c r="M942" s="320"/>
      <c r="N942" s="320"/>
      <c r="O942" s="320"/>
      <c r="P942" s="320"/>
      <c r="Q942" s="321" t="str">
        <f t="shared" si="50"/>
        <v/>
      </c>
      <c r="R942" s="322"/>
      <c r="S942" s="322"/>
    </row>
    <row r="943" spans="1:19" ht="24.95" hidden="1" customHeight="1" outlineLevel="3">
      <c r="A943" s="290" t="str">
        <f>IF(AND(D943="",D943=""),"",$D$3&amp;"_"&amp;ROW()-11-COUNTBLANK($D$12:D943))</f>
        <v>CTKM_776</v>
      </c>
      <c r="B943" s="480"/>
      <c r="C943" s="274" t="s">
        <v>3110</v>
      </c>
      <c r="D943" s="274" t="s">
        <v>3115</v>
      </c>
      <c r="E943" s="320"/>
      <c r="F943" s="320"/>
      <c r="G943" s="320"/>
      <c r="H943" s="320"/>
      <c r="I943" s="320"/>
      <c r="J943" s="320"/>
      <c r="K943" s="320"/>
      <c r="L943" s="320"/>
      <c r="M943" s="320"/>
      <c r="N943" s="320"/>
      <c r="O943" s="320"/>
      <c r="P943" s="320"/>
      <c r="Q943" s="321" t="str">
        <f t="shared" si="50"/>
        <v/>
      </c>
      <c r="R943" s="322"/>
      <c r="S943" s="322"/>
    </row>
    <row r="944" spans="1:19" ht="24.95" hidden="1" customHeight="1" outlineLevel="3">
      <c r="A944" s="290" t="str">
        <f>IF(AND(D944="",D944=""),"",$D$3&amp;"_"&amp;ROW()-11-COUNTBLANK($D$12:D944))</f>
        <v>CTKM_777</v>
      </c>
      <c r="B944" s="478" t="s">
        <v>3139</v>
      </c>
      <c r="C944" s="324" t="s">
        <v>3140</v>
      </c>
      <c r="D944" s="274" t="s">
        <v>3132</v>
      </c>
      <c r="E944" s="320"/>
      <c r="F944" s="320"/>
      <c r="G944" s="320"/>
      <c r="H944" s="320"/>
      <c r="I944" s="320"/>
      <c r="J944" s="320"/>
      <c r="K944" s="320"/>
      <c r="L944" s="320"/>
      <c r="M944" s="320"/>
      <c r="N944" s="320"/>
      <c r="O944" s="320"/>
      <c r="P944" s="320"/>
      <c r="Q944" s="321" t="str">
        <f t="shared" si="50"/>
        <v/>
      </c>
      <c r="R944" s="322"/>
      <c r="S944" s="322"/>
    </row>
    <row r="945" spans="1:19" ht="24.95" hidden="1" customHeight="1" outlineLevel="3">
      <c r="A945" s="290" t="str">
        <f>IF(AND(D945="",D945=""),"",$D$3&amp;"_"&amp;ROW()-11-COUNTBLANK($D$12:D945))</f>
        <v>CTKM_778</v>
      </c>
      <c r="B945" s="480"/>
      <c r="C945" s="324" t="s">
        <v>3141</v>
      </c>
      <c r="D945" s="274" t="s">
        <v>3142</v>
      </c>
      <c r="E945" s="320"/>
      <c r="F945" s="320"/>
      <c r="G945" s="320"/>
      <c r="H945" s="320"/>
      <c r="I945" s="320"/>
      <c r="J945" s="320"/>
      <c r="K945" s="320"/>
      <c r="L945" s="320"/>
      <c r="M945" s="320"/>
      <c r="N945" s="320"/>
      <c r="O945" s="320"/>
      <c r="P945" s="320"/>
      <c r="Q945" s="321" t="str">
        <f t="shared" si="50"/>
        <v/>
      </c>
      <c r="R945" s="322"/>
      <c r="S945" s="322"/>
    </row>
    <row r="946" spans="1:19" ht="24.95" hidden="1" customHeight="1" outlineLevel="3">
      <c r="A946" s="290" t="str">
        <f>IF(AND(D946="",D946=""),"",$D$3&amp;"_"&amp;ROW()-11-COUNTBLANK($D$12:D946))</f>
        <v>CTKM_779</v>
      </c>
      <c r="B946" s="324" t="s">
        <v>3165</v>
      </c>
      <c r="C946" s="324" t="s">
        <v>3169</v>
      </c>
      <c r="D946" s="274" t="s">
        <v>3167</v>
      </c>
      <c r="E946" s="320"/>
      <c r="F946" s="320"/>
      <c r="G946" s="320"/>
      <c r="H946" s="320"/>
      <c r="I946" s="320"/>
      <c r="J946" s="320"/>
      <c r="K946" s="320"/>
      <c r="L946" s="320"/>
      <c r="M946" s="320"/>
      <c r="N946" s="320"/>
      <c r="O946" s="320"/>
      <c r="P946" s="320"/>
      <c r="Q946" s="321" t="str">
        <f t="shared" si="50"/>
        <v/>
      </c>
      <c r="R946" s="322"/>
      <c r="S946" s="322"/>
    </row>
    <row r="947" spans="1:19" ht="24.95" hidden="1" customHeight="1" outlineLevel="3">
      <c r="A947" s="290" t="str">
        <f>IF(AND(D947="",D947=""),"",$D$3&amp;"_"&amp;ROW()-11-COUNTBLANK($D$12:D947))</f>
        <v>CTKM_780</v>
      </c>
      <c r="B947" s="478" t="s">
        <v>3486</v>
      </c>
      <c r="C947" s="274" t="s">
        <v>3487</v>
      </c>
      <c r="D947" s="274" t="s">
        <v>3485</v>
      </c>
      <c r="E947" s="320"/>
      <c r="F947" s="320"/>
      <c r="G947" s="320"/>
      <c r="H947" s="320"/>
      <c r="I947" s="320"/>
      <c r="J947" s="320"/>
      <c r="K947" s="320"/>
      <c r="L947" s="320"/>
      <c r="M947" s="320"/>
      <c r="N947" s="320"/>
      <c r="O947" s="320"/>
      <c r="P947" s="320"/>
      <c r="Q947" s="321" t="str">
        <f t="shared" si="50"/>
        <v/>
      </c>
      <c r="R947" s="322"/>
      <c r="S947" s="322"/>
    </row>
    <row r="948" spans="1:19" ht="24.95" hidden="1" customHeight="1" outlineLevel="3">
      <c r="A948" s="290" t="str">
        <f>IF(AND(D948="",D948=""),"",$D$3&amp;"_"&amp;ROW()-11-COUNTBLANK($D$12:D948))</f>
        <v>CTKM_781</v>
      </c>
      <c r="B948" s="480" t="s">
        <v>1285</v>
      </c>
      <c r="C948" s="274" t="s">
        <v>1286</v>
      </c>
      <c r="D948" s="274" t="s">
        <v>1459</v>
      </c>
      <c r="E948" s="320"/>
      <c r="F948" s="320"/>
      <c r="G948" s="320"/>
      <c r="H948" s="320"/>
      <c r="I948" s="320"/>
      <c r="J948" s="320"/>
      <c r="K948" s="320"/>
      <c r="L948" s="320"/>
      <c r="M948" s="320"/>
      <c r="N948" s="320"/>
      <c r="O948" s="320"/>
      <c r="P948" s="320"/>
      <c r="Q948" s="321" t="str">
        <f t="shared" si="50"/>
        <v/>
      </c>
      <c r="R948" s="322"/>
      <c r="S948" s="322"/>
    </row>
    <row r="949" spans="1:19" ht="24.95" hidden="1" customHeight="1" outlineLevel="3">
      <c r="A949" s="290" t="str">
        <f>IF(AND(D949="",D949=""),"",$D$3&amp;"_"&amp;ROW()-11-COUNTBLANK($D$12:D949))</f>
        <v>CTKM_782</v>
      </c>
      <c r="B949" s="324" t="s">
        <v>1288</v>
      </c>
      <c r="C949" s="274" t="s">
        <v>1090</v>
      </c>
      <c r="D949" s="274" t="s">
        <v>1091</v>
      </c>
      <c r="E949" s="320"/>
      <c r="F949" s="320"/>
      <c r="G949" s="320"/>
      <c r="H949" s="320"/>
      <c r="I949" s="320"/>
      <c r="J949" s="320"/>
      <c r="K949" s="320"/>
      <c r="L949" s="320"/>
      <c r="M949" s="320"/>
      <c r="N949" s="320"/>
      <c r="O949" s="320"/>
      <c r="P949" s="320"/>
      <c r="Q949" s="321" t="str">
        <f t="shared" si="50"/>
        <v/>
      </c>
      <c r="R949" s="322"/>
      <c r="S949" s="322"/>
    </row>
    <row r="950" spans="1:19" ht="24.95" hidden="1" customHeight="1" outlineLevel="3">
      <c r="A950" s="290" t="str">
        <f>IF(AND(D950="",D950=""),"",$D$3&amp;"_"&amp;ROW()-11-COUNTBLANK($D$12:D950))</f>
        <v>CTKM_783</v>
      </c>
      <c r="B950" s="478" t="s">
        <v>1213</v>
      </c>
      <c r="C950" s="274" t="s">
        <v>1460</v>
      </c>
      <c r="D950" s="274" t="s">
        <v>1129</v>
      </c>
      <c r="E950" s="320"/>
      <c r="F950" s="320"/>
      <c r="G950" s="320"/>
      <c r="H950" s="320"/>
      <c r="I950" s="320"/>
      <c r="J950" s="320"/>
      <c r="K950" s="320"/>
      <c r="L950" s="320"/>
      <c r="M950" s="320"/>
      <c r="N950" s="320"/>
      <c r="O950" s="320"/>
      <c r="P950" s="320"/>
      <c r="Q950" s="321" t="str">
        <f t="shared" si="50"/>
        <v/>
      </c>
      <c r="R950" s="322"/>
      <c r="S950" s="322"/>
    </row>
    <row r="951" spans="1:19" ht="24.95" hidden="1" customHeight="1" outlineLevel="3">
      <c r="A951" s="290" t="str">
        <f>IF(AND(D951="",D951=""),"",$D$3&amp;"_"&amp;ROW()-11-COUNTBLANK($D$12:D951))</f>
        <v>CTKM_784</v>
      </c>
      <c r="B951" s="480"/>
      <c r="C951" s="274" t="s">
        <v>1461</v>
      </c>
      <c r="D951" s="274" t="s">
        <v>1060</v>
      </c>
      <c r="E951" s="320"/>
      <c r="F951" s="320"/>
      <c r="G951" s="320"/>
      <c r="H951" s="320"/>
      <c r="I951" s="320"/>
      <c r="J951" s="320"/>
      <c r="K951" s="320"/>
      <c r="L951" s="320"/>
      <c r="M951" s="320"/>
      <c r="N951" s="320"/>
      <c r="O951" s="320"/>
      <c r="P951" s="320"/>
      <c r="Q951" s="321" t="str">
        <f t="shared" si="50"/>
        <v/>
      </c>
      <c r="R951" s="322"/>
      <c r="S951" s="322"/>
    </row>
    <row r="952" spans="1:19" ht="24.95" hidden="1" customHeight="1" outlineLevel="3">
      <c r="A952" s="290" t="str">
        <f>IF(AND(D952="",D952=""),"",$D$3&amp;"_"&amp;ROW()-11-COUNTBLANK($D$12:D952))</f>
        <v>CTKM_785</v>
      </c>
      <c r="B952" s="478" t="s">
        <v>1127</v>
      </c>
      <c r="C952" s="274" t="s">
        <v>1462</v>
      </c>
      <c r="D952" s="274" t="s">
        <v>1129</v>
      </c>
      <c r="E952" s="320"/>
      <c r="F952" s="320"/>
      <c r="G952" s="320"/>
      <c r="H952" s="320"/>
      <c r="I952" s="320"/>
      <c r="J952" s="320"/>
      <c r="K952" s="320"/>
      <c r="L952" s="320"/>
      <c r="M952" s="320"/>
      <c r="N952" s="320"/>
      <c r="O952" s="320"/>
      <c r="P952" s="320"/>
      <c r="Q952" s="321" t="str">
        <f t="shared" si="50"/>
        <v/>
      </c>
      <c r="R952" s="322"/>
      <c r="S952" s="322"/>
    </row>
    <row r="953" spans="1:19" ht="24.95" hidden="1" customHeight="1" outlineLevel="3">
      <c r="A953" s="290" t="str">
        <f>IF(AND(D953="",D953=""),"",$D$3&amp;"_"&amp;ROW()-11-COUNTBLANK($D$12:D953))</f>
        <v>CTKM_786</v>
      </c>
      <c r="B953" s="480"/>
      <c r="C953" s="274" t="s">
        <v>1463</v>
      </c>
      <c r="D953" s="274" t="s">
        <v>1060</v>
      </c>
      <c r="E953" s="320"/>
      <c r="F953" s="320"/>
      <c r="G953" s="320"/>
      <c r="H953" s="320"/>
      <c r="I953" s="320"/>
      <c r="J953" s="320"/>
      <c r="K953" s="320"/>
      <c r="L953" s="320"/>
      <c r="M953" s="320"/>
      <c r="N953" s="320"/>
      <c r="O953" s="320"/>
      <c r="P953" s="320"/>
      <c r="Q953" s="321" t="str">
        <f t="shared" si="50"/>
        <v/>
      </c>
      <c r="R953" s="322"/>
      <c r="S953" s="322"/>
    </row>
    <row r="954" spans="1:19" ht="24.95" hidden="1" customHeight="1" outlineLevel="3">
      <c r="A954" s="290" t="str">
        <f>IF(AND(D954="",D954=""),"",$D$3&amp;"_"&amp;ROW()-11-COUNTBLANK($D$12:D954))</f>
        <v>CTKM_787</v>
      </c>
      <c r="B954" s="324" t="s">
        <v>1217</v>
      </c>
      <c r="C954" s="274" t="s">
        <v>1464</v>
      </c>
      <c r="D954" s="274" t="s">
        <v>1465</v>
      </c>
      <c r="E954" s="320"/>
      <c r="F954" s="320"/>
      <c r="G954" s="320"/>
      <c r="H954" s="320"/>
      <c r="I954" s="320"/>
      <c r="J954" s="320"/>
      <c r="K954" s="320"/>
      <c r="L954" s="320"/>
      <c r="M954" s="320"/>
      <c r="N954" s="320"/>
      <c r="O954" s="320"/>
      <c r="P954" s="320"/>
      <c r="Q954" s="321" t="str">
        <f t="shared" si="50"/>
        <v/>
      </c>
      <c r="R954" s="374"/>
      <c r="S954" s="322"/>
    </row>
    <row r="955" spans="1:19" ht="24.95" hidden="1" customHeight="1" outlineLevel="3">
      <c r="A955" s="290" t="str">
        <f>IF(AND(D955="",D955=""),"",$D$3&amp;"_"&amp;ROW()-11-COUNTBLANK($D$12:D955))</f>
        <v>CTKM_788</v>
      </c>
      <c r="B955" s="478" t="s">
        <v>1416</v>
      </c>
      <c r="C955" s="274" t="s">
        <v>1466</v>
      </c>
      <c r="D955" s="274" t="s">
        <v>1418</v>
      </c>
      <c r="E955" s="320"/>
      <c r="F955" s="320"/>
      <c r="G955" s="320"/>
      <c r="H955" s="320"/>
      <c r="I955" s="320"/>
      <c r="J955" s="320"/>
      <c r="K955" s="320"/>
      <c r="L955" s="320"/>
      <c r="M955" s="320"/>
      <c r="N955" s="320"/>
      <c r="O955" s="320"/>
      <c r="P955" s="320"/>
      <c r="Q955" s="321" t="str">
        <f t="shared" si="50"/>
        <v/>
      </c>
      <c r="R955" s="322"/>
      <c r="S955" s="322"/>
    </row>
    <row r="956" spans="1:19" ht="24.95" hidden="1" customHeight="1" outlineLevel="3">
      <c r="A956" s="290" t="str">
        <f>IF(AND(D956="",D956=""),"",$D$3&amp;"_"&amp;ROW()-11-COUNTBLANK($D$12:D956))</f>
        <v>CTKM_789</v>
      </c>
      <c r="B956" s="480"/>
      <c r="C956" s="274" t="s">
        <v>1467</v>
      </c>
      <c r="D956" s="274" t="s">
        <v>1060</v>
      </c>
      <c r="E956" s="320"/>
      <c r="F956" s="320"/>
      <c r="G956" s="320"/>
      <c r="H956" s="320"/>
      <c r="I956" s="320"/>
      <c r="J956" s="320"/>
      <c r="K956" s="320"/>
      <c r="L956" s="320"/>
      <c r="M956" s="320"/>
      <c r="N956" s="320"/>
      <c r="O956" s="320"/>
      <c r="P956" s="320"/>
      <c r="Q956" s="321" t="str">
        <f t="shared" si="50"/>
        <v/>
      </c>
      <c r="R956" s="322"/>
      <c r="S956" s="322"/>
    </row>
    <row r="957" spans="1:19" ht="24.95" hidden="1" customHeight="1" outlineLevel="3">
      <c r="A957" s="290" t="str">
        <f>IF(AND(D957="",D957=""),"",$D$3&amp;"_"&amp;ROW()-11-COUNTBLANK($D$12:D957))</f>
        <v>CTKM_790</v>
      </c>
      <c r="B957" s="478" t="s">
        <v>1420</v>
      </c>
      <c r="C957" s="274" t="s">
        <v>2957</v>
      </c>
      <c r="D957" s="274" t="s">
        <v>1060</v>
      </c>
      <c r="E957" s="320"/>
      <c r="F957" s="320"/>
      <c r="G957" s="320"/>
      <c r="H957" s="320"/>
      <c r="I957" s="320"/>
      <c r="J957" s="320"/>
      <c r="K957" s="320"/>
      <c r="L957" s="320"/>
      <c r="M957" s="320"/>
      <c r="N957" s="320"/>
      <c r="O957" s="320"/>
      <c r="P957" s="320"/>
      <c r="Q957" s="321" t="str">
        <f t="shared" si="50"/>
        <v/>
      </c>
      <c r="R957" s="322"/>
      <c r="S957" s="322"/>
    </row>
    <row r="958" spans="1:19" ht="24.95" hidden="1" customHeight="1" outlineLevel="3">
      <c r="A958" s="290" t="str">
        <f>IF(AND(D958="",D958=""),"",$D$3&amp;"_"&amp;ROW()-11-COUNTBLANK($D$12:D958))</f>
        <v>CTKM_791</v>
      </c>
      <c r="B958" s="480"/>
      <c r="C958" s="274" t="s">
        <v>2958</v>
      </c>
      <c r="D958" s="274" t="s">
        <v>1423</v>
      </c>
      <c r="E958" s="320"/>
      <c r="F958" s="320"/>
      <c r="G958" s="320"/>
      <c r="H958" s="320"/>
      <c r="I958" s="320"/>
      <c r="J958" s="320"/>
      <c r="K958" s="320"/>
      <c r="L958" s="320"/>
      <c r="M958" s="320"/>
      <c r="N958" s="320"/>
      <c r="O958" s="320"/>
      <c r="P958" s="320"/>
      <c r="Q958" s="321" t="str">
        <f t="shared" si="50"/>
        <v/>
      </c>
      <c r="R958" s="322"/>
      <c r="S958" s="322"/>
    </row>
    <row r="959" spans="1:19" ht="24.95" hidden="1" customHeight="1" outlineLevel="3">
      <c r="A959" s="290" t="str">
        <f>IF(AND(D959="",D959=""),"",$D$3&amp;"_"&amp;ROW()-11-COUNTBLANK($D$12:D959))</f>
        <v>CTKM_792</v>
      </c>
      <c r="B959" s="478" t="s">
        <v>1225</v>
      </c>
      <c r="C959" s="274" t="s">
        <v>1470</v>
      </c>
      <c r="D959" s="274" t="s">
        <v>1227</v>
      </c>
      <c r="E959" s="320"/>
      <c r="F959" s="320"/>
      <c r="G959" s="320"/>
      <c r="H959" s="320"/>
      <c r="I959" s="320"/>
      <c r="J959" s="320"/>
      <c r="K959" s="320"/>
      <c r="L959" s="320"/>
      <c r="M959" s="320"/>
      <c r="N959" s="320"/>
      <c r="O959" s="320"/>
      <c r="P959" s="320"/>
      <c r="Q959" s="321" t="str">
        <f t="shared" si="50"/>
        <v/>
      </c>
      <c r="R959" s="322"/>
      <c r="S959" s="322"/>
    </row>
    <row r="960" spans="1:19" ht="24.95" hidden="1" customHeight="1" outlineLevel="3">
      <c r="A960" s="290" t="str">
        <f>IF(AND(D960="",D960=""),"",$D$3&amp;"_"&amp;ROW()-11-COUNTBLANK($D$12:D960))</f>
        <v>CTKM_793</v>
      </c>
      <c r="B960" s="480"/>
      <c r="C960" s="274" t="s">
        <v>1471</v>
      </c>
      <c r="D960" s="274" t="s">
        <v>1060</v>
      </c>
      <c r="E960" s="320"/>
      <c r="F960" s="320"/>
      <c r="G960" s="320"/>
      <c r="H960" s="320"/>
      <c r="I960" s="320"/>
      <c r="J960" s="320"/>
      <c r="K960" s="320"/>
      <c r="L960" s="320"/>
      <c r="M960" s="320"/>
      <c r="N960" s="320"/>
      <c r="O960" s="320"/>
      <c r="P960" s="320"/>
      <c r="Q960" s="321" t="str">
        <f t="shared" si="50"/>
        <v/>
      </c>
      <c r="R960" s="322"/>
      <c r="S960" s="322"/>
    </row>
    <row r="961" spans="1:19" ht="24.95" hidden="1" customHeight="1" outlineLevel="3">
      <c r="A961" s="290" t="str">
        <f>IF(AND(D961="",D961=""),"",$D$3&amp;"_"&amp;ROW()-11-COUNTBLANK($D$12:D961))</f>
        <v>CTKM_794</v>
      </c>
      <c r="B961" s="324" t="s">
        <v>1255</v>
      </c>
      <c r="C961" s="274" t="s">
        <v>1256</v>
      </c>
      <c r="D961" s="274" t="s">
        <v>1472</v>
      </c>
      <c r="E961" s="320"/>
      <c r="F961" s="320"/>
      <c r="G961" s="320"/>
      <c r="H961" s="320"/>
      <c r="I961" s="320"/>
      <c r="J961" s="320"/>
      <c r="K961" s="320"/>
      <c r="L961" s="320"/>
      <c r="M961" s="320"/>
      <c r="N961" s="320"/>
      <c r="O961" s="320"/>
      <c r="P961" s="320"/>
      <c r="Q961" s="321" t="str">
        <f t="shared" si="50"/>
        <v/>
      </c>
      <c r="R961" s="322"/>
      <c r="S961" s="322"/>
    </row>
    <row r="962" spans="1:19" ht="24.95" hidden="1" customHeight="1" outlineLevel="3">
      <c r="A962" s="290" t="str">
        <f>IF(AND(D962="",D962=""),"",$D$3&amp;"_"&amp;ROW()-11-COUNTBLANK($D$12:D962))</f>
        <v>CTKM_795</v>
      </c>
      <c r="B962" s="324" t="s">
        <v>1300</v>
      </c>
      <c r="C962" s="274" t="s">
        <v>1256</v>
      </c>
      <c r="D962" s="274" t="s">
        <v>1301</v>
      </c>
      <c r="E962" s="320"/>
      <c r="F962" s="320"/>
      <c r="G962" s="320"/>
      <c r="H962" s="320"/>
      <c r="I962" s="320"/>
      <c r="J962" s="320"/>
      <c r="K962" s="320"/>
      <c r="L962" s="320"/>
      <c r="M962" s="320"/>
      <c r="N962" s="320"/>
      <c r="O962" s="320"/>
      <c r="P962" s="320"/>
      <c r="Q962" s="321" t="str">
        <f t="shared" si="50"/>
        <v/>
      </c>
      <c r="R962" s="322"/>
      <c r="S962" s="322"/>
    </row>
    <row r="963" spans="1:19" ht="24.95" hidden="1" customHeight="1" outlineLevel="2" collapsed="1">
      <c r="A963" s="290" t="str">
        <f>IF(AND(D963="",D963=""),"",$D$3&amp;"_"&amp;ROW()-11-COUNTBLANK($D$12:D963))</f>
        <v/>
      </c>
      <c r="B963" s="363" t="s">
        <v>1302</v>
      </c>
      <c r="C963" s="364"/>
      <c r="D963" s="364"/>
      <c r="E963" s="365"/>
      <c r="F963" s="365"/>
      <c r="G963" s="365"/>
      <c r="H963" s="365"/>
      <c r="I963" s="365"/>
      <c r="J963" s="365"/>
      <c r="K963" s="365"/>
      <c r="L963" s="365"/>
      <c r="M963" s="365"/>
      <c r="N963" s="365"/>
      <c r="O963" s="365"/>
      <c r="P963" s="365"/>
      <c r="Q963" s="365" t="str">
        <f t="shared" si="50"/>
        <v/>
      </c>
      <c r="R963" s="364"/>
      <c r="S963" s="366"/>
    </row>
    <row r="964" spans="1:19" ht="24.95" hidden="1" customHeight="1" outlineLevel="3">
      <c r="A964" s="290" t="str">
        <f>IF(AND(D964="",D964=""),"",$D$3&amp;"_"&amp;ROW()-11-COUNTBLANK($D$12:D964))</f>
        <v/>
      </c>
      <c r="B964" s="337" t="s">
        <v>1258</v>
      </c>
      <c r="C964" s="370"/>
      <c r="D964" s="370"/>
      <c r="E964" s="371"/>
      <c r="F964" s="371"/>
      <c r="G964" s="371"/>
      <c r="H964" s="371"/>
      <c r="I964" s="371"/>
      <c r="J964" s="371"/>
      <c r="K964" s="371"/>
      <c r="L964" s="371"/>
      <c r="M964" s="371"/>
      <c r="N964" s="371"/>
      <c r="O964" s="371"/>
      <c r="P964" s="371"/>
      <c r="Q964" s="371"/>
      <c r="R964" s="372"/>
      <c r="S964" s="373"/>
    </row>
    <row r="965" spans="1:19" ht="24.95" hidden="1" customHeight="1" outlineLevel="3">
      <c r="A965" s="290" t="str">
        <f>IF(AND(D965="",D965=""),"",$D$3&amp;"_"&amp;ROW()-11-COUNTBLANK($D$12:D965))</f>
        <v>CTKM_796</v>
      </c>
      <c r="B965" s="324" t="s">
        <v>1089</v>
      </c>
      <c r="C965" s="274" t="s">
        <v>1090</v>
      </c>
      <c r="D965" s="274" t="s">
        <v>1091</v>
      </c>
      <c r="E965" s="320"/>
      <c r="F965" s="320"/>
      <c r="G965" s="320"/>
      <c r="H965" s="320"/>
      <c r="I965" s="320"/>
      <c r="J965" s="320"/>
      <c r="K965" s="320"/>
      <c r="L965" s="320"/>
      <c r="M965" s="320"/>
      <c r="N965" s="320"/>
      <c r="O965" s="320"/>
      <c r="P965" s="320"/>
      <c r="Q965" s="321" t="str">
        <f t="shared" ref="Q965:Q975" si="51">IF(OR(IF(G965="",IF(F965="",IF(E965="","",E965),F965),G965)="F",IF(J965="",IF(I965="",IF(H965="","",H965),I965),J965)="F",IF(M965="",IF(L965="",IF(K965="","",K965),L965),M965)="F",IF(P965="",IF(O965="",IF(N965="","",N965),O965),P965)="F")=TRUE,"F",IF(OR(IF(G965="",IF(F965="",IF(E965="","",E965),F965),G965)="PE",IF(J965="",IF(I965="",IF(H965="","",H965),I965),J965)="PE",IF(M965="",IF(L965="",IF(K965="","",K965),L965),M965)="PE",IF(P965="",IF(O965="",IF(N965="","",N965),O965),P965)="PE")=TRUE,"PE",IF(AND(IF(G965="",IF(F965="",IF(E965="","",E965),F965),G965)="",IF(J965="",IF(I965="",IF(H965="","",H965),I965),J965)="",IF(M965="",IF(L965="",IF(K965="","",K965),L965),M965)="",IF(P965="",IF(O965="",IF(N965="","",N965),O965),P965)="")=TRUE,"","P")))</f>
        <v/>
      </c>
      <c r="R965" s="322"/>
      <c r="S965" s="322"/>
    </row>
    <row r="966" spans="1:19" ht="24.95" hidden="1" customHeight="1" outlineLevel="3">
      <c r="A966" s="290" t="str">
        <f>IF(AND(D966="",D966=""),"",$D$3&amp;"_"&amp;ROW()-11-COUNTBLANK($D$12:D966))</f>
        <v>CTKM_797</v>
      </c>
      <c r="B966" s="478" t="s">
        <v>1303</v>
      </c>
      <c r="C966" s="274" t="s">
        <v>1473</v>
      </c>
      <c r="D966" s="274" t="s">
        <v>3355</v>
      </c>
      <c r="E966" s="320"/>
      <c r="F966" s="320"/>
      <c r="G966" s="320"/>
      <c r="H966" s="320"/>
      <c r="I966" s="320"/>
      <c r="J966" s="320"/>
      <c r="K966" s="320"/>
      <c r="L966" s="320"/>
      <c r="M966" s="320"/>
      <c r="N966" s="320"/>
      <c r="O966" s="320"/>
      <c r="P966" s="320"/>
      <c r="Q966" s="321" t="str">
        <f t="shared" si="51"/>
        <v/>
      </c>
      <c r="R966" s="322"/>
      <c r="S966" s="322"/>
    </row>
    <row r="967" spans="1:19" ht="24.95" hidden="1" customHeight="1" outlineLevel="3">
      <c r="A967" s="290" t="str">
        <f>IF(AND(D967="",D967=""),"",$D$3&amp;"_"&amp;ROW()-11-COUNTBLANK($D$12:D967))</f>
        <v>CTKM_798</v>
      </c>
      <c r="B967" s="479"/>
      <c r="C967" s="274" t="s">
        <v>1474</v>
      </c>
      <c r="D967" s="274" t="s">
        <v>1307</v>
      </c>
      <c r="E967" s="320"/>
      <c r="F967" s="320"/>
      <c r="G967" s="320"/>
      <c r="H967" s="320"/>
      <c r="I967" s="320"/>
      <c r="J967" s="320"/>
      <c r="K967" s="320"/>
      <c r="L967" s="320"/>
      <c r="M967" s="320"/>
      <c r="N967" s="320"/>
      <c r="O967" s="320"/>
      <c r="P967" s="320"/>
      <c r="Q967" s="321" t="str">
        <f t="shared" si="51"/>
        <v/>
      </c>
      <c r="R967" s="322"/>
      <c r="S967" s="322"/>
    </row>
    <row r="968" spans="1:19" ht="24.95" hidden="1" customHeight="1" outlineLevel="3">
      <c r="A968" s="290" t="str">
        <f>IF(AND(D968="",D968=""),"",$D$3&amp;"_"&amp;ROW()-11-COUNTBLANK($D$12:D968))</f>
        <v>CTKM_799</v>
      </c>
      <c r="B968" s="478" t="s">
        <v>1308</v>
      </c>
      <c r="C968" s="274" t="s">
        <v>1475</v>
      </c>
      <c r="D968" s="274" t="s">
        <v>3355</v>
      </c>
      <c r="E968" s="320"/>
      <c r="F968" s="320"/>
      <c r="G968" s="320"/>
      <c r="H968" s="320"/>
      <c r="I968" s="320"/>
      <c r="J968" s="320"/>
      <c r="K968" s="320"/>
      <c r="L968" s="320"/>
      <c r="M968" s="320"/>
      <c r="N968" s="320"/>
      <c r="O968" s="320"/>
      <c r="P968" s="320"/>
      <c r="Q968" s="321" t="str">
        <f t="shared" si="51"/>
        <v/>
      </c>
      <c r="R968" s="322"/>
      <c r="S968" s="322"/>
    </row>
    <row r="969" spans="1:19" ht="24.95" hidden="1" customHeight="1" outlineLevel="3">
      <c r="A969" s="290" t="str">
        <f>IF(AND(D969="",D969=""),"",$D$3&amp;"_"&amp;ROW()-11-COUNTBLANK($D$12:D969))</f>
        <v>CTKM_800</v>
      </c>
      <c r="B969" s="479"/>
      <c r="C969" s="274" t="s">
        <v>1476</v>
      </c>
      <c r="D969" s="274" t="s">
        <v>1312</v>
      </c>
      <c r="E969" s="320"/>
      <c r="F969" s="320"/>
      <c r="G969" s="320"/>
      <c r="H969" s="320"/>
      <c r="I969" s="320"/>
      <c r="J969" s="320"/>
      <c r="K969" s="320"/>
      <c r="L969" s="320"/>
      <c r="M969" s="320"/>
      <c r="N969" s="320"/>
      <c r="O969" s="320"/>
      <c r="P969" s="320"/>
      <c r="Q969" s="321" t="str">
        <f t="shared" si="51"/>
        <v/>
      </c>
      <c r="R969" s="322"/>
      <c r="S969" s="322"/>
    </row>
    <row r="970" spans="1:19" ht="24.95" hidden="1" customHeight="1" outlineLevel="3">
      <c r="A970" s="290" t="str">
        <f>IF(AND(D970="",D970=""),"",$D$3&amp;"_"&amp;ROW()-11-COUNTBLANK($D$12:D970))</f>
        <v>CTKM_801</v>
      </c>
      <c r="B970" s="478" t="s">
        <v>1095</v>
      </c>
      <c r="C970" s="274" t="s">
        <v>1477</v>
      </c>
      <c r="D970" s="274" t="s">
        <v>1402</v>
      </c>
      <c r="E970" s="320"/>
      <c r="F970" s="320"/>
      <c r="G970" s="320"/>
      <c r="H970" s="320"/>
      <c r="I970" s="320"/>
      <c r="J970" s="320"/>
      <c r="K970" s="320"/>
      <c r="L970" s="320"/>
      <c r="M970" s="320"/>
      <c r="N970" s="320"/>
      <c r="O970" s="320"/>
      <c r="P970" s="320"/>
      <c r="Q970" s="321" t="str">
        <f t="shared" si="51"/>
        <v/>
      </c>
      <c r="R970" s="322"/>
      <c r="S970" s="322"/>
    </row>
    <row r="971" spans="1:19" ht="24.95" hidden="1" customHeight="1" outlineLevel="2" collapsed="1">
      <c r="A971" s="290" t="str">
        <f>IF(AND(D971="",D971=""),"",$D$3&amp;"_"&amp;ROW()-11-COUNTBLANK($D$12:D971))</f>
        <v/>
      </c>
      <c r="B971" s="363" t="s">
        <v>1314</v>
      </c>
      <c r="C971" s="364"/>
      <c r="D971" s="364"/>
      <c r="E971" s="365"/>
      <c r="F971" s="365"/>
      <c r="G971" s="365"/>
      <c r="H971" s="365"/>
      <c r="I971" s="365"/>
      <c r="J971" s="365"/>
      <c r="K971" s="365"/>
      <c r="L971" s="365"/>
      <c r="M971" s="365"/>
      <c r="N971" s="365"/>
      <c r="O971" s="365"/>
      <c r="P971" s="365"/>
      <c r="Q971" s="365" t="str">
        <f t="shared" si="51"/>
        <v/>
      </c>
      <c r="R971" s="364"/>
      <c r="S971" s="366"/>
    </row>
    <row r="972" spans="1:19" ht="24.95" hidden="1" customHeight="1" outlineLevel="3">
      <c r="A972" s="290" t="str">
        <f>IF(AND(D972="",D972=""),"",$D$3&amp;"_"&amp;ROW()-11-COUNTBLANK($D$12:D972))</f>
        <v>CTKM_802</v>
      </c>
      <c r="B972" s="324" t="s">
        <v>1267</v>
      </c>
      <c r="C972" s="274" t="s">
        <v>1478</v>
      </c>
      <c r="D972" s="274" t="s">
        <v>3355</v>
      </c>
      <c r="E972" s="320"/>
      <c r="F972" s="320"/>
      <c r="G972" s="320"/>
      <c r="H972" s="320"/>
      <c r="I972" s="320"/>
      <c r="J972" s="320"/>
      <c r="K972" s="320"/>
      <c r="L972" s="320"/>
      <c r="M972" s="320"/>
      <c r="N972" s="320"/>
      <c r="O972" s="320"/>
      <c r="P972" s="320"/>
      <c r="Q972" s="321" t="str">
        <f t="shared" si="51"/>
        <v/>
      </c>
      <c r="R972" s="322"/>
      <c r="S972" s="322"/>
    </row>
    <row r="973" spans="1:19" ht="24.95" hidden="1" customHeight="1" outlineLevel="3">
      <c r="A973" s="290" t="str">
        <f>IF(AND(D973="",D973=""),"",$D$3&amp;"_"&amp;ROW()-11-COUNTBLANK($D$12:D973))</f>
        <v>CTKM_803</v>
      </c>
      <c r="B973" s="324" t="s">
        <v>1270</v>
      </c>
      <c r="C973" s="274" t="s">
        <v>1271</v>
      </c>
      <c r="D973" s="274" t="s">
        <v>1272</v>
      </c>
      <c r="E973" s="320"/>
      <c r="F973" s="320"/>
      <c r="G973" s="320"/>
      <c r="H973" s="320"/>
      <c r="I973" s="320"/>
      <c r="J973" s="320"/>
      <c r="K973" s="320"/>
      <c r="L973" s="320"/>
      <c r="M973" s="320"/>
      <c r="N973" s="320"/>
      <c r="O973" s="320"/>
      <c r="P973" s="320"/>
      <c r="Q973" s="321" t="str">
        <f t="shared" si="51"/>
        <v/>
      </c>
      <c r="R973" s="322"/>
      <c r="S973" s="322"/>
    </row>
    <row r="974" spans="1:19" ht="24.95" hidden="1" customHeight="1" outlineLevel="3">
      <c r="A974" s="290" t="str">
        <f>IF(AND(D974="",D974=""),"",$D$3&amp;"_"&amp;ROW()-11-COUNTBLANK($D$12:D974))</f>
        <v>CTKM_804</v>
      </c>
      <c r="B974" s="324" t="s">
        <v>1317</v>
      </c>
      <c r="C974" s="274" t="s">
        <v>1318</v>
      </c>
      <c r="D974" s="274" t="s">
        <v>2951</v>
      </c>
      <c r="E974" s="320"/>
      <c r="F974" s="320"/>
      <c r="G974" s="320"/>
      <c r="H974" s="320"/>
      <c r="I974" s="320"/>
      <c r="J974" s="320"/>
      <c r="K974" s="320"/>
      <c r="L974" s="320"/>
      <c r="M974" s="320"/>
      <c r="N974" s="320"/>
      <c r="O974" s="320"/>
      <c r="P974" s="320"/>
      <c r="Q974" s="321" t="str">
        <f t="shared" si="51"/>
        <v/>
      </c>
      <c r="R974" s="322"/>
      <c r="S974" s="322"/>
    </row>
    <row r="975" spans="1:19" ht="24.95" hidden="1" customHeight="1" outlineLevel="3">
      <c r="A975" s="290" t="str">
        <f>IF(AND(D975="",D975=""),"",$D$3&amp;"_"&amp;ROW()-11-COUNTBLANK($D$12:D975))</f>
        <v>CTKM_805</v>
      </c>
      <c r="B975" s="324" t="s">
        <v>1320</v>
      </c>
      <c r="C975" s="274" t="s">
        <v>1321</v>
      </c>
      <c r="D975" s="274" t="s">
        <v>2951</v>
      </c>
      <c r="E975" s="320"/>
      <c r="F975" s="320"/>
      <c r="G975" s="320"/>
      <c r="H975" s="320"/>
      <c r="I975" s="320"/>
      <c r="J975" s="320"/>
      <c r="K975" s="320"/>
      <c r="L975" s="320"/>
      <c r="M975" s="320"/>
      <c r="N975" s="320"/>
      <c r="O975" s="320"/>
      <c r="P975" s="320"/>
      <c r="Q975" s="321" t="str">
        <f t="shared" si="51"/>
        <v/>
      </c>
      <c r="R975" s="322"/>
      <c r="S975" s="322"/>
    </row>
    <row r="976" spans="1:19" ht="24.95" customHeight="1" outlineLevel="1" collapsed="1">
      <c r="A976" s="290" t="str">
        <f>IF(AND(D976="",D976=""),"",$D$3&amp;"_"&amp;ROW()-11-COUNTBLANK($D$12:D976))</f>
        <v/>
      </c>
      <c r="B976" s="309" t="s">
        <v>1479</v>
      </c>
      <c r="C976" s="287"/>
      <c r="D976" s="287"/>
      <c r="E976" s="288"/>
      <c r="F976" s="288"/>
      <c r="G976" s="288"/>
      <c r="H976" s="288"/>
      <c r="I976" s="288"/>
      <c r="J976" s="288"/>
      <c r="K976" s="288"/>
      <c r="L976" s="288"/>
      <c r="M976" s="288"/>
      <c r="N976" s="288"/>
      <c r="O976" s="288"/>
      <c r="P976" s="288"/>
      <c r="Q976" s="288"/>
      <c r="R976" s="287"/>
      <c r="S976" s="289"/>
    </row>
    <row r="977" spans="1:19" ht="24.95" hidden="1" customHeight="1" outlineLevel="2">
      <c r="A977" s="290" t="str">
        <f>IF(AND(D977="",D977=""),"",$D$3&amp;"_"&amp;ROW()-11-COUNTBLANK($D$12:D977))</f>
        <v>CTKM_806</v>
      </c>
      <c r="B977" s="324" t="s">
        <v>1071</v>
      </c>
      <c r="C977" s="274" t="s">
        <v>1480</v>
      </c>
      <c r="D977" s="274" t="s">
        <v>3359</v>
      </c>
      <c r="E977" s="320"/>
      <c r="F977" s="320"/>
      <c r="G977" s="320"/>
      <c r="H977" s="320"/>
      <c r="I977" s="320"/>
      <c r="J977" s="320"/>
      <c r="K977" s="320"/>
      <c r="L977" s="320"/>
      <c r="M977" s="320"/>
      <c r="N977" s="320"/>
      <c r="O977" s="320"/>
      <c r="P977" s="320"/>
      <c r="Q977" s="321" t="str">
        <f>IF(OR(IF(G977="",IF(F977="",IF(E977="","",E977),F977),G977)="F",IF(J977="",IF(I977="",IF(H977="","",H977),I977),J977)="F",IF(M977="",IF(L977="",IF(K977="","",K977),L977),M977)="F",IF(P977="",IF(O977="",IF(N977="","",N977),O977),P977)="F")=TRUE,"F",IF(OR(IF(G977="",IF(F977="",IF(E977="","",E977),F977),G977)="PE",IF(J977="",IF(I977="",IF(H977="","",H977),I977),J977)="PE",IF(M977="",IF(L977="",IF(K977="","",K977),L977),M977)="PE",IF(P977="",IF(O977="",IF(N977="","",N977),O977),P977)="PE")=TRUE,"PE",IF(AND(IF(G977="",IF(F977="",IF(E977="","",E977),F977),G977)="",IF(J977="",IF(I977="",IF(H977="","",H977),I977),J977)="",IF(M977="",IF(L977="",IF(K977="","",K977),L977),M977)="",IF(P977="",IF(O977="",IF(N977="","",N977),O977),P977)="")=TRUE,"","P")))</f>
        <v/>
      </c>
      <c r="R977" s="322"/>
      <c r="S977" s="322"/>
    </row>
    <row r="978" spans="1:19" ht="24.95" hidden="1" customHeight="1" outlineLevel="2">
      <c r="A978" s="290" t="str">
        <f>IF(AND(D978="",D978=""),"",$D$3&amp;"_"&amp;ROW()-11-COUNTBLANK($D$12:D978))</f>
        <v>CTKM_807</v>
      </c>
      <c r="B978" s="478" t="s">
        <v>352</v>
      </c>
      <c r="C978" s="274" t="s">
        <v>1074</v>
      </c>
      <c r="D978" s="274" t="s">
        <v>1075</v>
      </c>
      <c r="E978" s="320"/>
      <c r="F978" s="320"/>
      <c r="G978" s="320"/>
      <c r="H978" s="320"/>
      <c r="I978" s="320"/>
      <c r="J978" s="320"/>
      <c r="K978" s="320"/>
      <c r="L978" s="320"/>
      <c r="M978" s="320"/>
      <c r="N978" s="320"/>
      <c r="O978" s="320"/>
      <c r="P978" s="320"/>
      <c r="Q978" s="321" t="str">
        <f>IF(OR(IF(G978="",IF(F978="",IF(E978="","",E978),F978),G978)="F",IF(J978="",IF(I978="",IF(H978="","",H978),I978),J978)="F",IF(M978="",IF(L978="",IF(K978="","",K978),L978),M978)="F",IF(P978="",IF(O978="",IF(N978="","",N978),O978),P978)="F")=TRUE,"F",IF(OR(IF(G978="",IF(F978="",IF(E978="","",E978),F978),G978)="PE",IF(J978="",IF(I978="",IF(H978="","",H978),I978),J978)="PE",IF(M978="",IF(L978="",IF(K978="","",K978),L978),M978)="PE",IF(P978="",IF(O978="",IF(N978="","",N978),O978),P978)="PE")=TRUE,"PE",IF(AND(IF(G978="",IF(F978="",IF(E978="","",E978),F978),G978)="",IF(J978="",IF(I978="",IF(H978="","",H978),I978),J978)="",IF(M978="",IF(L978="",IF(K978="","",K978),L978),M978)="",IF(P978="",IF(O978="",IF(N978="","",N978),O978),P978)="")=TRUE,"","P")))</f>
        <v/>
      </c>
      <c r="R978" s="322"/>
      <c r="S978" s="322"/>
    </row>
    <row r="979" spans="1:19" ht="24.95" hidden="1" customHeight="1" outlineLevel="2">
      <c r="A979" s="290" t="str">
        <f>IF(AND(D979="",D979=""),"",$D$3&amp;"_"&amp;ROW()-11-COUNTBLANK($D$12:D979))</f>
        <v>CTKM_808</v>
      </c>
      <c r="B979" s="479"/>
      <c r="C979" s="274" t="s">
        <v>450</v>
      </c>
      <c r="D979" s="274" t="s">
        <v>1076</v>
      </c>
      <c r="E979" s="320"/>
      <c r="F979" s="320"/>
      <c r="G979" s="320"/>
      <c r="H979" s="320"/>
      <c r="I979" s="320"/>
      <c r="J979" s="320"/>
      <c r="K979" s="320"/>
      <c r="L979" s="320"/>
      <c r="M979" s="320"/>
      <c r="N979" s="320"/>
      <c r="O979" s="320"/>
      <c r="P979" s="320"/>
      <c r="Q979" s="321" t="str">
        <f>IF(OR(IF(G979="",IF(F979="",IF(E979="","",E979),F979),G979)="F",IF(J979="",IF(I979="",IF(H979="","",H979),I979),J979)="F",IF(M979="",IF(L979="",IF(K979="","",K979),L979),M979)="F",IF(P979="",IF(O979="",IF(N979="","",N979),O979),P979)="F")=TRUE,"F",IF(OR(IF(G979="",IF(F979="",IF(E979="","",E979),F979),G979)="PE",IF(J979="",IF(I979="",IF(H979="","",H979),I979),J979)="PE",IF(M979="",IF(L979="",IF(K979="","",K979),L979),M979)="PE",IF(P979="",IF(O979="",IF(N979="","",N979),O979),P979)="PE")=TRUE,"PE",IF(AND(IF(G979="",IF(F979="",IF(E979="","",E979),F979),G979)="",IF(J979="",IF(I979="",IF(H979="","",H979),I979),J979)="",IF(M979="",IF(L979="",IF(K979="","",K979),L979),M979)="",IF(P979="",IF(O979="",IF(N979="","",N979),O979),P979)="")=TRUE,"","P")))</f>
        <v/>
      </c>
      <c r="R979" s="322"/>
      <c r="S979" s="322"/>
    </row>
    <row r="980" spans="1:19" ht="24.95" hidden="1" customHeight="1" outlineLevel="2">
      <c r="A980" s="290" t="str">
        <f>IF(AND(D980="",D980=""),"",$D$3&amp;"_"&amp;ROW()-11-COUNTBLANK($D$12:D980))</f>
        <v>CTKM_809</v>
      </c>
      <c r="B980" s="480"/>
      <c r="C980" s="274" t="s">
        <v>452</v>
      </c>
      <c r="D980" s="274" t="s">
        <v>1077</v>
      </c>
      <c r="E980" s="320"/>
      <c r="F980" s="320"/>
      <c r="G980" s="320"/>
      <c r="H980" s="320"/>
      <c r="I980" s="320"/>
      <c r="J980" s="320"/>
      <c r="K980" s="320"/>
      <c r="L980" s="320"/>
      <c r="M980" s="320"/>
      <c r="N980" s="320"/>
      <c r="O980" s="320"/>
      <c r="P980" s="320"/>
      <c r="Q980" s="321" t="str">
        <f>IF(OR(IF(G980="",IF(F980="",IF(E980="","",E980),F980),G980)="F",IF(J980="",IF(I980="",IF(H980="","",H980),I980),J980)="F",IF(M980="",IF(L980="",IF(K980="","",K980),L980),M980)="F",IF(P980="",IF(O980="",IF(N980="","",N980),O980),P980)="F")=TRUE,"F",IF(OR(IF(G980="",IF(F980="",IF(E980="","",E980),F980),G980)="PE",IF(J980="",IF(I980="",IF(H980="","",H980),I980),J980)="PE",IF(M980="",IF(L980="",IF(K980="","",K980),L980),M980)="PE",IF(P980="",IF(O980="",IF(N980="","",N980),O980),P980)="PE")=TRUE,"PE",IF(AND(IF(G980="",IF(F980="",IF(E980="","",E980),F980),G980)="",IF(J980="",IF(I980="",IF(H980="","",H980),I980),J980)="",IF(M980="",IF(L980="",IF(K980="","",K980),L980),M980)="",IF(P980="",IF(O980="",IF(N980="","",N980),O980),P980)="")=TRUE,"","P")))</f>
        <v/>
      </c>
      <c r="R980" s="322"/>
      <c r="S980" s="322"/>
    </row>
    <row r="981" spans="1:19" ht="24.95" hidden="1" customHeight="1" outlineLevel="2" collapsed="1">
      <c r="A981" s="290" t="str">
        <f>IF(AND(D981="",D981=""),"",$D$3&amp;"_"&amp;ROW()-11-COUNTBLANK($D$12:D981))</f>
        <v/>
      </c>
      <c r="B981" s="363" t="s">
        <v>351</v>
      </c>
      <c r="C981" s="364"/>
      <c r="D981" s="364"/>
      <c r="E981" s="365"/>
      <c r="F981" s="365"/>
      <c r="G981" s="365"/>
      <c r="H981" s="365"/>
      <c r="I981" s="365"/>
      <c r="J981" s="365"/>
      <c r="K981" s="365"/>
      <c r="L981" s="365"/>
      <c r="M981" s="365"/>
      <c r="N981" s="365"/>
      <c r="O981" s="365"/>
      <c r="P981" s="365"/>
      <c r="Q981" s="365"/>
      <c r="R981" s="364"/>
      <c r="S981" s="366"/>
    </row>
    <row r="982" spans="1:19" ht="24.95" hidden="1" customHeight="1" outlineLevel="3">
      <c r="A982" s="290" t="str">
        <f>IF(AND(D982="",D982=""),"",$D$3&amp;"_"&amp;ROW()-11-COUNTBLANK($D$12:D982))</f>
        <v>CTKM_810</v>
      </c>
      <c r="B982" s="478" t="s">
        <v>2793</v>
      </c>
      <c r="C982" s="274" t="s">
        <v>2842</v>
      </c>
      <c r="D982" s="274" t="s">
        <v>3102</v>
      </c>
      <c r="E982" s="320"/>
      <c r="F982" s="320"/>
      <c r="G982" s="320"/>
      <c r="H982" s="320"/>
      <c r="I982" s="320"/>
      <c r="J982" s="320"/>
      <c r="K982" s="320"/>
      <c r="L982" s="320"/>
      <c r="M982" s="320"/>
      <c r="N982" s="320"/>
      <c r="O982" s="320"/>
      <c r="P982" s="320"/>
      <c r="Q982" s="321" t="str">
        <f t="shared" ref="Q982:Q1003" si="52">IF(OR(IF(G982="",IF(F982="",IF(E982="","",E982),F982),G982)="F",IF(J982="",IF(I982="",IF(H982="","",H982),I982),J982)="F",IF(M982="",IF(L982="",IF(K982="","",K982),L982),M982)="F",IF(P982="",IF(O982="",IF(N982="","",N982),O982),P982)="F")=TRUE,"F",IF(OR(IF(G982="",IF(F982="",IF(E982="","",E982),F982),G982)="PE",IF(J982="",IF(I982="",IF(H982="","",H982),I982),J982)="PE",IF(M982="",IF(L982="",IF(K982="","",K982),L982),M982)="PE",IF(P982="",IF(O982="",IF(N982="","",N982),O982),P982)="PE")=TRUE,"PE",IF(AND(IF(G982="",IF(F982="",IF(E982="","",E982),F982),G982)="",IF(J982="",IF(I982="",IF(H982="","",H982),I982),J982)="",IF(M982="",IF(L982="",IF(K982="","",K982),L982),M982)="",IF(P982="",IF(O982="",IF(N982="","",N982),O982),P982)="")=TRUE,"","P")))</f>
        <v/>
      </c>
      <c r="R982" s="322"/>
      <c r="S982" s="322"/>
    </row>
    <row r="983" spans="1:19" ht="24.95" hidden="1" customHeight="1" outlineLevel="3">
      <c r="A983" s="290" t="str">
        <f>IF(AND(D983="",D983=""),"",$D$3&amp;"_"&amp;ROW()-11-COUNTBLANK($D$12:D983))</f>
        <v>CTKM_811</v>
      </c>
      <c r="B983" s="478" t="s">
        <v>3103</v>
      </c>
      <c r="C983" s="274" t="s">
        <v>3104</v>
      </c>
      <c r="D983" s="274" t="s">
        <v>3116</v>
      </c>
      <c r="E983" s="320"/>
      <c r="F983" s="320"/>
      <c r="G983" s="320"/>
      <c r="H983" s="320"/>
      <c r="I983" s="320"/>
      <c r="J983" s="320"/>
      <c r="K983" s="320"/>
      <c r="L983" s="320"/>
      <c r="M983" s="320"/>
      <c r="N983" s="320"/>
      <c r="O983" s="320"/>
      <c r="P983" s="320"/>
      <c r="Q983" s="321" t="str">
        <f t="shared" si="52"/>
        <v/>
      </c>
      <c r="R983" s="322"/>
      <c r="S983" s="322"/>
    </row>
    <row r="984" spans="1:19" ht="24.95" hidden="1" customHeight="1" outlineLevel="3">
      <c r="A984" s="290" t="str">
        <f>IF(AND(D984="",D984=""),"",$D$3&amp;"_"&amp;ROW()-11-COUNTBLANK($D$12:D984))</f>
        <v>CTKM_812</v>
      </c>
      <c r="B984" s="479"/>
      <c r="C984" s="274" t="s">
        <v>3106</v>
      </c>
      <c r="D984" s="274" t="s">
        <v>3107</v>
      </c>
      <c r="E984" s="320"/>
      <c r="F984" s="320"/>
      <c r="G984" s="320"/>
      <c r="H984" s="320"/>
      <c r="I984" s="320"/>
      <c r="J984" s="320"/>
      <c r="K984" s="320"/>
      <c r="L984" s="320"/>
      <c r="M984" s="320"/>
      <c r="N984" s="320"/>
      <c r="O984" s="320"/>
      <c r="P984" s="320"/>
      <c r="Q984" s="321" t="str">
        <f t="shared" si="52"/>
        <v/>
      </c>
      <c r="R984" s="322"/>
      <c r="S984" s="322"/>
    </row>
    <row r="985" spans="1:19" ht="24.95" hidden="1" customHeight="1" outlineLevel="3">
      <c r="A985" s="290" t="str">
        <f>IF(AND(D985="",D985=""),"",$D$3&amp;"_"&amp;ROW()-11-COUNTBLANK($D$12:D985))</f>
        <v>CTKM_813</v>
      </c>
      <c r="B985" s="479"/>
      <c r="C985" s="274" t="s">
        <v>3108</v>
      </c>
      <c r="D985" s="274" t="s">
        <v>3117</v>
      </c>
      <c r="E985" s="320"/>
      <c r="F985" s="320"/>
      <c r="G985" s="320"/>
      <c r="H985" s="320"/>
      <c r="I985" s="320"/>
      <c r="J985" s="320"/>
      <c r="K985" s="320"/>
      <c r="L985" s="320"/>
      <c r="M985" s="320"/>
      <c r="N985" s="320"/>
      <c r="O985" s="320"/>
      <c r="P985" s="320"/>
      <c r="Q985" s="321" t="str">
        <f t="shared" si="52"/>
        <v/>
      </c>
      <c r="R985" s="322"/>
      <c r="S985" s="322"/>
    </row>
    <row r="986" spans="1:19" ht="24.95" hidden="1" customHeight="1" outlineLevel="3">
      <c r="A986" s="290" t="str">
        <f>IF(AND(D986="",D986=""),"",$D$3&amp;"_"&amp;ROW()-11-COUNTBLANK($D$12:D986))</f>
        <v>CTKM_814</v>
      </c>
      <c r="B986" s="480"/>
      <c r="C986" s="274" t="s">
        <v>3110</v>
      </c>
      <c r="D986" s="274" t="s">
        <v>3111</v>
      </c>
      <c r="E986" s="320"/>
      <c r="F986" s="320"/>
      <c r="G986" s="320"/>
      <c r="H986" s="320"/>
      <c r="I986" s="320"/>
      <c r="J986" s="320"/>
      <c r="K986" s="320"/>
      <c r="L986" s="320"/>
      <c r="M986" s="320"/>
      <c r="N986" s="320"/>
      <c r="O986" s="320"/>
      <c r="P986" s="320"/>
      <c r="Q986" s="321" t="str">
        <f t="shared" si="52"/>
        <v/>
      </c>
      <c r="R986" s="322"/>
      <c r="S986" s="322"/>
    </row>
    <row r="987" spans="1:19" ht="24.95" hidden="1" customHeight="1" outlineLevel="3">
      <c r="A987" s="290" t="str">
        <f>IF(AND(D987="",D987=""),"",$D$3&amp;"_"&amp;ROW()-11-COUNTBLANK($D$12:D987))</f>
        <v>CTKM_815</v>
      </c>
      <c r="B987" s="324" t="s">
        <v>3130</v>
      </c>
      <c r="C987" s="324" t="s">
        <v>3145</v>
      </c>
      <c r="D987" s="274" t="s">
        <v>3146</v>
      </c>
      <c r="E987" s="320"/>
      <c r="F987" s="320"/>
      <c r="G987" s="320"/>
      <c r="H987" s="320"/>
      <c r="I987" s="320"/>
      <c r="J987" s="320"/>
      <c r="K987" s="320"/>
      <c r="L987" s="320"/>
      <c r="M987" s="320"/>
      <c r="N987" s="320"/>
      <c r="O987" s="320"/>
      <c r="P987" s="320"/>
      <c r="Q987" s="321" t="str">
        <f t="shared" si="52"/>
        <v/>
      </c>
      <c r="R987" s="322"/>
      <c r="S987" s="322"/>
    </row>
    <row r="988" spans="1:19" ht="24.95" hidden="1" customHeight="1" outlineLevel="3">
      <c r="A988" s="290" t="str">
        <f>IF(AND(D988="",D988=""),"",$D$3&amp;"_"&amp;ROW()-11-COUNTBLANK($D$12:D988))</f>
        <v>CTKM_816</v>
      </c>
      <c r="B988" s="324" t="s">
        <v>3165</v>
      </c>
      <c r="C988" s="324" t="s">
        <v>3170</v>
      </c>
      <c r="D988" s="274" t="s">
        <v>3167</v>
      </c>
      <c r="E988" s="320"/>
      <c r="F988" s="320"/>
      <c r="G988" s="320"/>
      <c r="H988" s="320"/>
      <c r="I988" s="320"/>
      <c r="J988" s="320"/>
      <c r="K988" s="320"/>
      <c r="L988" s="320"/>
      <c r="M988" s="320"/>
      <c r="N988" s="320"/>
      <c r="O988" s="320"/>
      <c r="P988" s="320"/>
      <c r="Q988" s="321" t="str">
        <f t="shared" si="52"/>
        <v/>
      </c>
      <c r="R988" s="322"/>
      <c r="S988" s="322"/>
    </row>
    <row r="989" spans="1:19" ht="24.95" hidden="1" customHeight="1" outlineLevel="3">
      <c r="A989" s="290" t="str">
        <f>IF(AND(D989="",D989=""),"",$D$3&amp;"_"&amp;ROW()-11-COUNTBLANK($D$12:D989))</f>
        <v>CTKM_817</v>
      </c>
      <c r="B989" s="478" t="s">
        <v>3486</v>
      </c>
      <c r="C989" s="274" t="s">
        <v>3487</v>
      </c>
      <c r="D989" s="274" t="s">
        <v>3485</v>
      </c>
      <c r="E989" s="320"/>
      <c r="F989" s="320"/>
      <c r="G989" s="320"/>
      <c r="H989" s="320"/>
      <c r="I989" s="320"/>
      <c r="J989" s="320"/>
      <c r="K989" s="320"/>
      <c r="L989" s="320"/>
      <c r="M989" s="320"/>
      <c r="N989" s="320"/>
      <c r="O989" s="320"/>
      <c r="P989" s="320"/>
      <c r="Q989" s="321" t="str">
        <f t="shared" si="52"/>
        <v/>
      </c>
      <c r="R989" s="322"/>
      <c r="S989" s="322"/>
    </row>
    <row r="990" spans="1:19" ht="24.95" hidden="1" customHeight="1" outlineLevel="3">
      <c r="A990" s="290" t="str">
        <f>IF(AND(D990="",D990=""),"",$D$3&amp;"_"&amp;ROW()-11-COUNTBLANK($D$12:D990))</f>
        <v>CTKM_818</v>
      </c>
      <c r="B990" s="324" t="s">
        <v>1329</v>
      </c>
      <c r="C990" s="274" t="s">
        <v>1330</v>
      </c>
      <c r="D990" s="274" t="s">
        <v>1484</v>
      </c>
      <c r="E990" s="320"/>
      <c r="F990" s="320"/>
      <c r="G990" s="320"/>
      <c r="H990" s="320"/>
      <c r="I990" s="320"/>
      <c r="J990" s="320"/>
      <c r="K990" s="320"/>
      <c r="L990" s="320"/>
      <c r="M990" s="320"/>
      <c r="N990" s="320"/>
      <c r="O990" s="320"/>
      <c r="P990" s="320"/>
      <c r="Q990" s="321" t="str">
        <f t="shared" si="52"/>
        <v/>
      </c>
      <c r="R990" s="322"/>
      <c r="S990" s="322"/>
    </row>
    <row r="991" spans="1:19" ht="24.95" hidden="1" customHeight="1" outlineLevel="3">
      <c r="A991" s="290" t="str">
        <f>IF(AND(D991="",D991=""),"",$D$3&amp;"_"&amp;ROW()-11-COUNTBLANK($D$12:D991))</f>
        <v>CTKM_819</v>
      </c>
      <c r="B991" s="324" t="s">
        <v>1089</v>
      </c>
      <c r="C991" s="274" t="s">
        <v>1090</v>
      </c>
      <c r="D991" s="274" t="s">
        <v>1091</v>
      </c>
      <c r="E991" s="320"/>
      <c r="F991" s="320"/>
      <c r="G991" s="320"/>
      <c r="H991" s="320"/>
      <c r="I991" s="320"/>
      <c r="J991" s="320"/>
      <c r="K991" s="320"/>
      <c r="L991" s="320"/>
      <c r="M991" s="320"/>
      <c r="N991" s="320"/>
      <c r="O991" s="320"/>
      <c r="P991" s="320"/>
      <c r="Q991" s="321" t="str">
        <f t="shared" si="52"/>
        <v/>
      </c>
      <c r="R991" s="322"/>
      <c r="S991" s="322"/>
    </row>
    <row r="992" spans="1:19" ht="24.95" hidden="1" customHeight="1" outlineLevel="3">
      <c r="A992" s="290" t="str">
        <f>IF(AND(D992="",D992=""),"",$D$3&amp;"_"&amp;ROW()-11-COUNTBLANK($D$12:D992))</f>
        <v>CTKM_820</v>
      </c>
      <c r="B992" s="478" t="s">
        <v>1213</v>
      </c>
      <c r="C992" s="274" t="s">
        <v>1485</v>
      </c>
      <c r="D992" s="274" t="s">
        <v>1129</v>
      </c>
      <c r="E992" s="320"/>
      <c r="F992" s="320"/>
      <c r="G992" s="320"/>
      <c r="H992" s="320"/>
      <c r="I992" s="320"/>
      <c r="J992" s="320"/>
      <c r="K992" s="320"/>
      <c r="L992" s="320"/>
      <c r="M992" s="320"/>
      <c r="N992" s="320"/>
      <c r="O992" s="320"/>
      <c r="P992" s="320"/>
      <c r="Q992" s="321" t="str">
        <f t="shared" si="52"/>
        <v/>
      </c>
      <c r="R992" s="322"/>
      <c r="S992" s="322"/>
    </row>
    <row r="993" spans="1:19" ht="24.95" hidden="1" customHeight="1" outlineLevel="3">
      <c r="A993" s="290" t="str">
        <f>IF(AND(D993="",D993=""),"",$D$3&amp;"_"&amp;ROW()-11-COUNTBLANK($D$12:D993))</f>
        <v>CTKM_821</v>
      </c>
      <c r="B993" s="479"/>
      <c r="C993" s="274" t="s">
        <v>1486</v>
      </c>
      <c r="D993" s="274" t="s">
        <v>1129</v>
      </c>
      <c r="E993" s="320"/>
      <c r="F993" s="320"/>
      <c r="G993" s="320"/>
      <c r="H993" s="320"/>
      <c r="I993" s="320"/>
      <c r="J993" s="320"/>
      <c r="K993" s="320"/>
      <c r="L993" s="320"/>
      <c r="M993" s="320"/>
      <c r="N993" s="320"/>
      <c r="O993" s="320"/>
      <c r="P993" s="320"/>
      <c r="Q993" s="321" t="str">
        <f t="shared" si="52"/>
        <v/>
      </c>
      <c r="R993" s="322"/>
      <c r="S993" s="322"/>
    </row>
    <row r="994" spans="1:19" ht="24.95" hidden="1" customHeight="1" outlineLevel="3">
      <c r="A994" s="290" t="str">
        <f>IF(AND(D994="",D994=""),"",$D$3&amp;"_"&amp;ROW()-11-COUNTBLANK($D$12:D994))</f>
        <v>CTKM_822</v>
      </c>
      <c r="B994" s="480"/>
      <c r="C994" s="274" t="s">
        <v>1487</v>
      </c>
      <c r="D994" s="274" t="s">
        <v>1060</v>
      </c>
      <c r="E994" s="320"/>
      <c r="F994" s="320"/>
      <c r="G994" s="320"/>
      <c r="H994" s="320"/>
      <c r="I994" s="320"/>
      <c r="J994" s="320"/>
      <c r="K994" s="320"/>
      <c r="L994" s="320"/>
      <c r="M994" s="320"/>
      <c r="N994" s="320"/>
      <c r="O994" s="320"/>
      <c r="P994" s="320"/>
      <c r="Q994" s="321" t="str">
        <f t="shared" si="52"/>
        <v/>
      </c>
      <c r="R994" s="322"/>
      <c r="S994" s="322"/>
    </row>
    <row r="995" spans="1:19" ht="24.95" hidden="1" customHeight="1" outlineLevel="3">
      <c r="A995" s="290" t="str">
        <f>IF(AND(D995="",D995=""),"",$D$3&amp;"_"&amp;ROW()-11-COUNTBLANK($D$12:D995))</f>
        <v>CTKM_823</v>
      </c>
      <c r="B995" s="324" t="s">
        <v>1361</v>
      </c>
      <c r="C995" s="274" t="s">
        <v>1488</v>
      </c>
      <c r="D995" s="274" t="s">
        <v>1489</v>
      </c>
      <c r="E995" s="320"/>
      <c r="F995" s="320"/>
      <c r="G995" s="320"/>
      <c r="H995" s="320"/>
      <c r="I995" s="320"/>
      <c r="J995" s="320"/>
      <c r="K995" s="320"/>
      <c r="L995" s="320"/>
      <c r="M995" s="320"/>
      <c r="N995" s="320"/>
      <c r="O995" s="320"/>
      <c r="P995" s="320"/>
      <c r="Q995" s="321" t="str">
        <f t="shared" si="52"/>
        <v/>
      </c>
      <c r="R995" s="322"/>
      <c r="S995" s="322"/>
    </row>
    <row r="996" spans="1:19" ht="24.95" hidden="1" customHeight="1" outlineLevel="3">
      <c r="A996" s="290" t="str">
        <f>IF(AND(D996="",D996=""),"",$D$3&amp;"_"&amp;ROW()-11-COUNTBLANK($D$12:D996))</f>
        <v>CTKM_824</v>
      </c>
      <c r="B996" s="478" t="s">
        <v>1416</v>
      </c>
      <c r="C996" s="274" t="s">
        <v>1490</v>
      </c>
      <c r="D996" s="274" t="s">
        <v>1418</v>
      </c>
      <c r="E996" s="320"/>
      <c r="F996" s="320"/>
      <c r="G996" s="320"/>
      <c r="H996" s="320"/>
      <c r="I996" s="320"/>
      <c r="J996" s="320"/>
      <c r="K996" s="320"/>
      <c r="L996" s="320"/>
      <c r="M996" s="320"/>
      <c r="N996" s="320"/>
      <c r="O996" s="320"/>
      <c r="P996" s="320"/>
      <c r="Q996" s="321" t="str">
        <f t="shared" si="52"/>
        <v/>
      </c>
      <c r="R996" s="322"/>
      <c r="S996" s="322"/>
    </row>
    <row r="997" spans="1:19" ht="24.95" hidden="1" customHeight="1" outlineLevel="3">
      <c r="A997" s="290" t="str">
        <f>IF(AND(D997="",D997=""),"",$D$3&amp;"_"&amp;ROW()-11-COUNTBLANK($D$12:D997))</f>
        <v>CTKM_825</v>
      </c>
      <c r="B997" s="480"/>
      <c r="C997" s="274" t="s">
        <v>1491</v>
      </c>
      <c r="D997" s="274" t="s">
        <v>1060</v>
      </c>
      <c r="E997" s="320"/>
      <c r="F997" s="320"/>
      <c r="G997" s="320"/>
      <c r="H997" s="320"/>
      <c r="I997" s="320"/>
      <c r="J997" s="320"/>
      <c r="K997" s="320"/>
      <c r="L997" s="320"/>
      <c r="M997" s="320"/>
      <c r="N997" s="320"/>
      <c r="O997" s="320"/>
      <c r="P997" s="320"/>
      <c r="Q997" s="321" t="str">
        <f t="shared" si="52"/>
        <v/>
      </c>
      <c r="R997" s="322"/>
      <c r="S997" s="322"/>
    </row>
    <row r="998" spans="1:19" ht="24.95" hidden="1" customHeight="1" outlineLevel="3">
      <c r="A998" s="290" t="str">
        <f>IF(AND(D998="",D998=""),"",$D$3&amp;"_"&amp;ROW()-11-COUNTBLANK($D$12:D998))</f>
        <v>CTKM_826</v>
      </c>
      <c r="B998" s="478" t="s">
        <v>1492</v>
      </c>
      <c r="C998" s="274" t="s">
        <v>2959</v>
      </c>
      <c r="D998" s="274" t="s">
        <v>1060</v>
      </c>
      <c r="E998" s="320"/>
      <c r="F998" s="320"/>
      <c r="G998" s="320"/>
      <c r="H998" s="320"/>
      <c r="I998" s="320"/>
      <c r="J998" s="320"/>
      <c r="K998" s="320"/>
      <c r="L998" s="320"/>
      <c r="M998" s="320"/>
      <c r="N998" s="320"/>
      <c r="O998" s="320"/>
      <c r="P998" s="320"/>
      <c r="Q998" s="321" t="str">
        <f t="shared" si="52"/>
        <v/>
      </c>
      <c r="R998" s="322"/>
      <c r="S998" s="322"/>
    </row>
    <row r="999" spans="1:19" ht="24.95" hidden="1" customHeight="1" outlineLevel="3">
      <c r="A999" s="290" t="str">
        <f>IF(AND(D999="",D999=""),"",$D$3&amp;"_"&amp;ROW()-11-COUNTBLANK($D$12:D999))</f>
        <v>CTKM_827</v>
      </c>
      <c r="B999" s="480"/>
      <c r="C999" s="274" t="s">
        <v>2960</v>
      </c>
      <c r="D999" s="274" t="s">
        <v>1423</v>
      </c>
      <c r="E999" s="320"/>
      <c r="F999" s="320"/>
      <c r="G999" s="320"/>
      <c r="H999" s="320"/>
      <c r="I999" s="320"/>
      <c r="J999" s="320"/>
      <c r="K999" s="320"/>
      <c r="L999" s="320"/>
      <c r="M999" s="320"/>
      <c r="N999" s="320"/>
      <c r="O999" s="320"/>
      <c r="P999" s="320"/>
      <c r="Q999" s="321" t="str">
        <f t="shared" si="52"/>
        <v/>
      </c>
      <c r="R999" s="322"/>
      <c r="S999" s="322"/>
    </row>
    <row r="1000" spans="1:19" ht="24.95" hidden="1" customHeight="1" outlineLevel="3">
      <c r="A1000" s="290" t="str">
        <f>IF(AND(D1000="",D1000=""),"",$D$3&amp;"_"&amp;ROW()-11-COUNTBLANK($D$12:D1000))</f>
        <v>CTKM_828</v>
      </c>
      <c r="B1000" s="478" t="s">
        <v>1225</v>
      </c>
      <c r="C1000" s="274" t="s">
        <v>1495</v>
      </c>
      <c r="D1000" s="274" t="s">
        <v>1227</v>
      </c>
      <c r="E1000" s="320"/>
      <c r="F1000" s="320"/>
      <c r="G1000" s="320"/>
      <c r="H1000" s="320"/>
      <c r="I1000" s="320"/>
      <c r="J1000" s="320"/>
      <c r="K1000" s="320"/>
      <c r="L1000" s="320"/>
      <c r="M1000" s="320"/>
      <c r="N1000" s="320"/>
      <c r="O1000" s="320"/>
      <c r="P1000" s="320"/>
      <c r="Q1000" s="321" t="str">
        <f t="shared" si="52"/>
        <v/>
      </c>
      <c r="R1000" s="322"/>
      <c r="S1000" s="322"/>
    </row>
    <row r="1001" spans="1:19" ht="24.95" hidden="1" customHeight="1" outlineLevel="3">
      <c r="A1001" s="290" t="str">
        <f>IF(AND(D1001="",D1001=""),"",$D$3&amp;"_"&amp;ROW()-11-COUNTBLANK($D$12:D1001))</f>
        <v>CTKM_829</v>
      </c>
      <c r="B1001" s="480"/>
      <c r="C1001" s="274" t="s">
        <v>1496</v>
      </c>
      <c r="D1001" s="274" t="s">
        <v>1060</v>
      </c>
      <c r="E1001" s="320"/>
      <c r="F1001" s="320"/>
      <c r="G1001" s="320"/>
      <c r="H1001" s="320"/>
      <c r="I1001" s="320"/>
      <c r="J1001" s="320"/>
      <c r="K1001" s="320"/>
      <c r="L1001" s="320"/>
      <c r="M1001" s="320"/>
      <c r="N1001" s="320"/>
      <c r="O1001" s="320"/>
      <c r="P1001" s="320"/>
      <c r="Q1001" s="321" t="str">
        <f t="shared" si="52"/>
        <v/>
      </c>
      <c r="R1001" s="322"/>
      <c r="S1001" s="322"/>
    </row>
    <row r="1002" spans="1:19" ht="24.95" hidden="1" customHeight="1" outlineLevel="3">
      <c r="A1002" s="290" t="str">
        <f>IF(AND(D1002="",D1002=""),"",$D$3&amp;"_"&amp;ROW()-11-COUNTBLANK($D$12:D1002))</f>
        <v>CTKM_830</v>
      </c>
      <c r="B1002" s="324" t="s">
        <v>1255</v>
      </c>
      <c r="C1002" s="274" t="s">
        <v>1256</v>
      </c>
      <c r="D1002" s="274" t="s">
        <v>1257</v>
      </c>
      <c r="E1002" s="320"/>
      <c r="F1002" s="320"/>
      <c r="G1002" s="320"/>
      <c r="H1002" s="320"/>
      <c r="I1002" s="320"/>
      <c r="J1002" s="320"/>
      <c r="K1002" s="320"/>
      <c r="L1002" s="320"/>
      <c r="M1002" s="320"/>
      <c r="N1002" s="320"/>
      <c r="O1002" s="320"/>
      <c r="P1002" s="320"/>
      <c r="Q1002" s="321" t="str">
        <f t="shared" si="52"/>
        <v/>
      </c>
      <c r="R1002" s="322"/>
      <c r="S1002" s="322"/>
    </row>
    <row r="1003" spans="1:19" ht="24.95" hidden="1" customHeight="1" outlineLevel="2" collapsed="1">
      <c r="A1003" s="290" t="str">
        <f>IF(AND(D1003="",D1003=""),"",$D$3&amp;"_"&amp;ROW()-11-COUNTBLANK($D$12:D1003))</f>
        <v/>
      </c>
      <c r="B1003" s="363" t="s">
        <v>1088</v>
      </c>
      <c r="C1003" s="364"/>
      <c r="D1003" s="364"/>
      <c r="E1003" s="365"/>
      <c r="F1003" s="365"/>
      <c r="G1003" s="365"/>
      <c r="H1003" s="365"/>
      <c r="I1003" s="365"/>
      <c r="J1003" s="365"/>
      <c r="K1003" s="365"/>
      <c r="L1003" s="365"/>
      <c r="M1003" s="365"/>
      <c r="N1003" s="365"/>
      <c r="O1003" s="365"/>
      <c r="P1003" s="365"/>
      <c r="Q1003" s="365" t="str">
        <f t="shared" si="52"/>
        <v/>
      </c>
      <c r="R1003" s="364"/>
      <c r="S1003" s="366"/>
    </row>
    <row r="1004" spans="1:19" ht="24.95" hidden="1" customHeight="1" outlineLevel="3">
      <c r="A1004" s="290" t="str">
        <f>IF(AND(D1004="",D1004=""),"",$D$3&amp;"_"&amp;ROW()-11-COUNTBLANK($D$12:D1004))</f>
        <v/>
      </c>
      <c r="B1004" s="337" t="s">
        <v>1258</v>
      </c>
      <c r="C1004" s="370"/>
      <c r="D1004" s="370"/>
      <c r="E1004" s="371"/>
      <c r="F1004" s="371"/>
      <c r="G1004" s="371"/>
      <c r="H1004" s="371"/>
      <c r="I1004" s="371"/>
      <c r="J1004" s="371"/>
      <c r="K1004" s="371"/>
      <c r="L1004" s="371"/>
      <c r="M1004" s="371"/>
      <c r="N1004" s="371"/>
      <c r="O1004" s="371"/>
      <c r="P1004" s="371"/>
      <c r="Q1004" s="371"/>
      <c r="R1004" s="372"/>
      <c r="S1004" s="373"/>
    </row>
    <row r="1005" spans="1:19" ht="24.95" hidden="1" customHeight="1" outlineLevel="3">
      <c r="A1005" s="290" t="str">
        <f>IF(AND(D1005="",D1005=""),"",$D$3&amp;"_"&amp;ROW()-11-COUNTBLANK($D$12:D1005))</f>
        <v>CTKM_831</v>
      </c>
      <c r="B1005" s="324" t="s">
        <v>1089</v>
      </c>
      <c r="C1005" s="274" t="s">
        <v>1090</v>
      </c>
      <c r="D1005" s="274" t="s">
        <v>1091</v>
      </c>
      <c r="E1005" s="320"/>
      <c r="F1005" s="320"/>
      <c r="G1005" s="320"/>
      <c r="H1005" s="320"/>
      <c r="I1005" s="320"/>
      <c r="J1005" s="320"/>
      <c r="K1005" s="320"/>
      <c r="L1005" s="320"/>
      <c r="M1005" s="320"/>
      <c r="N1005" s="320"/>
      <c r="O1005" s="320"/>
      <c r="P1005" s="320"/>
      <c r="Q1005" s="321" t="str">
        <f t="shared" ref="Q1005:Q1014" si="53">IF(OR(IF(G1005="",IF(F1005="",IF(E1005="","",E1005),F1005),G1005)="F",IF(J1005="",IF(I1005="",IF(H1005="","",H1005),I1005),J1005)="F",IF(M1005="",IF(L1005="",IF(K1005="","",K1005),L1005),M1005)="F",IF(P1005="",IF(O1005="",IF(N1005="","",N1005),O1005),P1005)="F")=TRUE,"F",IF(OR(IF(G1005="",IF(F1005="",IF(E1005="","",E1005),F1005),G1005)="PE",IF(J1005="",IF(I1005="",IF(H1005="","",H1005),I1005),J1005)="PE",IF(M1005="",IF(L1005="",IF(K1005="","",K1005),L1005),M1005)="PE",IF(P1005="",IF(O1005="",IF(N1005="","",N1005),O1005),P1005)="PE")=TRUE,"PE",IF(AND(IF(G1005="",IF(F1005="",IF(E1005="","",E1005),F1005),G1005)="",IF(J1005="",IF(I1005="",IF(H1005="","",H1005),I1005),J1005)="",IF(M1005="",IF(L1005="",IF(K1005="","",K1005),L1005),M1005)="",IF(P1005="",IF(O1005="",IF(N1005="","",N1005),O1005),P1005)="")=TRUE,"","P")))</f>
        <v/>
      </c>
      <c r="R1005" s="322"/>
      <c r="S1005" s="322"/>
    </row>
    <row r="1006" spans="1:19" ht="24.95" hidden="1" customHeight="1" outlineLevel="3">
      <c r="A1006" s="290" t="str">
        <f>IF(AND(D1006="",D1006=""),"",$D$3&amp;"_"&amp;ROW()-11-COUNTBLANK($D$12:D1006))</f>
        <v>CTKM_832</v>
      </c>
      <c r="B1006" s="478" t="s">
        <v>1092</v>
      </c>
      <c r="C1006" s="274" t="s">
        <v>1497</v>
      </c>
      <c r="D1006" s="274" t="s">
        <v>3355</v>
      </c>
      <c r="E1006" s="320"/>
      <c r="F1006" s="320"/>
      <c r="G1006" s="320"/>
      <c r="H1006" s="320"/>
      <c r="I1006" s="320"/>
      <c r="J1006" s="320"/>
      <c r="K1006" s="320"/>
      <c r="L1006" s="320"/>
      <c r="M1006" s="320"/>
      <c r="N1006" s="320"/>
      <c r="O1006" s="320"/>
      <c r="P1006" s="320"/>
      <c r="Q1006" s="321" t="str">
        <f t="shared" si="53"/>
        <v/>
      </c>
      <c r="R1006" s="322"/>
      <c r="S1006" s="322"/>
    </row>
    <row r="1007" spans="1:19" ht="24.95" hidden="1" customHeight="1" outlineLevel="3">
      <c r="A1007" s="290" t="str">
        <f>IF(AND(D1007="",D1007=""),"",$D$3&amp;"_"&amp;ROW()-11-COUNTBLANK($D$12:D1007))</f>
        <v>CTKM_833</v>
      </c>
      <c r="B1007" s="478" t="s">
        <v>1095</v>
      </c>
      <c r="C1007" s="274" t="s">
        <v>1499</v>
      </c>
      <c r="D1007" s="274" t="s">
        <v>1263</v>
      </c>
      <c r="E1007" s="320"/>
      <c r="F1007" s="320"/>
      <c r="G1007" s="320"/>
      <c r="H1007" s="320"/>
      <c r="I1007" s="320"/>
      <c r="J1007" s="320"/>
      <c r="K1007" s="320"/>
      <c r="L1007" s="320"/>
      <c r="M1007" s="320"/>
      <c r="N1007" s="320"/>
      <c r="O1007" s="320"/>
      <c r="P1007" s="320"/>
      <c r="Q1007" s="321" t="str">
        <f t="shared" si="53"/>
        <v/>
      </c>
      <c r="R1007" s="322"/>
      <c r="S1007" s="322"/>
    </row>
    <row r="1008" spans="1:19" ht="24.95" hidden="1" customHeight="1" outlineLevel="3">
      <c r="A1008" s="290" t="str">
        <f>IF(AND(D1008="",D1008=""),"",$D$3&amp;"_"&amp;ROW()-11-COUNTBLANK($D$12:D1008))</f>
        <v>CTKM_834</v>
      </c>
      <c r="B1008" s="478" t="s">
        <v>1420</v>
      </c>
      <c r="C1008" s="274" t="s">
        <v>2959</v>
      </c>
      <c r="D1008" s="274" t="s">
        <v>1060</v>
      </c>
      <c r="E1008" s="320"/>
      <c r="F1008" s="320"/>
      <c r="G1008" s="320"/>
      <c r="H1008" s="320"/>
      <c r="I1008" s="320"/>
      <c r="J1008" s="320"/>
      <c r="K1008" s="320"/>
      <c r="L1008" s="320"/>
      <c r="M1008" s="320"/>
      <c r="N1008" s="320"/>
      <c r="O1008" s="320"/>
      <c r="P1008" s="320"/>
      <c r="Q1008" s="321" t="str">
        <f t="shared" si="53"/>
        <v/>
      </c>
      <c r="R1008" s="322"/>
      <c r="S1008" s="322"/>
    </row>
    <row r="1009" spans="1:19" ht="24.95" hidden="1" customHeight="1" outlineLevel="3">
      <c r="A1009" s="290" t="str">
        <f>IF(AND(D1009="",D1009=""),"",$D$3&amp;"_"&amp;ROW()-11-COUNTBLANK($D$12:D1009))</f>
        <v>CTKM_835</v>
      </c>
      <c r="B1009" s="480"/>
      <c r="C1009" s="274" t="s">
        <v>2960</v>
      </c>
      <c r="D1009" s="274" t="s">
        <v>1423</v>
      </c>
      <c r="E1009" s="320"/>
      <c r="F1009" s="320"/>
      <c r="G1009" s="320"/>
      <c r="H1009" s="320"/>
      <c r="I1009" s="320"/>
      <c r="J1009" s="320"/>
      <c r="K1009" s="320"/>
      <c r="L1009" s="320"/>
      <c r="M1009" s="320"/>
      <c r="N1009" s="320"/>
      <c r="O1009" s="320"/>
      <c r="P1009" s="320"/>
      <c r="Q1009" s="321" t="str">
        <f t="shared" si="53"/>
        <v/>
      </c>
      <c r="R1009" s="322"/>
      <c r="S1009" s="322"/>
    </row>
    <row r="1010" spans="1:19" ht="24.95" hidden="1" customHeight="1" outlineLevel="3">
      <c r="A1010" s="290" t="str">
        <f>IF(AND(D1010="",D1010=""),"",$D$3&amp;"_"&amp;ROW()-11-COUNTBLANK($D$12:D1010))</f>
        <v>CTKM_836</v>
      </c>
      <c r="B1010" s="478" t="s">
        <v>1264</v>
      </c>
      <c r="C1010" s="274" t="s">
        <v>1265</v>
      </c>
      <c r="D1010" s="274" t="s">
        <v>3355</v>
      </c>
      <c r="E1010" s="320"/>
      <c r="F1010" s="320"/>
      <c r="G1010" s="320"/>
      <c r="H1010" s="320"/>
      <c r="I1010" s="320"/>
      <c r="J1010" s="320"/>
      <c r="K1010" s="320"/>
      <c r="L1010" s="320"/>
      <c r="M1010" s="320"/>
      <c r="N1010" s="320"/>
      <c r="O1010" s="320"/>
      <c r="P1010" s="320"/>
      <c r="Q1010" s="321" t="str">
        <f t="shared" si="53"/>
        <v/>
      </c>
      <c r="R1010" s="322"/>
      <c r="S1010" s="322"/>
    </row>
    <row r="1011" spans="1:19" ht="24.95" hidden="1" customHeight="1" outlineLevel="2" collapsed="1">
      <c r="A1011" s="290" t="str">
        <f>IF(AND(D1011="",D1011=""),"",$D$3&amp;"_"&amp;ROW()-11-COUNTBLANK($D$12:D1011))</f>
        <v/>
      </c>
      <c r="B1011" s="363" t="s">
        <v>447</v>
      </c>
      <c r="C1011" s="364"/>
      <c r="D1011" s="364"/>
      <c r="E1011" s="365"/>
      <c r="F1011" s="365"/>
      <c r="G1011" s="365"/>
      <c r="H1011" s="365"/>
      <c r="I1011" s="365"/>
      <c r="J1011" s="365"/>
      <c r="K1011" s="365"/>
      <c r="L1011" s="365"/>
      <c r="M1011" s="365"/>
      <c r="N1011" s="365"/>
      <c r="O1011" s="365"/>
      <c r="P1011" s="365"/>
      <c r="Q1011" s="365" t="str">
        <f t="shared" si="53"/>
        <v/>
      </c>
      <c r="R1011" s="364"/>
      <c r="S1011" s="366"/>
    </row>
    <row r="1012" spans="1:19" ht="24.95" hidden="1" customHeight="1" outlineLevel="3">
      <c r="A1012" s="290" t="str">
        <f>IF(AND(D1012="",D1012=""),"",$D$3&amp;"_"&amp;ROW()-11-COUNTBLANK($D$12:D1012))</f>
        <v>CTKM_837</v>
      </c>
      <c r="B1012" s="324" t="s">
        <v>1267</v>
      </c>
      <c r="C1012" s="274" t="s">
        <v>1500</v>
      </c>
      <c r="D1012" s="274" t="s">
        <v>3355</v>
      </c>
      <c r="E1012" s="320"/>
      <c r="F1012" s="320"/>
      <c r="G1012" s="320"/>
      <c r="H1012" s="320"/>
      <c r="I1012" s="320"/>
      <c r="J1012" s="320"/>
      <c r="K1012" s="320"/>
      <c r="L1012" s="320"/>
      <c r="M1012" s="320"/>
      <c r="N1012" s="320"/>
      <c r="O1012" s="320"/>
      <c r="P1012" s="320"/>
      <c r="Q1012" s="321" t="str">
        <f t="shared" si="53"/>
        <v/>
      </c>
      <c r="R1012" s="322"/>
      <c r="S1012" s="322"/>
    </row>
    <row r="1013" spans="1:19" ht="24.95" hidden="1" customHeight="1" outlineLevel="3">
      <c r="A1013" s="290" t="str">
        <f>IF(AND(D1013="",D1013=""),"",$D$3&amp;"_"&amp;ROW()-11-COUNTBLANK($D$12:D1013))</f>
        <v>CTKM_838</v>
      </c>
      <c r="B1013" s="324" t="s">
        <v>1270</v>
      </c>
      <c r="C1013" s="274" t="s">
        <v>1271</v>
      </c>
      <c r="D1013" s="274" t="s">
        <v>1347</v>
      </c>
      <c r="E1013" s="320"/>
      <c r="F1013" s="320"/>
      <c r="G1013" s="320"/>
      <c r="H1013" s="320"/>
      <c r="I1013" s="320"/>
      <c r="J1013" s="320"/>
      <c r="K1013" s="320"/>
      <c r="L1013" s="320"/>
      <c r="M1013" s="320"/>
      <c r="N1013" s="320"/>
      <c r="O1013" s="320"/>
      <c r="P1013" s="320"/>
      <c r="Q1013" s="321" t="str">
        <f t="shared" si="53"/>
        <v/>
      </c>
      <c r="R1013" s="322"/>
      <c r="S1013" s="322"/>
    </row>
    <row r="1014" spans="1:19" ht="24.95" hidden="1" customHeight="1" outlineLevel="3">
      <c r="A1014" s="290" t="str">
        <f>IF(AND(D1014="",D1014=""),"",$D$3&amp;"_"&amp;ROW()-11-COUNTBLANK($D$12:D1014))</f>
        <v>CTKM_839</v>
      </c>
      <c r="B1014" s="324" t="s">
        <v>1273</v>
      </c>
      <c r="C1014" s="274" t="s">
        <v>1274</v>
      </c>
      <c r="D1014" s="274" t="s">
        <v>2951</v>
      </c>
      <c r="E1014" s="320"/>
      <c r="F1014" s="320"/>
      <c r="G1014" s="320"/>
      <c r="H1014" s="320"/>
      <c r="I1014" s="320"/>
      <c r="J1014" s="320"/>
      <c r="K1014" s="320"/>
      <c r="L1014" s="320"/>
      <c r="M1014" s="320"/>
      <c r="N1014" s="320"/>
      <c r="O1014" s="320"/>
      <c r="P1014" s="320"/>
      <c r="Q1014" s="321" t="str">
        <f t="shared" si="53"/>
        <v/>
      </c>
      <c r="R1014" s="322"/>
      <c r="S1014" s="322"/>
    </row>
    <row r="1015" spans="1:19" ht="24.95" customHeight="1" outlineLevel="1" collapsed="1">
      <c r="A1015" s="290" t="str">
        <f>IF(AND(D1015="",D1015=""),"",$D$3&amp;"_"&amp;ROW()-11-COUNTBLANK($D$12:D1015))</f>
        <v/>
      </c>
      <c r="B1015" s="309" t="s">
        <v>1501</v>
      </c>
      <c r="C1015" s="287"/>
      <c r="D1015" s="287"/>
      <c r="E1015" s="288"/>
      <c r="F1015" s="288"/>
      <c r="G1015" s="288"/>
      <c r="H1015" s="288"/>
      <c r="I1015" s="288"/>
      <c r="J1015" s="288"/>
      <c r="K1015" s="288"/>
      <c r="L1015" s="288"/>
      <c r="M1015" s="288"/>
      <c r="N1015" s="288"/>
      <c r="O1015" s="288"/>
      <c r="P1015" s="288"/>
      <c r="Q1015" s="288"/>
      <c r="R1015" s="287"/>
      <c r="S1015" s="289"/>
    </row>
    <row r="1016" spans="1:19" ht="24.95" hidden="1" customHeight="1" outlineLevel="2">
      <c r="A1016" s="290" t="str">
        <f>IF(AND(D1016="",D1016=""),"",$D$3&amp;"_"&amp;ROW()-11-COUNTBLANK($D$12:D1016))</f>
        <v>CTKM_840</v>
      </c>
      <c r="B1016" s="324" t="s">
        <v>1071</v>
      </c>
      <c r="C1016" s="274" t="s">
        <v>1502</v>
      </c>
      <c r="D1016" s="274" t="s">
        <v>3360</v>
      </c>
      <c r="E1016" s="320"/>
      <c r="F1016" s="320"/>
      <c r="G1016" s="320"/>
      <c r="H1016" s="320"/>
      <c r="I1016" s="320"/>
      <c r="J1016" s="320"/>
      <c r="K1016" s="320"/>
      <c r="L1016" s="320"/>
      <c r="M1016" s="320"/>
      <c r="N1016" s="320"/>
      <c r="O1016" s="320"/>
      <c r="P1016" s="320"/>
      <c r="Q1016" s="321" t="str">
        <f>IF(OR(IF(G1016="",IF(F1016="",IF(E1016="","",E1016),F1016),G1016)="F",IF(J1016="",IF(I1016="",IF(H1016="","",H1016),I1016),J1016)="F",IF(M1016="",IF(L1016="",IF(K1016="","",K1016),L1016),M1016)="F",IF(P1016="",IF(O1016="",IF(N1016="","",N1016),O1016),P1016)="F")=TRUE,"F",IF(OR(IF(G1016="",IF(F1016="",IF(E1016="","",E1016),F1016),G1016)="PE",IF(J1016="",IF(I1016="",IF(H1016="","",H1016),I1016),J1016)="PE",IF(M1016="",IF(L1016="",IF(K1016="","",K1016),L1016),M1016)="PE",IF(P1016="",IF(O1016="",IF(N1016="","",N1016),O1016),P1016)="PE")=TRUE,"PE",IF(AND(IF(G1016="",IF(F1016="",IF(E1016="","",E1016),F1016),G1016)="",IF(J1016="",IF(I1016="",IF(H1016="","",H1016),I1016),J1016)="",IF(M1016="",IF(L1016="",IF(K1016="","",K1016),L1016),M1016)="",IF(P1016="",IF(O1016="",IF(N1016="","",N1016),O1016),P1016)="")=TRUE,"","P")))</f>
        <v/>
      </c>
      <c r="R1016" s="322"/>
      <c r="S1016" s="322"/>
    </row>
    <row r="1017" spans="1:19" ht="24.95" hidden="1" customHeight="1" outlineLevel="2">
      <c r="A1017" s="290" t="str">
        <f>IF(AND(D1017="",D1017=""),"",$D$3&amp;"_"&amp;ROW()-11-COUNTBLANK($D$12:D1017))</f>
        <v>CTKM_841</v>
      </c>
      <c r="B1017" s="478" t="s">
        <v>352</v>
      </c>
      <c r="C1017" s="274" t="s">
        <v>1074</v>
      </c>
      <c r="D1017" s="274" t="s">
        <v>1075</v>
      </c>
      <c r="E1017" s="320"/>
      <c r="F1017" s="320"/>
      <c r="G1017" s="320"/>
      <c r="H1017" s="320"/>
      <c r="I1017" s="320"/>
      <c r="J1017" s="320"/>
      <c r="K1017" s="320"/>
      <c r="L1017" s="320"/>
      <c r="M1017" s="320"/>
      <c r="N1017" s="320"/>
      <c r="O1017" s="320"/>
      <c r="P1017" s="320"/>
      <c r="Q1017" s="321" t="str">
        <f>IF(OR(IF(G1017="",IF(F1017="",IF(E1017="","",E1017),F1017),G1017)="F",IF(J1017="",IF(I1017="",IF(H1017="","",H1017),I1017),J1017)="F",IF(M1017="",IF(L1017="",IF(K1017="","",K1017),L1017),M1017)="F",IF(P1017="",IF(O1017="",IF(N1017="","",N1017),O1017),P1017)="F")=TRUE,"F",IF(OR(IF(G1017="",IF(F1017="",IF(E1017="","",E1017),F1017),G1017)="PE",IF(J1017="",IF(I1017="",IF(H1017="","",H1017),I1017),J1017)="PE",IF(M1017="",IF(L1017="",IF(K1017="","",K1017),L1017),M1017)="PE",IF(P1017="",IF(O1017="",IF(N1017="","",N1017),O1017),P1017)="PE")=TRUE,"PE",IF(AND(IF(G1017="",IF(F1017="",IF(E1017="","",E1017),F1017),G1017)="",IF(J1017="",IF(I1017="",IF(H1017="","",H1017),I1017),J1017)="",IF(M1017="",IF(L1017="",IF(K1017="","",K1017),L1017),M1017)="",IF(P1017="",IF(O1017="",IF(N1017="","",N1017),O1017),P1017)="")=TRUE,"","P")))</f>
        <v/>
      </c>
      <c r="R1017" s="322"/>
      <c r="S1017" s="322"/>
    </row>
    <row r="1018" spans="1:19" ht="24.95" hidden="1" customHeight="1" outlineLevel="2">
      <c r="A1018" s="290" t="str">
        <f>IF(AND(D1018="",D1018=""),"",$D$3&amp;"_"&amp;ROW()-11-COUNTBLANK($D$12:D1018))</f>
        <v>CTKM_842</v>
      </c>
      <c r="B1018" s="479"/>
      <c r="C1018" s="274" t="s">
        <v>450</v>
      </c>
      <c r="D1018" s="274" t="s">
        <v>1076</v>
      </c>
      <c r="E1018" s="320"/>
      <c r="F1018" s="320"/>
      <c r="G1018" s="320"/>
      <c r="H1018" s="320"/>
      <c r="I1018" s="320"/>
      <c r="J1018" s="320"/>
      <c r="K1018" s="320"/>
      <c r="L1018" s="320"/>
      <c r="M1018" s="320"/>
      <c r="N1018" s="320"/>
      <c r="O1018" s="320"/>
      <c r="P1018" s="320"/>
      <c r="Q1018" s="321" t="str">
        <f>IF(OR(IF(G1018="",IF(F1018="",IF(E1018="","",E1018),F1018),G1018)="F",IF(J1018="",IF(I1018="",IF(H1018="","",H1018),I1018),J1018)="F",IF(M1018="",IF(L1018="",IF(K1018="","",K1018),L1018),M1018)="F",IF(P1018="",IF(O1018="",IF(N1018="","",N1018),O1018),P1018)="F")=TRUE,"F",IF(OR(IF(G1018="",IF(F1018="",IF(E1018="","",E1018),F1018),G1018)="PE",IF(J1018="",IF(I1018="",IF(H1018="","",H1018),I1018),J1018)="PE",IF(M1018="",IF(L1018="",IF(K1018="","",K1018),L1018),M1018)="PE",IF(P1018="",IF(O1018="",IF(N1018="","",N1018),O1018),P1018)="PE")=TRUE,"PE",IF(AND(IF(G1018="",IF(F1018="",IF(E1018="","",E1018),F1018),G1018)="",IF(J1018="",IF(I1018="",IF(H1018="","",H1018),I1018),J1018)="",IF(M1018="",IF(L1018="",IF(K1018="","",K1018),L1018),M1018)="",IF(P1018="",IF(O1018="",IF(N1018="","",N1018),O1018),P1018)="")=TRUE,"","P")))</f>
        <v/>
      </c>
      <c r="R1018" s="322"/>
      <c r="S1018" s="322"/>
    </row>
    <row r="1019" spans="1:19" ht="24.95" hidden="1" customHeight="1" outlineLevel="2">
      <c r="A1019" s="290" t="str">
        <f>IF(AND(D1019="",D1019=""),"",$D$3&amp;"_"&amp;ROW()-11-COUNTBLANK($D$12:D1019))</f>
        <v>CTKM_843</v>
      </c>
      <c r="B1019" s="480"/>
      <c r="C1019" s="274" t="s">
        <v>452</v>
      </c>
      <c r="D1019" s="274" t="s">
        <v>1077</v>
      </c>
      <c r="E1019" s="320"/>
      <c r="F1019" s="320"/>
      <c r="G1019" s="320"/>
      <c r="H1019" s="320"/>
      <c r="I1019" s="320"/>
      <c r="J1019" s="320"/>
      <c r="K1019" s="320"/>
      <c r="L1019" s="320"/>
      <c r="M1019" s="320"/>
      <c r="N1019" s="320"/>
      <c r="O1019" s="320"/>
      <c r="P1019" s="320"/>
      <c r="Q1019" s="321" t="str">
        <f>IF(OR(IF(G1019="",IF(F1019="",IF(E1019="","",E1019),F1019),G1019)="F",IF(J1019="",IF(I1019="",IF(H1019="","",H1019),I1019),J1019)="F",IF(M1019="",IF(L1019="",IF(K1019="","",K1019),L1019),M1019)="F",IF(P1019="",IF(O1019="",IF(N1019="","",N1019),O1019),P1019)="F")=TRUE,"F",IF(OR(IF(G1019="",IF(F1019="",IF(E1019="","",E1019),F1019),G1019)="PE",IF(J1019="",IF(I1019="",IF(H1019="","",H1019),I1019),J1019)="PE",IF(M1019="",IF(L1019="",IF(K1019="","",K1019),L1019),M1019)="PE",IF(P1019="",IF(O1019="",IF(N1019="","",N1019),O1019),P1019)="PE")=TRUE,"PE",IF(AND(IF(G1019="",IF(F1019="",IF(E1019="","",E1019),F1019),G1019)="",IF(J1019="",IF(I1019="",IF(H1019="","",H1019),I1019),J1019)="",IF(M1019="",IF(L1019="",IF(K1019="","",K1019),L1019),M1019)="",IF(P1019="",IF(O1019="",IF(N1019="","",N1019),O1019),P1019)="")=TRUE,"","P")))</f>
        <v/>
      </c>
      <c r="R1019" s="322"/>
      <c r="S1019" s="322"/>
    </row>
    <row r="1020" spans="1:19" ht="24.95" hidden="1" customHeight="1" outlineLevel="2" collapsed="1">
      <c r="A1020" s="290" t="str">
        <f>IF(AND(D1020="",D1020=""),"",$D$3&amp;"_"&amp;ROW()-11-COUNTBLANK($D$12:D1020))</f>
        <v/>
      </c>
      <c r="B1020" s="363" t="s">
        <v>351</v>
      </c>
      <c r="C1020" s="364"/>
      <c r="D1020" s="364"/>
      <c r="E1020" s="365"/>
      <c r="F1020" s="365"/>
      <c r="G1020" s="365"/>
      <c r="H1020" s="365"/>
      <c r="I1020" s="365"/>
      <c r="J1020" s="365"/>
      <c r="K1020" s="365"/>
      <c r="L1020" s="365"/>
      <c r="M1020" s="365"/>
      <c r="N1020" s="365"/>
      <c r="O1020" s="365"/>
      <c r="P1020" s="365"/>
      <c r="Q1020" s="365"/>
      <c r="R1020" s="364"/>
      <c r="S1020" s="366"/>
    </row>
    <row r="1021" spans="1:19" ht="24.95" hidden="1" customHeight="1" outlineLevel="3">
      <c r="A1021" s="290" t="str">
        <f>IF(AND(D1021="",D1021=""),"",$D$3&amp;"_"&amp;ROW()-11-COUNTBLANK($D$12:D1021))</f>
        <v>CTKM_844</v>
      </c>
      <c r="B1021" s="478" t="s">
        <v>2793</v>
      </c>
      <c r="C1021" s="274" t="s">
        <v>2856</v>
      </c>
      <c r="D1021" s="274" t="s">
        <v>3102</v>
      </c>
      <c r="E1021" s="320"/>
      <c r="F1021" s="320"/>
      <c r="G1021" s="320"/>
      <c r="H1021" s="320"/>
      <c r="I1021" s="320"/>
      <c r="J1021" s="320"/>
      <c r="K1021" s="320"/>
      <c r="L1021" s="320"/>
      <c r="M1021" s="320"/>
      <c r="N1021" s="320"/>
      <c r="O1021" s="320"/>
      <c r="P1021" s="320"/>
      <c r="Q1021" s="321" t="str">
        <f t="shared" ref="Q1021:Q1042" si="54">IF(OR(IF(G1021="",IF(F1021="",IF(E1021="","",E1021),F1021),G1021)="F",IF(J1021="",IF(I1021="",IF(H1021="","",H1021),I1021),J1021)="F",IF(M1021="",IF(L1021="",IF(K1021="","",K1021),L1021),M1021)="F",IF(P1021="",IF(O1021="",IF(N1021="","",N1021),O1021),P1021)="F")=TRUE,"F",IF(OR(IF(G1021="",IF(F1021="",IF(E1021="","",E1021),F1021),G1021)="PE",IF(J1021="",IF(I1021="",IF(H1021="","",H1021),I1021),J1021)="PE",IF(M1021="",IF(L1021="",IF(K1021="","",K1021),L1021),M1021)="PE",IF(P1021="",IF(O1021="",IF(N1021="","",N1021),O1021),P1021)="PE")=TRUE,"PE",IF(AND(IF(G1021="",IF(F1021="",IF(E1021="","",E1021),F1021),G1021)="",IF(J1021="",IF(I1021="",IF(H1021="","",H1021),I1021),J1021)="",IF(M1021="",IF(L1021="",IF(K1021="","",K1021),L1021),M1021)="",IF(P1021="",IF(O1021="",IF(N1021="","",N1021),O1021),P1021)="")=TRUE,"","P")))</f>
        <v/>
      </c>
      <c r="R1021" s="322"/>
      <c r="S1021" s="322"/>
    </row>
    <row r="1022" spans="1:19" ht="24.95" hidden="1" customHeight="1" outlineLevel="3">
      <c r="A1022" s="290" t="str">
        <f>IF(AND(D1022="",D1022=""),"",$D$3&amp;"_"&amp;ROW()-11-COUNTBLANK($D$12:D1022))</f>
        <v>CTKM_845</v>
      </c>
      <c r="B1022" s="478" t="s">
        <v>3103</v>
      </c>
      <c r="C1022" s="274" t="s">
        <v>3104</v>
      </c>
      <c r="D1022" s="274" t="s">
        <v>3116</v>
      </c>
      <c r="E1022" s="320"/>
      <c r="F1022" s="320"/>
      <c r="G1022" s="320"/>
      <c r="H1022" s="320"/>
      <c r="I1022" s="320"/>
      <c r="J1022" s="320"/>
      <c r="K1022" s="320"/>
      <c r="L1022" s="320"/>
      <c r="M1022" s="320"/>
      <c r="N1022" s="320"/>
      <c r="O1022" s="320"/>
      <c r="P1022" s="320"/>
      <c r="Q1022" s="321" t="str">
        <f t="shared" si="54"/>
        <v/>
      </c>
      <c r="R1022" s="322"/>
      <c r="S1022" s="322"/>
    </row>
    <row r="1023" spans="1:19" ht="24.95" hidden="1" customHeight="1" outlineLevel="3">
      <c r="A1023" s="290" t="str">
        <f>IF(AND(D1023="",D1023=""),"",$D$3&amp;"_"&amp;ROW()-11-COUNTBLANK($D$12:D1023))</f>
        <v>CTKM_846</v>
      </c>
      <c r="B1023" s="479"/>
      <c r="C1023" s="274" t="s">
        <v>3106</v>
      </c>
      <c r="D1023" s="274" t="s">
        <v>3112</v>
      </c>
      <c r="E1023" s="320"/>
      <c r="F1023" s="320"/>
      <c r="G1023" s="320"/>
      <c r="H1023" s="320"/>
      <c r="I1023" s="320"/>
      <c r="J1023" s="320"/>
      <c r="K1023" s="320"/>
      <c r="L1023" s="320"/>
      <c r="M1023" s="320"/>
      <c r="N1023" s="320"/>
      <c r="O1023" s="320"/>
      <c r="P1023" s="320"/>
      <c r="Q1023" s="321" t="str">
        <f t="shared" si="54"/>
        <v/>
      </c>
      <c r="R1023" s="322"/>
      <c r="S1023" s="322"/>
    </row>
    <row r="1024" spans="1:19" ht="24.95" hidden="1" customHeight="1" outlineLevel="3">
      <c r="A1024" s="290" t="str">
        <f>IF(AND(D1024="",D1024=""),"",$D$3&amp;"_"&amp;ROW()-11-COUNTBLANK($D$12:D1024))</f>
        <v>CTKM_847</v>
      </c>
      <c r="B1024" s="479"/>
      <c r="C1024" s="274" t="s">
        <v>3108</v>
      </c>
      <c r="D1024" s="274" t="s">
        <v>3118</v>
      </c>
      <c r="E1024" s="320"/>
      <c r="F1024" s="320"/>
      <c r="G1024" s="320"/>
      <c r="H1024" s="320"/>
      <c r="I1024" s="320"/>
      <c r="J1024" s="320"/>
      <c r="K1024" s="320"/>
      <c r="L1024" s="320"/>
      <c r="M1024" s="320"/>
      <c r="N1024" s="320"/>
      <c r="O1024" s="320"/>
      <c r="P1024" s="320"/>
      <c r="Q1024" s="321" t="str">
        <f t="shared" si="54"/>
        <v/>
      </c>
      <c r="R1024" s="322"/>
      <c r="S1024" s="322"/>
    </row>
    <row r="1025" spans="1:19" ht="24.95" hidden="1" customHeight="1" outlineLevel="3">
      <c r="A1025" s="290" t="str">
        <f>IF(AND(D1025="",D1025=""),"",$D$3&amp;"_"&amp;ROW()-11-COUNTBLANK($D$12:D1025))</f>
        <v>CTKM_848</v>
      </c>
      <c r="B1025" s="480"/>
      <c r="C1025" s="274" t="s">
        <v>3110</v>
      </c>
      <c r="D1025" s="274" t="s">
        <v>3113</v>
      </c>
      <c r="E1025" s="320"/>
      <c r="F1025" s="320"/>
      <c r="G1025" s="320"/>
      <c r="H1025" s="320"/>
      <c r="I1025" s="320"/>
      <c r="J1025" s="320"/>
      <c r="K1025" s="320"/>
      <c r="L1025" s="320"/>
      <c r="M1025" s="320"/>
      <c r="N1025" s="320"/>
      <c r="O1025" s="320"/>
      <c r="P1025" s="320"/>
      <c r="Q1025" s="321" t="str">
        <f t="shared" si="54"/>
        <v/>
      </c>
      <c r="R1025" s="322"/>
      <c r="S1025" s="322"/>
    </row>
    <row r="1026" spans="1:19" ht="24.95" hidden="1" customHeight="1" outlineLevel="3">
      <c r="A1026" s="290" t="str">
        <f>IF(AND(D1026="",D1026=""),"",$D$3&amp;"_"&amp;ROW()-11-COUNTBLANK($D$12:D1026))</f>
        <v>CTKM_849</v>
      </c>
      <c r="B1026" s="324" t="s">
        <v>3130</v>
      </c>
      <c r="C1026" s="324" t="s">
        <v>3149</v>
      </c>
      <c r="D1026" s="274" t="s">
        <v>3146</v>
      </c>
      <c r="E1026" s="320"/>
      <c r="F1026" s="320"/>
      <c r="G1026" s="320"/>
      <c r="H1026" s="320"/>
      <c r="I1026" s="320"/>
      <c r="J1026" s="320"/>
      <c r="K1026" s="320"/>
      <c r="L1026" s="320"/>
      <c r="M1026" s="320"/>
      <c r="N1026" s="320"/>
      <c r="O1026" s="320"/>
      <c r="P1026" s="320"/>
      <c r="Q1026" s="321" t="str">
        <f t="shared" si="54"/>
        <v/>
      </c>
      <c r="R1026" s="322"/>
      <c r="S1026" s="322"/>
    </row>
    <row r="1027" spans="1:19" ht="24.95" hidden="1" customHeight="1" outlineLevel="3">
      <c r="A1027" s="290" t="str">
        <f>IF(AND(D1027="",D1027=""),"",$D$3&amp;"_"&amp;ROW()-11-COUNTBLANK($D$12:D1027))</f>
        <v>CTKM_850</v>
      </c>
      <c r="B1027" s="324" t="s">
        <v>3165</v>
      </c>
      <c r="C1027" s="324" t="s">
        <v>3171</v>
      </c>
      <c r="D1027" s="274" t="s">
        <v>3167</v>
      </c>
      <c r="E1027" s="320"/>
      <c r="F1027" s="320"/>
      <c r="G1027" s="320"/>
      <c r="H1027" s="320"/>
      <c r="I1027" s="320"/>
      <c r="J1027" s="320"/>
      <c r="K1027" s="320"/>
      <c r="L1027" s="320"/>
      <c r="M1027" s="320"/>
      <c r="N1027" s="320"/>
      <c r="O1027" s="320"/>
      <c r="P1027" s="320"/>
      <c r="Q1027" s="321" t="str">
        <f t="shared" si="54"/>
        <v/>
      </c>
      <c r="R1027" s="322"/>
      <c r="S1027" s="322"/>
    </row>
    <row r="1028" spans="1:19" ht="24.95" hidden="1" customHeight="1" outlineLevel="3">
      <c r="A1028" s="290" t="str">
        <f>IF(AND(D1028="",D1028=""),"",$D$3&amp;"_"&amp;ROW()-11-COUNTBLANK($D$12:D1028))</f>
        <v>CTKM_851</v>
      </c>
      <c r="B1028" s="478" t="s">
        <v>3486</v>
      </c>
      <c r="C1028" s="274" t="s">
        <v>3487</v>
      </c>
      <c r="D1028" s="274" t="s">
        <v>3485</v>
      </c>
      <c r="E1028" s="320"/>
      <c r="F1028" s="320"/>
      <c r="G1028" s="320"/>
      <c r="H1028" s="320"/>
      <c r="I1028" s="320"/>
      <c r="J1028" s="320"/>
      <c r="K1028" s="320"/>
      <c r="L1028" s="320"/>
      <c r="M1028" s="320"/>
      <c r="N1028" s="320"/>
      <c r="O1028" s="320"/>
      <c r="P1028" s="320"/>
      <c r="Q1028" s="321" t="str">
        <f t="shared" si="54"/>
        <v/>
      </c>
      <c r="R1028" s="322"/>
      <c r="S1028" s="322"/>
    </row>
    <row r="1029" spans="1:19" ht="24.95" hidden="1" customHeight="1" outlineLevel="3">
      <c r="A1029" s="290" t="str">
        <f>IF(AND(D1029="",D1029=""),"",$D$3&amp;"_"&amp;ROW()-11-COUNTBLANK($D$12:D1029))</f>
        <v>CTKM_852</v>
      </c>
      <c r="B1029" s="324" t="s">
        <v>1329</v>
      </c>
      <c r="C1029" s="274" t="s">
        <v>1356</v>
      </c>
      <c r="D1029" s="274" t="s">
        <v>1506</v>
      </c>
      <c r="E1029" s="320"/>
      <c r="F1029" s="320"/>
      <c r="G1029" s="320"/>
      <c r="H1029" s="320"/>
      <c r="I1029" s="320"/>
      <c r="J1029" s="320"/>
      <c r="K1029" s="320"/>
      <c r="L1029" s="320"/>
      <c r="M1029" s="320"/>
      <c r="N1029" s="320"/>
      <c r="O1029" s="320"/>
      <c r="P1029" s="320"/>
      <c r="Q1029" s="321" t="str">
        <f t="shared" si="54"/>
        <v/>
      </c>
      <c r="R1029" s="322"/>
      <c r="S1029" s="322"/>
    </row>
    <row r="1030" spans="1:19" ht="24.95" hidden="1" customHeight="1" outlineLevel="3">
      <c r="A1030" s="290" t="str">
        <f>IF(AND(D1030="",D1030=""),"",$D$3&amp;"_"&amp;ROW()-11-COUNTBLANK($D$12:D1030))</f>
        <v>CTKM_853</v>
      </c>
      <c r="B1030" s="324" t="s">
        <v>1089</v>
      </c>
      <c r="C1030" s="274" t="s">
        <v>1090</v>
      </c>
      <c r="D1030" s="274" t="s">
        <v>1091</v>
      </c>
      <c r="E1030" s="320"/>
      <c r="F1030" s="320"/>
      <c r="G1030" s="320"/>
      <c r="H1030" s="320"/>
      <c r="I1030" s="320"/>
      <c r="J1030" s="320"/>
      <c r="K1030" s="320"/>
      <c r="L1030" s="320"/>
      <c r="M1030" s="320"/>
      <c r="N1030" s="320"/>
      <c r="O1030" s="320"/>
      <c r="P1030" s="320"/>
      <c r="Q1030" s="321" t="str">
        <f t="shared" si="54"/>
        <v/>
      </c>
      <c r="R1030" s="322"/>
      <c r="S1030" s="322"/>
    </row>
    <row r="1031" spans="1:19" ht="24.95" hidden="1" customHeight="1" outlineLevel="3">
      <c r="A1031" s="290" t="str">
        <f>IF(AND(D1031="",D1031=""),"",$D$3&amp;"_"&amp;ROW()-11-COUNTBLANK($D$12:D1031))</f>
        <v>CTKM_854</v>
      </c>
      <c r="B1031" s="478" t="s">
        <v>1213</v>
      </c>
      <c r="C1031" s="274" t="s">
        <v>1507</v>
      </c>
      <c r="D1031" s="274" t="s">
        <v>1129</v>
      </c>
      <c r="E1031" s="320"/>
      <c r="F1031" s="320"/>
      <c r="G1031" s="320"/>
      <c r="H1031" s="320"/>
      <c r="I1031" s="320"/>
      <c r="J1031" s="320"/>
      <c r="K1031" s="320"/>
      <c r="L1031" s="320"/>
      <c r="M1031" s="320"/>
      <c r="N1031" s="320"/>
      <c r="O1031" s="320"/>
      <c r="P1031" s="320"/>
      <c r="Q1031" s="321" t="str">
        <f t="shared" si="54"/>
        <v/>
      </c>
      <c r="R1031" s="322"/>
      <c r="S1031" s="322"/>
    </row>
    <row r="1032" spans="1:19" ht="24.95" hidden="1" customHeight="1" outlineLevel="3">
      <c r="A1032" s="290" t="str">
        <f>IF(AND(D1032="",D1032=""),"",$D$3&amp;"_"&amp;ROW()-11-COUNTBLANK($D$12:D1032))</f>
        <v>CTKM_855</v>
      </c>
      <c r="B1032" s="479"/>
      <c r="C1032" s="274" t="s">
        <v>1508</v>
      </c>
      <c r="D1032" s="274" t="s">
        <v>1129</v>
      </c>
      <c r="E1032" s="320"/>
      <c r="F1032" s="320"/>
      <c r="G1032" s="320"/>
      <c r="H1032" s="320"/>
      <c r="I1032" s="320"/>
      <c r="J1032" s="320"/>
      <c r="K1032" s="320"/>
      <c r="L1032" s="320"/>
      <c r="M1032" s="320"/>
      <c r="N1032" s="320"/>
      <c r="O1032" s="320"/>
      <c r="P1032" s="320"/>
      <c r="Q1032" s="321" t="str">
        <f t="shared" si="54"/>
        <v/>
      </c>
      <c r="R1032" s="322"/>
      <c r="S1032" s="322"/>
    </row>
    <row r="1033" spans="1:19" ht="24.95" hidden="1" customHeight="1" outlineLevel="3">
      <c r="A1033" s="290" t="str">
        <f>IF(AND(D1033="",D1033=""),"",$D$3&amp;"_"&amp;ROW()-11-COUNTBLANK($D$12:D1033))</f>
        <v>CTKM_856</v>
      </c>
      <c r="B1033" s="480"/>
      <c r="C1033" s="274" t="s">
        <v>1509</v>
      </c>
      <c r="D1033" s="274" t="s">
        <v>1060</v>
      </c>
      <c r="E1033" s="320"/>
      <c r="F1033" s="320"/>
      <c r="G1033" s="320"/>
      <c r="H1033" s="320"/>
      <c r="I1033" s="320"/>
      <c r="J1033" s="320"/>
      <c r="K1033" s="320"/>
      <c r="L1033" s="320"/>
      <c r="M1033" s="320"/>
      <c r="N1033" s="320"/>
      <c r="O1033" s="320"/>
      <c r="P1033" s="320"/>
      <c r="Q1033" s="321" t="str">
        <f t="shared" si="54"/>
        <v/>
      </c>
      <c r="R1033" s="322"/>
      <c r="S1033" s="322"/>
    </row>
    <row r="1034" spans="1:19" ht="24.95" hidden="1" customHeight="1" outlineLevel="3">
      <c r="A1034" s="290" t="str">
        <f>IF(AND(D1034="",D1034=""),"",$D$3&amp;"_"&amp;ROW()-11-COUNTBLANK($D$12:D1034))</f>
        <v>CTKM_857</v>
      </c>
      <c r="B1034" s="324" t="s">
        <v>1361</v>
      </c>
      <c r="C1034" s="274" t="s">
        <v>1510</v>
      </c>
      <c r="D1034" s="274" t="s">
        <v>1489</v>
      </c>
      <c r="E1034" s="320"/>
      <c r="F1034" s="320"/>
      <c r="G1034" s="320"/>
      <c r="H1034" s="320"/>
      <c r="I1034" s="320"/>
      <c r="J1034" s="320"/>
      <c r="K1034" s="320"/>
      <c r="L1034" s="320"/>
      <c r="M1034" s="320"/>
      <c r="N1034" s="320"/>
      <c r="O1034" s="320"/>
      <c r="P1034" s="320"/>
      <c r="Q1034" s="321" t="str">
        <f t="shared" si="54"/>
        <v/>
      </c>
      <c r="R1034" s="322"/>
      <c r="S1034" s="322"/>
    </row>
    <row r="1035" spans="1:19" ht="24.95" hidden="1" customHeight="1" outlineLevel="3">
      <c r="A1035" s="290" t="str">
        <f>IF(AND(D1035="",D1035=""),"",$D$3&amp;"_"&amp;ROW()-11-COUNTBLANK($D$12:D1035))</f>
        <v>CTKM_858</v>
      </c>
      <c r="B1035" s="478" t="s">
        <v>1416</v>
      </c>
      <c r="C1035" s="274" t="s">
        <v>1511</v>
      </c>
      <c r="D1035" s="274" t="s">
        <v>1418</v>
      </c>
      <c r="E1035" s="320"/>
      <c r="F1035" s="320"/>
      <c r="G1035" s="320"/>
      <c r="H1035" s="320"/>
      <c r="I1035" s="320"/>
      <c r="J1035" s="320"/>
      <c r="K1035" s="320"/>
      <c r="L1035" s="320"/>
      <c r="M1035" s="320"/>
      <c r="N1035" s="320"/>
      <c r="O1035" s="320"/>
      <c r="P1035" s="320"/>
      <c r="Q1035" s="321" t="str">
        <f t="shared" si="54"/>
        <v/>
      </c>
      <c r="R1035" s="322"/>
      <c r="S1035" s="322"/>
    </row>
    <row r="1036" spans="1:19" ht="24.95" hidden="1" customHeight="1" outlineLevel="3">
      <c r="A1036" s="290" t="str">
        <f>IF(AND(D1036="",D1036=""),"",$D$3&amp;"_"&amp;ROW()-11-COUNTBLANK($D$12:D1036))</f>
        <v>CTKM_859</v>
      </c>
      <c r="B1036" s="480"/>
      <c r="C1036" s="274" t="s">
        <v>1512</v>
      </c>
      <c r="D1036" s="274" t="s">
        <v>1060</v>
      </c>
      <c r="E1036" s="320"/>
      <c r="F1036" s="320"/>
      <c r="G1036" s="320"/>
      <c r="H1036" s="320"/>
      <c r="I1036" s="320"/>
      <c r="J1036" s="320"/>
      <c r="K1036" s="320"/>
      <c r="L1036" s="320"/>
      <c r="M1036" s="320"/>
      <c r="N1036" s="320"/>
      <c r="O1036" s="320"/>
      <c r="P1036" s="320"/>
      <c r="Q1036" s="321" t="str">
        <f t="shared" si="54"/>
        <v/>
      </c>
      <c r="R1036" s="322"/>
      <c r="S1036" s="322"/>
    </row>
    <row r="1037" spans="1:19" ht="24.95" hidden="1" customHeight="1" outlineLevel="3">
      <c r="A1037" s="290" t="str">
        <f>IF(AND(D1037="",D1037=""),"",$D$3&amp;"_"&amp;ROW()-11-COUNTBLANK($D$12:D1037))</f>
        <v>CTKM_860</v>
      </c>
      <c r="B1037" s="478" t="s">
        <v>1492</v>
      </c>
      <c r="C1037" s="274" t="s">
        <v>2961</v>
      </c>
      <c r="D1037" s="274" t="s">
        <v>1060</v>
      </c>
      <c r="E1037" s="320"/>
      <c r="F1037" s="320"/>
      <c r="G1037" s="320"/>
      <c r="H1037" s="320"/>
      <c r="I1037" s="320"/>
      <c r="J1037" s="320"/>
      <c r="K1037" s="320"/>
      <c r="L1037" s="320"/>
      <c r="M1037" s="320"/>
      <c r="N1037" s="320"/>
      <c r="O1037" s="320"/>
      <c r="P1037" s="320"/>
      <c r="Q1037" s="321" t="str">
        <f t="shared" si="54"/>
        <v/>
      </c>
      <c r="R1037" s="322"/>
      <c r="S1037" s="322"/>
    </row>
    <row r="1038" spans="1:19" ht="24.95" hidden="1" customHeight="1" outlineLevel="3">
      <c r="A1038" s="290" t="str">
        <f>IF(AND(D1038="",D1038=""),"",$D$3&amp;"_"&amp;ROW()-11-COUNTBLANK($D$12:D1038))</f>
        <v>CTKM_861</v>
      </c>
      <c r="B1038" s="480"/>
      <c r="C1038" s="274" t="s">
        <v>2962</v>
      </c>
      <c r="D1038" s="274" t="s">
        <v>1423</v>
      </c>
      <c r="E1038" s="320"/>
      <c r="F1038" s="320"/>
      <c r="G1038" s="320"/>
      <c r="H1038" s="320"/>
      <c r="I1038" s="320"/>
      <c r="J1038" s="320"/>
      <c r="K1038" s="320"/>
      <c r="L1038" s="320"/>
      <c r="M1038" s="320"/>
      <c r="N1038" s="320"/>
      <c r="O1038" s="320"/>
      <c r="P1038" s="320"/>
      <c r="Q1038" s="321" t="str">
        <f t="shared" si="54"/>
        <v/>
      </c>
      <c r="R1038" s="322"/>
      <c r="S1038" s="322"/>
    </row>
    <row r="1039" spans="1:19" ht="24.95" hidden="1" customHeight="1" outlineLevel="3">
      <c r="A1039" s="290" t="str">
        <f>IF(AND(D1039="",D1039=""),"",$D$3&amp;"_"&amp;ROW()-11-COUNTBLANK($D$12:D1039))</f>
        <v>CTKM_862</v>
      </c>
      <c r="B1039" s="478" t="s">
        <v>1225</v>
      </c>
      <c r="C1039" s="274" t="s">
        <v>1515</v>
      </c>
      <c r="D1039" s="274" t="s">
        <v>1227</v>
      </c>
      <c r="E1039" s="320"/>
      <c r="F1039" s="320"/>
      <c r="G1039" s="320"/>
      <c r="H1039" s="320"/>
      <c r="I1039" s="320"/>
      <c r="J1039" s="320"/>
      <c r="K1039" s="320"/>
      <c r="L1039" s="320"/>
      <c r="M1039" s="320"/>
      <c r="N1039" s="320"/>
      <c r="O1039" s="320"/>
      <c r="P1039" s="320"/>
      <c r="Q1039" s="321" t="str">
        <f t="shared" si="54"/>
        <v/>
      </c>
      <c r="R1039" s="322"/>
      <c r="S1039" s="322"/>
    </row>
    <row r="1040" spans="1:19" ht="24.95" hidden="1" customHeight="1" outlineLevel="3">
      <c r="A1040" s="290" t="str">
        <f>IF(AND(D1040="",D1040=""),"",$D$3&amp;"_"&amp;ROW()-11-COUNTBLANK($D$12:D1040))</f>
        <v>CTKM_863</v>
      </c>
      <c r="B1040" s="480"/>
      <c r="C1040" s="274" t="s">
        <v>1516</v>
      </c>
      <c r="D1040" s="274" t="s">
        <v>1060</v>
      </c>
      <c r="E1040" s="320"/>
      <c r="F1040" s="320"/>
      <c r="G1040" s="320"/>
      <c r="H1040" s="320"/>
      <c r="I1040" s="320"/>
      <c r="J1040" s="320"/>
      <c r="K1040" s="320"/>
      <c r="L1040" s="320"/>
      <c r="M1040" s="320"/>
      <c r="N1040" s="320"/>
      <c r="O1040" s="320"/>
      <c r="P1040" s="320"/>
      <c r="Q1040" s="321" t="str">
        <f t="shared" si="54"/>
        <v/>
      </c>
      <c r="R1040" s="322"/>
      <c r="S1040" s="322"/>
    </row>
    <row r="1041" spans="1:19" ht="24.95" hidden="1" customHeight="1" outlineLevel="3">
      <c r="A1041" s="290" t="str">
        <f>IF(AND(D1041="",D1041=""),"",$D$3&amp;"_"&amp;ROW()-11-COUNTBLANK($D$12:D1041))</f>
        <v>CTKM_864</v>
      </c>
      <c r="B1041" s="324" t="s">
        <v>1255</v>
      </c>
      <c r="C1041" s="274" t="s">
        <v>1256</v>
      </c>
      <c r="D1041" s="274" t="s">
        <v>1257</v>
      </c>
      <c r="E1041" s="320"/>
      <c r="F1041" s="320"/>
      <c r="G1041" s="320"/>
      <c r="H1041" s="320"/>
      <c r="I1041" s="320"/>
      <c r="J1041" s="320"/>
      <c r="K1041" s="320"/>
      <c r="L1041" s="320"/>
      <c r="M1041" s="320"/>
      <c r="N1041" s="320"/>
      <c r="O1041" s="320"/>
      <c r="P1041" s="320"/>
      <c r="Q1041" s="321" t="str">
        <f t="shared" si="54"/>
        <v/>
      </c>
      <c r="R1041" s="322"/>
      <c r="S1041" s="322"/>
    </row>
    <row r="1042" spans="1:19" ht="24.95" hidden="1" customHeight="1" outlineLevel="2" collapsed="1">
      <c r="A1042" s="290" t="str">
        <f>IF(AND(D1042="",D1042=""),"",$D$3&amp;"_"&amp;ROW()-11-COUNTBLANK($D$12:D1042))</f>
        <v/>
      </c>
      <c r="B1042" s="363" t="s">
        <v>1088</v>
      </c>
      <c r="C1042" s="364"/>
      <c r="D1042" s="364"/>
      <c r="E1042" s="365"/>
      <c r="F1042" s="365"/>
      <c r="G1042" s="365"/>
      <c r="H1042" s="365"/>
      <c r="I1042" s="365"/>
      <c r="J1042" s="365"/>
      <c r="K1042" s="365"/>
      <c r="L1042" s="365"/>
      <c r="M1042" s="365"/>
      <c r="N1042" s="365"/>
      <c r="O1042" s="365"/>
      <c r="P1042" s="365"/>
      <c r="Q1042" s="365" t="str">
        <f t="shared" si="54"/>
        <v/>
      </c>
      <c r="R1042" s="364"/>
      <c r="S1042" s="366"/>
    </row>
    <row r="1043" spans="1:19" ht="24.95" hidden="1" customHeight="1" outlineLevel="3">
      <c r="A1043" s="290" t="str">
        <f>IF(AND(D1043="",D1043=""),"",$D$3&amp;"_"&amp;ROW()-11-COUNTBLANK($D$12:D1043))</f>
        <v/>
      </c>
      <c r="B1043" s="337" t="s">
        <v>1258</v>
      </c>
      <c r="C1043" s="370"/>
      <c r="D1043" s="370"/>
      <c r="E1043" s="371"/>
      <c r="F1043" s="371"/>
      <c r="G1043" s="371"/>
      <c r="H1043" s="371"/>
      <c r="I1043" s="371"/>
      <c r="J1043" s="371"/>
      <c r="K1043" s="371"/>
      <c r="L1043" s="371"/>
      <c r="M1043" s="371"/>
      <c r="N1043" s="371"/>
      <c r="O1043" s="371"/>
      <c r="P1043" s="371"/>
      <c r="Q1043" s="371"/>
      <c r="R1043" s="372"/>
      <c r="S1043" s="373"/>
    </row>
    <row r="1044" spans="1:19" ht="24.95" hidden="1" customHeight="1" outlineLevel="3">
      <c r="A1044" s="290" t="str">
        <f>IF(AND(D1044="",D1044=""),"",$D$3&amp;"_"&amp;ROW()-11-COUNTBLANK($D$12:D1044))</f>
        <v>CTKM_865</v>
      </c>
      <c r="B1044" s="324" t="s">
        <v>1089</v>
      </c>
      <c r="C1044" s="274" t="s">
        <v>1090</v>
      </c>
      <c r="D1044" s="274" t="s">
        <v>1091</v>
      </c>
      <c r="E1044" s="320"/>
      <c r="F1044" s="320"/>
      <c r="G1044" s="320"/>
      <c r="H1044" s="320"/>
      <c r="I1044" s="320"/>
      <c r="J1044" s="320"/>
      <c r="K1044" s="320"/>
      <c r="L1044" s="320"/>
      <c r="M1044" s="320"/>
      <c r="N1044" s="320"/>
      <c r="O1044" s="320"/>
      <c r="P1044" s="320"/>
      <c r="Q1044" s="321" t="str">
        <f t="shared" ref="Q1044:Q1053" si="55">IF(OR(IF(G1044="",IF(F1044="",IF(E1044="","",E1044),F1044),G1044)="F",IF(J1044="",IF(I1044="",IF(H1044="","",H1044),I1044),J1044)="F",IF(M1044="",IF(L1044="",IF(K1044="","",K1044),L1044),M1044)="F",IF(P1044="",IF(O1044="",IF(N1044="","",N1044),O1044),P1044)="F")=TRUE,"F",IF(OR(IF(G1044="",IF(F1044="",IF(E1044="","",E1044),F1044),G1044)="PE",IF(J1044="",IF(I1044="",IF(H1044="","",H1044),I1044),J1044)="PE",IF(M1044="",IF(L1044="",IF(K1044="","",K1044),L1044),M1044)="PE",IF(P1044="",IF(O1044="",IF(N1044="","",N1044),O1044),P1044)="PE")=TRUE,"PE",IF(AND(IF(G1044="",IF(F1044="",IF(E1044="","",E1044),F1044),G1044)="",IF(J1044="",IF(I1044="",IF(H1044="","",H1044),I1044),J1044)="",IF(M1044="",IF(L1044="",IF(K1044="","",K1044),L1044),M1044)="",IF(P1044="",IF(O1044="",IF(N1044="","",N1044),O1044),P1044)="")=TRUE,"","P")))</f>
        <v/>
      </c>
      <c r="R1044" s="322"/>
      <c r="S1044" s="322"/>
    </row>
    <row r="1045" spans="1:19" ht="24.95" hidden="1" customHeight="1" outlineLevel="3">
      <c r="A1045" s="290" t="str">
        <f>IF(AND(D1045="",D1045=""),"",$D$3&amp;"_"&amp;ROW()-11-COUNTBLANK($D$12:D1045))</f>
        <v>CTKM_866</v>
      </c>
      <c r="B1045" s="478" t="s">
        <v>1092</v>
      </c>
      <c r="C1045" s="274" t="s">
        <v>1517</v>
      </c>
      <c r="D1045" s="274" t="s">
        <v>3355</v>
      </c>
      <c r="E1045" s="320"/>
      <c r="F1045" s="320"/>
      <c r="G1045" s="320"/>
      <c r="H1045" s="320"/>
      <c r="I1045" s="320"/>
      <c r="J1045" s="320"/>
      <c r="K1045" s="320"/>
      <c r="L1045" s="320"/>
      <c r="M1045" s="320"/>
      <c r="N1045" s="320"/>
      <c r="O1045" s="320"/>
      <c r="P1045" s="320"/>
      <c r="Q1045" s="321" t="str">
        <f t="shared" si="55"/>
        <v/>
      </c>
      <c r="R1045" s="322"/>
      <c r="S1045" s="322"/>
    </row>
    <row r="1046" spans="1:19" ht="24.95" hidden="1" customHeight="1" outlineLevel="3">
      <c r="A1046" s="290" t="str">
        <f>IF(AND(D1046="",D1046=""),"",$D$3&amp;"_"&amp;ROW()-11-COUNTBLANK($D$12:D1046))</f>
        <v>CTKM_867</v>
      </c>
      <c r="B1046" s="478" t="s">
        <v>1095</v>
      </c>
      <c r="C1046" s="274" t="s">
        <v>1518</v>
      </c>
      <c r="D1046" s="274" t="s">
        <v>1263</v>
      </c>
      <c r="E1046" s="320"/>
      <c r="F1046" s="320"/>
      <c r="G1046" s="320"/>
      <c r="H1046" s="320"/>
      <c r="I1046" s="320"/>
      <c r="J1046" s="320"/>
      <c r="K1046" s="320"/>
      <c r="L1046" s="320"/>
      <c r="M1046" s="320"/>
      <c r="N1046" s="320"/>
      <c r="O1046" s="320"/>
      <c r="P1046" s="320"/>
      <c r="Q1046" s="321" t="str">
        <f t="shared" si="55"/>
        <v/>
      </c>
      <c r="R1046" s="322"/>
      <c r="S1046" s="322"/>
    </row>
    <row r="1047" spans="1:19" ht="24.95" hidden="1" customHeight="1" outlineLevel="3">
      <c r="A1047" s="290" t="str">
        <f>IF(AND(D1047="",D1047=""),"",$D$3&amp;"_"&amp;ROW()-11-COUNTBLANK($D$12:D1047))</f>
        <v>CTKM_868</v>
      </c>
      <c r="B1047" s="478" t="s">
        <v>1420</v>
      </c>
      <c r="C1047" s="274" t="s">
        <v>2961</v>
      </c>
      <c r="D1047" s="274" t="s">
        <v>1060</v>
      </c>
      <c r="E1047" s="320"/>
      <c r="F1047" s="320"/>
      <c r="G1047" s="320"/>
      <c r="H1047" s="320"/>
      <c r="I1047" s="320"/>
      <c r="J1047" s="320"/>
      <c r="K1047" s="320"/>
      <c r="L1047" s="320"/>
      <c r="M1047" s="320"/>
      <c r="N1047" s="320"/>
      <c r="O1047" s="320"/>
      <c r="P1047" s="320"/>
      <c r="Q1047" s="321" t="str">
        <f t="shared" si="55"/>
        <v/>
      </c>
      <c r="R1047" s="322"/>
      <c r="S1047" s="322"/>
    </row>
    <row r="1048" spans="1:19" ht="24.95" hidden="1" customHeight="1" outlineLevel="3">
      <c r="A1048" s="290" t="str">
        <f>IF(AND(D1048="",D1048=""),"",$D$3&amp;"_"&amp;ROW()-11-COUNTBLANK($D$12:D1048))</f>
        <v>CTKM_869</v>
      </c>
      <c r="B1048" s="480"/>
      <c r="C1048" s="274" t="s">
        <v>2962</v>
      </c>
      <c r="D1048" s="274" t="s">
        <v>1423</v>
      </c>
      <c r="E1048" s="320"/>
      <c r="F1048" s="320"/>
      <c r="G1048" s="320"/>
      <c r="H1048" s="320"/>
      <c r="I1048" s="320"/>
      <c r="J1048" s="320"/>
      <c r="K1048" s="320"/>
      <c r="L1048" s="320"/>
      <c r="M1048" s="320"/>
      <c r="N1048" s="320"/>
      <c r="O1048" s="320"/>
      <c r="P1048" s="320"/>
      <c r="Q1048" s="321" t="str">
        <f t="shared" si="55"/>
        <v/>
      </c>
      <c r="R1048" s="322"/>
      <c r="S1048" s="322"/>
    </row>
    <row r="1049" spans="1:19" ht="24.95" hidden="1" customHeight="1" outlineLevel="3">
      <c r="A1049" s="290" t="str">
        <f>IF(AND(D1049="",D1049=""),"",$D$3&amp;"_"&amp;ROW()-11-COUNTBLANK($D$12:D1049))</f>
        <v>CTKM_870</v>
      </c>
      <c r="B1049" s="478" t="s">
        <v>1264</v>
      </c>
      <c r="C1049" s="274" t="s">
        <v>1265</v>
      </c>
      <c r="D1049" s="274" t="s">
        <v>3355</v>
      </c>
      <c r="E1049" s="320"/>
      <c r="F1049" s="320"/>
      <c r="G1049" s="320"/>
      <c r="H1049" s="320"/>
      <c r="I1049" s="320"/>
      <c r="J1049" s="320"/>
      <c r="K1049" s="320"/>
      <c r="L1049" s="320"/>
      <c r="M1049" s="320"/>
      <c r="N1049" s="320"/>
      <c r="O1049" s="320"/>
      <c r="P1049" s="320"/>
      <c r="Q1049" s="321" t="str">
        <f t="shared" si="55"/>
        <v/>
      </c>
      <c r="R1049" s="322"/>
      <c r="S1049" s="322"/>
    </row>
    <row r="1050" spans="1:19" ht="24.95" hidden="1" customHeight="1" outlineLevel="2" collapsed="1">
      <c r="A1050" s="290" t="str">
        <f>IF(AND(D1050="",D1050=""),"",$D$3&amp;"_"&amp;ROW()-11-COUNTBLANK($D$12:D1050))</f>
        <v/>
      </c>
      <c r="B1050" s="363" t="s">
        <v>447</v>
      </c>
      <c r="C1050" s="364"/>
      <c r="D1050" s="364"/>
      <c r="E1050" s="365"/>
      <c r="F1050" s="365"/>
      <c r="G1050" s="365"/>
      <c r="H1050" s="365"/>
      <c r="I1050" s="365"/>
      <c r="J1050" s="365"/>
      <c r="K1050" s="365"/>
      <c r="L1050" s="365"/>
      <c r="M1050" s="365"/>
      <c r="N1050" s="365"/>
      <c r="O1050" s="365"/>
      <c r="P1050" s="365"/>
      <c r="Q1050" s="365" t="str">
        <f t="shared" si="55"/>
        <v/>
      </c>
      <c r="R1050" s="364"/>
      <c r="S1050" s="366"/>
    </row>
    <row r="1051" spans="1:19" ht="24.95" hidden="1" customHeight="1" outlineLevel="3">
      <c r="A1051" s="290" t="str">
        <f>IF(AND(D1051="",D1051=""),"",$D$3&amp;"_"&amp;ROW()-11-COUNTBLANK($D$12:D1051))</f>
        <v>CTKM_871</v>
      </c>
      <c r="B1051" s="324" t="s">
        <v>1267</v>
      </c>
      <c r="C1051" s="274" t="s">
        <v>1519</v>
      </c>
      <c r="D1051" s="274" t="s">
        <v>3355</v>
      </c>
      <c r="E1051" s="320"/>
      <c r="F1051" s="320"/>
      <c r="G1051" s="320"/>
      <c r="H1051" s="320"/>
      <c r="I1051" s="320"/>
      <c r="J1051" s="320"/>
      <c r="K1051" s="320"/>
      <c r="L1051" s="320"/>
      <c r="M1051" s="320"/>
      <c r="N1051" s="320"/>
      <c r="O1051" s="320"/>
      <c r="P1051" s="320"/>
      <c r="Q1051" s="321" t="str">
        <f t="shared" si="55"/>
        <v/>
      </c>
      <c r="R1051" s="322"/>
      <c r="S1051" s="322"/>
    </row>
    <row r="1052" spans="1:19" ht="24.95" hidden="1" customHeight="1" outlineLevel="3">
      <c r="A1052" s="290" t="str">
        <f>IF(AND(D1052="",D1052=""),"",$D$3&amp;"_"&amp;ROW()-11-COUNTBLANK($D$12:D1052))</f>
        <v>CTKM_872</v>
      </c>
      <c r="B1052" s="324" t="s">
        <v>1270</v>
      </c>
      <c r="C1052" s="274" t="s">
        <v>1271</v>
      </c>
      <c r="D1052" s="274" t="s">
        <v>1347</v>
      </c>
      <c r="E1052" s="320"/>
      <c r="F1052" s="320"/>
      <c r="G1052" s="320"/>
      <c r="H1052" s="320"/>
      <c r="I1052" s="320"/>
      <c r="J1052" s="320"/>
      <c r="K1052" s="320"/>
      <c r="L1052" s="320"/>
      <c r="M1052" s="320"/>
      <c r="N1052" s="320"/>
      <c r="O1052" s="320"/>
      <c r="P1052" s="320"/>
      <c r="Q1052" s="321" t="str">
        <f t="shared" si="55"/>
        <v/>
      </c>
      <c r="R1052" s="322"/>
      <c r="S1052" s="322"/>
    </row>
    <row r="1053" spans="1:19" ht="24.95" hidden="1" customHeight="1" outlineLevel="3">
      <c r="A1053" s="290" t="str">
        <f>IF(AND(D1053="",D1053=""),"",$D$3&amp;"_"&amp;ROW()-11-COUNTBLANK($D$12:D1053))</f>
        <v>CTKM_873</v>
      </c>
      <c r="B1053" s="324" t="s">
        <v>1273</v>
      </c>
      <c r="C1053" s="274" t="s">
        <v>1274</v>
      </c>
      <c r="D1053" s="274" t="s">
        <v>2951</v>
      </c>
      <c r="E1053" s="320"/>
      <c r="F1053" s="320"/>
      <c r="G1053" s="320"/>
      <c r="H1053" s="320"/>
      <c r="I1053" s="320"/>
      <c r="J1053" s="320"/>
      <c r="K1053" s="320"/>
      <c r="L1053" s="320"/>
      <c r="M1053" s="320"/>
      <c r="N1053" s="320"/>
      <c r="O1053" s="320"/>
      <c r="P1053" s="320"/>
      <c r="Q1053" s="321" t="str">
        <f t="shared" si="55"/>
        <v/>
      </c>
      <c r="R1053" s="322"/>
      <c r="S1053" s="322"/>
    </row>
    <row r="1054" spans="1:19" ht="24.95" customHeight="1" outlineLevel="1" collapsed="1">
      <c r="A1054" s="290" t="str">
        <f>IF(AND(D1054="",D1054=""),"",$D$3&amp;"_"&amp;ROW()-11-COUNTBLANK($D$12:D1054))</f>
        <v/>
      </c>
      <c r="B1054" s="309" t="s">
        <v>1520</v>
      </c>
      <c r="C1054" s="287"/>
      <c r="D1054" s="287"/>
      <c r="E1054" s="288"/>
      <c r="F1054" s="288"/>
      <c r="G1054" s="288"/>
      <c r="H1054" s="288"/>
      <c r="I1054" s="288"/>
      <c r="J1054" s="288"/>
      <c r="K1054" s="288"/>
      <c r="L1054" s="288"/>
      <c r="M1054" s="288"/>
      <c r="N1054" s="288"/>
      <c r="O1054" s="288"/>
      <c r="P1054" s="288"/>
      <c r="Q1054" s="288"/>
      <c r="R1054" s="287"/>
      <c r="S1054" s="289"/>
    </row>
    <row r="1055" spans="1:19" ht="24.95" hidden="1" customHeight="1" outlineLevel="2">
      <c r="A1055" s="290" t="str">
        <f>IF(AND(D1055="",D1055=""),"",$D$3&amp;"_"&amp;ROW()-11-COUNTBLANK($D$12:D1055))</f>
        <v>CTKM_874</v>
      </c>
      <c r="B1055" s="324" t="s">
        <v>1071</v>
      </c>
      <c r="C1055" s="274" t="s">
        <v>1521</v>
      </c>
      <c r="D1055" s="274" t="s">
        <v>3361</v>
      </c>
      <c r="E1055" s="320"/>
      <c r="F1055" s="320"/>
      <c r="G1055" s="320"/>
      <c r="H1055" s="320"/>
      <c r="I1055" s="320"/>
      <c r="J1055" s="320"/>
      <c r="K1055" s="320"/>
      <c r="L1055" s="320"/>
      <c r="M1055" s="320"/>
      <c r="N1055" s="320"/>
      <c r="O1055" s="320"/>
      <c r="P1055" s="320"/>
      <c r="Q1055" s="321" t="str">
        <f>IF(OR(IF(G1055="",IF(F1055="",IF(E1055="","",E1055),F1055),G1055)="F",IF(J1055="",IF(I1055="",IF(H1055="","",H1055),I1055),J1055)="F",IF(M1055="",IF(L1055="",IF(K1055="","",K1055),L1055),M1055)="F",IF(P1055="",IF(O1055="",IF(N1055="","",N1055),O1055),P1055)="F")=TRUE,"F",IF(OR(IF(G1055="",IF(F1055="",IF(E1055="","",E1055),F1055),G1055)="PE",IF(J1055="",IF(I1055="",IF(H1055="","",H1055),I1055),J1055)="PE",IF(M1055="",IF(L1055="",IF(K1055="","",K1055),L1055),M1055)="PE",IF(P1055="",IF(O1055="",IF(N1055="","",N1055),O1055),P1055)="PE")=TRUE,"PE",IF(AND(IF(G1055="",IF(F1055="",IF(E1055="","",E1055),F1055),G1055)="",IF(J1055="",IF(I1055="",IF(H1055="","",H1055),I1055),J1055)="",IF(M1055="",IF(L1055="",IF(K1055="","",K1055),L1055),M1055)="",IF(P1055="",IF(O1055="",IF(N1055="","",N1055),O1055),P1055)="")=TRUE,"","P")))</f>
        <v/>
      </c>
      <c r="R1055" s="322"/>
      <c r="S1055" s="322"/>
    </row>
    <row r="1056" spans="1:19" ht="24.95" hidden="1" customHeight="1" outlineLevel="2">
      <c r="A1056" s="290" t="str">
        <f>IF(AND(D1056="",D1056=""),"",$D$3&amp;"_"&amp;ROW()-11-COUNTBLANK($D$12:D1056))</f>
        <v>CTKM_875</v>
      </c>
      <c r="B1056" s="478" t="s">
        <v>352</v>
      </c>
      <c r="C1056" s="274" t="s">
        <v>1074</v>
      </c>
      <c r="D1056" s="274" t="s">
        <v>1075</v>
      </c>
      <c r="E1056" s="320"/>
      <c r="F1056" s="320"/>
      <c r="G1056" s="320"/>
      <c r="H1056" s="320"/>
      <c r="I1056" s="320"/>
      <c r="J1056" s="320"/>
      <c r="K1056" s="320"/>
      <c r="L1056" s="320"/>
      <c r="M1056" s="320"/>
      <c r="N1056" s="320"/>
      <c r="O1056" s="320"/>
      <c r="P1056" s="320"/>
      <c r="Q1056" s="321" t="str">
        <f>IF(OR(IF(G1056="",IF(F1056="",IF(E1056="","",E1056),F1056),G1056)="F",IF(J1056="",IF(I1056="",IF(H1056="","",H1056),I1056),J1056)="F",IF(M1056="",IF(L1056="",IF(K1056="","",K1056),L1056),M1056)="F",IF(P1056="",IF(O1056="",IF(N1056="","",N1056),O1056),P1056)="F")=TRUE,"F",IF(OR(IF(G1056="",IF(F1056="",IF(E1056="","",E1056),F1056),G1056)="PE",IF(J1056="",IF(I1056="",IF(H1056="","",H1056),I1056),J1056)="PE",IF(M1056="",IF(L1056="",IF(K1056="","",K1056),L1056),M1056)="PE",IF(P1056="",IF(O1056="",IF(N1056="","",N1056),O1056),P1056)="PE")=TRUE,"PE",IF(AND(IF(G1056="",IF(F1056="",IF(E1056="","",E1056),F1056),G1056)="",IF(J1056="",IF(I1056="",IF(H1056="","",H1056),I1056),J1056)="",IF(M1056="",IF(L1056="",IF(K1056="","",K1056),L1056),M1056)="",IF(P1056="",IF(O1056="",IF(N1056="","",N1056),O1056),P1056)="")=TRUE,"","P")))</f>
        <v/>
      </c>
      <c r="R1056" s="322"/>
      <c r="S1056" s="322"/>
    </row>
    <row r="1057" spans="1:19" ht="24.95" hidden="1" customHeight="1" outlineLevel="2">
      <c r="A1057" s="290" t="str">
        <f>IF(AND(D1057="",D1057=""),"",$D$3&amp;"_"&amp;ROW()-11-COUNTBLANK($D$12:D1057))</f>
        <v>CTKM_876</v>
      </c>
      <c r="B1057" s="479"/>
      <c r="C1057" s="274" t="s">
        <v>450</v>
      </c>
      <c r="D1057" s="274" t="s">
        <v>1076</v>
      </c>
      <c r="E1057" s="320"/>
      <c r="F1057" s="320"/>
      <c r="G1057" s="320"/>
      <c r="H1057" s="320"/>
      <c r="I1057" s="320"/>
      <c r="J1057" s="320"/>
      <c r="K1057" s="320"/>
      <c r="L1057" s="320"/>
      <c r="M1057" s="320"/>
      <c r="N1057" s="320"/>
      <c r="O1057" s="320"/>
      <c r="P1057" s="320"/>
      <c r="Q1057" s="321" t="str">
        <f>IF(OR(IF(G1057="",IF(F1057="",IF(E1057="","",E1057),F1057),G1057)="F",IF(J1057="",IF(I1057="",IF(H1057="","",H1057),I1057),J1057)="F",IF(M1057="",IF(L1057="",IF(K1057="","",K1057),L1057),M1057)="F",IF(P1057="",IF(O1057="",IF(N1057="","",N1057),O1057),P1057)="F")=TRUE,"F",IF(OR(IF(G1057="",IF(F1057="",IF(E1057="","",E1057),F1057),G1057)="PE",IF(J1057="",IF(I1057="",IF(H1057="","",H1057),I1057),J1057)="PE",IF(M1057="",IF(L1057="",IF(K1057="","",K1057),L1057),M1057)="PE",IF(P1057="",IF(O1057="",IF(N1057="","",N1057),O1057),P1057)="PE")=TRUE,"PE",IF(AND(IF(G1057="",IF(F1057="",IF(E1057="","",E1057),F1057),G1057)="",IF(J1057="",IF(I1057="",IF(H1057="","",H1057),I1057),J1057)="",IF(M1057="",IF(L1057="",IF(K1057="","",K1057),L1057),M1057)="",IF(P1057="",IF(O1057="",IF(N1057="","",N1057),O1057),P1057)="")=TRUE,"","P")))</f>
        <v/>
      </c>
      <c r="R1057" s="322"/>
      <c r="S1057" s="322"/>
    </row>
    <row r="1058" spans="1:19" ht="24.95" hidden="1" customHeight="1" outlineLevel="2">
      <c r="A1058" s="290" t="str">
        <f>IF(AND(D1058="",D1058=""),"",$D$3&amp;"_"&amp;ROW()-11-COUNTBLANK($D$12:D1058))</f>
        <v>CTKM_877</v>
      </c>
      <c r="B1058" s="480"/>
      <c r="C1058" s="274" t="s">
        <v>452</v>
      </c>
      <c r="D1058" s="274" t="s">
        <v>1077</v>
      </c>
      <c r="E1058" s="320"/>
      <c r="F1058" s="320"/>
      <c r="G1058" s="320"/>
      <c r="H1058" s="320"/>
      <c r="I1058" s="320"/>
      <c r="J1058" s="320"/>
      <c r="K1058" s="320"/>
      <c r="L1058" s="320"/>
      <c r="M1058" s="320"/>
      <c r="N1058" s="320"/>
      <c r="O1058" s="320"/>
      <c r="P1058" s="320"/>
      <c r="Q1058" s="321" t="str">
        <f>IF(OR(IF(G1058="",IF(F1058="",IF(E1058="","",E1058),F1058),G1058)="F",IF(J1058="",IF(I1058="",IF(H1058="","",H1058),I1058),J1058)="F",IF(M1058="",IF(L1058="",IF(K1058="","",K1058),L1058),M1058)="F",IF(P1058="",IF(O1058="",IF(N1058="","",N1058),O1058),P1058)="F")=TRUE,"F",IF(OR(IF(G1058="",IF(F1058="",IF(E1058="","",E1058),F1058),G1058)="PE",IF(J1058="",IF(I1058="",IF(H1058="","",H1058),I1058),J1058)="PE",IF(M1058="",IF(L1058="",IF(K1058="","",K1058),L1058),M1058)="PE",IF(P1058="",IF(O1058="",IF(N1058="","",N1058),O1058),P1058)="PE")=TRUE,"PE",IF(AND(IF(G1058="",IF(F1058="",IF(E1058="","",E1058),F1058),G1058)="",IF(J1058="",IF(I1058="",IF(H1058="","",H1058),I1058),J1058)="",IF(M1058="",IF(L1058="",IF(K1058="","",K1058),L1058),M1058)="",IF(P1058="",IF(O1058="",IF(N1058="","",N1058),O1058),P1058)="")=TRUE,"","P")))</f>
        <v/>
      </c>
      <c r="R1058" s="322"/>
      <c r="S1058" s="322"/>
    </row>
    <row r="1059" spans="1:19" ht="24.95" hidden="1" customHeight="1" outlineLevel="2" collapsed="1">
      <c r="A1059" s="290" t="str">
        <f>IF(AND(D1059="",D1059=""),"",$D$3&amp;"_"&amp;ROW()-11-COUNTBLANK($D$12:D1059))</f>
        <v/>
      </c>
      <c r="B1059" s="363" t="s">
        <v>509</v>
      </c>
      <c r="C1059" s="364"/>
      <c r="D1059" s="364"/>
      <c r="E1059" s="365"/>
      <c r="F1059" s="365"/>
      <c r="G1059" s="365"/>
      <c r="H1059" s="365"/>
      <c r="I1059" s="365"/>
      <c r="J1059" s="365"/>
      <c r="K1059" s="365"/>
      <c r="L1059" s="365"/>
      <c r="M1059" s="365"/>
      <c r="N1059" s="365"/>
      <c r="O1059" s="365"/>
      <c r="P1059" s="365"/>
      <c r="Q1059" s="365"/>
      <c r="R1059" s="364"/>
      <c r="S1059" s="366"/>
    </row>
    <row r="1060" spans="1:19" ht="24.95" hidden="1" customHeight="1" outlineLevel="3">
      <c r="A1060" s="290" t="str">
        <f>IF(AND(D1060="",D1060=""),"",$D$3&amp;"_"&amp;ROW()-11-COUNTBLANK($D$12:D1060))</f>
        <v>CTKM_878</v>
      </c>
      <c r="B1060" s="478" t="s">
        <v>2825</v>
      </c>
      <c r="C1060" s="274" t="s">
        <v>2868</v>
      </c>
      <c r="D1060" s="274" t="s">
        <v>3102</v>
      </c>
      <c r="E1060" s="320"/>
      <c r="F1060" s="320"/>
      <c r="G1060" s="320"/>
      <c r="H1060" s="320"/>
      <c r="I1060" s="320"/>
      <c r="J1060" s="320"/>
      <c r="K1060" s="320"/>
      <c r="L1060" s="320"/>
      <c r="M1060" s="320"/>
      <c r="N1060" s="320"/>
      <c r="O1060" s="320"/>
      <c r="P1060" s="320"/>
      <c r="Q1060" s="321" t="str">
        <f t="shared" ref="Q1060:Q1084" si="56">IF(OR(IF(G1060="",IF(F1060="",IF(E1060="","",E1060),F1060),G1060)="F",IF(J1060="",IF(I1060="",IF(H1060="","",H1060),I1060),J1060)="F",IF(M1060="",IF(L1060="",IF(K1060="","",K1060),L1060),M1060)="F",IF(P1060="",IF(O1060="",IF(N1060="","",N1060),O1060),P1060)="F")=TRUE,"F",IF(OR(IF(G1060="",IF(F1060="",IF(E1060="","",E1060),F1060),G1060)="PE",IF(J1060="",IF(I1060="",IF(H1060="","",H1060),I1060),J1060)="PE",IF(M1060="",IF(L1060="",IF(K1060="","",K1060),L1060),M1060)="PE",IF(P1060="",IF(O1060="",IF(N1060="","",N1060),O1060),P1060)="PE")=TRUE,"PE",IF(AND(IF(G1060="",IF(F1060="",IF(E1060="","",E1060),F1060),G1060)="",IF(J1060="",IF(I1060="",IF(H1060="","",H1060),I1060),J1060)="",IF(M1060="",IF(L1060="",IF(K1060="","",K1060),L1060),M1060)="",IF(P1060="",IF(O1060="",IF(N1060="","",N1060),O1060),P1060)="")=TRUE,"","P")))</f>
        <v/>
      </c>
      <c r="R1060" s="322"/>
      <c r="S1060" s="322"/>
    </row>
    <row r="1061" spans="1:19" ht="24.95" hidden="1" customHeight="1" outlineLevel="3">
      <c r="A1061" s="290" t="str">
        <f>IF(AND(D1061="",D1061=""),"",$D$3&amp;"_"&amp;ROW()-11-COUNTBLANK($D$12:D1061))</f>
        <v>CTKM_879</v>
      </c>
      <c r="B1061" s="478" t="s">
        <v>3103</v>
      </c>
      <c r="C1061" s="274" t="s">
        <v>3104</v>
      </c>
      <c r="D1061" s="274" t="s">
        <v>3119</v>
      </c>
      <c r="E1061" s="320"/>
      <c r="F1061" s="320"/>
      <c r="G1061" s="320"/>
      <c r="H1061" s="320"/>
      <c r="I1061" s="320"/>
      <c r="J1061" s="320"/>
      <c r="K1061" s="320"/>
      <c r="L1061" s="320"/>
      <c r="M1061" s="320"/>
      <c r="N1061" s="320"/>
      <c r="O1061" s="320"/>
      <c r="P1061" s="320"/>
      <c r="Q1061" s="321" t="str">
        <f t="shared" si="56"/>
        <v/>
      </c>
      <c r="R1061" s="322"/>
      <c r="S1061" s="322"/>
    </row>
    <row r="1062" spans="1:19" ht="24.95" hidden="1" customHeight="1" outlineLevel="3">
      <c r="A1062" s="290" t="str">
        <f>IF(AND(D1062="",D1062=""),"",$D$3&amp;"_"&amp;ROW()-11-COUNTBLANK($D$12:D1062))</f>
        <v>CTKM_880</v>
      </c>
      <c r="B1062" s="479"/>
      <c r="C1062" s="274" t="s">
        <v>3106</v>
      </c>
      <c r="D1062" s="274" t="s">
        <v>3120</v>
      </c>
      <c r="E1062" s="320"/>
      <c r="F1062" s="320"/>
      <c r="G1062" s="320"/>
      <c r="H1062" s="320"/>
      <c r="I1062" s="320"/>
      <c r="J1062" s="320"/>
      <c r="K1062" s="320"/>
      <c r="L1062" s="320"/>
      <c r="M1062" s="320"/>
      <c r="N1062" s="320"/>
      <c r="O1062" s="320"/>
      <c r="P1062" s="320"/>
      <c r="Q1062" s="321" t="str">
        <f t="shared" si="56"/>
        <v/>
      </c>
      <c r="R1062" s="322"/>
      <c r="S1062" s="322"/>
    </row>
    <row r="1063" spans="1:19" ht="24.95" hidden="1" customHeight="1" outlineLevel="3">
      <c r="A1063" s="290" t="str">
        <f>IF(AND(D1063="",D1063=""),"",$D$3&amp;"_"&amp;ROW()-11-COUNTBLANK($D$12:D1063))</f>
        <v>CTKM_881</v>
      </c>
      <c r="B1063" s="479"/>
      <c r="C1063" s="274" t="s">
        <v>3108</v>
      </c>
      <c r="D1063" s="325" t="s">
        <v>3121</v>
      </c>
      <c r="E1063" s="320"/>
      <c r="F1063" s="320"/>
      <c r="G1063" s="320"/>
      <c r="H1063" s="320"/>
      <c r="I1063" s="320"/>
      <c r="J1063" s="320"/>
      <c r="K1063" s="320"/>
      <c r="L1063" s="320"/>
      <c r="M1063" s="320"/>
      <c r="N1063" s="320"/>
      <c r="O1063" s="320"/>
      <c r="P1063" s="320"/>
      <c r="Q1063" s="321" t="str">
        <f t="shared" si="56"/>
        <v/>
      </c>
      <c r="R1063" s="322"/>
      <c r="S1063" s="322"/>
    </row>
    <row r="1064" spans="1:19" ht="24.95" hidden="1" customHeight="1" outlineLevel="3">
      <c r="A1064" s="290" t="str">
        <f>IF(AND(D1064="",D1064=""),"",$D$3&amp;"_"&amp;ROW()-11-COUNTBLANK($D$12:D1064))</f>
        <v>CTKM_882</v>
      </c>
      <c r="B1064" s="480"/>
      <c r="C1064" s="274" t="s">
        <v>3110</v>
      </c>
      <c r="D1064" s="325" t="s">
        <v>3122</v>
      </c>
      <c r="E1064" s="320"/>
      <c r="F1064" s="320"/>
      <c r="G1064" s="320"/>
      <c r="H1064" s="320"/>
      <c r="I1064" s="320"/>
      <c r="J1064" s="320"/>
      <c r="K1064" s="320"/>
      <c r="L1064" s="320"/>
      <c r="M1064" s="320"/>
      <c r="N1064" s="320"/>
      <c r="O1064" s="320"/>
      <c r="P1064" s="320"/>
      <c r="Q1064" s="321" t="str">
        <f t="shared" si="56"/>
        <v/>
      </c>
      <c r="R1064" s="322"/>
      <c r="S1064" s="322"/>
    </row>
    <row r="1065" spans="1:19" ht="24.95" hidden="1" customHeight="1" outlineLevel="3">
      <c r="A1065" s="290" t="str">
        <f>IF(AND(D1065="",D1065=""),"",$D$3&amp;"_"&amp;ROW()-11-COUNTBLANK($D$12:D1065))</f>
        <v>CTKM_883</v>
      </c>
      <c r="B1065" s="478" t="s">
        <v>3139</v>
      </c>
      <c r="C1065" s="324" t="s">
        <v>3140</v>
      </c>
      <c r="D1065" s="274" t="s">
        <v>3132</v>
      </c>
      <c r="E1065" s="320"/>
      <c r="F1065" s="320"/>
      <c r="G1065" s="320"/>
      <c r="H1065" s="320"/>
      <c r="I1065" s="320"/>
      <c r="J1065" s="320"/>
      <c r="K1065" s="320"/>
      <c r="L1065" s="320"/>
      <c r="M1065" s="320"/>
      <c r="N1065" s="320"/>
      <c r="O1065" s="320"/>
      <c r="P1065" s="320"/>
      <c r="Q1065" s="321" t="str">
        <f t="shared" si="56"/>
        <v/>
      </c>
      <c r="R1065" s="322"/>
      <c r="S1065" s="322"/>
    </row>
    <row r="1066" spans="1:19" ht="24.95" hidden="1" customHeight="1" outlineLevel="3">
      <c r="A1066" s="290" t="str">
        <f>IF(AND(D1066="",D1066=""),"",$D$3&amp;"_"&amp;ROW()-11-COUNTBLANK($D$12:D1066))</f>
        <v>CTKM_884</v>
      </c>
      <c r="B1066" s="480"/>
      <c r="C1066" s="324" t="s">
        <v>3141</v>
      </c>
      <c r="D1066" s="274" t="s">
        <v>3142</v>
      </c>
      <c r="E1066" s="320"/>
      <c r="F1066" s="320"/>
      <c r="G1066" s="320"/>
      <c r="H1066" s="320"/>
      <c r="I1066" s="320"/>
      <c r="J1066" s="320"/>
      <c r="K1066" s="320"/>
      <c r="L1066" s="320"/>
      <c r="M1066" s="320"/>
      <c r="N1066" s="320"/>
      <c r="O1066" s="320"/>
      <c r="P1066" s="320"/>
      <c r="Q1066" s="321" t="str">
        <f t="shared" si="56"/>
        <v/>
      </c>
      <c r="R1066" s="322"/>
      <c r="S1066" s="322"/>
    </row>
    <row r="1067" spans="1:19" ht="24.95" hidden="1" customHeight="1" outlineLevel="3">
      <c r="A1067" s="290" t="str">
        <f>IF(AND(D1067="",D1067=""),"",$D$3&amp;"_"&amp;ROW()-11-COUNTBLANK($D$12:D1067))</f>
        <v>CTKM_885</v>
      </c>
      <c r="B1067" s="324" t="s">
        <v>3165</v>
      </c>
      <c r="C1067" s="324" t="s">
        <v>3172</v>
      </c>
      <c r="D1067" s="274" t="s">
        <v>3167</v>
      </c>
      <c r="E1067" s="320"/>
      <c r="F1067" s="320"/>
      <c r="G1067" s="320"/>
      <c r="H1067" s="320"/>
      <c r="I1067" s="320"/>
      <c r="J1067" s="320"/>
      <c r="K1067" s="320"/>
      <c r="L1067" s="320"/>
      <c r="M1067" s="320"/>
      <c r="N1067" s="320"/>
      <c r="O1067" s="320"/>
      <c r="P1067" s="320"/>
      <c r="Q1067" s="321" t="str">
        <f t="shared" si="56"/>
        <v/>
      </c>
      <c r="R1067" s="322"/>
      <c r="S1067" s="322"/>
    </row>
    <row r="1068" spans="1:19" ht="24.95" hidden="1" customHeight="1" outlineLevel="3">
      <c r="A1068" s="290" t="str">
        <f>IF(AND(D1068="",D1068=""),"",$D$3&amp;"_"&amp;ROW()-11-COUNTBLANK($D$12:D1068))</f>
        <v>CTKM_886</v>
      </c>
      <c r="B1068" s="478" t="s">
        <v>3486</v>
      </c>
      <c r="C1068" s="274" t="s">
        <v>3487</v>
      </c>
      <c r="D1068" s="274" t="s">
        <v>3485</v>
      </c>
      <c r="E1068" s="320"/>
      <c r="F1068" s="320"/>
      <c r="G1068" s="320"/>
      <c r="H1068" s="320"/>
      <c r="I1068" s="320"/>
      <c r="J1068" s="320"/>
      <c r="K1068" s="320"/>
      <c r="L1068" s="320"/>
      <c r="M1068" s="320"/>
      <c r="N1068" s="320"/>
      <c r="O1068" s="320"/>
      <c r="P1068" s="320"/>
      <c r="Q1068" s="321" t="str">
        <f t="shared" si="56"/>
        <v/>
      </c>
      <c r="R1068" s="322"/>
      <c r="S1068" s="322"/>
    </row>
    <row r="1069" spans="1:19" ht="24.95" hidden="1" customHeight="1" outlineLevel="3">
      <c r="A1069" s="290" t="str">
        <f>IF(AND(D1069="",D1069=""),"",$D$3&amp;"_"&amp;ROW()-11-COUNTBLANK($D$12:D1069))</f>
        <v>CTKM_887</v>
      </c>
      <c r="B1069" s="480" t="s">
        <v>1383</v>
      </c>
      <c r="C1069" s="274" t="s">
        <v>1384</v>
      </c>
      <c r="D1069" s="274" t="s">
        <v>1385</v>
      </c>
      <c r="E1069" s="320"/>
      <c r="F1069" s="320"/>
      <c r="G1069" s="320"/>
      <c r="H1069" s="320"/>
      <c r="I1069" s="320"/>
      <c r="J1069" s="320"/>
      <c r="K1069" s="320"/>
      <c r="L1069" s="320"/>
      <c r="M1069" s="320"/>
      <c r="N1069" s="320"/>
      <c r="O1069" s="320"/>
      <c r="P1069" s="320"/>
      <c r="Q1069" s="321" t="str">
        <f t="shared" si="56"/>
        <v/>
      </c>
      <c r="R1069" s="322"/>
      <c r="S1069" s="322"/>
    </row>
    <row r="1070" spans="1:19" ht="24.95" hidden="1" customHeight="1" outlineLevel="3">
      <c r="A1070" s="290" t="str">
        <f>IF(AND(D1070="",D1070=""),"",$D$3&amp;"_"&amp;ROW()-11-COUNTBLANK($D$12:D1070))</f>
        <v>CTKM_888</v>
      </c>
      <c r="B1070" s="324" t="s">
        <v>1288</v>
      </c>
      <c r="C1070" s="274" t="s">
        <v>1090</v>
      </c>
      <c r="D1070" s="274" t="s">
        <v>1091</v>
      </c>
      <c r="E1070" s="320"/>
      <c r="F1070" s="320"/>
      <c r="G1070" s="320"/>
      <c r="H1070" s="320"/>
      <c r="I1070" s="320"/>
      <c r="J1070" s="320"/>
      <c r="K1070" s="320"/>
      <c r="L1070" s="320"/>
      <c r="M1070" s="320"/>
      <c r="N1070" s="320"/>
      <c r="O1070" s="320"/>
      <c r="P1070" s="320"/>
      <c r="Q1070" s="321" t="str">
        <f t="shared" si="56"/>
        <v/>
      </c>
      <c r="R1070" s="322"/>
      <c r="S1070" s="322"/>
    </row>
    <row r="1071" spans="1:19" ht="24.95" hidden="1" customHeight="1" outlineLevel="3">
      <c r="A1071" s="290" t="str">
        <f>IF(AND(D1071="",D1071=""),"",$D$3&amp;"_"&amp;ROW()-11-COUNTBLANK($D$12:D1071))</f>
        <v>CTKM_889</v>
      </c>
      <c r="B1071" s="478" t="s">
        <v>1213</v>
      </c>
      <c r="C1071" s="274" t="s">
        <v>1528</v>
      </c>
      <c r="D1071" s="274" t="s">
        <v>1129</v>
      </c>
      <c r="E1071" s="320"/>
      <c r="F1071" s="320"/>
      <c r="G1071" s="320"/>
      <c r="H1071" s="320"/>
      <c r="I1071" s="320"/>
      <c r="J1071" s="320"/>
      <c r="K1071" s="320"/>
      <c r="L1071" s="320"/>
      <c r="M1071" s="320"/>
      <c r="N1071" s="320"/>
      <c r="O1071" s="320"/>
      <c r="P1071" s="320"/>
      <c r="Q1071" s="321" t="str">
        <f t="shared" si="56"/>
        <v/>
      </c>
      <c r="R1071" s="322"/>
      <c r="S1071" s="322"/>
    </row>
    <row r="1072" spans="1:19" ht="24.95" hidden="1" customHeight="1" outlineLevel="3">
      <c r="A1072" s="290" t="str">
        <f>IF(AND(D1072="",D1072=""),"",$D$3&amp;"_"&amp;ROW()-11-COUNTBLANK($D$12:D1072))</f>
        <v>CTKM_890</v>
      </c>
      <c r="B1072" s="480"/>
      <c r="C1072" s="274" t="s">
        <v>1529</v>
      </c>
      <c r="D1072" s="274" t="s">
        <v>1060</v>
      </c>
      <c r="E1072" s="320"/>
      <c r="F1072" s="320"/>
      <c r="G1072" s="320"/>
      <c r="H1072" s="320"/>
      <c r="I1072" s="320"/>
      <c r="J1072" s="320"/>
      <c r="K1072" s="320"/>
      <c r="L1072" s="320"/>
      <c r="M1072" s="320"/>
      <c r="N1072" s="320"/>
      <c r="O1072" s="320"/>
      <c r="P1072" s="320"/>
      <c r="Q1072" s="321" t="str">
        <f t="shared" si="56"/>
        <v/>
      </c>
      <c r="R1072" s="322"/>
      <c r="S1072" s="322"/>
    </row>
    <row r="1073" spans="1:19" ht="24.95" hidden="1" customHeight="1" outlineLevel="3">
      <c r="A1073" s="290" t="str">
        <f>IF(AND(D1073="",D1073=""),"",$D$3&amp;"_"&amp;ROW()-11-COUNTBLANK($D$12:D1073))</f>
        <v>CTKM_891</v>
      </c>
      <c r="B1073" s="478" t="s">
        <v>1127</v>
      </c>
      <c r="C1073" s="274" t="s">
        <v>1530</v>
      </c>
      <c r="D1073" s="274" t="s">
        <v>1129</v>
      </c>
      <c r="E1073" s="320"/>
      <c r="F1073" s="320"/>
      <c r="G1073" s="320"/>
      <c r="H1073" s="320"/>
      <c r="I1073" s="320"/>
      <c r="J1073" s="320"/>
      <c r="K1073" s="320"/>
      <c r="L1073" s="320"/>
      <c r="M1073" s="320"/>
      <c r="N1073" s="320"/>
      <c r="O1073" s="320"/>
      <c r="P1073" s="320"/>
      <c r="Q1073" s="321" t="str">
        <f t="shared" si="56"/>
        <v/>
      </c>
      <c r="R1073" s="322"/>
      <c r="S1073" s="322"/>
    </row>
    <row r="1074" spans="1:19" ht="24.95" hidden="1" customHeight="1" outlineLevel="3">
      <c r="A1074" s="290" t="str">
        <f>IF(AND(D1074="",D1074=""),"",$D$3&amp;"_"&amp;ROW()-11-COUNTBLANK($D$12:D1074))</f>
        <v>CTKM_892</v>
      </c>
      <c r="B1074" s="480"/>
      <c r="C1074" s="274" t="s">
        <v>1531</v>
      </c>
      <c r="D1074" s="274" t="s">
        <v>1060</v>
      </c>
      <c r="E1074" s="320"/>
      <c r="F1074" s="320"/>
      <c r="G1074" s="320"/>
      <c r="H1074" s="320"/>
      <c r="I1074" s="320"/>
      <c r="J1074" s="320"/>
      <c r="K1074" s="320"/>
      <c r="L1074" s="320"/>
      <c r="M1074" s="320"/>
      <c r="N1074" s="320"/>
      <c r="O1074" s="320"/>
      <c r="P1074" s="320"/>
      <c r="Q1074" s="321" t="str">
        <f t="shared" si="56"/>
        <v/>
      </c>
      <c r="R1074" s="322"/>
      <c r="S1074" s="322"/>
    </row>
    <row r="1075" spans="1:19" ht="24.95" hidden="1" customHeight="1" outlineLevel="3">
      <c r="A1075" s="290" t="str">
        <f>IF(AND(D1075="",D1075=""),"",$D$3&amp;"_"&amp;ROW()-11-COUNTBLANK($D$12:D1075))</f>
        <v>CTKM_893</v>
      </c>
      <c r="B1075" s="324" t="s">
        <v>1361</v>
      </c>
      <c r="C1075" s="274" t="s">
        <v>1532</v>
      </c>
      <c r="D1075" s="274" t="s">
        <v>1465</v>
      </c>
      <c r="E1075" s="320"/>
      <c r="F1075" s="320"/>
      <c r="G1075" s="320"/>
      <c r="H1075" s="320"/>
      <c r="I1075" s="320"/>
      <c r="J1075" s="320"/>
      <c r="K1075" s="320"/>
      <c r="L1075" s="320"/>
      <c r="M1075" s="320"/>
      <c r="N1075" s="320"/>
      <c r="O1075" s="320"/>
      <c r="P1075" s="320"/>
      <c r="Q1075" s="321" t="str">
        <f t="shared" si="56"/>
        <v/>
      </c>
      <c r="R1075" s="322"/>
      <c r="S1075" s="322"/>
    </row>
    <row r="1076" spans="1:19" ht="24.95" hidden="1" customHeight="1" outlineLevel="3">
      <c r="A1076" s="290" t="str">
        <f>IF(AND(D1076="",D1076=""),"",$D$3&amp;"_"&amp;ROW()-11-COUNTBLANK($D$12:D1076))</f>
        <v>CTKM_894</v>
      </c>
      <c r="B1076" s="478" t="s">
        <v>1416</v>
      </c>
      <c r="C1076" s="274" t="s">
        <v>1533</v>
      </c>
      <c r="D1076" s="274" t="s">
        <v>1418</v>
      </c>
      <c r="E1076" s="320"/>
      <c r="F1076" s="320"/>
      <c r="G1076" s="320"/>
      <c r="H1076" s="320"/>
      <c r="I1076" s="320"/>
      <c r="J1076" s="320"/>
      <c r="K1076" s="320"/>
      <c r="L1076" s="320"/>
      <c r="M1076" s="320"/>
      <c r="N1076" s="320"/>
      <c r="O1076" s="320"/>
      <c r="P1076" s="320"/>
      <c r="Q1076" s="321" t="str">
        <f t="shared" si="56"/>
        <v/>
      </c>
      <c r="R1076" s="322"/>
      <c r="S1076" s="322"/>
    </row>
    <row r="1077" spans="1:19" ht="24.95" hidden="1" customHeight="1" outlineLevel="3">
      <c r="A1077" s="290" t="str">
        <f>IF(AND(D1077="",D1077=""),"",$D$3&amp;"_"&amp;ROW()-11-COUNTBLANK($D$12:D1077))</f>
        <v>CTKM_895</v>
      </c>
      <c r="B1077" s="480"/>
      <c r="C1077" s="274" t="s">
        <v>1534</v>
      </c>
      <c r="D1077" s="274" t="s">
        <v>1060</v>
      </c>
      <c r="E1077" s="320"/>
      <c r="F1077" s="320"/>
      <c r="G1077" s="320"/>
      <c r="H1077" s="320"/>
      <c r="I1077" s="320"/>
      <c r="J1077" s="320"/>
      <c r="K1077" s="320"/>
      <c r="L1077" s="320"/>
      <c r="M1077" s="320"/>
      <c r="N1077" s="320"/>
      <c r="O1077" s="320"/>
      <c r="P1077" s="320"/>
      <c r="Q1077" s="321" t="str">
        <f t="shared" si="56"/>
        <v/>
      </c>
      <c r="R1077" s="322"/>
      <c r="S1077" s="322"/>
    </row>
    <row r="1078" spans="1:19" ht="24.95" hidden="1" customHeight="1" outlineLevel="3">
      <c r="A1078" s="290" t="str">
        <f>IF(AND(D1078="",D1078=""),"",$D$3&amp;"_"&amp;ROW()-11-COUNTBLANK($D$12:D1078))</f>
        <v>CTKM_896</v>
      </c>
      <c r="B1078" s="478" t="s">
        <v>1535</v>
      </c>
      <c r="C1078" s="274" t="s">
        <v>2963</v>
      </c>
      <c r="D1078" s="274" t="s">
        <v>1060</v>
      </c>
      <c r="E1078" s="320"/>
      <c r="F1078" s="320"/>
      <c r="G1078" s="320"/>
      <c r="H1078" s="320"/>
      <c r="I1078" s="320"/>
      <c r="J1078" s="320"/>
      <c r="K1078" s="320"/>
      <c r="L1078" s="320"/>
      <c r="M1078" s="320"/>
      <c r="N1078" s="320"/>
      <c r="O1078" s="320"/>
      <c r="P1078" s="320"/>
      <c r="Q1078" s="321" t="str">
        <f t="shared" si="56"/>
        <v/>
      </c>
      <c r="R1078" s="322"/>
      <c r="S1078" s="322"/>
    </row>
    <row r="1079" spans="1:19" ht="24.95" hidden="1" customHeight="1" outlineLevel="3">
      <c r="A1079" s="290" t="str">
        <f>IF(AND(D1079="",D1079=""),"",$D$3&amp;"_"&amp;ROW()-11-COUNTBLANK($D$12:D1079))</f>
        <v>CTKM_897</v>
      </c>
      <c r="B1079" s="480"/>
      <c r="C1079" s="274" t="s">
        <v>2964</v>
      </c>
      <c r="D1079" s="274" t="s">
        <v>1423</v>
      </c>
      <c r="E1079" s="320"/>
      <c r="F1079" s="320"/>
      <c r="G1079" s="320"/>
      <c r="H1079" s="320"/>
      <c r="I1079" s="320"/>
      <c r="J1079" s="320"/>
      <c r="K1079" s="320"/>
      <c r="L1079" s="320"/>
      <c r="M1079" s="320"/>
      <c r="N1079" s="320"/>
      <c r="O1079" s="320"/>
      <c r="P1079" s="320"/>
      <c r="Q1079" s="321" t="str">
        <f t="shared" si="56"/>
        <v/>
      </c>
      <c r="R1079" s="322"/>
      <c r="S1079" s="322"/>
    </row>
    <row r="1080" spans="1:19" ht="24.95" hidden="1" customHeight="1" outlineLevel="3">
      <c r="A1080" s="290" t="str">
        <f>IF(AND(D1080="",D1080=""),"",$D$3&amp;"_"&amp;ROW()-11-COUNTBLANK($D$12:D1080))</f>
        <v>CTKM_898</v>
      </c>
      <c r="B1080" s="478" t="s">
        <v>1225</v>
      </c>
      <c r="C1080" s="274" t="s">
        <v>1538</v>
      </c>
      <c r="D1080" s="274" t="s">
        <v>1227</v>
      </c>
      <c r="E1080" s="320"/>
      <c r="F1080" s="320"/>
      <c r="G1080" s="320"/>
      <c r="H1080" s="320"/>
      <c r="I1080" s="320"/>
      <c r="J1080" s="320"/>
      <c r="K1080" s="320"/>
      <c r="L1080" s="320"/>
      <c r="M1080" s="320"/>
      <c r="N1080" s="320"/>
      <c r="O1080" s="320"/>
      <c r="P1080" s="320"/>
      <c r="Q1080" s="321" t="str">
        <f t="shared" si="56"/>
        <v/>
      </c>
      <c r="R1080" s="322"/>
      <c r="S1080" s="322"/>
    </row>
    <row r="1081" spans="1:19" ht="24.95" hidden="1" customHeight="1" outlineLevel="3">
      <c r="A1081" s="290" t="str">
        <f>IF(AND(D1081="",D1081=""),"",$D$3&amp;"_"&amp;ROW()-11-COUNTBLANK($D$12:D1081))</f>
        <v>CTKM_899</v>
      </c>
      <c r="B1081" s="480"/>
      <c r="C1081" s="274" t="s">
        <v>1539</v>
      </c>
      <c r="D1081" s="274" t="s">
        <v>1060</v>
      </c>
      <c r="E1081" s="320"/>
      <c r="F1081" s="320"/>
      <c r="G1081" s="320"/>
      <c r="H1081" s="320"/>
      <c r="I1081" s="320"/>
      <c r="J1081" s="320"/>
      <c r="K1081" s="320"/>
      <c r="L1081" s="320"/>
      <c r="M1081" s="320"/>
      <c r="N1081" s="320"/>
      <c r="O1081" s="320"/>
      <c r="P1081" s="320"/>
      <c r="Q1081" s="321" t="str">
        <f t="shared" si="56"/>
        <v/>
      </c>
      <c r="R1081" s="322"/>
      <c r="S1081" s="322"/>
    </row>
    <row r="1082" spans="1:19" ht="24.95" hidden="1" customHeight="1" outlineLevel="3">
      <c r="A1082" s="290" t="str">
        <f>IF(AND(D1082="",D1082=""),"",$D$3&amp;"_"&amp;ROW()-11-COUNTBLANK($D$12:D1082))</f>
        <v>CTKM_900</v>
      </c>
      <c r="B1082" s="324" t="s">
        <v>1255</v>
      </c>
      <c r="C1082" s="274" t="s">
        <v>1256</v>
      </c>
      <c r="D1082" s="274" t="s">
        <v>1540</v>
      </c>
      <c r="E1082" s="320"/>
      <c r="F1082" s="320"/>
      <c r="G1082" s="320"/>
      <c r="H1082" s="320"/>
      <c r="I1082" s="320"/>
      <c r="J1082" s="320"/>
      <c r="K1082" s="320"/>
      <c r="L1082" s="320"/>
      <c r="M1082" s="320"/>
      <c r="N1082" s="320"/>
      <c r="O1082" s="320"/>
      <c r="P1082" s="320"/>
      <c r="Q1082" s="321" t="str">
        <f t="shared" si="56"/>
        <v/>
      </c>
      <c r="R1082" s="322"/>
      <c r="S1082" s="322"/>
    </row>
    <row r="1083" spans="1:19" ht="24.95" hidden="1" customHeight="1" outlineLevel="3">
      <c r="A1083" s="290" t="str">
        <f>IF(AND(D1083="",D1083=""),"",$D$3&amp;"_"&amp;ROW()-11-COUNTBLANK($D$12:D1083))</f>
        <v>CTKM_901</v>
      </c>
      <c r="B1083" s="324" t="s">
        <v>1300</v>
      </c>
      <c r="C1083" s="274" t="s">
        <v>1256</v>
      </c>
      <c r="D1083" s="274" t="s">
        <v>1301</v>
      </c>
      <c r="E1083" s="320"/>
      <c r="F1083" s="320"/>
      <c r="G1083" s="320"/>
      <c r="H1083" s="320"/>
      <c r="I1083" s="320"/>
      <c r="J1083" s="320"/>
      <c r="K1083" s="320"/>
      <c r="L1083" s="320"/>
      <c r="M1083" s="320"/>
      <c r="N1083" s="320"/>
      <c r="O1083" s="320"/>
      <c r="P1083" s="320"/>
      <c r="Q1083" s="321" t="str">
        <f t="shared" si="56"/>
        <v/>
      </c>
      <c r="R1083" s="322"/>
      <c r="S1083" s="322"/>
    </row>
    <row r="1084" spans="1:19" ht="24.95" hidden="1" customHeight="1" outlineLevel="2" collapsed="1">
      <c r="A1084" s="290" t="str">
        <f>IF(AND(D1084="",D1084=""),"",$D$3&amp;"_"&amp;ROW()-11-COUNTBLANK($D$12:D1084))</f>
        <v/>
      </c>
      <c r="B1084" s="363" t="s">
        <v>1302</v>
      </c>
      <c r="C1084" s="364"/>
      <c r="D1084" s="364"/>
      <c r="E1084" s="365"/>
      <c r="F1084" s="365"/>
      <c r="G1084" s="365"/>
      <c r="H1084" s="365"/>
      <c r="I1084" s="365"/>
      <c r="J1084" s="365"/>
      <c r="K1084" s="365"/>
      <c r="L1084" s="365"/>
      <c r="M1084" s="365"/>
      <c r="N1084" s="365"/>
      <c r="O1084" s="365"/>
      <c r="P1084" s="365"/>
      <c r="Q1084" s="365" t="str">
        <f t="shared" si="56"/>
        <v/>
      </c>
      <c r="R1084" s="364"/>
      <c r="S1084" s="366"/>
    </row>
    <row r="1085" spans="1:19" ht="24.95" hidden="1" customHeight="1" outlineLevel="3">
      <c r="A1085" s="290" t="str">
        <f>IF(AND(D1085="",D1085=""),"",$D$3&amp;"_"&amp;ROW()-11-COUNTBLANK($D$12:D1085))</f>
        <v/>
      </c>
      <c r="B1085" s="337" t="s">
        <v>1258</v>
      </c>
      <c r="C1085" s="370"/>
      <c r="D1085" s="370"/>
      <c r="E1085" s="371"/>
      <c r="F1085" s="371"/>
      <c r="G1085" s="371"/>
      <c r="H1085" s="371"/>
      <c r="I1085" s="371"/>
      <c r="J1085" s="371"/>
      <c r="K1085" s="371"/>
      <c r="L1085" s="371"/>
      <c r="M1085" s="371"/>
      <c r="N1085" s="371"/>
      <c r="O1085" s="371"/>
      <c r="P1085" s="371"/>
      <c r="Q1085" s="371"/>
      <c r="R1085" s="372"/>
      <c r="S1085" s="373"/>
    </row>
    <row r="1086" spans="1:19" ht="24.95" hidden="1" customHeight="1" outlineLevel="3">
      <c r="A1086" s="290" t="str">
        <f>IF(AND(D1086="",D1086=""),"",$D$3&amp;"_"&amp;ROW()-11-COUNTBLANK($D$12:D1086))</f>
        <v>CTKM_902</v>
      </c>
      <c r="B1086" s="324" t="s">
        <v>1089</v>
      </c>
      <c r="C1086" s="274" t="s">
        <v>1090</v>
      </c>
      <c r="D1086" s="274" t="s">
        <v>1091</v>
      </c>
      <c r="E1086" s="320"/>
      <c r="F1086" s="320"/>
      <c r="G1086" s="320"/>
      <c r="H1086" s="320"/>
      <c r="I1086" s="320"/>
      <c r="J1086" s="320"/>
      <c r="K1086" s="320"/>
      <c r="L1086" s="320"/>
      <c r="M1086" s="320"/>
      <c r="N1086" s="320"/>
      <c r="O1086" s="320"/>
      <c r="P1086" s="320"/>
      <c r="Q1086" s="321" t="str">
        <f t="shared" ref="Q1086:Q1096" si="57">IF(OR(IF(G1086="",IF(F1086="",IF(E1086="","",E1086),F1086),G1086)="F",IF(J1086="",IF(I1086="",IF(H1086="","",H1086),I1086),J1086)="F",IF(M1086="",IF(L1086="",IF(K1086="","",K1086),L1086),M1086)="F",IF(P1086="",IF(O1086="",IF(N1086="","",N1086),O1086),P1086)="F")=TRUE,"F",IF(OR(IF(G1086="",IF(F1086="",IF(E1086="","",E1086),F1086),G1086)="PE",IF(J1086="",IF(I1086="",IF(H1086="","",H1086),I1086),J1086)="PE",IF(M1086="",IF(L1086="",IF(K1086="","",K1086),L1086),M1086)="PE",IF(P1086="",IF(O1086="",IF(N1086="","",N1086),O1086),P1086)="PE")=TRUE,"PE",IF(AND(IF(G1086="",IF(F1086="",IF(E1086="","",E1086),F1086),G1086)="",IF(J1086="",IF(I1086="",IF(H1086="","",H1086),I1086),J1086)="",IF(M1086="",IF(L1086="",IF(K1086="","",K1086),L1086),M1086)="",IF(P1086="",IF(O1086="",IF(N1086="","",N1086),O1086),P1086)="")=TRUE,"","P")))</f>
        <v/>
      </c>
      <c r="R1086" s="322"/>
      <c r="S1086" s="322"/>
    </row>
    <row r="1087" spans="1:19" ht="24.95" hidden="1" customHeight="1" outlineLevel="3">
      <c r="A1087" s="290" t="str">
        <f>IF(AND(D1087="",D1087=""),"",$D$3&amp;"_"&amp;ROW()-11-COUNTBLANK($D$12:D1087))</f>
        <v>CTKM_903</v>
      </c>
      <c r="B1087" s="478" t="s">
        <v>1303</v>
      </c>
      <c r="C1087" s="274" t="s">
        <v>1541</v>
      </c>
      <c r="D1087" s="274" t="s">
        <v>3355</v>
      </c>
      <c r="E1087" s="320"/>
      <c r="F1087" s="320"/>
      <c r="G1087" s="320"/>
      <c r="H1087" s="320"/>
      <c r="I1087" s="320"/>
      <c r="J1087" s="320"/>
      <c r="K1087" s="320"/>
      <c r="L1087" s="320"/>
      <c r="M1087" s="320"/>
      <c r="N1087" s="320"/>
      <c r="O1087" s="320"/>
      <c r="P1087" s="320"/>
      <c r="Q1087" s="321" t="str">
        <f t="shared" si="57"/>
        <v/>
      </c>
      <c r="R1087" s="322"/>
      <c r="S1087" s="322"/>
    </row>
    <row r="1088" spans="1:19" ht="24.95" hidden="1" customHeight="1" outlineLevel="3">
      <c r="A1088" s="290" t="str">
        <f>IF(AND(D1088="",D1088=""),"",$D$3&amp;"_"&amp;ROW()-11-COUNTBLANK($D$12:D1088))</f>
        <v>CTKM_904</v>
      </c>
      <c r="B1088" s="479"/>
      <c r="C1088" s="274" t="s">
        <v>1543</v>
      </c>
      <c r="D1088" s="274" t="s">
        <v>1307</v>
      </c>
      <c r="E1088" s="320"/>
      <c r="F1088" s="320"/>
      <c r="G1088" s="320"/>
      <c r="H1088" s="320"/>
      <c r="I1088" s="320"/>
      <c r="J1088" s="320"/>
      <c r="K1088" s="320"/>
      <c r="L1088" s="320"/>
      <c r="M1088" s="320"/>
      <c r="N1088" s="320"/>
      <c r="O1088" s="320"/>
      <c r="P1088" s="320"/>
      <c r="Q1088" s="321" t="str">
        <f t="shared" si="57"/>
        <v/>
      </c>
      <c r="R1088" s="322"/>
      <c r="S1088" s="322"/>
    </row>
    <row r="1089" spans="1:19" ht="24.95" hidden="1" customHeight="1" outlineLevel="3">
      <c r="A1089" s="290" t="str">
        <f>IF(AND(D1089="",D1089=""),"",$D$3&amp;"_"&amp;ROW()-11-COUNTBLANK($D$12:D1089))</f>
        <v>CTKM_905</v>
      </c>
      <c r="B1089" s="478" t="s">
        <v>1308</v>
      </c>
      <c r="C1089" s="274" t="s">
        <v>1544</v>
      </c>
      <c r="D1089" s="274" t="s">
        <v>3355</v>
      </c>
      <c r="E1089" s="320"/>
      <c r="F1089" s="320"/>
      <c r="G1089" s="320"/>
      <c r="H1089" s="320"/>
      <c r="I1089" s="320"/>
      <c r="J1089" s="320"/>
      <c r="K1089" s="320"/>
      <c r="L1089" s="320"/>
      <c r="M1089" s="320"/>
      <c r="N1089" s="320"/>
      <c r="O1089" s="320"/>
      <c r="P1089" s="320"/>
      <c r="Q1089" s="321" t="str">
        <f t="shared" si="57"/>
        <v/>
      </c>
      <c r="R1089" s="322"/>
      <c r="S1089" s="322"/>
    </row>
    <row r="1090" spans="1:19" ht="24.95" hidden="1" customHeight="1" outlineLevel="3">
      <c r="A1090" s="290" t="str">
        <f>IF(AND(D1090="",D1090=""),"",$D$3&amp;"_"&amp;ROW()-11-COUNTBLANK($D$12:D1090))</f>
        <v>CTKM_906</v>
      </c>
      <c r="B1090" s="479"/>
      <c r="C1090" s="274" t="s">
        <v>1545</v>
      </c>
      <c r="D1090" s="274" t="s">
        <v>1312</v>
      </c>
      <c r="E1090" s="320"/>
      <c r="F1090" s="320"/>
      <c r="G1090" s="320"/>
      <c r="H1090" s="320"/>
      <c r="I1090" s="320"/>
      <c r="J1090" s="320"/>
      <c r="K1090" s="320"/>
      <c r="L1090" s="320"/>
      <c r="M1090" s="320"/>
      <c r="N1090" s="320"/>
      <c r="O1090" s="320"/>
      <c r="P1090" s="320"/>
      <c r="Q1090" s="321" t="str">
        <f t="shared" si="57"/>
        <v/>
      </c>
      <c r="R1090" s="322"/>
      <c r="S1090" s="322"/>
    </row>
    <row r="1091" spans="1:19" ht="24.95" hidden="1" customHeight="1" outlineLevel="3">
      <c r="A1091" s="290" t="str">
        <f>IF(AND(D1091="",D1091=""),"",$D$3&amp;"_"&amp;ROW()-11-COUNTBLANK($D$12:D1091))</f>
        <v>CTKM_907</v>
      </c>
      <c r="B1091" s="478" t="s">
        <v>1095</v>
      </c>
      <c r="C1091" s="274" t="s">
        <v>1546</v>
      </c>
      <c r="D1091" s="274" t="s">
        <v>1402</v>
      </c>
      <c r="E1091" s="320"/>
      <c r="F1091" s="320"/>
      <c r="G1091" s="320"/>
      <c r="H1091" s="320"/>
      <c r="I1091" s="320"/>
      <c r="J1091" s="320"/>
      <c r="K1091" s="320"/>
      <c r="L1091" s="320"/>
      <c r="M1091" s="320"/>
      <c r="N1091" s="320"/>
      <c r="O1091" s="320"/>
      <c r="P1091" s="320"/>
      <c r="Q1091" s="321" t="str">
        <f t="shared" si="57"/>
        <v/>
      </c>
      <c r="R1091" s="322"/>
      <c r="S1091" s="322"/>
    </row>
    <row r="1092" spans="1:19" ht="24.95" hidden="1" customHeight="1" outlineLevel="2" collapsed="1">
      <c r="A1092" s="290" t="str">
        <f>IF(AND(D1092="",D1092=""),"",$D$3&amp;"_"&amp;ROW()-11-COUNTBLANK($D$12:D1092))</f>
        <v/>
      </c>
      <c r="B1092" s="363" t="s">
        <v>1314</v>
      </c>
      <c r="C1092" s="364"/>
      <c r="D1092" s="364"/>
      <c r="E1092" s="365"/>
      <c r="F1092" s="365"/>
      <c r="G1092" s="365"/>
      <c r="H1092" s="365"/>
      <c r="I1092" s="365"/>
      <c r="J1092" s="365"/>
      <c r="K1092" s="365"/>
      <c r="L1092" s="365"/>
      <c r="M1092" s="365"/>
      <c r="N1092" s="365"/>
      <c r="O1092" s="365"/>
      <c r="P1092" s="365"/>
      <c r="Q1092" s="365" t="str">
        <f t="shared" si="57"/>
        <v/>
      </c>
      <c r="R1092" s="364"/>
      <c r="S1092" s="366"/>
    </row>
    <row r="1093" spans="1:19" ht="24.95" hidden="1" customHeight="1" outlineLevel="3">
      <c r="A1093" s="290" t="str">
        <f>IF(AND(D1093="",D1093=""),"",$D$3&amp;"_"&amp;ROW()-11-COUNTBLANK($D$12:D1093))</f>
        <v>CTKM_908</v>
      </c>
      <c r="B1093" s="324" t="s">
        <v>1267</v>
      </c>
      <c r="C1093" s="274" t="s">
        <v>1547</v>
      </c>
      <c r="D1093" s="274" t="s">
        <v>3355</v>
      </c>
      <c r="E1093" s="320"/>
      <c r="F1093" s="320"/>
      <c r="G1093" s="320"/>
      <c r="H1093" s="320"/>
      <c r="I1093" s="320"/>
      <c r="J1093" s="320"/>
      <c r="K1093" s="320"/>
      <c r="L1093" s="320"/>
      <c r="M1093" s="320"/>
      <c r="N1093" s="320"/>
      <c r="O1093" s="320"/>
      <c r="P1093" s="320"/>
      <c r="Q1093" s="321" t="str">
        <f t="shared" si="57"/>
        <v/>
      </c>
      <c r="R1093" s="322"/>
      <c r="S1093" s="322"/>
    </row>
    <row r="1094" spans="1:19" ht="24.95" hidden="1" customHeight="1" outlineLevel="3">
      <c r="A1094" s="290" t="str">
        <f>IF(AND(D1094="",D1094=""),"",$D$3&amp;"_"&amp;ROW()-11-COUNTBLANK($D$12:D1094))</f>
        <v>CTKM_909</v>
      </c>
      <c r="B1094" s="324" t="s">
        <v>1270</v>
      </c>
      <c r="C1094" s="274" t="s">
        <v>1271</v>
      </c>
      <c r="D1094" s="274" t="s">
        <v>1272</v>
      </c>
      <c r="E1094" s="320"/>
      <c r="F1094" s="320"/>
      <c r="G1094" s="320"/>
      <c r="H1094" s="320"/>
      <c r="I1094" s="320"/>
      <c r="J1094" s="320"/>
      <c r="K1094" s="320"/>
      <c r="L1094" s="320"/>
      <c r="M1094" s="320"/>
      <c r="N1094" s="320"/>
      <c r="O1094" s="320"/>
      <c r="P1094" s="320"/>
      <c r="Q1094" s="321" t="str">
        <f t="shared" si="57"/>
        <v/>
      </c>
      <c r="R1094" s="322"/>
      <c r="S1094" s="322"/>
    </row>
    <row r="1095" spans="1:19" ht="24.95" hidden="1" customHeight="1" outlineLevel="3">
      <c r="A1095" s="290" t="str">
        <f>IF(AND(D1095="",D1095=""),"",$D$3&amp;"_"&amp;ROW()-11-COUNTBLANK($D$12:D1095))</f>
        <v>CTKM_910</v>
      </c>
      <c r="B1095" s="324" t="s">
        <v>1317</v>
      </c>
      <c r="C1095" s="274" t="s">
        <v>1318</v>
      </c>
      <c r="D1095" s="274" t="s">
        <v>2951</v>
      </c>
      <c r="E1095" s="320"/>
      <c r="F1095" s="320"/>
      <c r="G1095" s="320"/>
      <c r="H1095" s="320"/>
      <c r="I1095" s="320"/>
      <c r="J1095" s="320"/>
      <c r="K1095" s="320"/>
      <c r="L1095" s="320"/>
      <c r="M1095" s="320"/>
      <c r="N1095" s="320"/>
      <c r="O1095" s="320"/>
      <c r="P1095" s="320"/>
      <c r="Q1095" s="321" t="str">
        <f t="shared" si="57"/>
        <v/>
      </c>
      <c r="R1095" s="322"/>
      <c r="S1095" s="322"/>
    </row>
    <row r="1096" spans="1:19" ht="24.95" hidden="1" customHeight="1" outlineLevel="3">
      <c r="A1096" s="290" t="str">
        <f>IF(AND(D1096="",D1096=""),"",$D$3&amp;"_"&amp;ROW()-11-COUNTBLANK($D$12:D1096))</f>
        <v>CTKM_911</v>
      </c>
      <c r="B1096" s="324" t="s">
        <v>1320</v>
      </c>
      <c r="C1096" s="274" t="s">
        <v>1321</v>
      </c>
      <c r="D1096" s="274" t="s">
        <v>2951</v>
      </c>
      <c r="E1096" s="320"/>
      <c r="F1096" s="320"/>
      <c r="G1096" s="320"/>
      <c r="H1096" s="320"/>
      <c r="I1096" s="320"/>
      <c r="J1096" s="320"/>
      <c r="K1096" s="320"/>
      <c r="L1096" s="320"/>
      <c r="M1096" s="320"/>
      <c r="N1096" s="320"/>
      <c r="O1096" s="320"/>
      <c r="P1096" s="320"/>
      <c r="Q1096" s="321" t="str">
        <f t="shared" si="57"/>
        <v/>
      </c>
      <c r="R1096" s="322"/>
      <c r="S1096" s="322"/>
    </row>
    <row r="1097" spans="1:19" ht="24.95" customHeight="1" outlineLevel="1" collapsed="1">
      <c r="A1097" s="290" t="str">
        <f>IF(AND(D1097="",D1097=""),"",$D$3&amp;"_"&amp;ROW()-11-COUNTBLANK($D$12:D1097))</f>
        <v/>
      </c>
      <c r="B1097" s="309" t="s">
        <v>1548</v>
      </c>
      <c r="C1097" s="287"/>
      <c r="D1097" s="287"/>
      <c r="E1097" s="288"/>
      <c r="F1097" s="288"/>
      <c r="G1097" s="288"/>
      <c r="H1097" s="288"/>
      <c r="I1097" s="288"/>
      <c r="J1097" s="288"/>
      <c r="K1097" s="288"/>
      <c r="L1097" s="288"/>
      <c r="M1097" s="288"/>
      <c r="N1097" s="288"/>
      <c r="O1097" s="288"/>
      <c r="P1097" s="288"/>
      <c r="Q1097" s="288"/>
      <c r="R1097" s="287"/>
      <c r="S1097" s="289"/>
    </row>
    <row r="1098" spans="1:19" ht="24.95" hidden="1" customHeight="1" outlineLevel="2">
      <c r="A1098" s="290" t="str">
        <f>IF(AND(D1098="",D1098=""),"",$D$3&amp;"_"&amp;ROW()-11-COUNTBLANK($D$12:D1098))</f>
        <v>CTKM_912</v>
      </c>
      <c r="B1098" s="324" t="s">
        <v>1071</v>
      </c>
      <c r="C1098" s="274" t="s">
        <v>1549</v>
      </c>
      <c r="D1098" s="274" t="s">
        <v>2965</v>
      </c>
      <c r="E1098" s="320"/>
      <c r="F1098" s="320"/>
      <c r="G1098" s="320"/>
      <c r="H1098" s="320"/>
      <c r="I1098" s="320"/>
      <c r="J1098" s="320"/>
      <c r="K1098" s="320"/>
      <c r="L1098" s="320"/>
      <c r="M1098" s="320"/>
      <c r="N1098" s="320"/>
      <c r="O1098" s="320"/>
      <c r="P1098" s="320"/>
      <c r="Q1098" s="321" t="str">
        <f>IF(OR(IF(G1098="",IF(F1098="",IF(E1098="","",E1098),F1098),G1098)="F",IF(J1098="",IF(I1098="",IF(H1098="","",H1098),I1098),J1098)="F",IF(M1098="",IF(L1098="",IF(K1098="","",K1098),L1098),M1098)="F",IF(P1098="",IF(O1098="",IF(N1098="","",N1098),O1098),P1098)="F")=TRUE,"F",IF(OR(IF(G1098="",IF(F1098="",IF(E1098="","",E1098),F1098),G1098)="PE",IF(J1098="",IF(I1098="",IF(H1098="","",H1098),I1098),J1098)="PE",IF(M1098="",IF(L1098="",IF(K1098="","",K1098),L1098),M1098)="PE",IF(P1098="",IF(O1098="",IF(N1098="","",N1098),O1098),P1098)="PE")=TRUE,"PE",IF(AND(IF(G1098="",IF(F1098="",IF(E1098="","",E1098),F1098),G1098)="",IF(J1098="",IF(I1098="",IF(H1098="","",H1098),I1098),J1098)="",IF(M1098="",IF(L1098="",IF(K1098="","",K1098),L1098),M1098)="",IF(P1098="",IF(O1098="",IF(N1098="","",N1098),O1098),P1098)="")=TRUE,"","P")))</f>
        <v/>
      </c>
      <c r="R1098" s="322"/>
      <c r="S1098" s="322"/>
    </row>
    <row r="1099" spans="1:19" ht="24.95" hidden="1" customHeight="1" outlineLevel="2">
      <c r="A1099" s="290" t="str">
        <f>IF(AND(D1099="",D1099=""),"",$D$3&amp;"_"&amp;ROW()-11-COUNTBLANK($D$12:D1099))</f>
        <v>CTKM_913</v>
      </c>
      <c r="B1099" s="478" t="s">
        <v>352</v>
      </c>
      <c r="C1099" s="274" t="s">
        <v>1074</v>
      </c>
      <c r="D1099" s="274" t="s">
        <v>1075</v>
      </c>
      <c r="E1099" s="320"/>
      <c r="F1099" s="320"/>
      <c r="G1099" s="320"/>
      <c r="H1099" s="320"/>
      <c r="I1099" s="320"/>
      <c r="J1099" s="320"/>
      <c r="K1099" s="320"/>
      <c r="L1099" s="320"/>
      <c r="M1099" s="320"/>
      <c r="N1099" s="320"/>
      <c r="O1099" s="320"/>
      <c r="P1099" s="320"/>
      <c r="Q1099" s="321" t="str">
        <f>IF(OR(IF(G1099="",IF(F1099="",IF(E1099="","",E1099),F1099),G1099)="F",IF(J1099="",IF(I1099="",IF(H1099="","",H1099),I1099),J1099)="F",IF(M1099="",IF(L1099="",IF(K1099="","",K1099),L1099),M1099)="F",IF(P1099="",IF(O1099="",IF(N1099="","",N1099),O1099),P1099)="F")=TRUE,"F",IF(OR(IF(G1099="",IF(F1099="",IF(E1099="","",E1099),F1099),G1099)="PE",IF(J1099="",IF(I1099="",IF(H1099="","",H1099),I1099),J1099)="PE",IF(M1099="",IF(L1099="",IF(K1099="","",K1099),L1099),M1099)="PE",IF(P1099="",IF(O1099="",IF(N1099="","",N1099),O1099),P1099)="PE")=TRUE,"PE",IF(AND(IF(G1099="",IF(F1099="",IF(E1099="","",E1099),F1099),G1099)="",IF(J1099="",IF(I1099="",IF(H1099="","",H1099),I1099),J1099)="",IF(M1099="",IF(L1099="",IF(K1099="","",K1099),L1099),M1099)="",IF(P1099="",IF(O1099="",IF(N1099="","",N1099),O1099),P1099)="")=TRUE,"","P")))</f>
        <v/>
      </c>
      <c r="R1099" s="322"/>
      <c r="S1099" s="322"/>
    </row>
    <row r="1100" spans="1:19" ht="24.95" hidden="1" customHeight="1" outlineLevel="2">
      <c r="A1100" s="290" t="str">
        <f>IF(AND(D1100="",D1100=""),"",$D$3&amp;"_"&amp;ROW()-11-COUNTBLANK($D$12:D1100))</f>
        <v>CTKM_914</v>
      </c>
      <c r="B1100" s="479"/>
      <c r="C1100" s="274" t="s">
        <v>450</v>
      </c>
      <c r="D1100" s="274" t="s">
        <v>1076</v>
      </c>
      <c r="E1100" s="320"/>
      <c r="F1100" s="320"/>
      <c r="G1100" s="320"/>
      <c r="H1100" s="320"/>
      <c r="I1100" s="320"/>
      <c r="J1100" s="320"/>
      <c r="K1100" s="320"/>
      <c r="L1100" s="320"/>
      <c r="M1100" s="320"/>
      <c r="N1100" s="320"/>
      <c r="O1100" s="320"/>
      <c r="P1100" s="320"/>
      <c r="Q1100" s="321" t="str">
        <f>IF(OR(IF(G1100="",IF(F1100="",IF(E1100="","",E1100),F1100),G1100)="F",IF(J1100="",IF(I1100="",IF(H1100="","",H1100),I1100),J1100)="F",IF(M1100="",IF(L1100="",IF(K1100="","",K1100),L1100),M1100)="F",IF(P1100="",IF(O1100="",IF(N1100="","",N1100),O1100),P1100)="F")=TRUE,"F",IF(OR(IF(G1100="",IF(F1100="",IF(E1100="","",E1100),F1100),G1100)="PE",IF(J1100="",IF(I1100="",IF(H1100="","",H1100),I1100),J1100)="PE",IF(M1100="",IF(L1100="",IF(K1100="","",K1100),L1100),M1100)="PE",IF(P1100="",IF(O1100="",IF(N1100="","",N1100),O1100),P1100)="PE")=TRUE,"PE",IF(AND(IF(G1100="",IF(F1100="",IF(E1100="","",E1100),F1100),G1100)="",IF(J1100="",IF(I1100="",IF(H1100="","",H1100),I1100),J1100)="",IF(M1100="",IF(L1100="",IF(K1100="","",K1100),L1100),M1100)="",IF(P1100="",IF(O1100="",IF(N1100="","",N1100),O1100),P1100)="")=TRUE,"","P")))</f>
        <v/>
      </c>
      <c r="R1100" s="322"/>
      <c r="S1100" s="322"/>
    </row>
    <row r="1101" spans="1:19" ht="24.95" hidden="1" customHeight="1" outlineLevel="2">
      <c r="A1101" s="290" t="str">
        <f>IF(AND(D1101="",D1101=""),"",$D$3&amp;"_"&amp;ROW()-11-COUNTBLANK($D$12:D1101))</f>
        <v>CTKM_915</v>
      </c>
      <c r="B1101" s="480"/>
      <c r="C1101" s="274" t="s">
        <v>452</v>
      </c>
      <c r="D1101" s="274" t="s">
        <v>1077</v>
      </c>
      <c r="E1101" s="320"/>
      <c r="F1101" s="320"/>
      <c r="G1101" s="320"/>
      <c r="H1101" s="320"/>
      <c r="I1101" s="320"/>
      <c r="J1101" s="320"/>
      <c r="K1101" s="320"/>
      <c r="L1101" s="320"/>
      <c r="M1101" s="320"/>
      <c r="N1101" s="320"/>
      <c r="O1101" s="320"/>
      <c r="P1101" s="320"/>
      <c r="Q1101" s="321" t="str">
        <f>IF(OR(IF(G1101="",IF(F1101="",IF(E1101="","",E1101),F1101),G1101)="F",IF(J1101="",IF(I1101="",IF(H1101="","",H1101),I1101),J1101)="F",IF(M1101="",IF(L1101="",IF(K1101="","",K1101),L1101),M1101)="F",IF(P1101="",IF(O1101="",IF(N1101="","",N1101),O1101),P1101)="F")=TRUE,"F",IF(OR(IF(G1101="",IF(F1101="",IF(E1101="","",E1101),F1101),G1101)="PE",IF(J1101="",IF(I1101="",IF(H1101="","",H1101),I1101),J1101)="PE",IF(M1101="",IF(L1101="",IF(K1101="","",K1101),L1101),M1101)="PE",IF(P1101="",IF(O1101="",IF(N1101="","",N1101),O1101),P1101)="PE")=TRUE,"PE",IF(AND(IF(G1101="",IF(F1101="",IF(E1101="","",E1101),F1101),G1101)="",IF(J1101="",IF(I1101="",IF(H1101="","",H1101),I1101),J1101)="",IF(M1101="",IF(L1101="",IF(K1101="","",K1101),L1101),M1101)="",IF(P1101="",IF(O1101="",IF(N1101="","",N1101),O1101),P1101)="")=TRUE,"","P")))</f>
        <v/>
      </c>
      <c r="R1101" s="322"/>
      <c r="S1101" s="322"/>
    </row>
    <row r="1102" spans="1:19" ht="24.95" hidden="1" customHeight="1" outlineLevel="2" collapsed="1">
      <c r="A1102" s="290" t="str">
        <f>IF(AND(D1102="",D1102=""),"",$D$3&amp;"_"&amp;ROW()-11-COUNTBLANK($D$12:D1102))</f>
        <v/>
      </c>
      <c r="B1102" s="363" t="s">
        <v>509</v>
      </c>
      <c r="C1102" s="364"/>
      <c r="D1102" s="364"/>
      <c r="E1102" s="365"/>
      <c r="F1102" s="365"/>
      <c r="G1102" s="365"/>
      <c r="H1102" s="365"/>
      <c r="I1102" s="365"/>
      <c r="J1102" s="365"/>
      <c r="K1102" s="365"/>
      <c r="L1102" s="365"/>
      <c r="M1102" s="365"/>
      <c r="N1102" s="365"/>
      <c r="O1102" s="365"/>
      <c r="P1102" s="365"/>
      <c r="Q1102" s="365"/>
      <c r="R1102" s="364"/>
      <c r="S1102" s="366"/>
    </row>
    <row r="1103" spans="1:19" ht="24.95" hidden="1" customHeight="1" outlineLevel="3">
      <c r="A1103" s="290" t="str">
        <f>IF(AND(D1103="",D1103=""),"",$D$3&amp;"_"&amp;ROW()-11-COUNTBLANK($D$12:D1103))</f>
        <v>CTKM_916</v>
      </c>
      <c r="B1103" s="478" t="s">
        <v>2793</v>
      </c>
      <c r="C1103" s="274" t="s">
        <v>2842</v>
      </c>
      <c r="D1103" s="274" t="s">
        <v>3102</v>
      </c>
      <c r="E1103" s="320"/>
      <c r="F1103" s="320"/>
      <c r="G1103" s="320"/>
      <c r="H1103" s="320"/>
      <c r="I1103" s="320"/>
      <c r="J1103" s="320"/>
      <c r="K1103" s="320"/>
      <c r="L1103" s="320"/>
      <c r="M1103" s="320"/>
      <c r="N1103" s="320"/>
      <c r="O1103" s="320"/>
      <c r="P1103" s="320"/>
      <c r="Q1103" s="321" t="str">
        <f t="shared" ref="Q1103:Q1111" si="58">IF(OR(IF(G1103="",IF(F1103="",IF(E1103="","",E1103),F1103),G1103)="F",IF(J1103="",IF(I1103="",IF(H1103="","",H1103),I1103),J1103)="F",IF(M1103="",IF(L1103="",IF(K1103="","",K1103),L1103),M1103)="F",IF(P1103="",IF(O1103="",IF(N1103="","",N1103),O1103),P1103)="F")=TRUE,"F",IF(OR(IF(G1103="",IF(F1103="",IF(E1103="","",E1103),F1103),G1103)="PE",IF(J1103="",IF(I1103="",IF(H1103="","",H1103),I1103),J1103)="PE",IF(M1103="",IF(L1103="",IF(K1103="","",K1103),L1103),M1103)="PE",IF(P1103="",IF(O1103="",IF(N1103="","",N1103),O1103),P1103)="PE")=TRUE,"PE",IF(AND(IF(G1103="",IF(F1103="",IF(E1103="","",E1103),F1103),G1103)="",IF(J1103="",IF(I1103="",IF(H1103="","",H1103),I1103),J1103)="",IF(M1103="",IF(L1103="",IF(K1103="","",K1103),L1103),M1103)="",IF(P1103="",IF(O1103="",IF(N1103="","",N1103),O1103),P1103)="")=TRUE,"","P")))</f>
        <v/>
      </c>
      <c r="R1103" s="322"/>
      <c r="S1103" s="322"/>
    </row>
    <row r="1104" spans="1:19" ht="24.95" hidden="1" customHeight="1" outlineLevel="3">
      <c r="A1104" s="290" t="str">
        <f>IF(AND(D1104="",D1104=""),"",$D$3&amp;"_"&amp;ROW()-11-COUNTBLANK($D$12:D1104))</f>
        <v>CTKM_917</v>
      </c>
      <c r="B1104" s="478" t="s">
        <v>3103</v>
      </c>
      <c r="C1104" s="274" t="s">
        <v>3104</v>
      </c>
      <c r="D1104" s="274" t="s">
        <v>3116</v>
      </c>
      <c r="E1104" s="320"/>
      <c r="F1104" s="320"/>
      <c r="G1104" s="320"/>
      <c r="H1104" s="320"/>
      <c r="I1104" s="320"/>
      <c r="J1104" s="320"/>
      <c r="K1104" s="320"/>
      <c r="L1104" s="320"/>
      <c r="M1104" s="320"/>
      <c r="N1104" s="320"/>
      <c r="O1104" s="320"/>
      <c r="P1104" s="320"/>
      <c r="Q1104" s="321" t="str">
        <f t="shared" si="58"/>
        <v/>
      </c>
      <c r="R1104" s="322"/>
      <c r="S1104" s="322"/>
    </row>
    <row r="1105" spans="1:19" ht="24.95" hidden="1" customHeight="1" outlineLevel="3">
      <c r="A1105" s="290" t="str">
        <f>IF(AND(D1105="",D1105=""),"",$D$3&amp;"_"&amp;ROW()-11-COUNTBLANK($D$12:D1105))</f>
        <v>CTKM_918</v>
      </c>
      <c r="B1105" s="479"/>
      <c r="C1105" s="274" t="s">
        <v>3106</v>
      </c>
      <c r="D1105" s="274" t="s">
        <v>3107</v>
      </c>
      <c r="E1105" s="320"/>
      <c r="F1105" s="320"/>
      <c r="G1105" s="320"/>
      <c r="H1105" s="320"/>
      <c r="I1105" s="320"/>
      <c r="J1105" s="320"/>
      <c r="K1105" s="320"/>
      <c r="L1105" s="320"/>
      <c r="M1105" s="320"/>
      <c r="N1105" s="320"/>
      <c r="O1105" s="320"/>
      <c r="P1105" s="320"/>
      <c r="Q1105" s="321" t="str">
        <f t="shared" si="58"/>
        <v/>
      </c>
      <c r="R1105" s="322"/>
      <c r="S1105" s="322"/>
    </row>
    <row r="1106" spans="1:19" ht="24.95" hidden="1" customHeight="1" outlineLevel="3">
      <c r="A1106" s="290" t="str">
        <f>IF(AND(D1106="",D1106=""),"",$D$3&amp;"_"&amp;ROW()-11-COUNTBLANK($D$12:D1106))</f>
        <v>CTKM_919</v>
      </c>
      <c r="B1106" s="479"/>
      <c r="C1106" s="274" t="s">
        <v>3108</v>
      </c>
      <c r="D1106" s="274" t="s">
        <v>3117</v>
      </c>
      <c r="E1106" s="320"/>
      <c r="F1106" s="320"/>
      <c r="G1106" s="320"/>
      <c r="H1106" s="320"/>
      <c r="I1106" s="320"/>
      <c r="J1106" s="320"/>
      <c r="K1106" s="320"/>
      <c r="L1106" s="320"/>
      <c r="M1106" s="320"/>
      <c r="N1106" s="320"/>
      <c r="O1106" s="320"/>
      <c r="P1106" s="320"/>
      <c r="Q1106" s="321" t="str">
        <f t="shared" si="58"/>
        <v/>
      </c>
      <c r="R1106" s="322"/>
      <c r="S1106" s="322"/>
    </row>
    <row r="1107" spans="1:19" ht="24.95" hidden="1" customHeight="1" outlineLevel="3">
      <c r="A1107" s="290" t="str">
        <f>IF(AND(D1107="",D1107=""),"",$D$3&amp;"_"&amp;ROW()-11-COUNTBLANK($D$12:D1107))</f>
        <v>CTKM_920</v>
      </c>
      <c r="B1107" s="480"/>
      <c r="C1107" s="274" t="s">
        <v>3110</v>
      </c>
      <c r="D1107" s="274" t="s">
        <v>3111</v>
      </c>
      <c r="E1107" s="320"/>
      <c r="F1107" s="320"/>
      <c r="G1107" s="320"/>
      <c r="H1107" s="320"/>
      <c r="I1107" s="320"/>
      <c r="J1107" s="320"/>
      <c r="K1107" s="320"/>
      <c r="L1107" s="320"/>
      <c r="M1107" s="320"/>
      <c r="N1107" s="320"/>
      <c r="O1107" s="320"/>
      <c r="P1107" s="320"/>
      <c r="Q1107" s="321" t="str">
        <f t="shared" si="58"/>
        <v/>
      </c>
      <c r="R1107" s="322"/>
      <c r="S1107" s="322"/>
    </row>
    <row r="1108" spans="1:19" ht="24.95" hidden="1" customHeight="1" outlineLevel="3">
      <c r="A1108" s="290" t="str">
        <f>IF(AND(D1108="",D1108=""),"",$D$3&amp;"_"&amp;ROW()-11-COUNTBLANK($D$12:D1108))</f>
        <v>CTKM_921</v>
      </c>
      <c r="B1108" s="324" t="s">
        <v>3130</v>
      </c>
      <c r="C1108" s="324" t="s">
        <v>3145</v>
      </c>
      <c r="D1108" s="274" t="s">
        <v>3146</v>
      </c>
      <c r="E1108" s="320"/>
      <c r="F1108" s="320"/>
      <c r="G1108" s="320"/>
      <c r="H1108" s="320"/>
      <c r="I1108" s="320"/>
      <c r="J1108" s="320"/>
      <c r="K1108" s="320"/>
      <c r="L1108" s="320"/>
      <c r="M1108" s="320"/>
      <c r="N1108" s="320"/>
      <c r="O1108" s="320"/>
      <c r="P1108" s="320"/>
      <c r="Q1108" s="321" t="str">
        <f t="shared" si="58"/>
        <v/>
      </c>
      <c r="R1108" s="322"/>
      <c r="S1108" s="322"/>
    </row>
    <row r="1109" spans="1:19" ht="24.95" hidden="1" customHeight="1" outlineLevel="3">
      <c r="A1109" s="290" t="str">
        <f>IF(AND(D1109="",D1109=""),"",$D$3&amp;"_"&amp;ROW()-11-COUNTBLANK($D$12:D1109))</f>
        <v>CTKM_922</v>
      </c>
      <c r="B1109" s="324" t="s">
        <v>3165</v>
      </c>
      <c r="C1109" s="324" t="s">
        <v>3170</v>
      </c>
      <c r="D1109" s="274" t="s">
        <v>3167</v>
      </c>
      <c r="E1109" s="320"/>
      <c r="F1109" s="320"/>
      <c r="G1109" s="320"/>
      <c r="H1109" s="320"/>
      <c r="I1109" s="320"/>
      <c r="J1109" s="320"/>
      <c r="K1109" s="320"/>
      <c r="L1109" s="320"/>
      <c r="M1109" s="320"/>
      <c r="N1109" s="320"/>
      <c r="O1109" s="320"/>
      <c r="P1109" s="320"/>
      <c r="Q1109" s="321" t="str">
        <f t="shared" si="58"/>
        <v/>
      </c>
      <c r="R1109" s="322"/>
      <c r="S1109" s="322"/>
    </row>
    <row r="1110" spans="1:19" ht="24.95" hidden="1" customHeight="1" outlineLevel="3">
      <c r="A1110" s="290" t="str">
        <f>IF(AND(D1110="",D1110=""),"",$D$3&amp;"_"&amp;ROW()-11-COUNTBLANK($D$12:D1110))</f>
        <v>CTKM_923</v>
      </c>
      <c r="B1110" s="478" t="s">
        <v>1553</v>
      </c>
      <c r="C1110" s="274" t="s">
        <v>1554</v>
      </c>
      <c r="D1110" s="274" t="s">
        <v>1555</v>
      </c>
      <c r="E1110" s="320"/>
      <c r="F1110" s="320"/>
      <c r="G1110" s="320"/>
      <c r="H1110" s="320"/>
      <c r="I1110" s="320"/>
      <c r="J1110" s="320"/>
      <c r="K1110" s="320"/>
      <c r="L1110" s="320"/>
      <c r="M1110" s="320"/>
      <c r="N1110" s="320"/>
      <c r="O1110" s="320"/>
      <c r="P1110" s="320"/>
      <c r="Q1110" s="321" t="str">
        <f t="shared" si="58"/>
        <v/>
      </c>
      <c r="R1110" s="322"/>
      <c r="S1110" s="322"/>
    </row>
    <row r="1111" spans="1:19" ht="24.95" hidden="1" customHeight="1" outlineLevel="3">
      <c r="A1111" s="290" t="str">
        <f>IF(AND(D1111="",D1111=""),"",$D$3&amp;"_"&amp;ROW()-11-COUNTBLANK($D$12:D1111))</f>
        <v>CTKM_924</v>
      </c>
      <c r="B1111" s="478" t="s">
        <v>1556</v>
      </c>
      <c r="C1111" s="274" t="s">
        <v>1557</v>
      </c>
      <c r="D1111" s="274" t="s">
        <v>1558</v>
      </c>
      <c r="E1111" s="320"/>
      <c r="F1111" s="320"/>
      <c r="G1111" s="320"/>
      <c r="H1111" s="320"/>
      <c r="I1111" s="320"/>
      <c r="J1111" s="320"/>
      <c r="K1111" s="320"/>
      <c r="L1111" s="320"/>
      <c r="M1111" s="320"/>
      <c r="N1111" s="320"/>
      <c r="O1111" s="320"/>
      <c r="P1111" s="320"/>
      <c r="Q1111" s="321" t="str">
        <f t="shared" si="58"/>
        <v/>
      </c>
      <c r="R1111" s="322"/>
      <c r="S1111" s="322"/>
    </row>
    <row r="1112" spans="1:19" ht="24.95" hidden="1" customHeight="1" outlineLevel="2" collapsed="1">
      <c r="A1112" s="290" t="str">
        <f>IF(AND(D1112="",D1112=""),"",$D$3&amp;"_"&amp;ROW()-11-COUNTBLANK($D$12:D1112))</f>
        <v/>
      </c>
      <c r="B1112" s="363" t="s">
        <v>1559</v>
      </c>
      <c r="C1112" s="364"/>
      <c r="D1112" s="364"/>
      <c r="E1112" s="365"/>
      <c r="F1112" s="365"/>
      <c r="G1112" s="365"/>
      <c r="H1112" s="365"/>
      <c r="I1112" s="365"/>
      <c r="J1112" s="365"/>
      <c r="K1112" s="365"/>
      <c r="L1112" s="365"/>
      <c r="M1112" s="365"/>
      <c r="N1112" s="365"/>
      <c r="O1112" s="365"/>
      <c r="P1112" s="365"/>
      <c r="Q1112" s="365" t="str">
        <f>IF(OR(IF(G1112="",IF(F1112="",IF(E1112="","",E1112),F1112),G1112)="F",IF(J1112="",IF(I1112="",IF(H1112="","",H1112),I1112),J1112)="F",IF(M1112="",IF(L1112="",IF(K1112="","",K1112),L1112),M1112)="F",IF(P1112="",IF(O1112="",IF(N1112="","",N1112),O1112),P1112)="F")=TRUE,"F",IF(OR(IF(G1112="",IF(F1112="",IF(E1112="","",E1112),F1112),G1112)="PE",IF(J1112="",IF(I1112="",IF(H1112="","",H1112),I1112),J1112)="PE",IF(M1112="",IF(L1112="",IF(K1112="","",K1112),L1112),M1112)="PE",IF(P1112="",IF(O1112="",IF(N1112="","",N1112),O1112),P1112)="PE")=TRUE,"PE",IF(AND(IF(G1112="",IF(F1112="",IF(E1112="","",E1112),F1112),G1112)="",IF(J1112="",IF(I1112="",IF(H1112="","",H1112),I1112),J1112)="",IF(M1112="",IF(L1112="",IF(K1112="","",K1112),L1112),M1112)="",IF(P1112="",IF(O1112="",IF(N1112="","",N1112),O1112),P1112)="")=TRUE,"","P")))</f>
        <v/>
      </c>
      <c r="R1112" s="364"/>
      <c r="S1112" s="366"/>
    </row>
    <row r="1113" spans="1:19" ht="24.95" hidden="1" customHeight="1" outlineLevel="3">
      <c r="A1113" s="290" t="str">
        <f>IF(AND(D1113="",D1113=""),"",$D$3&amp;"_"&amp;ROW()-11-COUNTBLANK($D$12:D1113))</f>
        <v/>
      </c>
      <c r="B1113" s="337" t="s">
        <v>1258</v>
      </c>
      <c r="C1113" s="370"/>
      <c r="D1113" s="370"/>
      <c r="E1113" s="371"/>
      <c r="F1113" s="371"/>
      <c r="G1113" s="371"/>
      <c r="H1113" s="371"/>
      <c r="I1113" s="371"/>
      <c r="J1113" s="371"/>
      <c r="K1113" s="371"/>
      <c r="L1113" s="371"/>
      <c r="M1113" s="371"/>
      <c r="N1113" s="371"/>
      <c r="O1113" s="371"/>
      <c r="P1113" s="371"/>
      <c r="Q1113" s="371"/>
      <c r="R1113" s="372"/>
      <c r="S1113" s="373"/>
    </row>
    <row r="1114" spans="1:19" ht="24.95" hidden="1" customHeight="1" outlineLevel="3">
      <c r="A1114" s="290" t="str">
        <f>IF(AND(D1114="",D1114=""),"",$D$3&amp;"_"&amp;ROW()-11-COUNTBLANK($D$12:D1114))</f>
        <v>CTKM_925</v>
      </c>
      <c r="B1114" s="478" t="s">
        <v>1553</v>
      </c>
      <c r="C1114" s="274" t="s">
        <v>1554</v>
      </c>
      <c r="D1114" s="274" t="s">
        <v>1555</v>
      </c>
      <c r="E1114" s="320"/>
      <c r="F1114" s="320"/>
      <c r="G1114" s="320"/>
      <c r="H1114" s="320"/>
      <c r="I1114" s="320"/>
      <c r="J1114" s="320"/>
      <c r="K1114" s="320"/>
      <c r="L1114" s="320"/>
      <c r="M1114" s="320"/>
      <c r="N1114" s="320"/>
      <c r="O1114" s="320"/>
      <c r="P1114" s="320"/>
      <c r="Q1114" s="321" t="str">
        <f t="shared" ref="Q1114:Q1119" si="59">IF(OR(IF(G1114="",IF(F1114="",IF(E1114="","",E1114),F1114),G1114)="F",IF(J1114="",IF(I1114="",IF(H1114="","",H1114),I1114),J1114)="F",IF(M1114="",IF(L1114="",IF(K1114="","",K1114),L1114),M1114)="F",IF(P1114="",IF(O1114="",IF(N1114="","",N1114),O1114),P1114)="F")=TRUE,"F",IF(OR(IF(G1114="",IF(F1114="",IF(E1114="","",E1114),F1114),G1114)="PE",IF(J1114="",IF(I1114="",IF(H1114="","",H1114),I1114),J1114)="PE",IF(M1114="",IF(L1114="",IF(K1114="","",K1114),L1114),M1114)="PE",IF(P1114="",IF(O1114="",IF(N1114="","",N1114),O1114),P1114)="PE")=TRUE,"PE",IF(AND(IF(G1114="",IF(F1114="",IF(E1114="","",E1114),F1114),G1114)="",IF(J1114="",IF(I1114="",IF(H1114="","",H1114),I1114),J1114)="",IF(M1114="",IF(L1114="",IF(K1114="","",K1114),L1114),M1114)="",IF(P1114="",IF(O1114="",IF(N1114="","",N1114),O1114),P1114)="")=TRUE,"","P")))</f>
        <v/>
      </c>
      <c r="R1114" s="322"/>
      <c r="S1114" s="322"/>
    </row>
    <row r="1115" spans="1:19" ht="24.95" hidden="1" customHeight="1" outlineLevel="3">
      <c r="A1115" s="290" t="str">
        <f>IF(AND(D1115="",D1115=""),"",$D$3&amp;"_"&amp;ROW()-11-COUNTBLANK($D$12:D1115))</f>
        <v>CTKM_926</v>
      </c>
      <c r="B1115" s="478" t="s">
        <v>1556</v>
      </c>
      <c r="C1115" s="274" t="s">
        <v>1560</v>
      </c>
      <c r="D1115" s="274" t="s">
        <v>1558</v>
      </c>
      <c r="E1115" s="320"/>
      <c r="F1115" s="320"/>
      <c r="G1115" s="320"/>
      <c r="H1115" s="320"/>
      <c r="I1115" s="320"/>
      <c r="J1115" s="320"/>
      <c r="K1115" s="320"/>
      <c r="L1115" s="320"/>
      <c r="M1115" s="320"/>
      <c r="N1115" s="320"/>
      <c r="O1115" s="320"/>
      <c r="P1115" s="320"/>
      <c r="Q1115" s="321" t="str">
        <f t="shared" si="59"/>
        <v/>
      </c>
      <c r="R1115" s="322"/>
      <c r="S1115" s="322"/>
    </row>
    <row r="1116" spans="1:19" ht="24.95" hidden="1" customHeight="1" outlineLevel="3">
      <c r="A1116" s="290" t="str">
        <f>IF(AND(D1116="",D1116=""),"",$D$3&amp;"_"&amp;ROW()-11-COUNTBLANK($D$12:D1116))</f>
        <v>CTKM_927</v>
      </c>
      <c r="B1116" s="478" t="s">
        <v>1561</v>
      </c>
      <c r="C1116" s="274" t="s">
        <v>1551</v>
      </c>
      <c r="D1116" s="274" t="s">
        <v>3355</v>
      </c>
      <c r="E1116" s="293"/>
      <c r="F1116" s="320"/>
      <c r="G1116" s="320"/>
      <c r="H1116" s="320"/>
      <c r="I1116" s="320"/>
      <c r="J1116" s="320"/>
      <c r="K1116" s="320"/>
      <c r="L1116" s="320"/>
      <c r="M1116" s="320"/>
      <c r="N1116" s="320"/>
      <c r="O1116" s="320"/>
      <c r="P1116" s="320"/>
      <c r="Q1116" s="294" t="str">
        <f t="shared" si="59"/>
        <v/>
      </c>
      <c r="R1116" s="322"/>
      <c r="S1116" s="322"/>
    </row>
    <row r="1117" spans="1:19" ht="24.95" hidden="1" customHeight="1" outlineLevel="2" collapsed="1">
      <c r="A1117" s="290" t="str">
        <f>IF(AND(D1117="",D1117=""),"",$D$3&amp;"_"&amp;ROW()-11-COUNTBLANK($D$12:D1117))</f>
        <v/>
      </c>
      <c r="B1117" s="363" t="s">
        <v>1563</v>
      </c>
      <c r="C1117" s="364"/>
      <c r="D1117" s="364"/>
      <c r="E1117" s="365"/>
      <c r="F1117" s="365"/>
      <c r="G1117" s="365"/>
      <c r="H1117" s="365"/>
      <c r="I1117" s="365"/>
      <c r="J1117" s="365"/>
      <c r="K1117" s="365"/>
      <c r="L1117" s="365"/>
      <c r="M1117" s="365"/>
      <c r="N1117" s="365"/>
      <c r="O1117" s="365"/>
      <c r="P1117" s="365"/>
      <c r="Q1117" s="365" t="str">
        <f t="shared" si="59"/>
        <v/>
      </c>
      <c r="R1117" s="364"/>
      <c r="S1117" s="366"/>
    </row>
    <row r="1118" spans="1:19" ht="24.95" hidden="1" customHeight="1" outlineLevel="3">
      <c r="A1118" s="290" t="str">
        <f>IF(AND(D1118="",D1118=""),"",$D$3&amp;"_"&amp;ROW()-11-COUNTBLANK($D$12:D1118))</f>
        <v>CTKM_928</v>
      </c>
      <c r="B1118" s="324" t="s">
        <v>1267</v>
      </c>
      <c r="C1118" s="274" t="s">
        <v>1564</v>
      </c>
      <c r="D1118" s="274" t="s">
        <v>3355</v>
      </c>
      <c r="E1118" s="320"/>
      <c r="F1118" s="320"/>
      <c r="G1118" s="320"/>
      <c r="H1118" s="320"/>
      <c r="I1118" s="320"/>
      <c r="J1118" s="320"/>
      <c r="K1118" s="320"/>
      <c r="L1118" s="320"/>
      <c r="M1118" s="320"/>
      <c r="N1118" s="320"/>
      <c r="O1118" s="320"/>
      <c r="P1118" s="320"/>
      <c r="Q1118" s="321" t="str">
        <f t="shared" si="59"/>
        <v/>
      </c>
      <c r="R1118" s="322"/>
      <c r="S1118" s="322"/>
    </row>
    <row r="1119" spans="1:19" ht="24.95" hidden="1" customHeight="1" outlineLevel="3">
      <c r="A1119" s="290" t="str">
        <f>IF(AND(D1119="",D1119=""),"",$D$3&amp;"_"&amp;ROW()-11-COUNTBLANK($D$12:D1119))</f>
        <v>CTKM_929</v>
      </c>
      <c r="B1119" s="324" t="s">
        <v>1270</v>
      </c>
      <c r="C1119" s="274" t="s">
        <v>1271</v>
      </c>
      <c r="D1119" s="274" t="s">
        <v>1347</v>
      </c>
      <c r="E1119" s="320"/>
      <c r="F1119" s="320"/>
      <c r="G1119" s="320"/>
      <c r="H1119" s="320"/>
      <c r="I1119" s="320"/>
      <c r="J1119" s="320"/>
      <c r="K1119" s="320"/>
      <c r="L1119" s="320"/>
      <c r="M1119" s="320"/>
      <c r="N1119" s="320"/>
      <c r="O1119" s="320"/>
      <c r="P1119" s="320"/>
      <c r="Q1119" s="321" t="str">
        <f t="shared" si="59"/>
        <v/>
      </c>
      <c r="R1119" s="322"/>
      <c r="S1119" s="322"/>
    </row>
    <row r="1120" spans="1:19" ht="24.95" customHeight="1" outlineLevel="1" collapsed="1">
      <c r="A1120" s="290" t="str">
        <f>IF(AND(D1120="",D1120=""),"",$D$3&amp;"_"&amp;ROW()-11-COUNTBLANK($D$12:D1120))</f>
        <v/>
      </c>
      <c r="B1120" s="309" t="s">
        <v>1566</v>
      </c>
      <c r="C1120" s="287"/>
      <c r="D1120" s="287"/>
      <c r="E1120" s="288"/>
      <c r="F1120" s="288"/>
      <c r="G1120" s="288"/>
      <c r="H1120" s="288"/>
      <c r="I1120" s="288"/>
      <c r="J1120" s="288"/>
      <c r="K1120" s="288"/>
      <c r="L1120" s="288"/>
      <c r="M1120" s="288"/>
      <c r="N1120" s="288"/>
      <c r="O1120" s="288"/>
      <c r="P1120" s="288"/>
      <c r="Q1120" s="288"/>
      <c r="R1120" s="287"/>
      <c r="S1120" s="289"/>
    </row>
    <row r="1121" spans="1:19" ht="24.95" hidden="1" customHeight="1" outlineLevel="2">
      <c r="A1121" s="290" t="str">
        <f>IF(AND(D1121="",D1121=""),"",$D$3&amp;"_"&amp;ROW()-11-COUNTBLANK($D$12:D1121))</f>
        <v>CTKM_930</v>
      </c>
      <c r="B1121" s="324" t="s">
        <v>1071</v>
      </c>
      <c r="C1121" s="274" t="s">
        <v>1567</v>
      </c>
      <c r="D1121" s="274" t="s">
        <v>3362</v>
      </c>
      <c r="E1121" s="320"/>
      <c r="F1121" s="320"/>
      <c r="G1121" s="320"/>
      <c r="H1121" s="320"/>
      <c r="I1121" s="320"/>
      <c r="J1121" s="320"/>
      <c r="K1121" s="320"/>
      <c r="L1121" s="320"/>
      <c r="M1121" s="320"/>
      <c r="N1121" s="320"/>
      <c r="O1121" s="320"/>
      <c r="P1121" s="320"/>
      <c r="Q1121" s="321" t="str">
        <f>IF(OR(IF(G1121="",IF(F1121="",IF(E1121="","",E1121),F1121),G1121)="F",IF(J1121="",IF(I1121="",IF(H1121="","",H1121),I1121),J1121)="F",IF(M1121="",IF(L1121="",IF(K1121="","",K1121),L1121),M1121)="F",IF(P1121="",IF(O1121="",IF(N1121="","",N1121),O1121),P1121)="F")=TRUE,"F",IF(OR(IF(G1121="",IF(F1121="",IF(E1121="","",E1121),F1121),G1121)="PE",IF(J1121="",IF(I1121="",IF(H1121="","",H1121),I1121),J1121)="PE",IF(M1121="",IF(L1121="",IF(K1121="","",K1121),L1121),M1121)="PE",IF(P1121="",IF(O1121="",IF(N1121="","",N1121),O1121),P1121)="PE")=TRUE,"PE",IF(AND(IF(G1121="",IF(F1121="",IF(E1121="","",E1121),F1121),G1121)="",IF(J1121="",IF(I1121="",IF(H1121="","",H1121),I1121),J1121)="",IF(M1121="",IF(L1121="",IF(K1121="","",K1121),L1121),M1121)="",IF(P1121="",IF(O1121="",IF(N1121="","",N1121),O1121),P1121)="")=TRUE,"","P")))</f>
        <v/>
      </c>
      <c r="R1121" s="322"/>
      <c r="S1121" s="322"/>
    </row>
    <row r="1122" spans="1:19" ht="24.95" hidden="1" customHeight="1" outlineLevel="2">
      <c r="A1122" s="290" t="str">
        <f>IF(AND(D1122="",D1122=""),"",$D$3&amp;"_"&amp;ROW()-11-COUNTBLANK($D$12:D1122))</f>
        <v>CTKM_931</v>
      </c>
      <c r="B1122" s="478" t="s">
        <v>352</v>
      </c>
      <c r="C1122" s="274" t="s">
        <v>1074</v>
      </c>
      <c r="D1122" s="274" t="s">
        <v>1075</v>
      </c>
      <c r="E1122" s="320"/>
      <c r="F1122" s="320"/>
      <c r="G1122" s="320"/>
      <c r="H1122" s="320"/>
      <c r="I1122" s="320"/>
      <c r="J1122" s="320"/>
      <c r="K1122" s="320"/>
      <c r="L1122" s="320"/>
      <c r="M1122" s="320"/>
      <c r="N1122" s="320"/>
      <c r="O1122" s="320"/>
      <c r="P1122" s="320"/>
      <c r="Q1122" s="321" t="str">
        <f>IF(OR(IF(G1122="",IF(F1122="",IF(E1122="","",E1122),F1122),G1122)="F",IF(J1122="",IF(I1122="",IF(H1122="","",H1122),I1122),J1122)="F",IF(M1122="",IF(L1122="",IF(K1122="","",K1122),L1122),M1122)="F",IF(P1122="",IF(O1122="",IF(N1122="","",N1122),O1122),P1122)="F")=TRUE,"F",IF(OR(IF(G1122="",IF(F1122="",IF(E1122="","",E1122),F1122),G1122)="PE",IF(J1122="",IF(I1122="",IF(H1122="","",H1122),I1122),J1122)="PE",IF(M1122="",IF(L1122="",IF(K1122="","",K1122),L1122),M1122)="PE",IF(P1122="",IF(O1122="",IF(N1122="","",N1122),O1122),P1122)="PE")=TRUE,"PE",IF(AND(IF(G1122="",IF(F1122="",IF(E1122="","",E1122),F1122),G1122)="",IF(J1122="",IF(I1122="",IF(H1122="","",H1122),I1122),J1122)="",IF(M1122="",IF(L1122="",IF(K1122="","",K1122),L1122),M1122)="",IF(P1122="",IF(O1122="",IF(N1122="","",N1122),O1122),P1122)="")=TRUE,"","P")))</f>
        <v/>
      </c>
      <c r="R1122" s="322"/>
      <c r="S1122" s="322"/>
    </row>
    <row r="1123" spans="1:19" ht="24.95" hidden="1" customHeight="1" outlineLevel="2">
      <c r="A1123" s="290" t="str">
        <f>IF(AND(D1123="",D1123=""),"",$D$3&amp;"_"&amp;ROW()-11-COUNTBLANK($D$12:D1123))</f>
        <v>CTKM_932</v>
      </c>
      <c r="B1123" s="479"/>
      <c r="C1123" s="274" t="s">
        <v>450</v>
      </c>
      <c r="D1123" s="274" t="s">
        <v>1076</v>
      </c>
      <c r="E1123" s="320"/>
      <c r="F1123" s="320"/>
      <c r="G1123" s="320"/>
      <c r="H1123" s="320"/>
      <c r="I1123" s="320"/>
      <c r="J1123" s="320"/>
      <c r="K1123" s="320"/>
      <c r="L1123" s="320"/>
      <c r="M1123" s="320"/>
      <c r="N1123" s="320"/>
      <c r="O1123" s="320"/>
      <c r="P1123" s="320"/>
      <c r="Q1123" s="321" t="str">
        <f>IF(OR(IF(G1123="",IF(F1123="",IF(E1123="","",E1123),F1123),G1123)="F",IF(J1123="",IF(I1123="",IF(H1123="","",H1123),I1123),J1123)="F",IF(M1123="",IF(L1123="",IF(K1123="","",K1123),L1123),M1123)="F",IF(P1123="",IF(O1123="",IF(N1123="","",N1123),O1123),P1123)="F")=TRUE,"F",IF(OR(IF(G1123="",IF(F1123="",IF(E1123="","",E1123),F1123),G1123)="PE",IF(J1123="",IF(I1123="",IF(H1123="","",H1123),I1123),J1123)="PE",IF(M1123="",IF(L1123="",IF(K1123="","",K1123),L1123),M1123)="PE",IF(P1123="",IF(O1123="",IF(N1123="","",N1123),O1123),P1123)="PE")=TRUE,"PE",IF(AND(IF(G1123="",IF(F1123="",IF(E1123="","",E1123),F1123),G1123)="",IF(J1123="",IF(I1123="",IF(H1123="","",H1123),I1123),J1123)="",IF(M1123="",IF(L1123="",IF(K1123="","",K1123),L1123),M1123)="",IF(P1123="",IF(O1123="",IF(N1123="","",N1123),O1123),P1123)="")=TRUE,"","P")))</f>
        <v/>
      </c>
      <c r="R1123" s="322"/>
      <c r="S1123" s="322"/>
    </row>
    <row r="1124" spans="1:19" ht="24.95" hidden="1" customHeight="1" outlineLevel="2">
      <c r="A1124" s="290" t="str">
        <f>IF(AND(D1124="",D1124=""),"",$D$3&amp;"_"&amp;ROW()-11-COUNTBLANK($D$12:D1124))</f>
        <v>CTKM_933</v>
      </c>
      <c r="B1124" s="480"/>
      <c r="C1124" s="274" t="s">
        <v>452</v>
      </c>
      <c r="D1124" s="274" t="s">
        <v>1077</v>
      </c>
      <c r="E1124" s="320"/>
      <c r="F1124" s="320"/>
      <c r="G1124" s="320"/>
      <c r="H1124" s="320"/>
      <c r="I1124" s="320"/>
      <c r="J1124" s="320"/>
      <c r="K1124" s="320"/>
      <c r="L1124" s="320"/>
      <c r="M1124" s="320"/>
      <c r="N1124" s="320"/>
      <c r="O1124" s="320"/>
      <c r="P1124" s="320"/>
      <c r="Q1124" s="321" t="str">
        <f>IF(OR(IF(G1124="",IF(F1124="",IF(E1124="","",E1124),F1124),G1124)="F",IF(J1124="",IF(I1124="",IF(H1124="","",H1124),I1124),J1124)="F",IF(M1124="",IF(L1124="",IF(K1124="","",K1124),L1124),M1124)="F",IF(P1124="",IF(O1124="",IF(N1124="","",N1124),O1124),P1124)="F")=TRUE,"F",IF(OR(IF(G1124="",IF(F1124="",IF(E1124="","",E1124),F1124),G1124)="PE",IF(J1124="",IF(I1124="",IF(H1124="","",H1124),I1124),J1124)="PE",IF(M1124="",IF(L1124="",IF(K1124="","",K1124),L1124),M1124)="PE",IF(P1124="",IF(O1124="",IF(N1124="","",N1124),O1124),P1124)="PE")=TRUE,"PE",IF(AND(IF(G1124="",IF(F1124="",IF(E1124="","",E1124),F1124),G1124)="",IF(J1124="",IF(I1124="",IF(H1124="","",H1124),I1124),J1124)="",IF(M1124="",IF(L1124="",IF(K1124="","",K1124),L1124),M1124)="",IF(P1124="",IF(O1124="",IF(N1124="","",N1124),O1124),P1124)="")=TRUE,"","P")))</f>
        <v/>
      </c>
      <c r="R1124" s="322"/>
      <c r="S1124" s="322"/>
    </row>
    <row r="1125" spans="1:19" ht="24.95" hidden="1" customHeight="1" outlineLevel="2" collapsed="1">
      <c r="A1125" s="290" t="str">
        <f>IF(AND(D1125="",D1125=""),"",$D$3&amp;"_"&amp;ROW()-11-COUNTBLANK($D$12:D1125))</f>
        <v/>
      </c>
      <c r="B1125" s="363" t="s">
        <v>509</v>
      </c>
      <c r="C1125" s="364"/>
      <c r="D1125" s="364"/>
      <c r="E1125" s="365"/>
      <c r="F1125" s="365"/>
      <c r="G1125" s="365"/>
      <c r="H1125" s="365"/>
      <c r="I1125" s="365"/>
      <c r="J1125" s="365"/>
      <c r="K1125" s="365"/>
      <c r="L1125" s="365"/>
      <c r="M1125" s="365"/>
      <c r="N1125" s="365"/>
      <c r="O1125" s="365"/>
      <c r="P1125" s="365"/>
      <c r="Q1125" s="365"/>
      <c r="R1125" s="364"/>
      <c r="S1125" s="366"/>
    </row>
    <row r="1126" spans="1:19" ht="24.95" hidden="1" customHeight="1" outlineLevel="3">
      <c r="A1126" s="290" t="str">
        <f>IF(AND(D1126="",D1126=""),"",$D$3&amp;"_"&amp;ROW()-11-COUNTBLANK($D$12:D1126))</f>
        <v>CTKM_934</v>
      </c>
      <c r="B1126" s="478" t="s">
        <v>2793</v>
      </c>
      <c r="C1126" s="274" t="s">
        <v>2856</v>
      </c>
      <c r="D1126" s="274" t="s">
        <v>3102</v>
      </c>
      <c r="E1126" s="320"/>
      <c r="F1126" s="320"/>
      <c r="G1126" s="320"/>
      <c r="H1126" s="320"/>
      <c r="I1126" s="320"/>
      <c r="J1126" s="320"/>
      <c r="K1126" s="320"/>
      <c r="L1126" s="320"/>
      <c r="M1126" s="320"/>
      <c r="N1126" s="320"/>
      <c r="O1126" s="320"/>
      <c r="P1126" s="320"/>
      <c r="Q1126" s="321" t="str">
        <f t="shared" ref="Q1126:Q1134" si="60">IF(OR(IF(G1126="",IF(F1126="",IF(E1126="","",E1126),F1126),G1126)="F",IF(J1126="",IF(I1126="",IF(H1126="","",H1126),I1126),J1126)="F",IF(M1126="",IF(L1126="",IF(K1126="","",K1126),L1126),M1126)="F",IF(P1126="",IF(O1126="",IF(N1126="","",N1126),O1126),P1126)="F")=TRUE,"F",IF(OR(IF(G1126="",IF(F1126="",IF(E1126="","",E1126),F1126),G1126)="PE",IF(J1126="",IF(I1126="",IF(H1126="","",H1126),I1126),J1126)="PE",IF(M1126="",IF(L1126="",IF(K1126="","",K1126),L1126),M1126)="PE",IF(P1126="",IF(O1126="",IF(N1126="","",N1126),O1126),P1126)="PE")=TRUE,"PE",IF(AND(IF(G1126="",IF(F1126="",IF(E1126="","",E1126),F1126),G1126)="",IF(J1126="",IF(I1126="",IF(H1126="","",H1126),I1126),J1126)="",IF(M1126="",IF(L1126="",IF(K1126="","",K1126),L1126),M1126)="",IF(P1126="",IF(O1126="",IF(N1126="","",N1126),O1126),P1126)="")=TRUE,"","P")))</f>
        <v/>
      </c>
      <c r="R1126" s="322"/>
      <c r="S1126" s="322"/>
    </row>
    <row r="1127" spans="1:19" ht="24.95" hidden="1" customHeight="1" outlineLevel="3">
      <c r="A1127" s="290" t="str">
        <f>IF(AND(D1127="",D1127=""),"",$D$3&amp;"_"&amp;ROW()-11-COUNTBLANK($D$12:D1127))</f>
        <v>CTKM_935</v>
      </c>
      <c r="B1127" s="478" t="s">
        <v>3103</v>
      </c>
      <c r="C1127" s="274" t="s">
        <v>3104</v>
      </c>
      <c r="D1127" s="274" t="s">
        <v>3116</v>
      </c>
      <c r="E1127" s="320"/>
      <c r="F1127" s="320"/>
      <c r="G1127" s="320"/>
      <c r="H1127" s="320"/>
      <c r="I1127" s="320"/>
      <c r="J1127" s="320"/>
      <c r="K1127" s="320"/>
      <c r="L1127" s="320"/>
      <c r="M1127" s="320"/>
      <c r="N1127" s="320"/>
      <c r="O1127" s="320"/>
      <c r="P1127" s="320"/>
      <c r="Q1127" s="321" t="str">
        <f t="shared" si="60"/>
        <v/>
      </c>
      <c r="R1127" s="322"/>
      <c r="S1127" s="322"/>
    </row>
    <row r="1128" spans="1:19" ht="24.95" hidden="1" customHeight="1" outlineLevel="3">
      <c r="A1128" s="290" t="str">
        <f>IF(AND(D1128="",D1128=""),"",$D$3&amp;"_"&amp;ROW()-11-COUNTBLANK($D$12:D1128))</f>
        <v>CTKM_936</v>
      </c>
      <c r="B1128" s="479"/>
      <c r="C1128" s="274" t="s">
        <v>3106</v>
      </c>
      <c r="D1128" s="274" t="s">
        <v>3112</v>
      </c>
      <c r="E1128" s="320"/>
      <c r="F1128" s="320"/>
      <c r="G1128" s="320"/>
      <c r="H1128" s="320"/>
      <c r="I1128" s="320"/>
      <c r="J1128" s="320"/>
      <c r="K1128" s="320"/>
      <c r="L1128" s="320"/>
      <c r="M1128" s="320"/>
      <c r="N1128" s="320"/>
      <c r="O1128" s="320"/>
      <c r="P1128" s="320"/>
      <c r="Q1128" s="321" t="str">
        <f t="shared" si="60"/>
        <v/>
      </c>
      <c r="R1128" s="322"/>
      <c r="S1128" s="322"/>
    </row>
    <row r="1129" spans="1:19" ht="24.95" hidden="1" customHeight="1" outlineLevel="3">
      <c r="A1129" s="290" t="str">
        <f>IF(AND(D1129="",D1129=""),"",$D$3&amp;"_"&amp;ROW()-11-COUNTBLANK($D$12:D1129))</f>
        <v>CTKM_937</v>
      </c>
      <c r="B1129" s="479"/>
      <c r="C1129" s="274" t="s">
        <v>3108</v>
      </c>
      <c r="D1129" s="274" t="s">
        <v>3118</v>
      </c>
      <c r="E1129" s="320"/>
      <c r="F1129" s="320"/>
      <c r="G1129" s="320"/>
      <c r="H1129" s="320"/>
      <c r="I1129" s="320"/>
      <c r="J1129" s="320"/>
      <c r="K1129" s="320"/>
      <c r="L1129" s="320"/>
      <c r="M1129" s="320"/>
      <c r="N1129" s="320"/>
      <c r="O1129" s="320"/>
      <c r="P1129" s="320"/>
      <c r="Q1129" s="321" t="str">
        <f t="shared" si="60"/>
        <v/>
      </c>
      <c r="R1129" s="322"/>
      <c r="S1129" s="322"/>
    </row>
    <row r="1130" spans="1:19" ht="24.95" hidden="1" customHeight="1" outlineLevel="3">
      <c r="A1130" s="290" t="str">
        <f>IF(AND(D1130="",D1130=""),"",$D$3&amp;"_"&amp;ROW()-11-COUNTBLANK($D$12:D1130))</f>
        <v>CTKM_938</v>
      </c>
      <c r="B1130" s="480"/>
      <c r="C1130" s="274" t="s">
        <v>3110</v>
      </c>
      <c r="D1130" s="274" t="s">
        <v>3113</v>
      </c>
      <c r="E1130" s="320"/>
      <c r="F1130" s="320"/>
      <c r="G1130" s="320"/>
      <c r="H1130" s="320"/>
      <c r="I1130" s="320"/>
      <c r="J1130" s="320"/>
      <c r="K1130" s="320"/>
      <c r="L1130" s="320"/>
      <c r="M1130" s="320"/>
      <c r="N1130" s="320"/>
      <c r="O1130" s="320"/>
      <c r="P1130" s="320"/>
      <c r="Q1130" s="321" t="str">
        <f t="shared" si="60"/>
        <v/>
      </c>
      <c r="R1130" s="322"/>
      <c r="S1130" s="322"/>
    </row>
    <row r="1131" spans="1:19" ht="24.95" hidden="1" customHeight="1" outlineLevel="3">
      <c r="A1131" s="290" t="str">
        <f>IF(AND(D1131="",D1131=""),"",$D$3&amp;"_"&amp;ROW()-11-COUNTBLANK($D$12:D1131))</f>
        <v>CTKM_939</v>
      </c>
      <c r="B1131" s="324" t="s">
        <v>3130</v>
      </c>
      <c r="C1131" s="324" t="s">
        <v>3149</v>
      </c>
      <c r="D1131" s="274" t="s">
        <v>3146</v>
      </c>
      <c r="E1131" s="320"/>
      <c r="F1131" s="320"/>
      <c r="G1131" s="320"/>
      <c r="H1131" s="320"/>
      <c r="I1131" s="320"/>
      <c r="J1131" s="320"/>
      <c r="K1131" s="320"/>
      <c r="L1131" s="320"/>
      <c r="M1131" s="320"/>
      <c r="N1131" s="320"/>
      <c r="O1131" s="320"/>
      <c r="P1131" s="320"/>
      <c r="Q1131" s="321" t="str">
        <f t="shared" si="60"/>
        <v/>
      </c>
      <c r="R1131" s="322"/>
      <c r="S1131" s="322"/>
    </row>
    <row r="1132" spans="1:19" ht="24.95" hidden="1" customHeight="1" outlineLevel="3">
      <c r="A1132" s="290" t="str">
        <f>IF(AND(D1132="",D1132=""),"",$D$3&amp;"_"&amp;ROW()-11-COUNTBLANK($D$12:D1132))</f>
        <v>CTKM_940</v>
      </c>
      <c r="B1132" s="324" t="s">
        <v>3165</v>
      </c>
      <c r="C1132" s="324" t="s">
        <v>3171</v>
      </c>
      <c r="D1132" s="274" t="s">
        <v>3167</v>
      </c>
      <c r="E1132" s="320"/>
      <c r="F1132" s="320"/>
      <c r="G1132" s="320"/>
      <c r="H1132" s="320"/>
      <c r="I1132" s="320"/>
      <c r="J1132" s="320"/>
      <c r="K1132" s="320"/>
      <c r="L1132" s="320"/>
      <c r="M1132" s="320"/>
      <c r="N1132" s="320"/>
      <c r="O1132" s="320"/>
      <c r="P1132" s="320"/>
      <c r="Q1132" s="321" t="str">
        <f t="shared" si="60"/>
        <v/>
      </c>
      <c r="R1132" s="322"/>
      <c r="S1132" s="322"/>
    </row>
    <row r="1133" spans="1:19" ht="24.95" hidden="1" customHeight="1" outlineLevel="3">
      <c r="A1133" s="290" t="str">
        <f>IF(AND(D1133="",D1133=""),"",$D$3&amp;"_"&amp;ROW()-11-COUNTBLANK($D$12:D1133))</f>
        <v>CTKM_941</v>
      </c>
      <c r="B1133" s="478" t="s">
        <v>1571</v>
      </c>
      <c r="C1133" s="274" t="s">
        <v>1572</v>
      </c>
      <c r="D1133" s="274" t="s">
        <v>1573</v>
      </c>
      <c r="E1133" s="320"/>
      <c r="F1133" s="320"/>
      <c r="G1133" s="320"/>
      <c r="H1133" s="320"/>
      <c r="I1133" s="320"/>
      <c r="J1133" s="320"/>
      <c r="K1133" s="320"/>
      <c r="L1133" s="320"/>
      <c r="M1133" s="320"/>
      <c r="N1133" s="320"/>
      <c r="O1133" s="320"/>
      <c r="P1133" s="320"/>
      <c r="Q1133" s="321" t="str">
        <f t="shared" si="60"/>
        <v/>
      </c>
      <c r="R1133" s="322"/>
      <c r="S1133" s="322"/>
    </row>
    <row r="1134" spans="1:19" ht="24.95" hidden="1" customHeight="1" outlineLevel="3">
      <c r="A1134" s="290" t="str">
        <f>IF(AND(D1134="",D1134=""),"",$D$3&amp;"_"&amp;ROW()-11-COUNTBLANK($D$12:D1134))</f>
        <v>CTKM_942</v>
      </c>
      <c r="B1134" s="478" t="s">
        <v>1556</v>
      </c>
      <c r="C1134" s="274" t="s">
        <v>1574</v>
      </c>
      <c r="D1134" s="274" t="s">
        <v>1575</v>
      </c>
      <c r="E1134" s="320"/>
      <c r="F1134" s="320"/>
      <c r="G1134" s="320"/>
      <c r="H1134" s="320"/>
      <c r="I1134" s="320"/>
      <c r="J1134" s="320"/>
      <c r="K1134" s="320"/>
      <c r="L1134" s="320"/>
      <c r="M1134" s="320"/>
      <c r="N1134" s="320"/>
      <c r="O1134" s="320"/>
      <c r="P1134" s="320"/>
      <c r="Q1134" s="321" t="str">
        <f t="shared" si="60"/>
        <v/>
      </c>
      <c r="R1134" s="322"/>
      <c r="S1134" s="322"/>
    </row>
    <row r="1135" spans="1:19" ht="24.95" hidden="1" customHeight="1" outlineLevel="2" collapsed="1">
      <c r="A1135" s="290" t="str">
        <f>IF(AND(D1135="",D1135=""),"",$D$3&amp;"_"&amp;ROW()-11-COUNTBLANK($D$12:D1135))</f>
        <v/>
      </c>
      <c r="B1135" s="363" t="s">
        <v>1559</v>
      </c>
      <c r="C1135" s="364"/>
      <c r="D1135" s="364"/>
      <c r="E1135" s="365"/>
      <c r="F1135" s="365"/>
      <c r="G1135" s="365"/>
      <c r="H1135" s="365"/>
      <c r="I1135" s="365"/>
      <c r="J1135" s="365"/>
      <c r="K1135" s="365"/>
      <c r="L1135" s="365"/>
      <c r="M1135" s="365"/>
      <c r="N1135" s="365"/>
      <c r="O1135" s="365"/>
      <c r="P1135" s="365"/>
      <c r="Q1135" s="365" t="str">
        <f>IF(OR(IF(G1135="",IF(F1135="",IF(E1135="","",E1135),F1135),G1135)="F",IF(J1135="",IF(I1135="",IF(H1135="","",H1135),I1135),J1135)="F",IF(M1135="",IF(L1135="",IF(K1135="","",K1135),L1135),M1135)="F",IF(P1135="",IF(O1135="",IF(N1135="","",N1135),O1135),P1135)="F")=TRUE,"F",IF(OR(IF(G1135="",IF(F1135="",IF(E1135="","",E1135),F1135),G1135)="PE",IF(J1135="",IF(I1135="",IF(H1135="","",H1135),I1135),J1135)="PE",IF(M1135="",IF(L1135="",IF(K1135="","",K1135),L1135),M1135)="PE",IF(P1135="",IF(O1135="",IF(N1135="","",N1135),O1135),P1135)="PE")=TRUE,"PE",IF(AND(IF(G1135="",IF(F1135="",IF(E1135="","",E1135),F1135),G1135)="",IF(J1135="",IF(I1135="",IF(H1135="","",H1135),I1135),J1135)="",IF(M1135="",IF(L1135="",IF(K1135="","",K1135),L1135),M1135)="",IF(P1135="",IF(O1135="",IF(N1135="","",N1135),O1135),P1135)="")=TRUE,"","P")))</f>
        <v/>
      </c>
      <c r="R1135" s="364"/>
      <c r="S1135" s="366"/>
    </row>
    <row r="1136" spans="1:19" ht="24.95" hidden="1" customHeight="1" outlineLevel="3">
      <c r="A1136" s="290" t="str">
        <f>IF(AND(D1136="",D1136=""),"",$D$3&amp;"_"&amp;ROW()-11-COUNTBLANK($D$12:D1136))</f>
        <v/>
      </c>
      <c r="B1136" s="337" t="s">
        <v>1258</v>
      </c>
      <c r="C1136" s="370"/>
      <c r="D1136" s="370"/>
      <c r="E1136" s="371"/>
      <c r="F1136" s="371"/>
      <c r="G1136" s="371"/>
      <c r="H1136" s="371"/>
      <c r="I1136" s="371"/>
      <c r="J1136" s="371"/>
      <c r="K1136" s="371"/>
      <c r="L1136" s="371"/>
      <c r="M1136" s="371"/>
      <c r="N1136" s="371"/>
      <c r="O1136" s="371"/>
      <c r="P1136" s="371"/>
      <c r="Q1136" s="371"/>
      <c r="R1136" s="372"/>
      <c r="S1136" s="373"/>
    </row>
    <row r="1137" spans="1:19" ht="24.95" hidden="1" customHeight="1" outlineLevel="3">
      <c r="A1137" s="290" t="str">
        <f>IF(AND(D1137="",D1137=""),"",$D$3&amp;"_"&amp;ROW()-11-COUNTBLANK($D$12:D1137))</f>
        <v>CTKM_943</v>
      </c>
      <c r="B1137" s="478" t="s">
        <v>1571</v>
      </c>
      <c r="C1137" s="274" t="s">
        <v>1576</v>
      </c>
      <c r="D1137" s="274" t="s">
        <v>1555</v>
      </c>
      <c r="E1137" s="320"/>
      <c r="F1137" s="320"/>
      <c r="G1137" s="320"/>
      <c r="H1137" s="320"/>
      <c r="I1137" s="320"/>
      <c r="J1137" s="320"/>
      <c r="K1137" s="320"/>
      <c r="L1137" s="320"/>
      <c r="M1137" s="320"/>
      <c r="N1137" s="320"/>
      <c r="O1137" s="320"/>
      <c r="P1137" s="320"/>
      <c r="Q1137" s="321" t="str">
        <f t="shared" ref="Q1137:Q1142" si="61">IF(OR(IF(G1137="",IF(F1137="",IF(E1137="","",E1137),F1137),G1137)="F",IF(J1137="",IF(I1137="",IF(H1137="","",H1137),I1137),J1137)="F",IF(M1137="",IF(L1137="",IF(K1137="","",K1137),L1137),M1137)="F",IF(P1137="",IF(O1137="",IF(N1137="","",N1137),O1137),P1137)="F")=TRUE,"F",IF(OR(IF(G1137="",IF(F1137="",IF(E1137="","",E1137),F1137),G1137)="PE",IF(J1137="",IF(I1137="",IF(H1137="","",H1137),I1137),J1137)="PE",IF(M1137="",IF(L1137="",IF(K1137="","",K1137),L1137),M1137)="PE",IF(P1137="",IF(O1137="",IF(N1137="","",N1137),O1137),P1137)="PE")=TRUE,"PE",IF(AND(IF(G1137="",IF(F1137="",IF(E1137="","",E1137),F1137),G1137)="",IF(J1137="",IF(I1137="",IF(H1137="","",H1137),I1137),J1137)="",IF(M1137="",IF(L1137="",IF(K1137="","",K1137),L1137),M1137)="",IF(P1137="",IF(O1137="",IF(N1137="","",N1137),O1137),P1137)="")=TRUE,"","P")))</f>
        <v/>
      </c>
      <c r="R1137" s="322"/>
      <c r="S1137" s="322"/>
    </row>
    <row r="1138" spans="1:19" ht="24.95" hidden="1" customHeight="1" outlineLevel="3">
      <c r="A1138" s="290" t="str">
        <f>IF(AND(D1138="",D1138=""),"",$D$3&amp;"_"&amp;ROW()-11-COUNTBLANK($D$12:D1138))</f>
        <v>CTKM_944</v>
      </c>
      <c r="B1138" s="478" t="s">
        <v>1556</v>
      </c>
      <c r="C1138" s="274" t="s">
        <v>1577</v>
      </c>
      <c r="D1138" s="274" t="s">
        <v>1575</v>
      </c>
      <c r="E1138" s="320"/>
      <c r="F1138" s="320"/>
      <c r="G1138" s="320"/>
      <c r="H1138" s="320"/>
      <c r="I1138" s="320"/>
      <c r="J1138" s="320"/>
      <c r="K1138" s="320"/>
      <c r="L1138" s="320"/>
      <c r="M1138" s="320"/>
      <c r="N1138" s="320"/>
      <c r="O1138" s="320"/>
      <c r="P1138" s="320"/>
      <c r="Q1138" s="321" t="str">
        <f t="shared" si="61"/>
        <v/>
      </c>
      <c r="R1138" s="322"/>
      <c r="S1138" s="322"/>
    </row>
    <row r="1139" spans="1:19" ht="24.95" hidden="1" customHeight="1" outlineLevel="3">
      <c r="A1139" s="290" t="str">
        <f>IF(AND(D1139="",D1139=""),"",$D$3&amp;"_"&amp;ROW()-11-COUNTBLANK($D$12:D1139))</f>
        <v>CTKM_945</v>
      </c>
      <c r="B1139" s="478" t="s">
        <v>1561</v>
      </c>
      <c r="C1139" s="274" t="s">
        <v>1578</v>
      </c>
      <c r="D1139" s="274" t="s">
        <v>3355</v>
      </c>
      <c r="E1139" s="320"/>
      <c r="F1139" s="320"/>
      <c r="G1139" s="320"/>
      <c r="H1139" s="320"/>
      <c r="I1139" s="320"/>
      <c r="J1139" s="320"/>
      <c r="K1139" s="320"/>
      <c r="L1139" s="320"/>
      <c r="M1139" s="320"/>
      <c r="N1139" s="320"/>
      <c r="O1139" s="320"/>
      <c r="P1139" s="320"/>
      <c r="Q1139" s="321" t="str">
        <f t="shared" si="61"/>
        <v/>
      </c>
      <c r="R1139" s="322"/>
      <c r="S1139" s="322"/>
    </row>
    <row r="1140" spans="1:19" ht="24.95" hidden="1" customHeight="1" outlineLevel="2" collapsed="1">
      <c r="A1140" s="290" t="str">
        <f>IF(AND(D1140="",D1140=""),"",$D$3&amp;"_"&amp;ROW()-11-COUNTBLANK($D$12:D1140))</f>
        <v/>
      </c>
      <c r="B1140" s="363" t="s">
        <v>1563</v>
      </c>
      <c r="C1140" s="364"/>
      <c r="D1140" s="364"/>
      <c r="E1140" s="365"/>
      <c r="F1140" s="365"/>
      <c r="G1140" s="365"/>
      <c r="H1140" s="365"/>
      <c r="I1140" s="365"/>
      <c r="J1140" s="365"/>
      <c r="K1140" s="365"/>
      <c r="L1140" s="365"/>
      <c r="M1140" s="365"/>
      <c r="N1140" s="365"/>
      <c r="O1140" s="365"/>
      <c r="P1140" s="365"/>
      <c r="Q1140" s="365" t="str">
        <f t="shared" si="61"/>
        <v/>
      </c>
      <c r="R1140" s="364"/>
      <c r="S1140" s="366"/>
    </row>
    <row r="1141" spans="1:19" ht="24.95" hidden="1" customHeight="1" outlineLevel="3">
      <c r="A1141" s="290" t="str">
        <f>IF(AND(D1141="",D1141=""),"",$D$3&amp;"_"&amp;ROW()-11-COUNTBLANK($D$12:D1141))</f>
        <v>CTKM_946</v>
      </c>
      <c r="B1141" s="324" t="s">
        <v>1267</v>
      </c>
      <c r="C1141" s="274" t="s">
        <v>1580</v>
      </c>
      <c r="D1141" s="274" t="s">
        <v>3355</v>
      </c>
      <c r="E1141" s="320"/>
      <c r="F1141" s="320"/>
      <c r="G1141" s="320"/>
      <c r="H1141" s="320"/>
      <c r="I1141" s="320"/>
      <c r="J1141" s="320"/>
      <c r="K1141" s="320"/>
      <c r="L1141" s="320"/>
      <c r="M1141" s="320"/>
      <c r="N1141" s="320"/>
      <c r="O1141" s="320"/>
      <c r="P1141" s="320"/>
      <c r="Q1141" s="321" t="str">
        <f t="shared" si="61"/>
        <v/>
      </c>
      <c r="R1141" s="322"/>
      <c r="S1141" s="322"/>
    </row>
    <row r="1142" spans="1:19" ht="24.95" hidden="1" customHeight="1" outlineLevel="3">
      <c r="A1142" s="290" t="str">
        <f>IF(AND(D1142="",D1142=""),"",$D$3&amp;"_"&amp;ROW()-11-COUNTBLANK($D$12:D1142))</f>
        <v>CTKM_947</v>
      </c>
      <c r="B1142" s="324" t="s">
        <v>1270</v>
      </c>
      <c r="C1142" s="274" t="s">
        <v>1271</v>
      </c>
      <c r="D1142" s="274" t="s">
        <v>1347</v>
      </c>
      <c r="E1142" s="320"/>
      <c r="F1142" s="320"/>
      <c r="G1142" s="320"/>
      <c r="H1142" s="320"/>
      <c r="I1142" s="320"/>
      <c r="J1142" s="320"/>
      <c r="K1142" s="320"/>
      <c r="L1142" s="320"/>
      <c r="M1142" s="320"/>
      <c r="N1142" s="320"/>
      <c r="O1142" s="320"/>
      <c r="P1142" s="320"/>
      <c r="Q1142" s="321" t="str">
        <f t="shared" si="61"/>
        <v/>
      </c>
      <c r="R1142" s="322"/>
      <c r="S1142" s="322"/>
    </row>
    <row r="1143" spans="1:19" ht="24.95" customHeight="1" outlineLevel="1">
      <c r="A1143" s="290" t="str">
        <f>IF(AND(D1143="",D1143=""),"",$D$3&amp;"_"&amp;ROW()-11-COUNTBLANK($D$12:D1143))</f>
        <v/>
      </c>
      <c r="B1143" s="309" t="s">
        <v>1581</v>
      </c>
      <c r="C1143" s="287"/>
      <c r="D1143" s="287"/>
      <c r="E1143" s="288"/>
      <c r="F1143" s="288"/>
      <c r="G1143" s="288"/>
      <c r="H1143" s="288"/>
      <c r="I1143" s="288"/>
      <c r="J1143" s="288"/>
      <c r="K1143" s="288"/>
      <c r="L1143" s="288"/>
      <c r="M1143" s="288"/>
      <c r="N1143" s="288"/>
      <c r="O1143" s="288"/>
      <c r="P1143" s="288"/>
      <c r="Q1143" s="288"/>
      <c r="R1143" s="287"/>
      <c r="S1143" s="289"/>
    </row>
    <row r="1144" spans="1:19" ht="24.95" customHeight="1" outlineLevel="2">
      <c r="A1144" s="290" t="str">
        <f>IF(AND(D1144="",D1144=""),"",$D$3&amp;"_"&amp;ROW()-11-COUNTBLANK($D$12:D1144))</f>
        <v>CTKM_948</v>
      </c>
      <c r="B1144" s="324" t="s">
        <v>1071</v>
      </c>
      <c r="C1144" s="274" t="s">
        <v>1582</v>
      </c>
      <c r="D1144" s="274" t="s">
        <v>2966</v>
      </c>
      <c r="E1144" s="320"/>
      <c r="F1144" s="320"/>
      <c r="G1144" s="320"/>
      <c r="H1144" s="320"/>
      <c r="I1144" s="320"/>
      <c r="J1144" s="320"/>
      <c r="K1144" s="320"/>
      <c r="L1144" s="320"/>
      <c r="M1144" s="320"/>
      <c r="N1144" s="320"/>
      <c r="O1144" s="320"/>
      <c r="P1144" s="320"/>
      <c r="Q1144" s="321" t="str">
        <f>IF(OR(IF(G1144="",IF(F1144="",IF(E1144="","",E1144),F1144),G1144)="F",IF(J1144="",IF(I1144="",IF(H1144="","",H1144),I1144),J1144)="F",IF(M1144="",IF(L1144="",IF(K1144="","",K1144),L1144),M1144)="F",IF(P1144="",IF(O1144="",IF(N1144="","",N1144),O1144),P1144)="F")=TRUE,"F",IF(OR(IF(G1144="",IF(F1144="",IF(E1144="","",E1144),F1144),G1144)="PE",IF(J1144="",IF(I1144="",IF(H1144="","",H1144),I1144),J1144)="PE",IF(M1144="",IF(L1144="",IF(K1144="","",K1144),L1144),M1144)="PE",IF(P1144="",IF(O1144="",IF(N1144="","",N1144),O1144),P1144)="PE")=TRUE,"PE",IF(AND(IF(G1144="",IF(F1144="",IF(E1144="","",E1144),F1144),G1144)="",IF(J1144="",IF(I1144="",IF(H1144="","",H1144),I1144),J1144)="",IF(M1144="",IF(L1144="",IF(K1144="","",K1144),L1144),M1144)="",IF(P1144="",IF(O1144="",IF(N1144="","",N1144),O1144),P1144)="")=TRUE,"","P")))</f>
        <v/>
      </c>
      <c r="R1144" s="322"/>
      <c r="S1144" s="322"/>
    </row>
    <row r="1145" spans="1:19" ht="24.95" customHeight="1" outlineLevel="2">
      <c r="A1145" s="290" t="str">
        <f>IF(AND(D1145="",D1145=""),"",$D$3&amp;"_"&amp;ROW()-11-COUNTBLANK($D$12:D1145))</f>
        <v>CTKM_949</v>
      </c>
      <c r="B1145" s="478" t="s">
        <v>352</v>
      </c>
      <c r="C1145" s="274" t="s">
        <v>1074</v>
      </c>
      <c r="D1145" s="274" t="s">
        <v>1075</v>
      </c>
      <c r="E1145" s="320"/>
      <c r="F1145" s="320"/>
      <c r="G1145" s="320"/>
      <c r="H1145" s="320"/>
      <c r="I1145" s="320"/>
      <c r="J1145" s="320"/>
      <c r="K1145" s="320"/>
      <c r="L1145" s="320"/>
      <c r="M1145" s="320"/>
      <c r="N1145" s="320"/>
      <c r="O1145" s="320"/>
      <c r="P1145" s="320"/>
      <c r="Q1145" s="321" t="str">
        <f>IF(OR(IF(G1145="",IF(F1145="",IF(E1145="","",E1145),F1145),G1145)="F",IF(J1145="",IF(I1145="",IF(H1145="","",H1145),I1145),J1145)="F",IF(M1145="",IF(L1145="",IF(K1145="","",K1145),L1145),M1145)="F",IF(P1145="",IF(O1145="",IF(N1145="","",N1145),O1145),P1145)="F")=TRUE,"F",IF(OR(IF(G1145="",IF(F1145="",IF(E1145="","",E1145),F1145),G1145)="PE",IF(J1145="",IF(I1145="",IF(H1145="","",H1145),I1145),J1145)="PE",IF(M1145="",IF(L1145="",IF(K1145="","",K1145),L1145),M1145)="PE",IF(P1145="",IF(O1145="",IF(N1145="","",N1145),O1145),P1145)="PE")=TRUE,"PE",IF(AND(IF(G1145="",IF(F1145="",IF(E1145="","",E1145),F1145),G1145)="",IF(J1145="",IF(I1145="",IF(H1145="","",H1145),I1145),J1145)="",IF(M1145="",IF(L1145="",IF(K1145="","",K1145),L1145),M1145)="",IF(P1145="",IF(O1145="",IF(N1145="","",N1145),O1145),P1145)="")=TRUE,"","P")))</f>
        <v/>
      </c>
      <c r="R1145" s="322"/>
      <c r="S1145" s="322"/>
    </row>
    <row r="1146" spans="1:19" ht="24.95" customHeight="1" outlineLevel="2">
      <c r="A1146" s="290" t="str">
        <f>IF(AND(D1146="",D1146=""),"",$D$3&amp;"_"&amp;ROW()-11-COUNTBLANK($D$12:D1146))</f>
        <v>CTKM_950</v>
      </c>
      <c r="B1146" s="479"/>
      <c r="C1146" s="274" t="s">
        <v>450</v>
      </c>
      <c r="D1146" s="274" t="s">
        <v>1076</v>
      </c>
      <c r="E1146" s="320"/>
      <c r="F1146" s="320"/>
      <c r="G1146" s="320"/>
      <c r="H1146" s="320"/>
      <c r="I1146" s="320"/>
      <c r="J1146" s="320"/>
      <c r="K1146" s="320"/>
      <c r="L1146" s="320"/>
      <c r="M1146" s="320"/>
      <c r="N1146" s="320"/>
      <c r="O1146" s="320"/>
      <c r="P1146" s="320"/>
      <c r="Q1146" s="321" t="str">
        <f>IF(OR(IF(G1146="",IF(F1146="",IF(E1146="","",E1146),F1146),G1146)="F",IF(J1146="",IF(I1146="",IF(H1146="","",H1146),I1146),J1146)="F",IF(M1146="",IF(L1146="",IF(K1146="","",K1146),L1146),M1146)="F",IF(P1146="",IF(O1146="",IF(N1146="","",N1146),O1146),P1146)="F")=TRUE,"F",IF(OR(IF(G1146="",IF(F1146="",IF(E1146="","",E1146),F1146),G1146)="PE",IF(J1146="",IF(I1146="",IF(H1146="","",H1146),I1146),J1146)="PE",IF(M1146="",IF(L1146="",IF(K1146="","",K1146),L1146),M1146)="PE",IF(P1146="",IF(O1146="",IF(N1146="","",N1146),O1146),P1146)="PE")=TRUE,"PE",IF(AND(IF(G1146="",IF(F1146="",IF(E1146="","",E1146),F1146),G1146)="",IF(J1146="",IF(I1146="",IF(H1146="","",H1146),I1146),J1146)="",IF(M1146="",IF(L1146="",IF(K1146="","",K1146),L1146),M1146)="",IF(P1146="",IF(O1146="",IF(N1146="","",N1146),O1146),P1146)="")=TRUE,"","P")))</f>
        <v/>
      </c>
      <c r="R1146" s="322"/>
      <c r="S1146" s="322"/>
    </row>
    <row r="1147" spans="1:19" ht="24.95" customHeight="1" outlineLevel="2">
      <c r="A1147" s="290" t="str">
        <f>IF(AND(D1147="",D1147=""),"",$D$3&amp;"_"&amp;ROW()-11-COUNTBLANK($D$12:D1147))</f>
        <v>CTKM_951</v>
      </c>
      <c r="B1147" s="480"/>
      <c r="C1147" s="274" t="s">
        <v>452</v>
      </c>
      <c r="D1147" s="274" t="s">
        <v>1077</v>
      </c>
      <c r="E1147" s="320"/>
      <c r="F1147" s="320"/>
      <c r="G1147" s="320"/>
      <c r="H1147" s="320"/>
      <c r="I1147" s="320"/>
      <c r="J1147" s="320"/>
      <c r="K1147" s="320"/>
      <c r="L1147" s="320"/>
      <c r="M1147" s="320"/>
      <c r="N1147" s="320"/>
      <c r="O1147" s="320"/>
      <c r="P1147" s="320"/>
      <c r="Q1147" s="321" t="str">
        <f>IF(OR(IF(G1147="",IF(F1147="",IF(E1147="","",E1147),F1147),G1147)="F",IF(J1147="",IF(I1147="",IF(H1147="","",H1147),I1147),J1147)="F",IF(M1147="",IF(L1147="",IF(K1147="","",K1147),L1147),M1147)="F",IF(P1147="",IF(O1147="",IF(N1147="","",N1147),O1147),P1147)="F")=TRUE,"F",IF(OR(IF(G1147="",IF(F1147="",IF(E1147="","",E1147),F1147),G1147)="PE",IF(J1147="",IF(I1147="",IF(H1147="","",H1147),I1147),J1147)="PE",IF(M1147="",IF(L1147="",IF(K1147="","",K1147),L1147),M1147)="PE",IF(P1147="",IF(O1147="",IF(N1147="","",N1147),O1147),P1147)="PE")=TRUE,"PE",IF(AND(IF(G1147="",IF(F1147="",IF(E1147="","",E1147),F1147),G1147)="",IF(J1147="",IF(I1147="",IF(H1147="","",H1147),I1147),J1147)="",IF(M1147="",IF(L1147="",IF(K1147="","",K1147),L1147),M1147)="",IF(P1147="",IF(O1147="",IF(N1147="","",N1147),O1147),P1147)="")=TRUE,"","P")))</f>
        <v/>
      </c>
      <c r="R1147" s="322"/>
      <c r="S1147" s="322"/>
    </row>
    <row r="1148" spans="1:19" ht="24.95" customHeight="1" outlineLevel="2">
      <c r="A1148" s="290" t="str">
        <f>IF(AND(D1148="",D1148=""),"",$D$3&amp;"_"&amp;ROW()-11-COUNTBLANK($D$12:D1148))</f>
        <v/>
      </c>
      <c r="B1148" s="363" t="s">
        <v>509</v>
      </c>
      <c r="C1148" s="364"/>
      <c r="D1148" s="364"/>
      <c r="E1148" s="365"/>
      <c r="F1148" s="365"/>
      <c r="G1148" s="365"/>
      <c r="H1148" s="365"/>
      <c r="I1148" s="365"/>
      <c r="J1148" s="365"/>
      <c r="K1148" s="365"/>
      <c r="L1148" s="365"/>
      <c r="M1148" s="365"/>
      <c r="N1148" s="365"/>
      <c r="O1148" s="365"/>
      <c r="P1148" s="365"/>
      <c r="Q1148" s="365"/>
      <c r="R1148" s="364"/>
      <c r="S1148" s="366"/>
    </row>
    <row r="1149" spans="1:19" ht="24.95" customHeight="1" outlineLevel="3">
      <c r="A1149" s="290" t="str">
        <f>IF(AND(D1149="",D1149=""),"",$D$3&amp;"_"&amp;ROW()-11-COUNTBLANK($D$12:D1149))</f>
        <v>CTKM_952</v>
      </c>
      <c r="B1149" s="478" t="s">
        <v>2825</v>
      </c>
      <c r="C1149" s="274" t="s">
        <v>2868</v>
      </c>
      <c r="D1149" s="274" t="s">
        <v>3102</v>
      </c>
      <c r="E1149" s="320"/>
      <c r="F1149" s="320"/>
      <c r="G1149" s="320"/>
      <c r="H1149" s="320"/>
      <c r="I1149" s="320"/>
      <c r="J1149" s="320"/>
      <c r="K1149" s="320"/>
      <c r="L1149" s="320"/>
      <c r="M1149" s="320"/>
      <c r="N1149" s="320"/>
      <c r="O1149" s="320"/>
      <c r="P1149" s="320"/>
      <c r="Q1149" s="321" t="str">
        <f t="shared" ref="Q1149:Q1161" si="62">IF(OR(IF(G1149="",IF(F1149="",IF(E1149="","",E1149),F1149),G1149)="F",IF(J1149="",IF(I1149="",IF(H1149="","",H1149),I1149),J1149)="F",IF(M1149="",IF(L1149="",IF(K1149="","",K1149),L1149),M1149)="F",IF(P1149="",IF(O1149="",IF(N1149="","",N1149),O1149),P1149)="F")=TRUE,"F",IF(OR(IF(G1149="",IF(F1149="",IF(E1149="","",E1149),F1149),G1149)="PE",IF(J1149="",IF(I1149="",IF(H1149="","",H1149),I1149),J1149)="PE",IF(M1149="",IF(L1149="",IF(K1149="","",K1149),L1149),M1149)="PE",IF(P1149="",IF(O1149="",IF(N1149="","",N1149),O1149),P1149)="PE")=TRUE,"PE",IF(AND(IF(G1149="",IF(F1149="",IF(E1149="","",E1149),F1149),G1149)="",IF(J1149="",IF(I1149="",IF(H1149="","",H1149),I1149),J1149)="",IF(M1149="",IF(L1149="",IF(K1149="","",K1149),L1149),M1149)="",IF(P1149="",IF(O1149="",IF(N1149="","",N1149),O1149),P1149)="")=TRUE,"","P")))</f>
        <v/>
      </c>
      <c r="R1149" s="322"/>
      <c r="S1149" s="322"/>
    </row>
    <row r="1150" spans="1:19" ht="24.95" customHeight="1" outlineLevel="3">
      <c r="A1150" s="290" t="str">
        <f>IF(AND(D1150="",D1150=""),"",$D$3&amp;"_"&amp;ROW()-11-COUNTBLANK($D$12:D1150))</f>
        <v>CTKM_953</v>
      </c>
      <c r="B1150" s="478" t="s">
        <v>3103</v>
      </c>
      <c r="C1150" s="274" t="s">
        <v>3104</v>
      </c>
      <c r="D1150" s="274" t="s">
        <v>3119</v>
      </c>
      <c r="E1150" s="320"/>
      <c r="F1150" s="320"/>
      <c r="G1150" s="320"/>
      <c r="H1150" s="320"/>
      <c r="I1150" s="320"/>
      <c r="J1150" s="320"/>
      <c r="K1150" s="320"/>
      <c r="L1150" s="320"/>
      <c r="M1150" s="320"/>
      <c r="N1150" s="320"/>
      <c r="O1150" s="320"/>
      <c r="P1150" s="320"/>
      <c r="Q1150" s="321" t="str">
        <f t="shared" si="62"/>
        <v/>
      </c>
      <c r="R1150" s="322"/>
      <c r="S1150" s="322"/>
    </row>
    <row r="1151" spans="1:19" ht="24.95" customHeight="1" outlineLevel="3">
      <c r="A1151" s="290" t="str">
        <f>IF(AND(D1151="",D1151=""),"",$D$3&amp;"_"&amp;ROW()-11-COUNTBLANK($D$12:D1151))</f>
        <v>CTKM_954</v>
      </c>
      <c r="B1151" s="479"/>
      <c r="C1151" s="274" t="s">
        <v>3106</v>
      </c>
      <c r="D1151" s="274" t="s">
        <v>3120</v>
      </c>
      <c r="E1151" s="320"/>
      <c r="F1151" s="320"/>
      <c r="G1151" s="320"/>
      <c r="H1151" s="320"/>
      <c r="I1151" s="320"/>
      <c r="J1151" s="320"/>
      <c r="K1151" s="320"/>
      <c r="L1151" s="320"/>
      <c r="M1151" s="320"/>
      <c r="N1151" s="320"/>
      <c r="O1151" s="320"/>
      <c r="P1151" s="320"/>
      <c r="Q1151" s="321" t="str">
        <f t="shared" si="62"/>
        <v/>
      </c>
      <c r="R1151" s="322"/>
      <c r="S1151" s="322"/>
    </row>
    <row r="1152" spans="1:19" ht="24.95" customHeight="1" outlineLevel="3">
      <c r="A1152" s="290" t="str">
        <f>IF(AND(D1152="",D1152=""),"",$D$3&amp;"_"&amp;ROW()-11-COUNTBLANK($D$12:D1152))</f>
        <v>CTKM_955</v>
      </c>
      <c r="B1152" s="479"/>
      <c r="C1152" s="274" t="s">
        <v>3108</v>
      </c>
      <c r="D1152" s="325" t="s">
        <v>3121</v>
      </c>
      <c r="E1152" s="320"/>
      <c r="F1152" s="320"/>
      <c r="G1152" s="320"/>
      <c r="H1152" s="320"/>
      <c r="I1152" s="320"/>
      <c r="J1152" s="320"/>
      <c r="K1152" s="320"/>
      <c r="L1152" s="320"/>
      <c r="M1152" s="320"/>
      <c r="N1152" s="320"/>
      <c r="O1152" s="320"/>
      <c r="P1152" s="320"/>
      <c r="Q1152" s="321" t="str">
        <f t="shared" si="62"/>
        <v/>
      </c>
      <c r="R1152" s="322"/>
      <c r="S1152" s="322"/>
    </row>
    <row r="1153" spans="1:19" ht="24.95" customHeight="1" outlineLevel="3">
      <c r="A1153" s="290" t="str">
        <f>IF(AND(D1153="",D1153=""),"",$D$3&amp;"_"&amp;ROW()-11-COUNTBLANK($D$12:D1153))</f>
        <v>CTKM_956</v>
      </c>
      <c r="B1153" s="480"/>
      <c r="C1153" s="274" t="s">
        <v>3110</v>
      </c>
      <c r="D1153" s="325" t="s">
        <v>3122</v>
      </c>
      <c r="E1153" s="320"/>
      <c r="F1153" s="320"/>
      <c r="G1153" s="320"/>
      <c r="H1153" s="320"/>
      <c r="I1153" s="320"/>
      <c r="J1153" s="320"/>
      <c r="K1153" s="320"/>
      <c r="L1153" s="320"/>
      <c r="M1153" s="320"/>
      <c r="N1153" s="320"/>
      <c r="O1153" s="320"/>
      <c r="P1153" s="320"/>
      <c r="Q1153" s="321" t="str">
        <f t="shared" si="62"/>
        <v/>
      </c>
      <c r="R1153" s="322"/>
      <c r="S1153" s="322"/>
    </row>
    <row r="1154" spans="1:19" ht="24.95" customHeight="1" outlineLevel="3">
      <c r="A1154" s="290" t="str">
        <f>IF(AND(D1154="",D1154=""),"",$D$3&amp;"_"&amp;ROW()-11-COUNTBLANK($D$12:D1154))</f>
        <v>CTKM_957</v>
      </c>
      <c r="B1154" s="478" t="s">
        <v>3139</v>
      </c>
      <c r="C1154" s="324" t="s">
        <v>3140</v>
      </c>
      <c r="D1154" s="274" t="s">
        <v>3132</v>
      </c>
      <c r="E1154" s="320"/>
      <c r="F1154" s="320"/>
      <c r="G1154" s="320"/>
      <c r="H1154" s="320"/>
      <c r="I1154" s="320"/>
      <c r="J1154" s="320"/>
      <c r="K1154" s="320"/>
      <c r="L1154" s="320"/>
      <c r="M1154" s="320"/>
      <c r="N1154" s="320"/>
      <c r="O1154" s="320"/>
      <c r="P1154" s="320"/>
      <c r="Q1154" s="321" t="str">
        <f t="shared" si="62"/>
        <v/>
      </c>
      <c r="R1154" s="322"/>
      <c r="S1154" s="322"/>
    </row>
    <row r="1155" spans="1:19" ht="24.95" customHeight="1" outlineLevel="3">
      <c r="A1155" s="290" t="str">
        <f>IF(AND(D1155="",D1155=""),"",$D$3&amp;"_"&amp;ROW()-11-COUNTBLANK($D$12:D1155))</f>
        <v>CTKM_958</v>
      </c>
      <c r="B1155" s="480"/>
      <c r="C1155" s="324" t="s">
        <v>3141</v>
      </c>
      <c r="D1155" s="274" t="s">
        <v>3142</v>
      </c>
      <c r="E1155" s="320"/>
      <c r="F1155" s="320"/>
      <c r="G1155" s="320"/>
      <c r="H1155" s="320"/>
      <c r="I1155" s="320"/>
      <c r="J1155" s="320"/>
      <c r="K1155" s="320"/>
      <c r="L1155" s="320"/>
      <c r="M1155" s="320"/>
      <c r="N1155" s="320"/>
      <c r="O1155" s="320"/>
      <c r="P1155" s="320"/>
      <c r="Q1155" s="321" t="str">
        <f t="shared" si="62"/>
        <v/>
      </c>
      <c r="R1155" s="322"/>
      <c r="S1155" s="322"/>
    </row>
    <row r="1156" spans="1:19" ht="24.95" customHeight="1" outlineLevel="3">
      <c r="A1156" s="290" t="str">
        <f>IF(AND(D1156="",D1156=""),"",$D$3&amp;"_"&amp;ROW()-11-COUNTBLANK($D$12:D1156))</f>
        <v>CTKM_959</v>
      </c>
      <c r="B1156" s="324" t="s">
        <v>3165</v>
      </c>
      <c r="C1156" s="324" t="s">
        <v>3172</v>
      </c>
      <c r="D1156" s="274" t="s">
        <v>3167</v>
      </c>
      <c r="E1156" s="320"/>
      <c r="F1156" s="320"/>
      <c r="G1156" s="320"/>
      <c r="H1156" s="320"/>
      <c r="I1156" s="320"/>
      <c r="J1156" s="320"/>
      <c r="K1156" s="320"/>
      <c r="L1156" s="320"/>
      <c r="M1156" s="320"/>
      <c r="N1156" s="320"/>
      <c r="O1156" s="320"/>
      <c r="P1156" s="320"/>
      <c r="Q1156" s="321" t="str">
        <f t="shared" si="62"/>
        <v/>
      </c>
      <c r="R1156" s="322"/>
      <c r="S1156" s="322"/>
    </row>
    <row r="1157" spans="1:19" ht="24.95" customHeight="1" outlineLevel="3">
      <c r="A1157" s="290" t="str">
        <f>IF(AND(D1157="",D1157=""),"",$D$3&amp;"_"&amp;ROW()-11-COUNTBLANK($D$12:D1157))</f>
        <v>CTKM_960</v>
      </c>
      <c r="B1157" s="478" t="s">
        <v>3486</v>
      </c>
      <c r="C1157" s="274" t="s">
        <v>3487</v>
      </c>
      <c r="D1157" s="274" t="s">
        <v>3485</v>
      </c>
      <c r="E1157" s="320"/>
      <c r="F1157" s="320"/>
      <c r="G1157" s="320"/>
      <c r="H1157" s="320"/>
      <c r="I1157" s="320"/>
      <c r="J1157" s="320"/>
      <c r="K1157" s="320"/>
      <c r="L1157" s="320"/>
      <c r="M1157" s="320"/>
      <c r="N1157" s="320"/>
      <c r="O1157" s="320"/>
      <c r="P1157" s="320"/>
      <c r="Q1157" s="321" t="str">
        <f t="shared" si="62"/>
        <v/>
      </c>
      <c r="R1157" s="322"/>
      <c r="S1157" s="322"/>
    </row>
    <row r="1158" spans="1:19" ht="24.95" customHeight="1" outlineLevel="3">
      <c r="A1158" s="290" t="str">
        <f>IF(AND(D1158="",D1158=""),"",$D$3&amp;"_"&amp;ROW()-11-COUNTBLANK($D$12:D1158))</f>
        <v>CTKM_961</v>
      </c>
      <c r="B1158" s="478" t="s">
        <v>1586</v>
      </c>
      <c r="C1158" s="274" t="s">
        <v>1587</v>
      </c>
      <c r="D1158" s="274" t="s">
        <v>1588</v>
      </c>
      <c r="E1158" s="320"/>
      <c r="F1158" s="320"/>
      <c r="G1158" s="320"/>
      <c r="H1158" s="320"/>
      <c r="I1158" s="320"/>
      <c r="J1158" s="320"/>
      <c r="K1158" s="320"/>
      <c r="L1158" s="320"/>
      <c r="M1158" s="320"/>
      <c r="N1158" s="320"/>
      <c r="O1158" s="320"/>
      <c r="P1158" s="320"/>
      <c r="Q1158" s="321" t="str">
        <f t="shared" si="62"/>
        <v/>
      </c>
      <c r="R1158" s="322"/>
      <c r="S1158" s="322"/>
    </row>
    <row r="1159" spans="1:19" ht="24.95" customHeight="1" outlineLevel="3">
      <c r="A1159" s="290" t="str">
        <f>IF(AND(D1159="",D1159=""),"",$D$3&amp;"_"&amp;ROW()-11-COUNTBLANK($D$12:D1159))</f>
        <v>CTKM_962</v>
      </c>
      <c r="B1159" s="478" t="s">
        <v>1556</v>
      </c>
      <c r="C1159" s="274" t="s">
        <v>1589</v>
      </c>
      <c r="D1159" s="274" t="s">
        <v>1590</v>
      </c>
      <c r="E1159" s="320"/>
      <c r="F1159" s="320"/>
      <c r="G1159" s="320"/>
      <c r="H1159" s="320"/>
      <c r="I1159" s="320"/>
      <c r="J1159" s="320"/>
      <c r="K1159" s="320"/>
      <c r="L1159" s="320"/>
      <c r="M1159" s="320"/>
      <c r="N1159" s="320"/>
      <c r="O1159" s="320"/>
      <c r="P1159" s="320"/>
      <c r="Q1159" s="321" t="str">
        <f t="shared" si="62"/>
        <v/>
      </c>
      <c r="R1159" s="322"/>
      <c r="S1159" s="322"/>
    </row>
    <row r="1160" spans="1:19" ht="24.95" customHeight="1" outlineLevel="3">
      <c r="A1160" s="290" t="str">
        <f>IF(AND(D1160="",D1160=""),"",$D$3&amp;"_"&amp;ROW()-11-COUNTBLANK($D$12:D1160))</f>
        <v>CTKM_963</v>
      </c>
      <c r="B1160" s="478" t="s">
        <v>1127</v>
      </c>
      <c r="C1160" s="274" t="s">
        <v>1591</v>
      </c>
      <c r="D1160" s="274" t="s">
        <v>1129</v>
      </c>
      <c r="E1160" s="320"/>
      <c r="F1160" s="320"/>
      <c r="G1160" s="320"/>
      <c r="H1160" s="320"/>
      <c r="I1160" s="320"/>
      <c r="J1160" s="320"/>
      <c r="K1160" s="320"/>
      <c r="L1160" s="320"/>
      <c r="M1160" s="320"/>
      <c r="N1160" s="320"/>
      <c r="O1160" s="320"/>
      <c r="P1160" s="320"/>
      <c r="Q1160" s="321" t="str">
        <f t="shared" si="62"/>
        <v/>
      </c>
      <c r="R1160" s="322"/>
      <c r="S1160" s="322"/>
    </row>
    <row r="1161" spans="1:19" ht="24.95" customHeight="1" outlineLevel="3">
      <c r="A1161" s="290" t="str">
        <f>IF(AND(D1161="",D1161=""),"",$D$3&amp;"_"&amp;ROW()-11-COUNTBLANK($D$12:D1161))</f>
        <v>CTKM_964</v>
      </c>
      <c r="B1161" s="480"/>
      <c r="C1161" s="274" t="s">
        <v>1592</v>
      </c>
      <c r="D1161" s="274" t="s">
        <v>1060</v>
      </c>
      <c r="E1161" s="320"/>
      <c r="F1161" s="320"/>
      <c r="G1161" s="320"/>
      <c r="H1161" s="320"/>
      <c r="I1161" s="320"/>
      <c r="J1161" s="320"/>
      <c r="K1161" s="320"/>
      <c r="L1161" s="320"/>
      <c r="M1161" s="320"/>
      <c r="N1161" s="320"/>
      <c r="O1161" s="320"/>
      <c r="P1161" s="320"/>
      <c r="Q1161" s="321" t="str">
        <f t="shared" si="62"/>
        <v/>
      </c>
      <c r="R1161" s="322"/>
      <c r="S1161" s="322"/>
    </row>
    <row r="1162" spans="1:19" ht="24.95" customHeight="1" outlineLevel="2" collapsed="1">
      <c r="A1162" s="290" t="str">
        <f>IF(AND(D1162="",D1162=""),"",$D$3&amp;"_"&amp;ROW()-11-COUNTBLANK($D$12:D1162))</f>
        <v/>
      </c>
      <c r="B1162" s="363" t="s">
        <v>1559</v>
      </c>
      <c r="C1162" s="364"/>
      <c r="D1162" s="364"/>
      <c r="E1162" s="365"/>
      <c r="F1162" s="365"/>
      <c r="G1162" s="365"/>
      <c r="H1162" s="365"/>
      <c r="I1162" s="365"/>
      <c r="J1162" s="365"/>
      <c r="K1162" s="365"/>
      <c r="L1162" s="365"/>
      <c r="M1162" s="365"/>
      <c r="N1162" s="365"/>
      <c r="O1162" s="365"/>
      <c r="P1162" s="365"/>
      <c r="Q1162" s="365" t="str">
        <f>IF(OR(IF(G1162="",IF(F1162="",IF(E1162="","",E1162),F1162),G1162)="F",IF(J1162="",IF(I1162="",IF(H1162="","",H1162),I1162),J1162)="F",IF(M1162="",IF(L1162="",IF(K1162="","",K1162),L1162),M1162)="F",IF(P1162="",IF(O1162="",IF(N1162="","",N1162),O1162),P1162)="F")=TRUE,"F",IF(OR(IF(G1162="",IF(F1162="",IF(E1162="","",E1162),F1162),G1162)="PE",IF(J1162="",IF(I1162="",IF(H1162="","",H1162),I1162),J1162)="PE",IF(M1162="",IF(L1162="",IF(K1162="","",K1162),L1162),M1162)="PE",IF(P1162="",IF(O1162="",IF(N1162="","",N1162),O1162),P1162)="PE")=TRUE,"PE",IF(AND(IF(G1162="",IF(F1162="",IF(E1162="","",E1162),F1162),G1162)="",IF(J1162="",IF(I1162="",IF(H1162="","",H1162),I1162),J1162)="",IF(M1162="",IF(L1162="",IF(K1162="","",K1162),L1162),M1162)="",IF(P1162="",IF(O1162="",IF(N1162="","",N1162),O1162),P1162)="")=TRUE,"","P")))</f>
        <v/>
      </c>
      <c r="R1162" s="364"/>
      <c r="S1162" s="366"/>
    </row>
    <row r="1163" spans="1:19" ht="24.95" hidden="1" customHeight="1" outlineLevel="3">
      <c r="A1163" s="290" t="str">
        <f>IF(AND(D1163="",D1163=""),"",$D$3&amp;"_"&amp;ROW()-11-COUNTBLANK($D$12:D1163))</f>
        <v/>
      </c>
      <c r="B1163" s="337" t="s">
        <v>1258</v>
      </c>
      <c r="C1163" s="370"/>
      <c r="D1163" s="370"/>
      <c r="E1163" s="371"/>
      <c r="F1163" s="371"/>
      <c r="G1163" s="371"/>
      <c r="H1163" s="371"/>
      <c r="I1163" s="371"/>
      <c r="J1163" s="371"/>
      <c r="K1163" s="371"/>
      <c r="L1163" s="371"/>
      <c r="M1163" s="371"/>
      <c r="N1163" s="371"/>
      <c r="O1163" s="371"/>
      <c r="P1163" s="371"/>
      <c r="Q1163" s="371"/>
      <c r="R1163" s="372"/>
      <c r="S1163" s="373"/>
    </row>
    <row r="1164" spans="1:19" ht="24.95" hidden="1" customHeight="1" outlineLevel="3">
      <c r="A1164" s="290" t="str">
        <f>IF(AND(D1164="",D1164=""),"",$D$3&amp;"_"&amp;ROW()-11-COUNTBLANK($D$12:D1164))</f>
        <v>CTKM_965</v>
      </c>
      <c r="B1164" s="478" t="s">
        <v>1593</v>
      </c>
      <c r="C1164" s="274" t="s">
        <v>1594</v>
      </c>
      <c r="D1164" s="274" t="s">
        <v>1595</v>
      </c>
      <c r="E1164" s="320"/>
      <c r="F1164" s="320"/>
      <c r="G1164" s="320"/>
      <c r="H1164" s="320"/>
      <c r="I1164" s="320"/>
      <c r="J1164" s="320"/>
      <c r="K1164" s="320"/>
      <c r="L1164" s="320"/>
      <c r="M1164" s="320"/>
      <c r="N1164" s="320"/>
      <c r="O1164" s="320"/>
      <c r="P1164" s="320"/>
      <c r="Q1164" s="321" t="str">
        <f>IF(OR(IF(G1164="",IF(F1164="",IF(E1164="","",E1164),F1164),G1164)="F",IF(J1164="",IF(I1164="",IF(H1164="","",H1164),I1164),J1164)="F",IF(M1164="",IF(L1164="",IF(K1164="","",K1164),L1164),M1164)="F",IF(P1164="",IF(O1164="",IF(N1164="","",N1164),O1164),P1164)="F")=TRUE,"F",IF(OR(IF(G1164="",IF(F1164="",IF(E1164="","",E1164),F1164),G1164)="PE",IF(J1164="",IF(I1164="",IF(H1164="","",H1164),I1164),J1164)="PE",IF(M1164="",IF(L1164="",IF(K1164="","",K1164),L1164),M1164)="PE",IF(P1164="",IF(O1164="",IF(N1164="","",N1164),O1164),P1164)="PE")=TRUE,"PE",IF(AND(IF(G1164="",IF(F1164="",IF(E1164="","",E1164),F1164),G1164)="",IF(J1164="",IF(I1164="",IF(H1164="","",H1164),I1164),J1164)="",IF(M1164="",IF(L1164="",IF(K1164="","",K1164),L1164),M1164)="",IF(P1164="",IF(O1164="",IF(N1164="","",N1164),O1164),P1164)="")=TRUE,"","P")))</f>
        <v/>
      </c>
      <c r="R1164" s="322"/>
      <c r="S1164" s="322"/>
    </row>
    <row r="1165" spans="1:19" ht="24.95" hidden="1" customHeight="1" outlineLevel="3">
      <c r="A1165" s="290" t="str">
        <f>IF(AND(D1165="",D1165=""),"",$D$3&amp;"_"&amp;ROW()-11-COUNTBLANK($D$12:D1165))</f>
        <v>CTKM_966</v>
      </c>
      <c r="B1165" s="478" t="s">
        <v>1556</v>
      </c>
      <c r="C1165" s="274" t="s">
        <v>1589</v>
      </c>
      <c r="D1165" s="274" t="s">
        <v>1590</v>
      </c>
      <c r="E1165" s="320"/>
      <c r="F1165" s="320"/>
      <c r="G1165" s="320"/>
      <c r="H1165" s="320"/>
      <c r="I1165" s="320"/>
      <c r="J1165" s="320"/>
      <c r="K1165" s="320"/>
      <c r="L1165" s="320"/>
      <c r="M1165" s="320"/>
      <c r="N1165" s="320"/>
      <c r="O1165" s="320"/>
      <c r="P1165" s="320"/>
      <c r="Q1165" s="321" t="str">
        <f>IF(OR(IF(G1165="",IF(F1165="",IF(E1165="","",E1165),F1165),G1165)="F",IF(J1165="",IF(I1165="",IF(H1165="","",H1165),I1165),J1165)="F",IF(M1165="",IF(L1165="",IF(K1165="","",K1165),L1165),M1165)="F",IF(P1165="",IF(O1165="",IF(N1165="","",N1165),O1165),P1165)="F")=TRUE,"F",IF(OR(IF(G1165="",IF(F1165="",IF(E1165="","",E1165),F1165),G1165)="PE",IF(J1165="",IF(I1165="",IF(H1165="","",H1165),I1165),J1165)="PE",IF(M1165="",IF(L1165="",IF(K1165="","",K1165),L1165),M1165)="PE",IF(P1165="",IF(O1165="",IF(N1165="","",N1165),O1165),P1165)="PE")=TRUE,"PE",IF(AND(IF(G1165="",IF(F1165="",IF(E1165="","",E1165),F1165),G1165)="",IF(J1165="",IF(I1165="",IF(H1165="","",H1165),I1165),J1165)="",IF(M1165="",IF(L1165="",IF(K1165="","",K1165),L1165),M1165)="",IF(P1165="",IF(O1165="",IF(N1165="","",N1165),O1165),P1165)="")=TRUE,"","P")))</f>
        <v/>
      </c>
      <c r="R1165" s="322"/>
      <c r="S1165" s="322"/>
    </row>
    <row r="1166" spans="1:19" ht="24.95" hidden="1" customHeight="1" outlineLevel="3">
      <c r="A1166" s="290" t="str">
        <f>IF(AND(D1166="",D1166=""),"",$D$3&amp;"_"&amp;ROW()-11-COUNTBLANK($D$12:D1166))</f>
        <v>CTKM_967</v>
      </c>
      <c r="B1166" s="478" t="s">
        <v>1561</v>
      </c>
      <c r="C1166" s="274" t="s">
        <v>1596</v>
      </c>
      <c r="D1166" s="274" t="s">
        <v>3355</v>
      </c>
      <c r="E1166" s="320"/>
      <c r="F1166" s="320"/>
      <c r="G1166" s="320"/>
      <c r="H1166" s="320"/>
      <c r="I1166" s="320"/>
      <c r="J1166" s="320"/>
      <c r="K1166" s="320"/>
      <c r="L1166" s="320"/>
      <c r="M1166" s="320"/>
      <c r="N1166" s="320"/>
      <c r="O1166" s="320"/>
      <c r="P1166" s="320"/>
      <c r="Q1166" s="321" t="str">
        <f>IF(OR(IF(G1166="",IF(F1166="",IF(E1166="","",E1166),F1166),G1166)="F",IF(J1166="",IF(I1166="",IF(H1166="","",H1166),I1166),J1166)="F",IF(M1166="",IF(L1166="",IF(K1166="","",K1166),L1166),M1166)="F",IF(P1166="",IF(O1166="",IF(N1166="","",N1166),O1166),P1166)="F")=TRUE,"F",IF(OR(IF(G1166="",IF(F1166="",IF(E1166="","",E1166),F1166),G1166)="PE",IF(J1166="",IF(I1166="",IF(H1166="","",H1166),I1166),J1166)="PE",IF(M1166="",IF(L1166="",IF(K1166="","",K1166),L1166),M1166)="PE",IF(P1166="",IF(O1166="",IF(N1166="","",N1166),O1166),P1166)="PE")=TRUE,"PE",IF(AND(IF(G1166="",IF(F1166="",IF(E1166="","",E1166),F1166),G1166)="",IF(J1166="",IF(I1166="",IF(H1166="","",H1166),I1166),J1166)="",IF(M1166="",IF(L1166="",IF(K1166="","",K1166),L1166),M1166)="",IF(P1166="",IF(O1166="",IF(N1166="","",N1166),O1166),P1166)="")=TRUE,"","P")))</f>
        <v/>
      </c>
      <c r="R1166" s="322"/>
      <c r="S1166" s="322"/>
    </row>
    <row r="1167" spans="1:19" ht="24.95" customHeight="1" outlineLevel="2" collapsed="1">
      <c r="A1167" s="290" t="str">
        <f>IF(AND(D1167="",D1167=""),"",$D$3&amp;"_"&amp;ROW()-11-COUNTBLANK($D$12:D1167))</f>
        <v/>
      </c>
      <c r="B1167" s="363" t="s">
        <v>1563</v>
      </c>
      <c r="C1167" s="364"/>
      <c r="D1167" s="364"/>
      <c r="E1167" s="365"/>
      <c r="F1167" s="365"/>
      <c r="G1167" s="365"/>
      <c r="H1167" s="365"/>
      <c r="I1167" s="365"/>
      <c r="J1167" s="365"/>
      <c r="K1167" s="365"/>
      <c r="L1167" s="365"/>
      <c r="M1167" s="365"/>
      <c r="N1167" s="365"/>
      <c r="O1167" s="365"/>
      <c r="P1167" s="365"/>
      <c r="Q1167" s="365" t="str">
        <f t="shared" ref="Q1167:Q1219" si="63">IF(OR(IF(G1167="",IF(F1167="",IF(E1167="","",E1167),F1167),G1167)="F",IF(J1167="",IF(I1167="",IF(H1167="","",H1167),I1167),J1167)="F",IF(M1167="",IF(L1167="",IF(K1167="","",K1167),L1167),M1167)="F",IF(P1167="",IF(O1167="",IF(N1167="","",N1167),O1167),P1167)="F")=TRUE,"F",IF(OR(IF(G1167="",IF(F1167="",IF(E1167="","",E1167),F1167),G1167)="PE",IF(J1167="",IF(I1167="",IF(H1167="","",H1167),I1167),J1167)="PE",IF(M1167="",IF(L1167="",IF(K1167="","",K1167),L1167),M1167)="PE",IF(P1167="",IF(O1167="",IF(N1167="","",N1167),O1167),P1167)="PE")=TRUE,"PE",IF(AND(IF(G1167="",IF(F1167="",IF(E1167="","",E1167),F1167),G1167)="",IF(J1167="",IF(I1167="",IF(H1167="","",H1167),I1167),J1167)="",IF(M1167="",IF(L1167="",IF(K1167="","",K1167),L1167),M1167)="",IF(P1167="",IF(O1167="",IF(N1167="","",N1167),O1167),P1167)="")=TRUE,"","P")))</f>
        <v/>
      </c>
      <c r="R1167" s="364"/>
      <c r="S1167" s="366"/>
    </row>
    <row r="1168" spans="1:19" ht="24.95" hidden="1" customHeight="1" outlineLevel="3">
      <c r="A1168" s="290" t="str">
        <f>IF(AND(D1168="",D1168=""),"",$D$3&amp;"_"&amp;ROW()-11-COUNTBLANK($D$12:D1168))</f>
        <v>CTKM_968</v>
      </c>
      <c r="B1168" s="324" t="s">
        <v>1267</v>
      </c>
      <c r="C1168" s="274" t="s">
        <v>1598</v>
      </c>
      <c r="D1168" s="274" t="s">
        <v>3355</v>
      </c>
      <c r="E1168" s="320"/>
      <c r="F1168" s="320"/>
      <c r="G1168" s="320"/>
      <c r="H1168" s="320"/>
      <c r="I1168" s="320"/>
      <c r="J1168" s="320"/>
      <c r="K1168" s="320"/>
      <c r="L1168" s="320"/>
      <c r="M1168" s="320"/>
      <c r="N1168" s="320"/>
      <c r="O1168" s="320"/>
      <c r="P1168" s="320"/>
      <c r="Q1168" s="321" t="str">
        <f t="shared" si="63"/>
        <v/>
      </c>
      <c r="R1168" s="322"/>
      <c r="S1168" s="322"/>
    </row>
    <row r="1169" spans="1:19" ht="24.95" hidden="1" customHeight="1" outlineLevel="3">
      <c r="A1169" s="290" t="str">
        <f>IF(AND(D1169="",D1169=""),"",$D$3&amp;"_"&amp;ROW()-11-COUNTBLANK($D$12:D1169))</f>
        <v>CTKM_969</v>
      </c>
      <c r="B1169" s="324" t="s">
        <v>1270</v>
      </c>
      <c r="C1169" s="274" t="s">
        <v>1271</v>
      </c>
      <c r="D1169" s="274" t="s">
        <v>1347</v>
      </c>
      <c r="E1169" s="320"/>
      <c r="F1169" s="320"/>
      <c r="G1169" s="320"/>
      <c r="H1169" s="320"/>
      <c r="I1169" s="320"/>
      <c r="J1169" s="320"/>
      <c r="K1169" s="320"/>
      <c r="L1169" s="320"/>
      <c r="M1169" s="320"/>
      <c r="N1169" s="320"/>
      <c r="O1169" s="320"/>
      <c r="P1169" s="320"/>
      <c r="Q1169" s="321" t="str">
        <f t="shared" si="63"/>
        <v/>
      </c>
      <c r="R1169" s="322"/>
      <c r="S1169" s="322"/>
    </row>
    <row r="1170" spans="1:19" ht="24.95" customHeight="1" outlineLevel="1" collapsed="1">
      <c r="A1170" s="290" t="str">
        <f>IF(AND(D1170="",D1170=""),"",$D$3&amp;"_"&amp;ROW()-11-COUNTBLANK($D$12:D1170))</f>
        <v/>
      </c>
      <c r="B1170" s="309" t="s">
        <v>3425</v>
      </c>
      <c r="C1170" s="287"/>
      <c r="D1170" s="287"/>
      <c r="E1170" s="288"/>
      <c r="F1170" s="288"/>
      <c r="G1170" s="288"/>
      <c r="H1170" s="288"/>
      <c r="I1170" s="288"/>
      <c r="J1170" s="288"/>
      <c r="K1170" s="288"/>
      <c r="L1170" s="288"/>
      <c r="M1170" s="288"/>
      <c r="N1170" s="288"/>
      <c r="O1170" s="288"/>
      <c r="P1170" s="288"/>
      <c r="Q1170" s="288"/>
      <c r="R1170" s="287"/>
      <c r="S1170" s="289"/>
    </row>
    <row r="1171" spans="1:19" ht="24.95" hidden="1" customHeight="1" outlineLevel="2">
      <c r="A1171" s="290" t="str">
        <f>IF(AND(D1171="",D1171=""),"",$D$3&amp;"_"&amp;ROW()-11-COUNTBLANK($D$12:D1171))</f>
        <v>CTKM_970</v>
      </c>
      <c r="B1171" s="324" t="s">
        <v>3519</v>
      </c>
      <c r="C1171" s="274" t="s">
        <v>3520</v>
      </c>
      <c r="D1171" s="274" t="s">
        <v>3521</v>
      </c>
      <c r="E1171" s="320"/>
      <c r="F1171" s="320"/>
      <c r="G1171" s="320"/>
      <c r="H1171" s="320"/>
      <c r="I1171" s="320"/>
      <c r="J1171" s="320"/>
      <c r="K1171" s="320"/>
      <c r="L1171" s="320"/>
      <c r="M1171" s="320"/>
      <c r="N1171" s="320"/>
      <c r="O1171" s="320"/>
      <c r="P1171" s="320"/>
      <c r="Q1171" s="321" t="str">
        <f>IF(OR(IF(G1171="",IF(F1171="",IF(E1171="","",E1171),F1171),G1171)="F",IF(J1171="",IF(I1171="",IF(H1171="","",H1171),I1171),J1171)="F",IF(M1171="",IF(L1171="",IF(K1171="","",K1171),L1171),M1171)="F",IF(P1171="",IF(O1171="",IF(N1171="","",N1171),O1171),P1171)="F")=TRUE,"F",IF(OR(IF(G1171="",IF(F1171="",IF(E1171="","",E1171),F1171),G1171)="PE",IF(J1171="",IF(I1171="",IF(H1171="","",H1171),I1171),J1171)="PE",IF(M1171="",IF(L1171="",IF(K1171="","",K1171),L1171),M1171)="PE",IF(P1171="",IF(O1171="",IF(N1171="","",N1171),O1171),P1171)="PE")=TRUE,"PE",IF(AND(IF(G1171="",IF(F1171="",IF(E1171="","",E1171),F1171),G1171)="",IF(J1171="",IF(I1171="",IF(H1171="","",H1171),I1171),J1171)="",IF(M1171="",IF(L1171="",IF(K1171="","",K1171),L1171),M1171)="",IF(P1171="",IF(O1171="",IF(N1171="","",N1171),O1171),P1171)="")=TRUE,"","P")))</f>
        <v/>
      </c>
      <c r="R1171" s="322"/>
      <c r="S1171" s="322"/>
    </row>
    <row r="1172" spans="1:19" ht="24.95" hidden="1" customHeight="1" outlineLevel="2">
      <c r="A1172" s="290" t="str">
        <f>IF(AND(D1172="",D1172=""),"",$D$3&amp;"_"&amp;ROW()-11-COUNTBLANK($D$12:D1172))</f>
        <v>CTKM_971</v>
      </c>
      <c r="B1172" s="324" t="s">
        <v>1071</v>
      </c>
      <c r="C1172" s="274" t="s">
        <v>3434</v>
      </c>
      <c r="D1172" s="274" t="s">
        <v>3435</v>
      </c>
      <c r="E1172" s="320"/>
      <c r="F1172" s="320"/>
      <c r="G1172" s="320"/>
      <c r="H1172" s="320"/>
      <c r="I1172" s="320"/>
      <c r="J1172" s="320"/>
      <c r="K1172" s="320"/>
      <c r="L1172" s="320"/>
      <c r="M1172" s="320"/>
      <c r="N1172" s="320"/>
      <c r="O1172" s="320"/>
      <c r="P1172" s="320"/>
      <c r="Q1172" s="321" t="str">
        <f>IF(OR(IF(G1172="",IF(F1172="",IF(E1172="","",E1172),F1172),G1172)="F",IF(J1172="",IF(I1172="",IF(H1172="","",H1172),I1172),J1172)="F",IF(M1172="",IF(L1172="",IF(K1172="","",K1172),L1172),M1172)="F",IF(P1172="",IF(O1172="",IF(N1172="","",N1172),O1172),P1172)="F")=TRUE,"F",IF(OR(IF(G1172="",IF(F1172="",IF(E1172="","",E1172),F1172),G1172)="PE",IF(J1172="",IF(I1172="",IF(H1172="","",H1172),I1172),J1172)="PE",IF(M1172="",IF(L1172="",IF(K1172="","",K1172),L1172),M1172)="PE",IF(P1172="",IF(O1172="",IF(N1172="","",N1172),O1172),P1172)="PE")=TRUE,"PE",IF(AND(IF(G1172="",IF(F1172="",IF(E1172="","",E1172),F1172),G1172)="",IF(J1172="",IF(I1172="",IF(H1172="","",H1172),I1172),J1172)="",IF(M1172="",IF(L1172="",IF(K1172="","",K1172),L1172),M1172)="",IF(P1172="",IF(O1172="",IF(N1172="","",N1172),O1172),P1172)="")=TRUE,"","P")))</f>
        <v/>
      </c>
      <c r="R1172" s="322"/>
      <c r="S1172" s="322"/>
    </row>
    <row r="1173" spans="1:19" ht="24.95" hidden="1" customHeight="1" outlineLevel="2">
      <c r="A1173" s="290" t="str">
        <f>IF(AND(D1173="",D1173=""),"",$D$3&amp;"_"&amp;ROW()-11-COUNTBLANK($D$12:D1173))</f>
        <v>CTKM_972</v>
      </c>
      <c r="B1173" s="478" t="s">
        <v>352</v>
      </c>
      <c r="C1173" s="274" t="s">
        <v>1074</v>
      </c>
      <c r="D1173" s="274" t="s">
        <v>1075</v>
      </c>
      <c r="E1173" s="320"/>
      <c r="F1173" s="320"/>
      <c r="G1173" s="320"/>
      <c r="H1173" s="320"/>
      <c r="I1173" s="320"/>
      <c r="J1173" s="320"/>
      <c r="K1173" s="320"/>
      <c r="L1173" s="320"/>
      <c r="M1173" s="320"/>
      <c r="N1173" s="320"/>
      <c r="O1173" s="320"/>
      <c r="P1173" s="320"/>
      <c r="Q1173" s="321" t="str">
        <f>IF(OR(IF(G1173="",IF(F1173="",IF(E1173="","",E1173),F1173),G1173)="F",IF(J1173="",IF(I1173="",IF(H1173="","",H1173),I1173),J1173)="F",IF(M1173="",IF(L1173="",IF(K1173="","",K1173),L1173),M1173)="F",IF(P1173="",IF(O1173="",IF(N1173="","",N1173),O1173),P1173)="F")=TRUE,"F",IF(OR(IF(G1173="",IF(F1173="",IF(E1173="","",E1173),F1173),G1173)="PE",IF(J1173="",IF(I1173="",IF(H1173="","",H1173),I1173),J1173)="PE",IF(M1173="",IF(L1173="",IF(K1173="","",K1173),L1173),M1173)="PE",IF(P1173="",IF(O1173="",IF(N1173="","",N1173),O1173),P1173)="PE")=TRUE,"PE",IF(AND(IF(G1173="",IF(F1173="",IF(E1173="","",E1173),F1173),G1173)="",IF(J1173="",IF(I1173="",IF(H1173="","",H1173),I1173),J1173)="",IF(M1173="",IF(L1173="",IF(K1173="","",K1173),L1173),M1173)="",IF(P1173="",IF(O1173="",IF(N1173="","",N1173),O1173),P1173)="")=TRUE,"","P")))</f>
        <v/>
      </c>
      <c r="R1173" s="322"/>
      <c r="S1173" s="322"/>
    </row>
    <row r="1174" spans="1:19" ht="24.95" hidden="1" customHeight="1" outlineLevel="2">
      <c r="A1174" s="290" t="str">
        <f>IF(AND(D1174="",D1174=""),"",$D$3&amp;"_"&amp;ROW()-11-COUNTBLANK($D$12:D1174))</f>
        <v>CTKM_973</v>
      </c>
      <c r="B1174" s="479"/>
      <c r="C1174" s="274" t="s">
        <v>450</v>
      </c>
      <c r="D1174" s="274" t="s">
        <v>1076</v>
      </c>
      <c r="E1174" s="320"/>
      <c r="F1174" s="320"/>
      <c r="G1174" s="320"/>
      <c r="H1174" s="320"/>
      <c r="I1174" s="320"/>
      <c r="J1174" s="320"/>
      <c r="K1174" s="320"/>
      <c r="L1174" s="320"/>
      <c r="M1174" s="320"/>
      <c r="N1174" s="320"/>
      <c r="O1174" s="320"/>
      <c r="P1174" s="320"/>
      <c r="Q1174" s="321" t="str">
        <f>IF(OR(IF(G1174="",IF(F1174="",IF(E1174="","",E1174),F1174),G1174)="F",IF(J1174="",IF(I1174="",IF(H1174="","",H1174),I1174),J1174)="F",IF(M1174="",IF(L1174="",IF(K1174="","",K1174),L1174),M1174)="F",IF(P1174="",IF(O1174="",IF(N1174="","",N1174),O1174),P1174)="F")=TRUE,"F",IF(OR(IF(G1174="",IF(F1174="",IF(E1174="","",E1174),F1174),G1174)="PE",IF(J1174="",IF(I1174="",IF(H1174="","",H1174),I1174),J1174)="PE",IF(M1174="",IF(L1174="",IF(K1174="","",K1174),L1174),M1174)="PE",IF(P1174="",IF(O1174="",IF(N1174="","",N1174),O1174),P1174)="PE")=TRUE,"PE",IF(AND(IF(G1174="",IF(F1174="",IF(E1174="","",E1174),F1174),G1174)="",IF(J1174="",IF(I1174="",IF(H1174="","",H1174),I1174),J1174)="",IF(M1174="",IF(L1174="",IF(K1174="","",K1174),L1174),M1174)="",IF(P1174="",IF(O1174="",IF(N1174="","",N1174),O1174),P1174)="")=TRUE,"","P")))</f>
        <v/>
      </c>
      <c r="R1174" s="322"/>
      <c r="S1174" s="322"/>
    </row>
    <row r="1175" spans="1:19" ht="24.95" hidden="1" customHeight="1" outlineLevel="2">
      <c r="A1175" s="290" t="str">
        <f>IF(AND(D1175="",D1175=""),"",$D$3&amp;"_"&amp;ROW()-11-COUNTBLANK($D$12:D1175))</f>
        <v>CTKM_974</v>
      </c>
      <c r="B1175" s="480"/>
      <c r="C1175" s="274" t="s">
        <v>452</v>
      </c>
      <c r="D1175" s="274" t="s">
        <v>1077</v>
      </c>
      <c r="E1175" s="320"/>
      <c r="F1175" s="320"/>
      <c r="G1175" s="320"/>
      <c r="H1175" s="320"/>
      <c r="I1175" s="320"/>
      <c r="J1175" s="320"/>
      <c r="K1175" s="320"/>
      <c r="L1175" s="320"/>
      <c r="M1175" s="320"/>
      <c r="N1175" s="320"/>
      <c r="O1175" s="320"/>
      <c r="P1175" s="320"/>
      <c r="Q1175" s="321" t="str">
        <f>IF(OR(IF(G1175="",IF(F1175="",IF(E1175="","",E1175),F1175),G1175)="F",IF(J1175="",IF(I1175="",IF(H1175="","",H1175),I1175),J1175)="F",IF(M1175="",IF(L1175="",IF(K1175="","",K1175),L1175),M1175)="F",IF(P1175="",IF(O1175="",IF(N1175="","",N1175),O1175),P1175)="F")=TRUE,"F",IF(OR(IF(G1175="",IF(F1175="",IF(E1175="","",E1175),F1175),G1175)="PE",IF(J1175="",IF(I1175="",IF(H1175="","",H1175),I1175),J1175)="PE",IF(M1175="",IF(L1175="",IF(K1175="","",K1175),L1175),M1175)="PE",IF(P1175="",IF(O1175="",IF(N1175="","",N1175),O1175),P1175)="PE")=TRUE,"PE",IF(AND(IF(G1175="",IF(F1175="",IF(E1175="","",E1175),F1175),G1175)="",IF(J1175="",IF(I1175="",IF(H1175="","",H1175),I1175),J1175)="",IF(M1175="",IF(L1175="",IF(K1175="","",K1175),L1175),M1175)="",IF(P1175="",IF(O1175="",IF(N1175="","",N1175),O1175),P1175)="")=TRUE,"","P")))</f>
        <v/>
      </c>
      <c r="R1175" s="322"/>
      <c r="S1175" s="322"/>
    </row>
    <row r="1176" spans="1:19" ht="24.95" hidden="1" customHeight="1" outlineLevel="2">
      <c r="A1176" s="290" t="str">
        <f>IF(AND(D1176="",D1176=""),"",$D$3&amp;"_"&amp;ROW()-11-COUNTBLANK($D$12:D1176))</f>
        <v/>
      </c>
      <c r="B1176" s="363" t="s">
        <v>351</v>
      </c>
      <c r="C1176" s="364"/>
      <c r="D1176" s="364"/>
      <c r="E1176" s="365"/>
      <c r="F1176" s="365"/>
      <c r="G1176" s="365"/>
      <c r="H1176" s="365"/>
      <c r="I1176" s="365"/>
      <c r="J1176" s="365"/>
      <c r="K1176" s="365"/>
      <c r="L1176" s="365"/>
      <c r="M1176" s="365"/>
      <c r="N1176" s="365"/>
      <c r="O1176" s="365"/>
      <c r="P1176" s="365"/>
      <c r="Q1176" s="365"/>
      <c r="R1176" s="364"/>
      <c r="S1176" s="364"/>
    </row>
    <row r="1177" spans="1:19" ht="24.95" hidden="1" customHeight="1" outlineLevel="3">
      <c r="A1177" s="290" t="str">
        <f>IF(AND(D1177="",D1177=""),"",$D$3&amp;"_"&amp;ROW()-11-COUNTBLANK($D$12:D1177))</f>
        <v>CTKM_975</v>
      </c>
      <c r="B1177" s="478" t="s">
        <v>2825</v>
      </c>
      <c r="C1177" s="274" t="s">
        <v>2826</v>
      </c>
      <c r="D1177" s="274" t="s">
        <v>3102</v>
      </c>
      <c r="E1177" s="320"/>
      <c r="F1177" s="320"/>
      <c r="G1177" s="320"/>
      <c r="H1177" s="320"/>
      <c r="I1177" s="320"/>
      <c r="J1177" s="320"/>
      <c r="K1177" s="320"/>
      <c r="L1177" s="320"/>
      <c r="M1177" s="320"/>
      <c r="N1177" s="320"/>
      <c r="O1177" s="320"/>
      <c r="P1177" s="320"/>
      <c r="Q1177" s="321" t="str">
        <f t="shared" ref="Q1177:Q1197" si="64">IF(OR(IF(G1177="",IF(F1177="",IF(E1177="","",E1177),F1177),G1177)="F",IF(J1177="",IF(I1177="",IF(H1177="","",H1177),I1177),J1177)="F",IF(M1177="",IF(L1177="",IF(K1177="","",K1177),L1177),M1177)="F",IF(P1177="",IF(O1177="",IF(N1177="","",N1177),O1177),P1177)="F")=TRUE,"F",IF(OR(IF(G1177="",IF(F1177="",IF(E1177="","",E1177),F1177),G1177)="PE",IF(J1177="",IF(I1177="",IF(H1177="","",H1177),I1177),J1177)="PE",IF(M1177="",IF(L1177="",IF(K1177="","",K1177),L1177),M1177)="PE",IF(P1177="",IF(O1177="",IF(N1177="","",N1177),O1177),P1177)="PE")=TRUE,"PE",IF(AND(IF(G1177="",IF(F1177="",IF(E1177="","",E1177),F1177),G1177)="",IF(J1177="",IF(I1177="",IF(H1177="","",H1177),I1177),J1177)="",IF(M1177="",IF(L1177="",IF(K1177="","",K1177),L1177),M1177)="",IF(P1177="",IF(O1177="",IF(N1177="","",N1177),O1177),P1177)="")=TRUE,"","P")))</f>
        <v/>
      </c>
      <c r="R1177" s="322"/>
      <c r="S1177" s="322"/>
    </row>
    <row r="1178" spans="1:19" ht="24.95" hidden="1" customHeight="1" outlineLevel="3">
      <c r="A1178" s="290" t="str">
        <f>IF(AND(D1178="",D1178=""),"",$D$3&amp;"_"&amp;ROW()-11-COUNTBLANK($D$12:D1178))</f>
        <v>CTKM_976</v>
      </c>
      <c r="B1178" s="478" t="s">
        <v>3436</v>
      </c>
      <c r="C1178" s="274" t="s">
        <v>3104</v>
      </c>
      <c r="D1178" s="274" t="s">
        <v>3105</v>
      </c>
      <c r="E1178" s="320" t="s">
        <v>1959</v>
      </c>
      <c r="F1178" s="320" t="s">
        <v>1958</v>
      </c>
      <c r="G1178" s="320"/>
      <c r="H1178" s="320"/>
      <c r="I1178" s="320"/>
      <c r="J1178" s="320"/>
      <c r="K1178" s="320"/>
      <c r="L1178" s="320"/>
      <c r="M1178" s="320"/>
      <c r="N1178" s="320"/>
      <c r="O1178" s="320"/>
      <c r="P1178" s="320"/>
      <c r="Q1178" s="321" t="str">
        <f t="shared" si="64"/>
        <v>P</v>
      </c>
      <c r="R1178" s="222">
        <v>607948</v>
      </c>
      <c r="S1178" s="322"/>
    </row>
    <row r="1179" spans="1:19" ht="24.95" hidden="1" customHeight="1" outlineLevel="3">
      <c r="A1179" s="290" t="str">
        <f>IF(AND(D1179="",D1179=""),"",$D$3&amp;"_"&amp;ROW()-11-COUNTBLANK($D$12:D1179))</f>
        <v>CTKM_977</v>
      </c>
      <c r="B1179" s="479"/>
      <c r="C1179" s="274" t="s">
        <v>3106</v>
      </c>
      <c r="D1179" s="274" t="s">
        <v>3114</v>
      </c>
      <c r="E1179" s="320"/>
      <c r="F1179" s="320"/>
      <c r="G1179" s="320"/>
      <c r="H1179" s="320"/>
      <c r="I1179" s="320"/>
      <c r="J1179" s="320"/>
      <c r="K1179" s="320"/>
      <c r="L1179" s="320"/>
      <c r="M1179" s="320"/>
      <c r="N1179" s="320"/>
      <c r="O1179" s="320"/>
      <c r="P1179" s="320"/>
      <c r="Q1179" s="321" t="str">
        <f t="shared" si="64"/>
        <v/>
      </c>
      <c r="R1179" s="322"/>
      <c r="S1179" s="322"/>
    </row>
    <row r="1180" spans="1:19" ht="24.95" hidden="1" customHeight="1" outlineLevel="3">
      <c r="A1180" s="290" t="str">
        <f>IF(AND(D1180="",D1180=""),"",$D$3&amp;"_"&amp;ROW()-11-COUNTBLANK($D$12:D1180))</f>
        <v>CTKM_978</v>
      </c>
      <c r="B1180" s="479"/>
      <c r="C1180" s="274" t="s">
        <v>3108</v>
      </c>
      <c r="D1180" s="274" t="s">
        <v>3439</v>
      </c>
      <c r="E1180" s="320" t="s">
        <v>1959</v>
      </c>
      <c r="F1180" s="320" t="s">
        <v>1958</v>
      </c>
      <c r="G1180" s="320"/>
      <c r="H1180" s="320"/>
      <c r="I1180" s="320"/>
      <c r="J1180" s="320"/>
      <c r="K1180" s="320"/>
      <c r="L1180" s="320"/>
      <c r="M1180" s="320"/>
      <c r="N1180" s="320"/>
      <c r="O1180" s="320"/>
      <c r="P1180" s="320"/>
      <c r="Q1180" s="321" t="str">
        <f t="shared" si="64"/>
        <v>P</v>
      </c>
      <c r="R1180" s="222">
        <v>608365</v>
      </c>
      <c r="S1180" s="322"/>
    </row>
    <row r="1181" spans="1:19" ht="24.95" hidden="1" customHeight="1" outlineLevel="3">
      <c r="A1181" s="290" t="str">
        <f>IF(AND(D1181="",D1181=""),"",$D$3&amp;"_"&amp;ROW()-11-COUNTBLANK($D$12:D1181))</f>
        <v>CTKM_979</v>
      </c>
      <c r="B1181" s="480"/>
      <c r="C1181" s="274" t="s">
        <v>3110</v>
      </c>
      <c r="D1181" s="274" t="s">
        <v>3440</v>
      </c>
      <c r="E1181" s="320"/>
      <c r="F1181" s="320"/>
      <c r="G1181" s="320"/>
      <c r="H1181" s="320"/>
      <c r="I1181" s="320"/>
      <c r="J1181" s="320"/>
      <c r="K1181" s="320"/>
      <c r="L1181" s="320"/>
      <c r="M1181" s="320"/>
      <c r="N1181" s="320"/>
      <c r="O1181" s="320"/>
      <c r="P1181" s="320"/>
      <c r="Q1181" s="321" t="str">
        <f t="shared" si="64"/>
        <v/>
      </c>
      <c r="R1181" s="322"/>
      <c r="S1181" s="322"/>
    </row>
    <row r="1182" spans="1:19" ht="24.95" hidden="1" customHeight="1" outlineLevel="3">
      <c r="A1182" s="290" t="str">
        <f>IF(AND(D1182="",D1182=""),"",$D$3&amp;"_"&amp;ROW()-11-COUNTBLANK($D$12:D1182))</f>
        <v>CTKM_980</v>
      </c>
      <c r="B1182" s="478" t="s">
        <v>3437</v>
      </c>
      <c r="C1182" s="324" t="s">
        <v>3528</v>
      </c>
      <c r="D1182" s="274" t="s">
        <v>3441</v>
      </c>
      <c r="E1182" s="320"/>
      <c r="F1182" s="320"/>
      <c r="G1182" s="320"/>
      <c r="H1182" s="320"/>
      <c r="I1182" s="320"/>
      <c r="J1182" s="320"/>
      <c r="K1182" s="320"/>
      <c r="L1182" s="320"/>
      <c r="M1182" s="320"/>
      <c r="N1182" s="320"/>
      <c r="O1182" s="320"/>
      <c r="P1182" s="320"/>
      <c r="Q1182" s="321" t="str">
        <f t="shared" si="64"/>
        <v/>
      </c>
      <c r="R1182" s="322"/>
      <c r="S1182" s="322"/>
    </row>
    <row r="1183" spans="1:19" ht="24.95" hidden="1" customHeight="1" outlineLevel="3">
      <c r="A1183" s="290" t="str">
        <f>IF(AND(D1183="",D1183=""),"",$D$3&amp;"_"&amp;ROW()-11-COUNTBLANK($D$12:D1183))</f>
        <v>CTKM_981</v>
      </c>
      <c r="B1183" s="480"/>
      <c r="C1183" s="324" t="s">
        <v>3529</v>
      </c>
      <c r="D1183" s="274" t="s">
        <v>3142</v>
      </c>
      <c r="E1183" s="320"/>
      <c r="F1183" s="320"/>
      <c r="G1183" s="320"/>
      <c r="H1183" s="320"/>
      <c r="I1183" s="320"/>
      <c r="J1183" s="320"/>
      <c r="K1183" s="320"/>
      <c r="L1183" s="320"/>
      <c r="M1183" s="320"/>
      <c r="N1183" s="320"/>
      <c r="O1183" s="320"/>
      <c r="P1183" s="320"/>
      <c r="Q1183" s="321" t="str">
        <f t="shared" si="64"/>
        <v/>
      </c>
      <c r="R1183" s="322"/>
      <c r="S1183" s="322"/>
    </row>
    <row r="1184" spans="1:19" ht="24.95" hidden="1" customHeight="1" outlineLevel="3">
      <c r="A1184" s="290" t="str">
        <f>IF(AND(D1184="",D1184=""),"",$D$3&amp;"_"&amp;ROW()-11-COUNTBLANK($D$12:D1184))</f>
        <v>CTKM_982</v>
      </c>
      <c r="B1184" s="324" t="s">
        <v>3438</v>
      </c>
      <c r="C1184" s="324" t="s">
        <v>3166</v>
      </c>
      <c r="D1184" s="274" t="s">
        <v>3442</v>
      </c>
      <c r="E1184" s="320"/>
      <c r="F1184" s="320"/>
      <c r="G1184" s="320"/>
      <c r="H1184" s="320"/>
      <c r="I1184" s="320"/>
      <c r="J1184" s="320"/>
      <c r="K1184" s="320"/>
      <c r="L1184" s="320"/>
      <c r="M1184" s="320"/>
      <c r="N1184" s="320"/>
      <c r="O1184" s="320"/>
      <c r="P1184" s="320"/>
      <c r="Q1184" s="321" t="str">
        <f t="shared" si="64"/>
        <v/>
      </c>
      <c r="R1184" s="322"/>
      <c r="S1184" s="322"/>
    </row>
    <row r="1185" spans="1:19" ht="24.95" hidden="1" customHeight="1" outlineLevel="3">
      <c r="A1185" s="290" t="str">
        <f>IF(AND(D1185="",D1185=""),"",$D$3&amp;"_"&amp;ROW()-11-COUNTBLANK($D$12:D1185))</f>
        <v>CTKM_983</v>
      </c>
      <c r="B1185" s="478" t="s">
        <v>3483</v>
      </c>
      <c r="C1185" s="274" t="s">
        <v>3484</v>
      </c>
      <c r="D1185" s="274" t="s">
        <v>3485</v>
      </c>
      <c r="E1185" s="320"/>
      <c r="F1185" s="320"/>
      <c r="G1185" s="320"/>
      <c r="H1185" s="320"/>
      <c r="I1185" s="320"/>
      <c r="J1185" s="320"/>
      <c r="K1185" s="320"/>
      <c r="L1185" s="320"/>
      <c r="M1185" s="320"/>
      <c r="N1185" s="320"/>
      <c r="O1185" s="320"/>
      <c r="P1185" s="320"/>
      <c r="Q1185" s="321" t="str">
        <f t="shared" ref="Q1185" si="65">IF(OR(IF(G1185="",IF(F1185="",IF(E1185="","",E1185),F1185),G1185)="F",IF(J1185="",IF(I1185="",IF(H1185="","",H1185),I1185),J1185)="F",IF(M1185="",IF(L1185="",IF(K1185="","",K1185),L1185),M1185)="F",IF(P1185="",IF(O1185="",IF(N1185="","",N1185),O1185),P1185)="F")=TRUE,"F",IF(OR(IF(G1185="",IF(F1185="",IF(E1185="","",E1185),F1185),G1185)="PE",IF(J1185="",IF(I1185="",IF(H1185="","",H1185),I1185),J1185)="PE",IF(M1185="",IF(L1185="",IF(K1185="","",K1185),L1185),M1185)="PE",IF(P1185="",IF(O1185="",IF(N1185="","",N1185),O1185),P1185)="PE")=TRUE,"PE",IF(AND(IF(G1185="",IF(F1185="",IF(E1185="","",E1185),F1185),G1185)="",IF(J1185="",IF(I1185="",IF(H1185="","",H1185),I1185),J1185)="",IF(M1185="",IF(L1185="",IF(K1185="","",K1185),L1185),M1185)="",IF(P1185="",IF(O1185="",IF(N1185="","",N1185),O1185),P1185)="")=TRUE,"","P")))</f>
        <v/>
      </c>
      <c r="R1185" s="322"/>
      <c r="S1185" s="322"/>
    </row>
    <row r="1186" spans="1:19" ht="24.95" hidden="1" customHeight="1" outlineLevel="3">
      <c r="A1186" s="290" t="str">
        <f>IF(AND(D1186="",D1186=""),"",$D$3&amp;"_"&amp;ROW()-11-COUNTBLANK($D$12:D1186))</f>
        <v>CTKM_984</v>
      </c>
      <c r="B1186" s="478" t="s">
        <v>1081</v>
      </c>
      <c r="C1186" s="274" t="s">
        <v>3443</v>
      </c>
      <c r="D1186" s="274" t="s">
        <v>1083</v>
      </c>
      <c r="E1186" s="320"/>
      <c r="F1186" s="320"/>
      <c r="G1186" s="320"/>
      <c r="H1186" s="320"/>
      <c r="I1186" s="320"/>
      <c r="J1186" s="320"/>
      <c r="K1186" s="320"/>
      <c r="L1186" s="320"/>
      <c r="M1186" s="320"/>
      <c r="N1186" s="320"/>
      <c r="O1186" s="320"/>
      <c r="P1186" s="320"/>
      <c r="Q1186" s="321" t="str">
        <f t="shared" si="64"/>
        <v/>
      </c>
      <c r="R1186" s="322"/>
      <c r="S1186" s="322"/>
    </row>
    <row r="1187" spans="1:19" ht="24.95" hidden="1" customHeight="1" outlineLevel="3">
      <c r="A1187" s="290" t="str">
        <f>IF(AND(D1187="",D1187=""),"",$D$3&amp;"_"&amp;ROW()-11-COUNTBLANK($D$12:D1187))</f>
        <v>CTKM_985</v>
      </c>
      <c r="B1187" s="480"/>
      <c r="C1187" s="274" t="s">
        <v>3444</v>
      </c>
      <c r="D1187" s="274" t="s">
        <v>295</v>
      </c>
      <c r="E1187" s="320"/>
      <c r="F1187" s="320"/>
      <c r="G1187" s="320"/>
      <c r="H1187" s="320"/>
      <c r="I1187" s="320"/>
      <c r="J1187" s="320"/>
      <c r="K1187" s="320"/>
      <c r="L1187" s="320"/>
      <c r="M1187" s="320"/>
      <c r="N1187" s="320"/>
      <c r="O1187" s="320"/>
      <c r="P1187" s="320"/>
      <c r="Q1187" s="321" t="str">
        <f t="shared" si="64"/>
        <v/>
      </c>
      <c r="R1187" s="322"/>
      <c r="S1187" s="322"/>
    </row>
    <row r="1188" spans="1:19" ht="24.95" hidden="1" customHeight="1" outlineLevel="3">
      <c r="A1188" s="290" t="str">
        <f>IF(AND(D1188="",D1188=""),"",$D$3&amp;"_"&amp;ROW()-11-COUNTBLANK($D$12:D1188))</f>
        <v>CTKM_986</v>
      </c>
      <c r="B1188" s="478" t="s">
        <v>2795</v>
      </c>
      <c r="C1188" s="274" t="s">
        <v>3445</v>
      </c>
      <c r="D1188" s="274" t="s">
        <v>2797</v>
      </c>
      <c r="E1188" s="320"/>
      <c r="F1188" s="320"/>
      <c r="G1188" s="320"/>
      <c r="H1188" s="320"/>
      <c r="I1188" s="320"/>
      <c r="J1188" s="320"/>
      <c r="K1188" s="320"/>
      <c r="L1188" s="320"/>
      <c r="M1188" s="320"/>
      <c r="N1188" s="320"/>
      <c r="O1188" s="320"/>
      <c r="P1188" s="320"/>
      <c r="Q1188" s="321" t="str">
        <f t="shared" si="64"/>
        <v/>
      </c>
      <c r="R1188" s="322"/>
      <c r="S1188" s="322"/>
    </row>
    <row r="1189" spans="1:19" ht="24.95" hidden="1" customHeight="1" outlineLevel="3">
      <c r="A1189" s="290" t="str">
        <f>IF(AND(D1189="",D1189=""),"",$D$3&amp;"_"&amp;ROW()-11-COUNTBLANK($D$12:D1189))</f>
        <v>CTKM_987</v>
      </c>
      <c r="B1189" s="478" t="s">
        <v>2798</v>
      </c>
      <c r="C1189" s="274" t="s">
        <v>3446</v>
      </c>
      <c r="D1189" s="274" t="s">
        <v>3447</v>
      </c>
      <c r="E1189" s="320"/>
      <c r="F1189" s="320"/>
      <c r="G1189" s="320"/>
      <c r="H1189" s="320"/>
      <c r="I1189" s="320"/>
      <c r="J1189" s="320"/>
      <c r="K1189" s="320"/>
      <c r="L1189" s="320"/>
      <c r="M1189" s="320"/>
      <c r="N1189" s="320"/>
      <c r="O1189" s="320"/>
      <c r="P1189" s="320"/>
      <c r="Q1189" s="321" t="str">
        <f t="shared" si="64"/>
        <v/>
      </c>
      <c r="R1189" s="322"/>
      <c r="S1189" s="322"/>
    </row>
    <row r="1190" spans="1:19" ht="24.95" hidden="1" customHeight="1" outlineLevel="3">
      <c r="A1190" s="290" t="str">
        <f>IF(AND(D1190="",D1190=""),"",$D$3&amp;"_"&amp;ROW()-11-COUNTBLANK($D$12:D1190))</f>
        <v>CTKM_988</v>
      </c>
      <c r="B1190" s="480"/>
      <c r="C1190" s="274" t="s">
        <v>3458</v>
      </c>
      <c r="D1190" s="274" t="s">
        <v>2802</v>
      </c>
      <c r="E1190" s="320"/>
      <c r="F1190" s="320"/>
      <c r="G1190" s="320"/>
      <c r="H1190" s="320"/>
      <c r="I1190" s="320"/>
      <c r="J1190" s="320"/>
      <c r="K1190" s="320"/>
      <c r="L1190" s="320"/>
      <c r="M1190" s="320"/>
      <c r="N1190" s="320"/>
      <c r="O1190" s="320"/>
      <c r="P1190" s="320"/>
      <c r="Q1190" s="321" t="str">
        <f t="shared" si="64"/>
        <v/>
      </c>
      <c r="R1190" s="322"/>
      <c r="S1190" s="322"/>
    </row>
    <row r="1191" spans="1:19" ht="24.95" hidden="1" customHeight="1" outlineLevel="3">
      <c r="A1191" s="290" t="str">
        <f>IF(AND(D1191="",D1191=""),"",$D$3&amp;"_"&amp;ROW()-11-COUNTBLANK($D$12:D1191))</f>
        <v>CTKM_989</v>
      </c>
      <c r="B1191" s="478" t="s">
        <v>2880</v>
      </c>
      <c r="C1191" s="274" t="s">
        <v>3457</v>
      </c>
      <c r="D1191" s="274" t="s">
        <v>2911</v>
      </c>
      <c r="E1191" s="320"/>
      <c r="F1191" s="320"/>
      <c r="G1191" s="320"/>
      <c r="H1191" s="320"/>
      <c r="I1191" s="320"/>
      <c r="J1191" s="320"/>
      <c r="K1191" s="320"/>
      <c r="L1191" s="320"/>
      <c r="M1191" s="320"/>
      <c r="N1191" s="320"/>
      <c r="O1191" s="320"/>
      <c r="P1191" s="320"/>
      <c r="Q1191" s="321" t="str">
        <f t="shared" si="64"/>
        <v/>
      </c>
      <c r="R1191" s="322"/>
      <c r="S1191" s="322"/>
    </row>
    <row r="1192" spans="1:19" ht="24.95" hidden="1" customHeight="1" outlineLevel="3">
      <c r="A1192" s="290" t="str">
        <f>IF(AND(D1192="",D1192=""),"",$D$3&amp;"_"&amp;ROW()-11-COUNTBLANK($D$12:D1192))</f>
        <v>CTKM_990</v>
      </c>
      <c r="B1192" s="479"/>
      <c r="C1192" s="274" t="s">
        <v>3459</v>
      </c>
      <c r="D1192" s="274" t="s">
        <v>2911</v>
      </c>
      <c r="E1192" s="320"/>
      <c r="F1192" s="320"/>
      <c r="G1192" s="320"/>
      <c r="H1192" s="320"/>
      <c r="I1192" s="320"/>
      <c r="J1192" s="320"/>
      <c r="K1192" s="320"/>
      <c r="L1192" s="320"/>
      <c r="M1192" s="320"/>
      <c r="N1192" s="320"/>
      <c r="O1192" s="320"/>
      <c r="P1192" s="320"/>
      <c r="Q1192" s="321" t="str">
        <f t="shared" si="64"/>
        <v/>
      </c>
      <c r="R1192" s="322"/>
      <c r="S1192" s="322"/>
    </row>
    <row r="1193" spans="1:19" ht="24.95" hidden="1" customHeight="1" outlineLevel="3">
      <c r="A1193" s="290" t="str">
        <f>IF(AND(D1193="",D1193=""),"",$D$3&amp;"_"&amp;ROW()-11-COUNTBLANK($D$12:D1193))</f>
        <v>CTKM_991</v>
      </c>
      <c r="B1193" s="480"/>
      <c r="C1193" s="274" t="s">
        <v>3460</v>
      </c>
      <c r="D1193" s="274" t="s">
        <v>1060</v>
      </c>
      <c r="E1193" s="320"/>
      <c r="F1193" s="320"/>
      <c r="G1193" s="320"/>
      <c r="H1193" s="320"/>
      <c r="I1193" s="320"/>
      <c r="J1193" s="320"/>
      <c r="K1193" s="320"/>
      <c r="L1193" s="320"/>
      <c r="M1193" s="320"/>
      <c r="N1193" s="320"/>
      <c r="O1193" s="320"/>
      <c r="P1193" s="320"/>
      <c r="Q1193" s="321" t="str">
        <f t="shared" si="64"/>
        <v/>
      </c>
      <c r="R1193" s="322"/>
      <c r="S1193" s="322"/>
    </row>
    <row r="1194" spans="1:19" ht="24.95" hidden="1" customHeight="1" outlineLevel="3">
      <c r="A1194" s="290" t="str">
        <f>IF(AND(D1194="",D1194=""),"",$D$3&amp;"_"&amp;ROW()-11-COUNTBLANK($D$12:D1194))</f>
        <v>CTKM_992</v>
      </c>
      <c r="B1194" s="478" t="s">
        <v>2912</v>
      </c>
      <c r="C1194" s="274" t="s">
        <v>3456</v>
      </c>
      <c r="D1194" s="274" t="s">
        <v>2890</v>
      </c>
      <c r="E1194" s="320"/>
      <c r="F1194" s="320"/>
      <c r="G1194" s="320"/>
      <c r="H1194" s="320"/>
      <c r="I1194" s="320"/>
      <c r="J1194" s="320"/>
      <c r="K1194" s="320"/>
      <c r="L1194" s="320"/>
      <c r="M1194" s="320"/>
      <c r="N1194" s="320"/>
      <c r="O1194" s="320"/>
      <c r="P1194" s="320"/>
      <c r="Q1194" s="321" t="str">
        <f t="shared" si="64"/>
        <v/>
      </c>
      <c r="R1194" s="322"/>
      <c r="S1194" s="322"/>
    </row>
    <row r="1195" spans="1:19" ht="24.95" hidden="1" customHeight="1" outlineLevel="3">
      <c r="A1195" s="290" t="str">
        <f>IF(AND(D1195="",D1195=""),"",$D$3&amp;"_"&amp;ROW()-11-COUNTBLANK($D$12:D1195))</f>
        <v>CTKM_993</v>
      </c>
      <c r="B1195" s="324" t="s">
        <v>1140</v>
      </c>
      <c r="C1195" s="274" t="s">
        <v>1141</v>
      </c>
      <c r="D1195" s="274" t="s">
        <v>1142</v>
      </c>
      <c r="E1195" s="320"/>
      <c r="F1195" s="320"/>
      <c r="G1195" s="320"/>
      <c r="H1195" s="320"/>
      <c r="I1195" s="320"/>
      <c r="J1195" s="320"/>
      <c r="K1195" s="320"/>
      <c r="L1195" s="320"/>
      <c r="M1195" s="320"/>
      <c r="N1195" s="320"/>
      <c r="O1195" s="320"/>
      <c r="P1195" s="320"/>
      <c r="Q1195" s="321" t="str">
        <f t="shared" si="64"/>
        <v/>
      </c>
      <c r="R1195" s="322"/>
      <c r="S1195" s="322"/>
    </row>
    <row r="1196" spans="1:19" ht="24.95" hidden="1" customHeight="1" outlineLevel="3">
      <c r="A1196" s="290" t="str">
        <f>IF(AND(D1196="",D1196=""),"",$D$3&amp;"_"&amp;ROW()-11-COUNTBLANK($D$12:D1196))</f>
        <v>CTKM_994</v>
      </c>
      <c r="B1196" s="324" t="s">
        <v>2830</v>
      </c>
      <c r="C1196" s="274" t="s">
        <v>2831</v>
      </c>
      <c r="D1196" s="274" t="s">
        <v>2832</v>
      </c>
      <c r="E1196" s="320"/>
      <c r="F1196" s="320"/>
      <c r="G1196" s="320"/>
      <c r="H1196" s="320"/>
      <c r="I1196" s="320"/>
      <c r="J1196" s="320"/>
      <c r="K1196" s="320"/>
      <c r="L1196" s="320"/>
      <c r="M1196" s="320"/>
      <c r="N1196" s="320"/>
      <c r="O1196" s="320"/>
      <c r="P1196" s="320"/>
      <c r="Q1196" s="321" t="str">
        <f t="shared" si="64"/>
        <v/>
      </c>
      <c r="R1196" s="322"/>
      <c r="S1196" s="322"/>
    </row>
    <row r="1197" spans="1:19" ht="24.95" hidden="1" customHeight="1" outlineLevel="3">
      <c r="A1197" s="290" t="str">
        <f>IF(AND(D1197="",D1197=""),"",$D$3&amp;"_"&amp;ROW()-11-COUNTBLANK($D$12:D1197))</f>
        <v>CTKM_995</v>
      </c>
      <c r="B1197" s="480" t="s">
        <v>3449</v>
      </c>
      <c r="C1197" s="274" t="s">
        <v>3448</v>
      </c>
      <c r="D1197" s="274" t="s">
        <v>2835</v>
      </c>
      <c r="E1197" s="320"/>
      <c r="F1197" s="320"/>
      <c r="G1197" s="320"/>
      <c r="H1197" s="320"/>
      <c r="I1197" s="320"/>
      <c r="J1197" s="320"/>
      <c r="K1197" s="320"/>
      <c r="L1197" s="320"/>
      <c r="M1197" s="320"/>
      <c r="N1197" s="320"/>
      <c r="O1197" s="320"/>
      <c r="P1197" s="320"/>
      <c r="Q1197" s="321" t="str">
        <f t="shared" si="64"/>
        <v/>
      </c>
      <c r="R1197" s="322"/>
      <c r="S1197" s="322"/>
    </row>
    <row r="1198" spans="1:19" ht="24.95" hidden="1" customHeight="1" outlineLevel="3">
      <c r="A1198" s="290" t="str">
        <f>IF(AND(D1198="",D1198=""),"",$D$3&amp;"_"&amp;ROW()-11-COUNTBLANK($D$12:D1198))</f>
        <v>CTKM_996</v>
      </c>
      <c r="B1198" s="480" t="s">
        <v>3538</v>
      </c>
      <c r="C1198" s="274" t="s">
        <v>3539</v>
      </c>
      <c r="D1198" s="274" t="s">
        <v>3540</v>
      </c>
      <c r="E1198" s="320" t="s">
        <v>1959</v>
      </c>
      <c r="F1198" s="320" t="s">
        <v>1958</v>
      </c>
      <c r="G1198" s="320"/>
      <c r="H1198" s="320"/>
      <c r="I1198" s="320"/>
      <c r="J1198" s="320"/>
      <c r="K1198" s="320"/>
      <c r="L1198" s="320"/>
      <c r="M1198" s="320"/>
      <c r="N1198" s="320"/>
      <c r="O1198" s="320"/>
      <c r="P1198" s="320"/>
      <c r="Q1198" s="321" t="str">
        <f t="shared" ref="Q1198" si="66">IF(OR(IF(G1198="",IF(F1198="",IF(E1198="","",E1198),F1198),G1198)="F",IF(J1198="",IF(I1198="",IF(H1198="","",H1198),I1198),J1198)="F",IF(M1198="",IF(L1198="",IF(K1198="","",K1198),L1198),M1198)="F",IF(P1198="",IF(O1198="",IF(N1198="","",N1198),O1198),P1198)="F")=TRUE,"F",IF(OR(IF(G1198="",IF(F1198="",IF(E1198="","",E1198),F1198),G1198)="PE",IF(J1198="",IF(I1198="",IF(H1198="","",H1198),I1198),J1198)="PE",IF(M1198="",IF(L1198="",IF(K1198="","",K1198),L1198),M1198)="PE",IF(P1198="",IF(O1198="",IF(N1198="","",N1198),O1198),P1198)="PE")=TRUE,"PE",IF(AND(IF(G1198="",IF(F1198="",IF(E1198="","",E1198),F1198),G1198)="",IF(J1198="",IF(I1198="",IF(H1198="","",H1198),I1198),J1198)="",IF(M1198="",IF(L1198="",IF(K1198="","",K1198),L1198),M1198)="",IF(P1198="",IF(O1198="",IF(N1198="","",N1198),O1198),P1198)="")=TRUE,"","P")))</f>
        <v>P</v>
      </c>
      <c r="R1198" s="222">
        <v>611037</v>
      </c>
      <c r="S1198" s="322"/>
    </row>
    <row r="1199" spans="1:19" ht="24.95" hidden="1" customHeight="1" outlineLevel="2">
      <c r="A1199" s="290" t="str">
        <f>IF(AND(D1199="",D1199=""),"",$D$3&amp;"_"&amp;ROW()-11-COUNTBLANK($D$12:D1199))</f>
        <v/>
      </c>
      <c r="B1199" s="363" t="s">
        <v>1088</v>
      </c>
      <c r="C1199" s="364"/>
      <c r="D1199" s="364"/>
      <c r="E1199" s="365"/>
      <c r="F1199" s="365"/>
      <c r="G1199" s="365"/>
      <c r="H1199" s="365"/>
      <c r="I1199" s="365"/>
      <c r="J1199" s="365"/>
      <c r="K1199" s="365"/>
      <c r="L1199" s="365"/>
      <c r="M1199" s="365"/>
      <c r="N1199" s="365"/>
      <c r="O1199" s="365"/>
      <c r="P1199" s="365"/>
      <c r="Q1199" s="365"/>
      <c r="R1199" s="364"/>
      <c r="S1199" s="364"/>
    </row>
    <row r="1200" spans="1:19" ht="24.95" hidden="1" customHeight="1" outlineLevel="3">
      <c r="A1200" s="290" t="str">
        <f>IF(AND(D1200="",D1200=""),"",$D$3&amp;"_"&amp;ROW()-11-COUNTBLANK($D$12:D1200))</f>
        <v>CTKM_997</v>
      </c>
      <c r="B1200" s="324" t="s">
        <v>1089</v>
      </c>
      <c r="C1200" s="274" t="s">
        <v>1090</v>
      </c>
      <c r="D1200" s="274" t="s">
        <v>1091</v>
      </c>
      <c r="E1200" s="320"/>
      <c r="F1200" s="320"/>
      <c r="G1200" s="320"/>
      <c r="H1200" s="320"/>
      <c r="I1200" s="320"/>
      <c r="J1200" s="320"/>
      <c r="K1200" s="320"/>
      <c r="L1200" s="320"/>
      <c r="M1200" s="320"/>
      <c r="N1200" s="320"/>
      <c r="O1200" s="320"/>
      <c r="P1200" s="320"/>
      <c r="Q1200" s="321" t="str">
        <f>IF(OR(IF(G1200="",IF(F1200="",IF(E1200="","",E1200),F1200),G1200)="F",IF(J1200="",IF(I1200="",IF(H1200="","",H1200),I1200),J1200)="F",IF(M1200="",IF(L1200="",IF(K1200="","",K1200),L1200),M1200)="F",IF(P1200="",IF(O1200="",IF(N1200="","",N1200),O1200),P1200)="F")=TRUE,"F",IF(OR(IF(G1200="",IF(F1200="",IF(E1200="","",E1200),F1200),G1200)="PE",IF(J1200="",IF(I1200="",IF(H1200="","",H1200),I1200),J1200)="PE",IF(M1200="",IF(L1200="",IF(K1200="","",K1200),L1200),M1200)="PE",IF(P1200="",IF(O1200="",IF(N1200="","",N1200),O1200),P1200)="PE")=TRUE,"PE",IF(AND(IF(G1200="",IF(F1200="",IF(E1200="","",E1200),F1200),G1200)="",IF(J1200="",IF(I1200="",IF(H1200="","",H1200),I1200),J1200)="",IF(M1200="",IF(L1200="",IF(K1200="","",K1200),L1200),M1200)="",IF(P1200="",IF(O1200="",IF(N1200="","",N1200),O1200),P1200)="")=TRUE,"","P")))</f>
        <v/>
      </c>
      <c r="R1200" s="322"/>
      <c r="S1200" s="322"/>
    </row>
    <row r="1201" spans="1:19" ht="24.95" hidden="1" customHeight="1" outlineLevel="3">
      <c r="A1201" s="290" t="str">
        <f>IF(AND(D1201="",D1201=""),"",$D$3&amp;"_"&amp;ROW()-11-COUNTBLANK($D$12:D1201))</f>
        <v>CTKM_998</v>
      </c>
      <c r="B1201" s="324" t="s">
        <v>1303</v>
      </c>
      <c r="C1201" s="274" t="s">
        <v>3450</v>
      </c>
      <c r="D1201" s="274" t="s">
        <v>2807</v>
      </c>
      <c r="E1201" s="320"/>
      <c r="F1201" s="320"/>
      <c r="G1201" s="320"/>
      <c r="H1201" s="320"/>
      <c r="I1201" s="320"/>
      <c r="J1201" s="320"/>
      <c r="K1201" s="320"/>
      <c r="L1201" s="320"/>
      <c r="M1201" s="320"/>
      <c r="N1201" s="320"/>
      <c r="O1201" s="320"/>
      <c r="P1201" s="320"/>
      <c r="Q1201" s="321" t="str">
        <f>IF(OR(IF(G1201="",IF(F1201="",IF(E1201="","",E1201),F1201),G1201)="F",IF(J1201="",IF(I1201="",IF(H1201="","",H1201),I1201),J1201)="F",IF(M1201="",IF(L1201="",IF(K1201="","",K1201),L1201),M1201)="F",IF(P1201="",IF(O1201="",IF(N1201="","",N1201),O1201),P1201)="F")=TRUE,"F",IF(OR(IF(G1201="",IF(F1201="",IF(E1201="","",E1201),F1201),G1201)="PE",IF(J1201="",IF(I1201="",IF(H1201="","",H1201),I1201),J1201)="PE",IF(M1201="",IF(L1201="",IF(K1201="","",K1201),L1201),M1201)="PE",IF(P1201="",IF(O1201="",IF(N1201="","",N1201),O1201),P1201)="PE")=TRUE,"PE",IF(AND(IF(G1201="",IF(F1201="",IF(E1201="","",E1201),F1201),G1201)="",IF(J1201="",IF(I1201="",IF(H1201="","",H1201),I1201),J1201)="",IF(M1201="",IF(L1201="",IF(K1201="","",K1201),L1201),M1201)="",IF(P1201="",IF(O1201="",IF(N1201="","",N1201),O1201),P1201)="")=TRUE,"","P")))</f>
        <v/>
      </c>
      <c r="R1201" s="322"/>
      <c r="S1201" s="322"/>
    </row>
    <row r="1202" spans="1:19" ht="24.95" hidden="1" customHeight="1" outlineLevel="3">
      <c r="A1202" s="290" t="str">
        <f>IF(AND(D1202="",D1202=""),"",$D$3&amp;"_"&amp;ROW()-11-COUNTBLANK($D$12:D1202))</f>
        <v>CTKM_999</v>
      </c>
      <c r="B1202" s="478" t="s">
        <v>1095</v>
      </c>
      <c r="C1202" s="274" t="s">
        <v>3451</v>
      </c>
      <c r="D1202" s="274" t="s">
        <v>1097</v>
      </c>
      <c r="E1202" s="320"/>
      <c r="F1202" s="320"/>
      <c r="G1202" s="320"/>
      <c r="H1202" s="320"/>
      <c r="I1202" s="320"/>
      <c r="J1202" s="320"/>
      <c r="K1202" s="320"/>
      <c r="L1202" s="320"/>
      <c r="M1202" s="320"/>
      <c r="N1202" s="320"/>
      <c r="O1202" s="320"/>
      <c r="P1202" s="320"/>
      <c r="Q1202" s="321" t="str">
        <f>IF(OR(IF(G1202="",IF(F1202="",IF(E1202="","",E1202),F1202),G1202)="F",IF(J1202="",IF(I1202="",IF(H1202="","",H1202),I1202),J1202)="F",IF(M1202="",IF(L1202="",IF(K1202="","",K1202),L1202),M1202)="F",IF(P1202="",IF(O1202="",IF(N1202="","",N1202),O1202),P1202)="F")=TRUE,"F",IF(OR(IF(G1202="",IF(F1202="",IF(E1202="","",E1202),F1202),G1202)="PE",IF(J1202="",IF(I1202="",IF(H1202="","",H1202),I1202),J1202)="PE",IF(M1202="",IF(L1202="",IF(K1202="","",K1202),L1202),M1202)="PE",IF(P1202="",IF(O1202="",IF(N1202="","",N1202),O1202),P1202)="PE")=TRUE,"PE",IF(AND(IF(G1202="",IF(F1202="",IF(E1202="","",E1202),F1202),G1202)="",IF(J1202="",IF(I1202="",IF(H1202="","",H1202),I1202),J1202)="",IF(M1202="",IF(L1202="",IF(K1202="","",K1202),L1202),M1202)="",IF(P1202="",IF(O1202="",IF(N1202="","",N1202),O1202),P1202)="")=TRUE,"","P")))</f>
        <v/>
      </c>
      <c r="R1202" s="322"/>
      <c r="S1202" s="322"/>
    </row>
    <row r="1203" spans="1:19" ht="24.95" hidden="1" customHeight="1" outlineLevel="3">
      <c r="A1203" s="290" t="str">
        <f>IF(AND(D1203="",D1203=""),"",$D$3&amp;"_"&amp;ROW()-11-COUNTBLANK($D$12:D1203))</f>
        <v>CTKM_1000</v>
      </c>
      <c r="B1203" s="480"/>
      <c r="C1203" s="274" t="s">
        <v>3452</v>
      </c>
      <c r="D1203" s="274" t="s">
        <v>1076</v>
      </c>
      <c r="E1203" s="320"/>
      <c r="F1203" s="320"/>
      <c r="G1203" s="320"/>
      <c r="H1203" s="320"/>
      <c r="I1203" s="320"/>
      <c r="J1203" s="320"/>
      <c r="K1203" s="320"/>
      <c r="L1203" s="320"/>
      <c r="M1203" s="320"/>
      <c r="N1203" s="320"/>
      <c r="O1203" s="320"/>
      <c r="P1203" s="320"/>
      <c r="Q1203" s="321" t="str">
        <f>IF(OR(IF(G1203="",IF(F1203="",IF(E1203="","",E1203),F1203),G1203)="F",IF(J1203="",IF(I1203="",IF(H1203="","",H1203),I1203),J1203)="F",IF(M1203="",IF(L1203="",IF(K1203="","",K1203),L1203),M1203)="F",IF(P1203="",IF(O1203="",IF(N1203="","",N1203),O1203),P1203)="F")=TRUE,"F",IF(OR(IF(G1203="",IF(F1203="",IF(E1203="","",E1203),F1203),G1203)="PE",IF(J1203="",IF(I1203="",IF(H1203="","",H1203),I1203),J1203)="PE",IF(M1203="",IF(L1203="",IF(K1203="","",K1203),L1203),M1203)="PE",IF(P1203="",IF(O1203="",IF(N1203="","",N1203),O1203),P1203)="PE")=TRUE,"PE",IF(AND(IF(G1203="",IF(F1203="",IF(E1203="","",E1203),F1203),G1203)="",IF(J1203="",IF(I1203="",IF(H1203="","",H1203),I1203),J1203)="",IF(M1203="",IF(L1203="",IF(K1203="","",K1203),L1203),M1203)="",IF(P1203="",IF(O1203="",IF(N1203="","",N1203),O1203),P1203)="")=TRUE,"","P")))</f>
        <v/>
      </c>
      <c r="R1203" s="322"/>
      <c r="S1203" s="322"/>
    </row>
    <row r="1204" spans="1:19" ht="24.95" hidden="1" customHeight="1" outlineLevel="3">
      <c r="A1204" s="290" t="str">
        <f>IF(AND(D1204="",D1204=""),"",$D$3&amp;"_"&amp;ROW()-11-COUNTBLANK($D$12:D1204))</f>
        <v>CTKM_1001</v>
      </c>
      <c r="B1204" s="478" t="s">
        <v>1143</v>
      </c>
      <c r="C1204" s="274" t="s">
        <v>3453</v>
      </c>
      <c r="D1204" s="274" t="s">
        <v>1145</v>
      </c>
      <c r="E1204" s="320"/>
      <c r="F1204" s="320"/>
      <c r="G1204" s="320"/>
      <c r="H1204" s="320"/>
      <c r="I1204" s="320"/>
      <c r="J1204" s="320"/>
      <c r="K1204" s="320"/>
      <c r="L1204" s="320"/>
      <c r="M1204" s="320"/>
      <c r="N1204" s="320"/>
      <c r="O1204" s="320"/>
      <c r="P1204" s="320"/>
      <c r="Q1204" s="321" t="str">
        <f>IF(OR(IF(G1204="",IF(F1204="",IF(E1204="","",E1204),F1204),G1204)="F",IF(J1204="",IF(I1204="",IF(H1204="","",H1204),I1204),J1204)="F",IF(M1204="",IF(L1204="",IF(K1204="","",K1204),L1204),M1204)="F",IF(P1204="",IF(O1204="",IF(N1204="","",N1204),O1204),P1204)="F")=TRUE,"F",IF(OR(IF(G1204="",IF(F1204="",IF(E1204="","",E1204),F1204),G1204)="PE",IF(J1204="",IF(I1204="",IF(H1204="","",H1204),I1204),J1204)="PE",IF(M1204="",IF(L1204="",IF(K1204="","",K1204),L1204),M1204)="PE",IF(P1204="",IF(O1204="",IF(N1204="","",N1204),O1204),P1204)="PE")=TRUE,"PE",IF(AND(IF(G1204="",IF(F1204="",IF(E1204="","",E1204),F1204),G1204)="",IF(J1204="",IF(I1204="",IF(H1204="","",H1204),I1204),J1204)="",IF(M1204="",IF(L1204="",IF(K1204="","",K1204),L1204),M1204)="",IF(P1204="",IF(O1204="",IF(N1204="","",N1204),O1204),P1204)="")=TRUE,"","P")))</f>
        <v/>
      </c>
      <c r="R1204" s="322"/>
      <c r="S1204" s="322"/>
    </row>
    <row r="1205" spans="1:19" ht="24.95" hidden="1" customHeight="1" outlineLevel="2">
      <c r="A1205" s="290" t="str">
        <f>IF(AND(D1205="",D1205=""),"",$D$3&amp;"_"&amp;ROW()-11-COUNTBLANK($D$12:D1205))</f>
        <v/>
      </c>
      <c r="B1205" s="363" t="s">
        <v>447</v>
      </c>
      <c r="C1205" s="364"/>
      <c r="D1205" s="364"/>
      <c r="E1205" s="365"/>
      <c r="F1205" s="365"/>
      <c r="G1205" s="365"/>
      <c r="H1205" s="365"/>
      <c r="I1205" s="365"/>
      <c r="J1205" s="365"/>
      <c r="K1205" s="365"/>
      <c r="L1205" s="365"/>
      <c r="M1205" s="365"/>
      <c r="N1205" s="365"/>
      <c r="O1205" s="365"/>
      <c r="P1205" s="365"/>
      <c r="Q1205" s="365"/>
      <c r="R1205" s="364"/>
      <c r="S1205" s="364"/>
    </row>
    <row r="1206" spans="1:19" ht="24.95" hidden="1" customHeight="1" outlineLevel="3">
      <c r="A1206" s="290" t="str">
        <f>IF(AND(D1206="",D1206=""),"",$D$3&amp;"_"&amp;ROW()-11-COUNTBLANK($D$12:D1206))</f>
        <v>CTKM_1002</v>
      </c>
      <c r="B1206" s="324" t="s">
        <v>2917</v>
      </c>
      <c r="C1206" s="274" t="s">
        <v>3454</v>
      </c>
      <c r="D1206" s="274" t="s">
        <v>2810</v>
      </c>
      <c r="E1206" s="320"/>
      <c r="F1206" s="320"/>
      <c r="G1206" s="320"/>
      <c r="H1206" s="320"/>
      <c r="I1206" s="320"/>
      <c r="J1206" s="320"/>
      <c r="K1206" s="320"/>
      <c r="L1206" s="320"/>
      <c r="M1206" s="320"/>
      <c r="N1206" s="320"/>
      <c r="O1206" s="320"/>
      <c r="P1206" s="320"/>
      <c r="Q1206" s="321" t="str">
        <f>IF(OR(IF(G1206="",IF(F1206="",IF(E1206="","",E1206),F1206),G1206)="F",IF(J1206="",IF(I1206="",IF(H1206="","",H1206),I1206),J1206)="F",IF(M1206="",IF(L1206="",IF(K1206="","",K1206),L1206),M1206)="F",IF(P1206="",IF(O1206="",IF(N1206="","",N1206),O1206),P1206)="F")=TRUE,"F",IF(OR(IF(G1206="",IF(F1206="",IF(E1206="","",E1206),F1206),G1206)="PE",IF(J1206="",IF(I1206="",IF(H1206="","",H1206),I1206),J1206)="PE",IF(M1206="",IF(L1206="",IF(K1206="","",K1206),L1206),M1206)="PE",IF(P1206="",IF(O1206="",IF(N1206="","",N1206),O1206),P1206)="PE")=TRUE,"PE",IF(AND(IF(G1206="",IF(F1206="",IF(E1206="","",E1206),F1206),G1206)="",IF(J1206="",IF(I1206="",IF(H1206="","",H1206),I1206),J1206)="",IF(M1206="",IF(L1206="",IF(K1206="","",K1206),L1206),M1206)="",IF(P1206="",IF(O1206="",IF(N1206="","",N1206),O1206),P1206)="")=TRUE,"","P")))</f>
        <v/>
      </c>
      <c r="R1206" s="322"/>
      <c r="S1206" s="322"/>
    </row>
    <row r="1207" spans="1:19" ht="24.95" hidden="1" customHeight="1" outlineLevel="3">
      <c r="A1207" s="290" t="str">
        <f>IF(AND(D1207="",D1207=""),"",$D$3&amp;"_"&amp;ROW()-11-COUNTBLANK($D$12:D1207))</f>
        <v>CTKM_1003</v>
      </c>
      <c r="B1207" s="324" t="s">
        <v>2728</v>
      </c>
      <c r="C1207" s="274" t="s">
        <v>3455</v>
      </c>
      <c r="D1207" s="274" t="s">
        <v>3135</v>
      </c>
      <c r="E1207" s="320"/>
      <c r="F1207" s="320"/>
      <c r="G1207" s="320"/>
      <c r="H1207" s="320"/>
      <c r="I1207" s="320"/>
      <c r="J1207" s="320"/>
      <c r="K1207" s="320"/>
      <c r="L1207" s="320"/>
      <c r="M1207" s="320"/>
      <c r="N1207" s="320"/>
      <c r="O1207" s="320"/>
      <c r="P1207" s="320"/>
      <c r="Q1207" s="321" t="str">
        <f>IF(OR(IF(G1207="",IF(F1207="",IF(E1207="","",E1207),F1207),G1207)="F",IF(J1207="",IF(I1207="",IF(H1207="","",H1207),I1207),J1207)="F",IF(M1207="",IF(L1207="",IF(K1207="","",K1207),L1207),M1207)="F",IF(P1207="",IF(O1207="",IF(N1207="","",N1207),O1207),P1207)="F")=TRUE,"F",IF(OR(IF(G1207="",IF(F1207="",IF(E1207="","",E1207),F1207),G1207)="PE",IF(J1207="",IF(I1207="",IF(H1207="","",H1207),I1207),J1207)="PE",IF(M1207="",IF(L1207="",IF(K1207="","",K1207),L1207),M1207)="PE",IF(P1207="",IF(O1207="",IF(N1207="","",N1207),O1207),P1207)="PE")=TRUE,"PE",IF(AND(IF(G1207="",IF(F1207="",IF(E1207="","",E1207),F1207),G1207)="",IF(J1207="",IF(I1207="",IF(H1207="","",H1207),I1207),J1207)="",IF(M1207="",IF(L1207="",IF(K1207="","",K1207),L1207),M1207)="",IF(P1207="",IF(O1207="",IF(N1207="","",N1207),O1207),P1207)="")=TRUE,"","P")))</f>
        <v/>
      </c>
      <c r="R1207" s="322"/>
      <c r="S1207" s="322"/>
    </row>
    <row r="1208" spans="1:19" ht="24.95" hidden="1" customHeight="1" outlineLevel="3">
      <c r="A1208" s="290" t="str">
        <f>IF(AND(D1208="",D1208=""),"",$D$3&amp;"_"&amp;ROW()-11-COUNTBLANK($D$12:D1208))</f>
        <v>CTKM_1004</v>
      </c>
      <c r="B1208" s="478" t="s">
        <v>2920</v>
      </c>
      <c r="C1208" s="274" t="s">
        <v>2921</v>
      </c>
      <c r="D1208" s="274" t="s">
        <v>2922</v>
      </c>
      <c r="E1208" s="320"/>
      <c r="F1208" s="320"/>
      <c r="G1208" s="320"/>
      <c r="H1208" s="320"/>
      <c r="I1208" s="320"/>
      <c r="J1208" s="320"/>
      <c r="K1208" s="320"/>
      <c r="L1208" s="320"/>
      <c r="M1208" s="320"/>
      <c r="N1208" s="320"/>
      <c r="O1208" s="320"/>
      <c r="P1208" s="320"/>
      <c r="Q1208" s="321" t="str">
        <f>IF(OR(IF(G1208="",IF(F1208="",IF(E1208="","",E1208),F1208),G1208)="F",IF(J1208="",IF(I1208="",IF(H1208="","",H1208),I1208),J1208)="F",IF(M1208="",IF(L1208="",IF(K1208="","",K1208),L1208),M1208)="F",IF(P1208="",IF(O1208="",IF(N1208="","",N1208),O1208),P1208)="F")=TRUE,"F",IF(OR(IF(G1208="",IF(F1208="",IF(E1208="","",E1208),F1208),G1208)="PE",IF(J1208="",IF(I1208="",IF(H1208="","",H1208),I1208),J1208)="PE",IF(M1208="",IF(L1208="",IF(K1208="","",K1208),L1208),M1208)="PE",IF(P1208="",IF(O1208="",IF(N1208="","",N1208),O1208),P1208)="PE")=TRUE,"PE",IF(AND(IF(G1208="",IF(F1208="",IF(E1208="","",E1208),F1208),G1208)="",IF(J1208="",IF(I1208="",IF(H1208="","",H1208),I1208),J1208)="",IF(M1208="",IF(L1208="",IF(K1208="","",K1208),L1208),M1208)="",IF(P1208="",IF(O1208="",IF(N1208="","",N1208),O1208),P1208)="")=TRUE,"","P")))</f>
        <v/>
      </c>
      <c r="R1208" s="322"/>
      <c r="S1208" s="322"/>
    </row>
    <row r="1209" spans="1:19" ht="24.95" customHeight="1">
      <c r="A1209" s="290" t="str">
        <f>IF(AND(D1209="",D1209=""),"",$D$3&amp;"_"&amp;ROW()-11-COUNTBLANK($D$12:D1209))</f>
        <v/>
      </c>
      <c r="B1209" s="463" t="s">
        <v>3247</v>
      </c>
      <c r="C1209" s="283"/>
      <c r="D1209" s="283"/>
      <c r="E1209" s="284"/>
      <c r="F1209" s="284"/>
      <c r="G1209" s="284"/>
      <c r="H1209" s="284"/>
      <c r="I1209" s="284"/>
      <c r="J1209" s="284"/>
      <c r="K1209" s="284"/>
      <c r="L1209" s="284"/>
      <c r="M1209" s="284"/>
      <c r="N1209" s="284"/>
      <c r="O1209" s="284"/>
      <c r="P1209" s="284"/>
      <c r="Q1209" s="284" t="str">
        <f t="shared" si="63"/>
        <v/>
      </c>
      <c r="R1209" s="283"/>
      <c r="S1209" s="285"/>
    </row>
    <row r="1210" spans="1:19" ht="24.95" customHeight="1" outlineLevel="1">
      <c r="A1210" s="290" t="str">
        <f>IF(AND(D1210="",D1210=""),"",$D$3&amp;"_"&amp;ROW()-11-COUNTBLANK($D$12:D1210))</f>
        <v/>
      </c>
      <c r="B1210" s="309" t="s">
        <v>260</v>
      </c>
      <c r="C1210" s="287"/>
      <c r="D1210" s="287"/>
      <c r="E1210" s="288"/>
      <c r="F1210" s="288"/>
      <c r="G1210" s="288"/>
      <c r="H1210" s="288"/>
      <c r="I1210" s="288"/>
      <c r="J1210" s="288"/>
      <c r="K1210" s="288"/>
      <c r="L1210" s="288"/>
      <c r="M1210" s="288"/>
      <c r="N1210" s="288"/>
      <c r="O1210" s="288"/>
      <c r="P1210" s="288"/>
      <c r="Q1210" s="288" t="str">
        <f t="shared" si="63"/>
        <v/>
      </c>
      <c r="R1210" s="287"/>
      <c r="S1210" s="289"/>
    </row>
    <row r="1211" spans="1:19" ht="24.95" customHeight="1" outlineLevel="2">
      <c r="A1211" s="290" t="str">
        <f>IF(AND(D1211="",D1211=""),"",$D$3&amp;"_"&amp;ROW()-11-COUNTBLANK($D$12:D1211))</f>
        <v>CTKM_1005</v>
      </c>
      <c r="B1211" s="475" t="s">
        <v>262</v>
      </c>
      <c r="C1211" s="329" t="s">
        <v>263</v>
      </c>
      <c r="D1211" s="329" t="s">
        <v>1599</v>
      </c>
      <c r="E1211" s="293"/>
      <c r="F1211" s="320"/>
      <c r="G1211" s="320"/>
      <c r="H1211" s="320"/>
      <c r="I1211" s="320"/>
      <c r="J1211" s="320"/>
      <c r="K1211" s="320"/>
      <c r="L1211" s="320"/>
      <c r="M1211" s="320"/>
      <c r="N1211" s="320"/>
      <c r="O1211" s="320"/>
      <c r="P1211" s="320"/>
      <c r="Q1211" s="294" t="str">
        <f t="shared" si="63"/>
        <v/>
      </c>
      <c r="R1211" s="322"/>
      <c r="S1211" s="322"/>
    </row>
    <row r="1212" spans="1:19" ht="24.95" customHeight="1" outlineLevel="2">
      <c r="A1212" s="290" t="str">
        <f>IF(AND(D1212="",D1212=""),"",$D$3&amp;"_"&amp;ROW()-11-COUNTBLANK($D$12:D1212))</f>
        <v>CTKM_1006</v>
      </c>
      <c r="B1212" s="476"/>
      <c r="C1212" s="329" t="s">
        <v>265</v>
      </c>
      <c r="D1212" s="329" t="s">
        <v>1599</v>
      </c>
      <c r="E1212" s="293"/>
      <c r="F1212" s="320"/>
      <c r="G1212" s="320"/>
      <c r="H1212" s="320"/>
      <c r="I1212" s="320"/>
      <c r="J1212" s="320"/>
      <c r="K1212" s="320"/>
      <c r="L1212" s="320"/>
      <c r="M1212" s="320"/>
      <c r="N1212" s="320"/>
      <c r="O1212" s="320"/>
      <c r="P1212" s="320"/>
      <c r="Q1212" s="294" t="str">
        <f t="shared" si="63"/>
        <v/>
      </c>
      <c r="R1212" s="322"/>
      <c r="S1212" s="322"/>
    </row>
    <row r="1213" spans="1:19" ht="24.95" customHeight="1" outlineLevel="2">
      <c r="A1213" s="290" t="str">
        <f>IF(AND(D1213="",D1213=""),"",$D$3&amp;"_"&amp;ROW()-11-COUNTBLANK($D$12:D1213))</f>
        <v>CTKM_1007</v>
      </c>
      <c r="B1213" s="476"/>
      <c r="C1213" s="330" t="s">
        <v>2617</v>
      </c>
      <c r="D1213" s="329" t="s">
        <v>1599</v>
      </c>
      <c r="E1213" s="293"/>
      <c r="F1213" s="320"/>
      <c r="G1213" s="320"/>
      <c r="H1213" s="320"/>
      <c r="I1213" s="320"/>
      <c r="J1213" s="320"/>
      <c r="K1213" s="320"/>
      <c r="L1213" s="320"/>
      <c r="M1213" s="320"/>
      <c r="N1213" s="320"/>
      <c r="O1213" s="320"/>
      <c r="P1213" s="320"/>
      <c r="Q1213" s="294" t="str">
        <f t="shared" si="63"/>
        <v/>
      </c>
      <c r="R1213" s="322"/>
      <c r="S1213" s="322"/>
    </row>
    <row r="1214" spans="1:19" ht="24.95" customHeight="1" outlineLevel="2">
      <c r="A1214" s="290" t="str">
        <f>IF(AND(D1214="",D1214=""),"",$D$3&amp;"_"&amp;ROW()-11-COUNTBLANK($D$12:D1214))</f>
        <v>CTKM_1008</v>
      </c>
      <c r="B1214" s="477"/>
      <c r="C1214" s="329" t="s">
        <v>268</v>
      </c>
      <c r="D1214" s="329" t="s">
        <v>1599</v>
      </c>
      <c r="E1214" s="293"/>
      <c r="F1214" s="320"/>
      <c r="G1214" s="320"/>
      <c r="H1214" s="320"/>
      <c r="I1214" s="320"/>
      <c r="J1214" s="320"/>
      <c r="K1214" s="320"/>
      <c r="L1214" s="320"/>
      <c r="M1214" s="320"/>
      <c r="N1214" s="320"/>
      <c r="O1214" s="320"/>
      <c r="P1214" s="320"/>
      <c r="Q1214" s="294" t="str">
        <f t="shared" si="63"/>
        <v/>
      </c>
      <c r="R1214" s="322"/>
      <c r="S1214" s="322"/>
    </row>
    <row r="1215" spans="1:19" ht="24.95" customHeight="1" outlineLevel="2">
      <c r="A1215" s="290" t="str">
        <f>IF(AND(D1215="",D1215=""),"",$D$3&amp;"_"&amp;ROW()-11-COUNTBLANK($D$12:D1215))</f>
        <v>CTKM_1009</v>
      </c>
      <c r="B1215" s="332" t="s">
        <v>269</v>
      </c>
      <c r="C1215" s="329" t="s">
        <v>270</v>
      </c>
      <c r="D1215" s="329" t="s">
        <v>1599</v>
      </c>
      <c r="E1215" s="293"/>
      <c r="F1215" s="320"/>
      <c r="G1215" s="320"/>
      <c r="H1215" s="320"/>
      <c r="I1215" s="320"/>
      <c r="J1215" s="320"/>
      <c r="K1215" s="320"/>
      <c r="L1215" s="320"/>
      <c r="M1215" s="320"/>
      <c r="N1215" s="320"/>
      <c r="O1215" s="320"/>
      <c r="P1215" s="320"/>
      <c r="Q1215" s="294" t="str">
        <f t="shared" si="63"/>
        <v/>
      </c>
      <c r="R1215" s="322"/>
      <c r="S1215" s="322"/>
    </row>
    <row r="1216" spans="1:19" ht="24.95" customHeight="1" outlineLevel="2">
      <c r="A1216" s="290" t="str">
        <f>IF(AND(D1216="",D1216=""),"",$D$3&amp;"_"&amp;ROW()-11-COUNTBLANK($D$12:D1216))</f>
        <v>CTKM_1010</v>
      </c>
      <c r="B1216" s="475" t="s">
        <v>769</v>
      </c>
      <c r="C1216" s="329" t="s">
        <v>1600</v>
      </c>
      <c r="D1216" s="329" t="s">
        <v>1601</v>
      </c>
      <c r="E1216" s="293"/>
      <c r="F1216" s="320"/>
      <c r="G1216" s="320"/>
      <c r="H1216" s="320"/>
      <c r="I1216" s="320"/>
      <c r="J1216" s="320"/>
      <c r="K1216" s="320"/>
      <c r="L1216" s="320"/>
      <c r="M1216" s="320"/>
      <c r="N1216" s="320"/>
      <c r="O1216" s="320"/>
      <c r="P1216" s="320"/>
      <c r="Q1216" s="294" t="str">
        <f t="shared" si="63"/>
        <v/>
      </c>
      <c r="R1216" s="322"/>
      <c r="S1216" s="322"/>
    </row>
    <row r="1217" spans="1:21" ht="24.95" customHeight="1" outlineLevel="2">
      <c r="A1217" s="290" t="str">
        <f>IF(AND(D1217="",D1217=""),"",$D$3&amp;"_"&amp;ROW()-11-COUNTBLANK($D$12:D1217))</f>
        <v>CTKM_1011</v>
      </c>
      <c r="B1217" s="477"/>
      <c r="C1217" s="329" t="s">
        <v>2967</v>
      </c>
      <c r="D1217" s="329" t="s">
        <v>1601</v>
      </c>
      <c r="E1217" s="293"/>
      <c r="F1217" s="320"/>
      <c r="G1217" s="320"/>
      <c r="H1217" s="320"/>
      <c r="I1217" s="320"/>
      <c r="J1217" s="320"/>
      <c r="K1217" s="320"/>
      <c r="L1217" s="320"/>
      <c r="M1217" s="320"/>
      <c r="N1217" s="320"/>
      <c r="O1217" s="320"/>
      <c r="P1217" s="320"/>
      <c r="Q1217" s="294" t="str">
        <f t="shared" si="63"/>
        <v/>
      </c>
      <c r="R1217" s="322"/>
      <c r="S1217" s="322"/>
    </row>
    <row r="1218" spans="1:21" ht="24.95" customHeight="1" outlineLevel="1">
      <c r="A1218" s="290" t="str">
        <f>IF(AND(D1218="",D1218=""),"",$D$3&amp;"_"&amp;ROW()-11-COUNTBLANK($D$12:D1218))</f>
        <v/>
      </c>
      <c r="B1218" s="309" t="s">
        <v>258</v>
      </c>
      <c r="C1218" s="287"/>
      <c r="D1218" s="287"/>
      <c r="E1218" s="288"/>
      <c r="F1218" s="288"/>
      <c r="G1218" s="288"/>
      <c r="H1218" s="288"/>
      <c r="I1218" s="288"/>
      <c r="J1218" s="288"/>
      <c r="K1218" s="288"/>
      <c r="L1218" s="288"/>
      <c r="M1218" s="288"/>
      <c r="N1218" s="288"/>
      <c r="O1218" s="288"/>
      <c r="P1218" s="288"/>
      <c r="Q1218" s="288" t="str">
        <f t="shared" si="63"/>
        <v/>
      </c>
      <c r="R1218" s="287"/>
      <c r="S1218" s="289"/>
    </row>
    <row r="1219" spans="1:21" ht="24.95" customHeight="1" outlineLevel="2">
      <c r="A1219" s="290" t="str">
        <f>IF(AND(D1219="",D1219=""),"",$D$3&amp;"_"&amp;ROW()-11-COUNTBLANK($D$12:D1219))</f>
        <v>CTKM_1012</v>
      </c>
      <c r="B1219" s="324" t="s">
        <v>1603</v>
      </c>
      <c r="C1219" s="274" t="s">
        <v>1604</v>
      </c>
      <c r="D1219" s="274" t="s">
        <v>1605</v>
      </c>
      <c r="E1219" s="320"/>
      <c r="F1219" s="320"/>
      <c r="G1219" s="320"/>
      <c r="H1219" s="320"/>
      <c r="I1219" s="320"/>
      <c r="J1219" s="320"/>
      <c r="K1219" s="320"/>
      <c r="L1219" s="320"/>
      <c r="M1219" s="320"/>
      <c r="N1219" s="320"/>
      <c r="O1219" s="320"/>
      <c r="P1219" s="320"/>
      <c r="Q1219" s="294" t="str">
        <f t="shared" si="63"/>
        <v/>
      </c>
      <c r="R1219" s="322"/>
      <c r="S1219" s="322"/>
    </row>
    <row r="1220" spans="1:21" s="282" customFormat="1" ht="24.95" customHeight="1" collapsed="1">
      <c r="A1220" s="290" t="str">
        <f>IF(AND(D1220="",D1220=""),"",$D$3&amp;"_"&amp;ROW()-11-COUNTBLANK($D$12:D1220))</f>
        <v/>
      </c>
      <c r="B1220" s="278" t="s">
        <v>388</v>
      </c>
      <c r="C1220" s="279"/>
      <c r="D1220" s="279"/>
      <c r="E1220" s="280"/>
      <c r="F1220" s="280"/>
      <c r="G1220" s="280"/>
      <c r="H1220" s="280"/>
      <c r="I1220" s="280"/>
      <c r="J1220" s="280"/>
      <c r="K1220" s="280"/>
      <c r="L1220" s="280"/>
      <c r="M1220" s="280"/>
      <c r="N1220" s="280"/>
      <c r="O1220" s="280"/>
      <c r="P1220" s="280"/>
      <c r="Q1220" s="280"/>
      <c r="R1220" s="279"/>
      <c r="S1220" s="281"/>
      <c r="T1220" s="271"/>
      <c r="U1220" s="271"/>
    </row>
    <row r="1221" spans="1:21" ht="24.95" customHeight="1">
      <c r="A1221" s="290" t="str">
        <f>IF(AND(D1221="",D1221=""),"",$D$3&amp;"_"&amp;ROW()-11-COUNTBLANK($D$12:D1221))</f>
        <v/>
      </c>
      <c r="B1221" s="463" t="s">
        <v>3238</v>
      </c>
      <c r="C1221" s="283"/>
      <c r="D1221" s="283"/>
      <c r="E1221" s="284"/>
      <c r="F1221" s="284"/>
      <c r="G1221" s="284"/>
      <c r="H1221" s="284"/>
      <c r="I1221" s="284"/>
      <c r="J1221" s="284"/>
      <c r="K1221" s="284"/>
      <c r="L1221" s="284"/>
      <c r="M1221" s="284"/>
      <c r="N1221" s="284"/>
      <c r="O1221" s="284"/>
      <c r="P1221" s="284"/>
      <c r="Q1221" s="284"/>
      <c r="R1221" s="283"/>
      <c r="S1221" s="285"/>
    </row>
    <row r="1222" spans="1:21" ht="24.95" customHeight="1" outlineLevel="1">
      <c r="A1222" s="290" t="str">
        <f>IF(AND(D1222="",D1222=""),"",$D$3&amp;"_"&amp;ROW()-11-COUNTBLANK($D$12:D1222))</f>
        <v/>
      </c>
      <c r="B1222" s="309" t="s">
        <v>65</v>
      </c>
      <c r="C1222" s="287"/>
      <c r="D1222" s="287"/>
      <c r="E1222" s="288"/>
      <c r="F1222" s="288"/>
      <c r="G1222" s="288"/>
      <c r="H1222" s="288"/>
      <c r="I1222" s="288"/>
      <c r="J1222" s="288"/>
      <c r="K1222" s="288"/>
      <c r="L1222" s="288"/>
      <c r="M1222" s="288"/>
      <c r="N1222" s="288"/>
      <c r="O1222" s="288"/>
      <c r="P1222" s="288"/>
      <c r="Q1222" s="288"/>
      <c r="R1222" s="287"/>
      <c r="S1222" s="289"/>
    </row>
    <row r="1223" spans="1:21" s="296" customFormat="1" ht="24.95" customHeight="1" outlineLevel="2">
      <c r="A1223" s="290" t="str">
        <f>IF(AND(D1223="",D1223=""),"",$D$3&amp;"_"&amp;ROW()-11-COUNTBLANK($D$12:D1223))</f>
        <v>CTKM_1013</v>
      </c>
      <c r="B1223" s="291" t="s">
        <v>309</v>
      </c>
      <c r="C1223" s="291" t="s">
        <v>2529</v>
      </c>
      <c r="D1223" s="326" t="s">
        <v>2968</v>
      </c>
      <c r="E1223" s="293"/>
      <c r="F1223" s="293"/>
      <c r="G1223" s="293"/>
      <c r="H1223" s="293"/>
      <c r="I1223" s="293"/>
      <c r="J1223" s="293"/>
      <c r="K1223" s="293"/>
      <c r="L1223" s="293"/>
      <c r="M1223" s="293"/>
      <c r="N1223" s="293"/>
      <c r="O1223" s="293"/>
      <c r="P1223" s="293"/>
      <c r="Q1223" s="294" t="str">
        <f t="shared" ref="Q1223:Q1228" si="67">IF(OR(IF(G1223="",IF(F1223="",IF(E1223="","",E1223),F1223),G1223)="F",IF(J1223="",IF(I1223="",IF(H1223="","",H1223),I1223),J1223)="F",IF(M1223="",IF(L1223="",IF(K1223="","",K1223),L1223),M1223)="F",IF(P1223="",IF(O1223="",IF(N1223="","",N1223),O1223),P1223)="F")=TRUE,"F",IF(OR(IF(G1223="",IF(F1223="",IF(E1223="","",E1223),F1223),G1223)="PE",IF(J1223="",IF(I1223="",IF(H1223="","",H1223),I1223),J1223)="PE",IF(M1223="",IF(L1223="",IF(K1223="","",K1223),L1223),M1223)="PE",IF(P1223="",IF(O1223="",IF(N1223="","",N1223),O1223),P1223)="PE")=TRUE,"PE",IF(AND(IF(G1223="",IF(F1223="",IF(E1223="","",E1223),F1223),G1223)="",IF(J1223="",IF(I1223="",IF(H1223="","",H1223),I1223),J1223)="",IF(M1223="",IF(L1223="",IF(K1223="","",K1223),L1223),M1223)="",IF(P1223="",IF(O1223="",IF(N1223="","",N1223),O1223),P1223)="")=TRUE,"","P")))</f>
        <v/>
      </c>
      <c r="R1223" s="489"/>
      <c r="S1223" s="295"/>
    </row>
    <row r="1224" spans="1:21" s="296" customFormat="1" ht="24.95" customHeight="1" outlineLevel="2">
      <c r="A1224" s="290" t="str">
        <f>IF(AND(D1224="",D1224=""),"",$D$3&amp;"_"&amp;ROW()-11-COUNTBLANK($D$12:D1224))</f>
        <v>CTKM_1014</v>
      </c>
      <c r="B1224" s="291" t="s">
        <v>66</v>
      </c>
      <c r="C1224" s="291" t="s">
        <v>2530</v>
      </c>
      <c r="D1224" s="291" t="s">
        <v>2531</v>
      </c>
      <c r="E1224" s="293"/>
      <c r="F1224" s="293"/>
      <c r="G1224" s="293"/>
      <c r="H1224" s="293"/>
      <c r="I1224" s="293"/>
      <c r="J1224" s="293"/>
      <c r="K1224" s="293"/>
      <c r="L1224" s="293"/>
      <c r="M1224" s="293"/>
      <c r="N1224" s="293"/>
      <c r="O1224" s="293"/>
      <c r="P1224" s="293"/>
      <c r="Q1224" s="294" t="str">
        <f t="shared" si="67"/>
        <v/>
      </c>
      <c r="R1224" s="295"/>
      <c r="S1224" s="295"/>
    </row>
    <row r="1225" spans="1:21" s="296" customFormat="1" ht="24.95" customHeight="1" outlineLevel="2">
      <c r="A1225" s="290" t="str">
        <f>IF(AND(D1225="",D1225=""),"",$D$3&amp;"_"&amp;ROW()-11-COUNTBLANK($D$12:D1225))</f>
        <v>CTKM_1015</v>
      </c>
      <c r="B1225" s="291" t="s">
        <v>67</v>
      </c>
      <c r="C1225" s="291" t="s">
        <v>311</v>
      </c>
      <c r="D1225" s="297" t="s">
        <v>312</v>
      </c>
      <c r="E1225" s="293"/>
      <c r="F1225" s="293"/>
      <c r="G1225" s="293"/>
      <c r="H1225" s="293"/>
      <c r="I1225" s="293"/>
      <c r="J1225" s="293"/>
      <c r="K1225" s="293"/>
      <c r="L1225" s="293"/>
      <c r="M1225" s="293"/>
      <c r="N1225" s="293"/>
      <c r="O1225" s="293"/>
      <c r="P1225" s="293"/>
      <c r="Q1225" s="294" t="str">
        <f t="shared" si="67"/>
        <v/>
      </c>
      <c r="R1225" s="295"/>
      <c r="S1225" s="295"/>
    </row>
    <row r="1226" spans="1:21" s="296" customFormat="1" ht="24.95" customHeight="1" outlineLevel="2">
      <c r="A1226" s="290" t="str">
        <f>IF(AND(D1226="",D1226=""),"",$D$3&amp;"_"&amp;ROW()-11-COUNTBLANK($D$12:D1226))</f>
        <v>CTKM_1016</v>
      </c>
      <c r="B1226" s="298" t="s">
        <v>68</v>
      </c>
      <c r="C1226" s="299" t="s">
        <v>69</v>
      </c>
      <c r="D1226" s="298" t="s">
        <v>70</v>
      </c>
      <c r="E1226" s="293"/>
      <c r="F1226" s="293"/>
      <c r="G1226" s="293"/>
      <c r="H1226" s="293"/>
      <c r="I1226" s="293"/>
      <c r="J1226" s="293"/>
      <c r="K1226" s="293"/>
      <c r="L1226" s="293"/>
      <c r="M1226" s="293"/>
      <c r="N1226" s="293"/>
      <c r="O1226" s="293"/>
      <c r="P1226" s="293"/>
      <c r="Q1226" s="294" t="str">
        <f t="shared" si="67"/>
        <v/>
      </c>
      <c r="R1226" s="295"/>
      <c r="S1226" s="295"/>
    </row>
    <row r="1227" spans="1:21" s="296" customFormat="1" ht="24.95" customHeight="1" outlineLevel="2">
      <c r="A1227" s="290" t="str">
        <f>IF(AND(D1227="",D1227=""),"",$D$3&amp;"_"&amp;ROW()-11-COUNTBLANK($D$12:D1227))</f>
        <v>CTKM_1017</v>
      </c>
      <c r="B1227" s="291" t="s">
        <v>71</v>
      </c>
      <c r="C1227" s="299" t="s">
        <v>72</v>
      </c>
      <c r="D1227" s="291" t="s">
        <v>2532</v>
      </c>
      <c r="E1227" s="293"/>
      <c r="F1227" s="293"/>
      <c r="G1227" s="293"/>
      <c r="H1227" s="293"/>
      <c r="I1227" s="293"/>
      <c r="J1227" s="293"/>
      <c r="K1227" s="293"/>
      <c r="L1227" s="293"/>
      <c r="M1227" s="293"/>
      <c r="N1227" s="293"/>
      <c r="O1227" s="293"/>
      <c r="P1227" s="293"/>
      <c r="Q1227" s="294" t="str">
        <f t="shared" si="67"/>
        <v/>
      </c>
      <c r="R1227" s="295"/>
      <c r="S1227" s="295"/>
    </row>
    <row r="1228" spans="1:21" s="296" customFormat="1" ht="24.95" customHeight="1" outlineLevel="2">
      <c r="A1228" s="290" t="str">
        <f>IF(AND(D1228="",D1228=""),"",$D$3&amp;"_"&amp;ROW()-11-COUNTBLANK($D$12:D1228))</f>
        <v>CTKM_1018</v>
      </c>
      <c r="B1228" s="291" t="s">
        <v>74</v>
      </c>
      <c r="C1228" s="299" t="s">
        <v>313</v>
      </c>
      <c r="D1228" s="291" t="s">
        <v>314</v>
      </c>
      <c r="E1228" s="293"/>
      <c r="F1228" s="293"/>
      <c r="G1228" s="293"/>
      <c r="H1228" s="293"/>
      <c r="I1228" s="293"/>
      <c r="J1228" s="293"/>
      <c r="K1228" s="293"/>
      <c r="L1228" s="293"/>
      <c r="M1228" s="293"/>
      <c r="N1228" s="293"/>
      <c r="O1228" s="293"/>
      <c r="P1228" s="293"/>
      <c r="Q1228" s="294" t="str">
        <f t="shared" si="67"/>
        <v/>
      </c>
      <c r="R1228" s="295"/>
      <c r="S1228" s="295"/>
    </row>
    <row r="1229" spans="1:21" ht="24.95" customHeight="1" outlineLevel="1">
      <c r="A1229" s="290" t="str">
        <f>IF(AND(D1229="",D1229=""),"",$D$3&amp;"_"&amp;ROW()-11-COUNTBLANK($D$12:D1229))</f>
        <v/>
      </c>
      <c r="B1229" s="309" t="s">
        <v>79</v>
      </c>
      <c r="C1229" s="287"/>
      <c r="D1229" s="287"/>
      <c r="E1229" s="288"/>
      <c r="F1229" s="288"/>
      <c r="G1229" s="288"/>
      <c r="H1229" s="288"/>
      <c r="I1229" s="288"/>
      <c r="J1229" s="288"/>
      <c r="K1229" s="288"/>
      <c r="L1229" s="288"/>
      <c r="M1229" s="288"/>
      <c r="N1229" s="288"/>
      <c r="O1229" s="288"/>
      <c r="P1229" s="288"/>
      <c r="Q1229" s="288"/>
      <c r="R1229" s="287"/>
      <c r="S1229" s="289"/>
    </row>
    <row r="1230" spans="1:21" s="342" customFormat="1" ht="24.95" customHeight="1" outlineLevel="2">
      <c r="A1230" s="290" t="str">
        <f>IF(AND(D1230="",D1230=""),"",$D$3&amp;"_"&amp;ROW()-11-COUNTBLANK($D$12:D1230))</f>
        <v>CTKM_1019</v>
      </c>
      <c r="B1230" s="472" t="s">
        <v>80</v>
      </c>
      <c r="C1230" s="291" t="s">
        <v>81</v>
      </c>
      <c r="D1230" s="291" t="s">
        <v>389</v>
      </c>
      <c r="E1230" s="293"/>
      <c r="F1230" s="375"/>
      <c r="G1230" s="375"/>
      <c r="H1230" s="375"/>
      <c r="I1230" s="375"/>
      <c r="J1230" s="375"/>
      <c r="K1230" s="375"/>
      <c r="L1230" s="375"/>
      <c r="M1230" s="375"/>
      <c r="N1230" s="375"/>
      <c r="O1230" s="375"/>
      <c r="P1230" s="375"/>
      <c r="Q1230" s="294" t="str">
        <f>IF(OR(IF(G1230="",IF(F1230="",IF(E1230="","",E1230),F1230),G1230)="F",IF(J1230="",IF(I1230="",IF(H1230="","",H1230),I1230),J1230)="F",IF(M1230="",IF(L1230="",IF(K1230="","",K1230),L1230),M1230)="F",IF(P1230="",IF(O1230="",IF(N1230="","",N1230),O1230),P1230)="F")=TRUE,"F",IF(OR(IF(G1230="",IF(F1230="",IF(E1230="","",E1230),F1230),G1230)="PE",IF(J1230="",IF(I1230="",IF(H1230="","",H1230),I1230),J1230)="PE",IF(M1230="",IF(L1230="",IF(K1230="","",K1230),L1230),M1230)="PE",IF(P1230="",IF(O1230="",IF(N1230="","",N1230),O1230),P1230)="PE")=TRUE,"PE",IF(AND(IF(G1230="",IF(F1230="",IF(E1230="","",E1230),F1230),G1230)="",IF(J1230="",IF(I1230="",IF(H1230="","",H1230),I1230),J1230)="",IF(M1230="",IF(L1230="",IF(K1230="","",K1230),L1230),M1230)="",IF(P1230="",IF(O1230="",IF(N1230="","",N1230),O1230),P1230)="")=TRUE,"","P")))</f>
        <v/>
      </c>
      <c r="R1230" s="297"/>
      <c r="S1230" s="295"/>
    </row>
    <row r="1231" spans="1:21" ht="24.95" customHeight="1" outlineLevel="1">
      <c r="A1231" s="290" t="str">
        <f>IF(AND(D1231="",D1231=""),"",$D$3&amp;"_"&amp;ROW()-11-COUNTBLANK($D$12:D1231))</f>
        <v/>
      </c>
      <c r="B1231" s="309" t="s">
        <v>390</v>
      </c>
      <c r="C1231" s="287"/>
      <c r="D1231" s="287"/>
      <c r="E1231" s="288"/>
      <c r="F1231" s="288"/>
      <c r="G1231" s="288"/>
      <c r="H1231" s="288"/>
      <c r="I1231" s="288"/>
      <c r="J1231" s="288"/>
      <c r="K1231" s="288"/>
      <c r="L1231" s="288"/>
      <c r="M1231" s="288"/>
      <c r="N1231" s="288"/>
      <c r="O1231" s="288"/>
      <c r="P1231" s="288"/>
      <c r="Q1231" s="288"/>
      <c r="R1231" s="287"/>
      <c r="S1231" s="289"/>
    </row>
    <row r="1232" spans="1:21" s="342" customFormat="1" ht="24.95" customHeight="1" outlineLevel="2">
      <c r="A1232" s="290" t="str">
        <f>IF(AND(D1232="",D1232=""),"",$D$3&amp;"_"&amp;ROW()-11-COUNTBLANK($D$12:D1232))</f>
        <v>CTKM_1020</v>
      </c>
      <c r="B1232" s="376" t="s">
        <v>391</v>
      </c>
      <c r="C1232" s="377" t="s">
        <v>392</v>
      </c>
      <c r="D1232" s="377" t="s">
        <v>3177</v>
      </c>
      <c r="E1232" s="293"/>
      <c r="F1232" s="375"/>
      <c r="G1232" s="375"/>
      <c r="H1232" s="375"/>
      <c r="I1232" s="375"/>
      <c r="J1232" s="375"/>
      <c r="K1232" s="375"/>
      <c r="L1232" s="375"/>
      <c r="M1232" s="375"/>
      <c r="N1232" s="375"/>
      <c r="O1232" s="375"/>
      <c r="P1232" s="375"/>
      <c r="Q1232" s="294" t="str">
        <f t="shared" ref="Q1232:Q1238" si="68">IF(OR(IF(G1232="",IF(F1232="",IF(E1232="","",E1232),F1232),G1232)="F",IF(J1232="",IF(I1232="",IF(H1232="","",H1232),I1232),J1232)="F",IF(M1232="",IF(L1232="",IF(K1232="","",K1232),L1232),M1232)="F",IF(P1232="",IF(O1232="",IF(N1232="","",N1232),O1232),P1232)="F")=TRUE,"F",IF(OR(IF(G1232="",IF(F1232="",IF(E1232="","",E1232),F1232),G1232)="PE",IF(J1232="",IF(I1232="",IF(H1232="","",H1232),I1232),J1232)="PE",IF(M1232="",IF(L1232="",IF(K1232="","",K1232),L1232),M1232)="PE",IF(P1232="",IF(O1232="",IF(N1232="","",N1232),O1232),P1232)="PE")=TRUE,"PE",IF(AND(IF(G1232="",IF(F1232="",IF(E1232="","",E1232),F1232),G1232)="",IF(J1232="",IF(I1232="",IF(H1232="","",H1232),I1232),J1232)="",IF(M1232="",IF(L1232="",IF(K1232="","",K1232),L1232),M1232)="",IF(P1232="",IF(O1232="",IF(N1232="","",N1232),O1232),P1232)="")=TRUE,"","P")))</f>
        <v/>
      </c>
      <c r="R1232" s="297"/>
      <c r="S1232" s="295"/>
    </row>
    <row r="1233" spans="1:19" s="342" customFormat="1" ht="24.95" customHeight="1" outlineLevel="2">
      <c r="A1233" s="290" t="str">
        <f>IF(AND(D1233="",D1233=""),"",$D$3&amp;"_"&amp;ROW()-11-COUNTBLANK($D$12:D1233))</f>
        <v>CTKM_1021</v>
      </c>
      <c r="B1233" s="376" t="s">
        <v>394</v>
      </c>
      <c r="C1233" s="377" t="s">
        <v>394</v>
      </c>
      <c r="D1233" s="377" t="s">
        <v>395</v>
      </c>
      <c r="E1233" s="293"/>
      <c r="F1233" s="375"/>
      <c r="G1233" s="375"/>
      <c r="H1233" s="375"/>
      <c r="I1233" s="375"/>
      <c r="J1233" s="375"/>
      <c r="K1233" s="375"/>
      <c r="L1233" s="375"/>
      <c r="M1233" s="375"/>
      <c r="N1233" s="375"/>
      <c r="O1233" s="375"/>
      <c r="P1233" s="375"/>
      <c r="Q1233" s="294" t="str">
        <f t="shared" si="68"/>
        <v/>
      </c>
      <c r="R1233" s="297"/>
      <c r="S1233" s="295"/>
    </row>
    <row r="1234" spans="1:19" s="342" customFormat="1" ht="24.95" customHeight="1" outlineLevel="2">
      <c r="A1234" s="290" t="str">
        <f>IF(AND(D1234="",D1234=""),"",$D$3&amp;"_"&amp;ROW()-11-COUNTBLANK($D$12:D1234))</f>
        <v>CTKM_1022</v>
      </c>
      <c r="B1234" s="376" t="s">
        <v>396</v>
      </c>
      <c r="C1234" s="377" t="s">
        <v>396</v>
      </c>
      <c r="D1234" s="377" t="s">
        <v>3178</v>
      </c>
      <c r="E1234" s="293"/>
      <c r="F1234" s="375"/>
      <c r="G1234" s="375"/>
      <c r="H1234" s="375"/>
      <c r="I1234" s="375"/>
      <c r="J1234" s="375"/>
      <c r="K1234" s="375"/>
      <c r="L1234" s="375"/>
      <c r="M1234" s="375"/>
      <c r="N1234" s="375"/>
      <c r="O1234" s="375"/>
      <c r="P1234" s="375"/>
      <c r="Q1234" s="294" t="str">
        <f t="shared" si="68"/>
        <v/>
      </c>
      <c r="R1234" s="297"/>
      <c r="S1234" s="295"/>
    </row>
    <row r="1235" spans="1:19" s="342" customFormat="1" ht="24.95" customHeight="1" outlineLevel="2">
      <c r="A1235" s="290" t="str">
        <f>IF(AND(D1235="",D1235=""),"",$D$3&amp;"_"&amp;ROW()-11-COUNTBLANK($D$12:D1235))</f>
        <v>CTKM_1023</v>
      </c>
      <c r="B1235" s="472" t="s">
        <v>398</v>
      </c>
      <c r="C1235" s="291" t="s">
        <v>399</v>
      </c>
      <c r="D1235" s="291" t="s">
        <v>400</v>
      </c>
      <c r="E1235" s="293"/>
      <c r="F1235" s="375"/>
      <c r="G1235" s="375"/>
      <c r="H1235" s="375"/>
      <c r="I1235" s="375"/>
      <c r="J1235" s="375"/>
      <c r="K1235" s="375"/>
      <c r="L1235" s="375"/>
      <c r="M1235" s="375"/>
      <c r="N1235" s="375"/>
      <c r="O1235" s="375"/>
      <c r="P1235" s="375"/>
      <c r="Q1235" s="294" t="str">
        <f t="shared" si="68"/>
        <v/>
      </c>
      <c r="R1235" s="297"/>
      <c r="S1235" s="295"/>
    </row>
    <row r="1236" spans="1:19" s="342" customFormat="1" ht="24.95" customHeight="1" outlineLevel="2">
      <c r="A1236" s="290" t="str">
        <f>IF(AND(D1236="",D1236=""),"",$D$3&amp;"_"&amp;ROW()-11-COUNTBLANK($D$12:D1236))</f>
        <v>CTKM_1024</v>
      </c>
      <c r="B1236" s="376" t="s">
        <v>401</v>
      </c>
      <c r="C1236" s="377" t="s">
        <v>401</v>
      </c>
      <c r="D1236" s="377" t="s">
        <v>2969</v>
      </c>
      <c r="E1236" s="293"/>
      <c r="F1236" s="375"/>
      <c r="G1236" s="375"/>
      <c r="H1236" s="375"/>
      <c r="I1236" s="375"/>
      <c r="J1236" s="375"/>
      <c r="K1236" s="375"/>
      <c r="L1236" s="375"/>
      <c r="M1236" s="375"/>
      <c r="N1236" s="375"/>
      <c r="O1236" s="375"/>
      <c r="P1236" s="375"/>
      <c r="Q1236" s="294" t="str">
        <f t="shared" si="68"/>
        <v/>
      </c>
      <c r="R1236" s="297"/>
      <c r="S1236" s="295"/>
    </row>
    <row r="1237" spans="1:19" s="342" customFormat="1" ht="24.95" customHeight="1" outlineLevel="2">
      <c r="A1237" s="290" t="str">
        <f>IF(AND(D1237="",D1237=""),"",$D$3&amp;"_"&amp;ROW()-11-COUNTBLANK($D$12:D1237))</f>
        <v>CTKM_1025</v>
      </c>
      <c r="B1237" s="376" t="s">
        <v>403</v>
      </c>
      <c r="C1237" s="377" t="s">
        <v>404</v>
      </c>
      <c r="D1237" s="377" t="s">
        <v>405</v>
      </c>
      <c r="E1237" s="293"/>
      <c r="F1237" s="375"/>
      <c r="G1237" s="375"/>
      <c r="H1237" s="375"/>
      <c r="I1237" s="375"/>
      <c r="J1237" s="375"/>
      <c r="K1237" s="375"/>
      <c r="L1237" s="375"/>
      <c r="M1237" s="375"/>
      <c r="N1237" s="375"/>
      <c r="O1237" s="375"/>
      <c r="P1237" s="375"/>
      <c r="Q1237" s="294" t="str">
        <f t="shared" si="68"/>
        <v/>
      </c>
      <c r="R1237" s="297"/>
      <c r="S1237" s="295"/>
    </row>
    <row r="1238" spans="1:19" s="342" customFormat="1" ht="24.95" customHeight="1" outlineLevel="2">
      <c r="A1238" s="290" t="str">
        <f>IF(AND(D1238="",D1238=""),"",$D$3&amp;"_"&amp;ROW()-11-COUNTBLANK($D$12:D1238))</f>
        <v>CTKM_1026</v>
      </c>
      <c r="B1238" s="376" t="s">
        <v>406</v>
      </c>
      <c r="C1238" s="377" t="s">
        <v>406</v>
      </c>
      <c r="D1238" s="377" t="s">
        <v>407</v>
      </c>
      <c r="E1238" s="293"/>
      <c r="F1238" s="375"/>
      <c r="G1238" s="375"/>
      <c r="H1238" s="375"/>
      <c r="I1238" s="375"/>
      <c r="J1238" s="375"/>
      <c r="K1238" s="375"/>
      <c r="L1238" s="375"/>
      <c r="M1238" s="375"/>
      <c r="N1238" s="375"/>
      <c r="O1238" s="375"/>
      <c r="P1238" s="375"/>
      <c r="Q1238" s="294" t="str">
        <f t="shared" si="68"/>
        <v/>
      </c>
      <c r="R1238" s="297"/>
      <c r="S1238" s="295"/>
    </row>
    <row r="1239" spans="1:19" ht="24.95" customHeight="1" outlineLevel="1">
      <c r="A1239" s="290" t="str">
        <f>IF(AND(D1239="",D1239=""),"",$D$3&amp;"_"&amp;ROW()-11-COUNTBLANK($D$12:D1239))</f>
        <v/>
      </c>
      <c r="B1239" s="309" t="s">
        <v>408</v>
      </c>
      <c r="C1239" s="287"/>
      <c r="D1239" s="287"/>
      <c r="E1239" s="288"/>
      <c r="F1239" s="288"/>
      <c r="G1239" s="288"/>
      <c r="H1239" s="288"/>
      <c r="I1239" s="288"/>
      <c r="J1239" s="288"/>
      <c r="K1239" s="288"/>
      <c r="L1239" s="288"/>
      <c r="M1239" s="288"/>
      <c r="N1239" s="288"/>
      <c r="O1239" s="288"/>
      <c r="P1239" s="288"/>
      <c r="Q1239" s="288"/>
      <c r="R1239" s="287"/>
      <c r="S1239" s="289"/>
    </row>
    <row r="1240" spans="1:19" s="342" customFormat="1" ht="24.95" customHeight="1" outlineLevel="2">
      <c r="A1240" s="290" t="str">
        <f>IF(AND(D1240="",D1240=""),"",$D$3&amp;"_"&amp;ROW()-11-COUNTBLANK($D$12:D1240))</f>
        <v>CTKM_1027</v>
      </c>
      <c r="B1240" s="376" t="s">
        <v>391</v>
      </c>
      <c r="C1240" s="377" t="s">
        <v>392</v>
      </c>
      <c r="D1240" s="377" t="s">
        <v>3177</v>
      </c>
      <c r="E1240" s="293"/>
      <c r="F1240" s="375"/>
      <c r="G1240" s="375"/>
      <c r="H1240" s="375"/>
      <c r="I1240" s="375"/>
      <c r="J1240" s="375"/>
      <c r="K1240" s="375"/>
      <c r="L1240" s="375"/>
      <c r="M1240" s="375"/>
      <c r="N1240" s="375"/>
      <c r="O1240" s="375"/>
      <c r="P1240" s="375"/>
      <c r="Q1240" s="294" t="str">
        <f t="shared" ref="Q1240:Q1245" si="69">IF(OR(IF(G1240="",IF(F1240="",IF(E1240="","",E1240),F1240),G1240)="F",IF(J1240="",IF(I1240="",IF(H1240="","",H1240),I1240),J1240)="F",IF(M1240="",IF(L1240="",IF(K1240="","",K1240),L1240),M1240)="F",IF(P1240="",IF(O1240="",IF(N1240="","",N1240),O1240),P1240)="F")=TRUE,"F",IF(OR(IF(G1240="",IF(F1240="",IF(E1240="","",E1240),F1240),G1240)="PE",IF(J1240="",IF(I1240="",IF(H1240="","",H1240),I1240),J1240)="PE",IF(M1240="",IF(L1240="",IF(K1240="","",K1240),L1240),M1240)="PE",IF(P1240="",IF(O1240="",IF(N1240="","",N1240),O1240),P1240)="PE")=TRUE,"PE",IF(AND(IF(G1240="",IF(F1240="",IF(E1240="","",E1240),F1240),G1240)="",IF(J1240="",IF(I1240="",IF(H1240="","",H1240),I1240),J1240)="",IF(M1240="",IF(L1240="",IF(K1240="","",K1240),L1240),M1240)="",IF(P1240="",IF(O1240="",IF(N1240="","",N1240),O1240),P1240)="")=TRUE,"","P")))</f>
        <v/>
      </c>
      <c r="R1240" s="297"/>
      <c r="S1240" s="295"/>
    </row>
    <row r="1241" spans="1:19" s="342" customFormat="1" ht="24.95" customHeight="1" outlineLevel="2">
      <c r="A1241" s="290" t="str">
        <f>IF(AND(D1241="",D1241=""),"",$D$3&amp;"_"&amp;ROW()-11-COUNTBLANK($D$12:D1241))</f>
        <v>CTKM_1028</v>
      </c>
      <c r="B1241" s="376" t="s">
        <v>394</v>
      </c>
      <c r="C1241" s="377" t="s">
        <v>394</v>
      </c>
      <c r="D1241" s="377" t="s">
        <v>395</v>
      </c>
      <c r="E1241" s="293"/>
      <c r="F1241" s="375"/>
      <c r="G1241" s="375"/>
      <c r="H1241" s="375"/>
      <c r="I1241" s="375"/>
      <c r="J1241" s="375"/>
      <c r="K1241" s="375"/>
      <c r="L1241" s="375"/>
      <c r="M1241" s="375"/>
      <c r="N1241" s="375"/>
      <c r="O1241" s="375"/>
      <c r="P1241" s="375"/>
      <c r="Q1241" s="294" t="str">
        <f t="shared" si="69"/>
        <v/>
      </c>
      <c r="R1241" s="297"/>
      <c r="S1241" s="295"/>
    </row>
    <row r="1242" spans="1:19" s="342" customFormat="1" ht="24.95" customHeight="1" outlineLevel="2">
      <c r="A1242" s="290" t="str">
        <f>IF(AND(D1242="",D1242=""),"",$D$3&amp;"_"&amp;ROW()-11-COUNTBLANK($D$12:D1242))</f>
        <v>CTKM_1029</v>
      </c>
      <c r="B1242" s="376" t="s">
        <v>396</v>
      </c>
      <c r="C1242" s="377" t="s">
        <v>396</v>
      </c>
      <c r="D1242" s="377" t="s">
        <v>397</v>
      </c>
      <c r="E1242" s="293"/>
      <c r="F1242" s="375"/>
      <c r="G1242" s="375"/>
      <c r="H1242" s="375"/>
      <c r="I1242" s="375"/>
      <c r="J1242" s="375"/>
      <c r="K1242" s="375"/>
      <c r="L1242" s="375"/>
      <c r="M1242" s="375"/>
      <c r="N1242" s="375"/>
      <c r="O1242" s="375"/>
      <c r="P1242" s="375"/>
      <c r="Q1242" s="294" t="str">
        <f t="shared" si="69"/>
        <v/>
      </c>
      <c r="R1242" s="297"/>
      <c r="S1242" s="295"/>
    </row>
    <row r="1243" spans="1:19" s="342" customFormat="1" ht="24.95" customHeight="1" outlineLevel="2">
      <c r="A1243" s="290" t="str">
        <f>IF(AND(D1243="",D1243=""),"",$D$3&amp;"_"&amp;ROW()-11-COUNTBLANK($D$12:D1243))</f>
        <v>CTKM_1030</v>
      </c>
      <c r="B1243" s="376" t="s">
        <v>401</v>
      </c>
      <c r="C1243" s="377" t="s">
        <v>401</v>
      </c>
      <c r="D1243" s="377" t="s">
        <v>2969</v>
      </c>
      <c r="E1243" s="293"/>
      <c r="F1243" s="375"/>
      <c r="G1243" s="375"/>
      <c r="H1243" s="375"/>
      <c r="I1243" s="375"/>
      <c r="J1243" s="375"/>
      <c r="K1243" s="375"/>
      <c r="L1243" s="375"/>
      <c r="M1243" s="375"/>
      <c r="N1243" s="375"/>
      <c r="O1243" s="375"/>
      <c r="P1243" s="375"/>
      <c r="Q1243" s="294" t="str">
        <f t="shared" si="69"/>
        <v/>
      </c>
      <c r="R1243" s="297"/>
      <c r="S1243" s="295"/>
    </row>
    <row r="1244" spans="1:19" s="342" customFormat="1" ht="24.95" customHeight="1" outlineLevel="2">
      <c r="A1244" s="290" t="str">
        <f>IF(AND(D1244="",D1244=""),"",$D$3&amp;"_"&amp;ROW()-11-COUNTBLANK($D$12:D1244))</f>
        <v>CTKM_1031</v>
      </c>
      <c r="B1244" s="376" t="s">
        <v>403</v>
      </c>
      <c r="C1244" s="377" t="s">
        <v>404</v>
      </c>
      <c r="D1244" s="377" t="s">
        <v>405</v>
      </c>
      <c r="E1244" s="293"/>
      <c r="F1244" s="375"/>
      <c r="G1244" s="375"/>
      <c r="H1244" s="375"/>
      <c r="I1244" s="375"/>
      <c r="J1244" s="375"/>
      <c r="K1244" s="375"/>
      <c r="L1244" s="375"/>
      <c r="M1244" s="375"/>
      <c r="N1244" s="375"/>
      <c r="O1244" s="375"/>
      <c r="P1244" s="375"/>
      <c r="Q1244" s="294" t="str">
        <f t="shared" si="69"/>
        <v/>
      </c>
      <c r="R1244" s="297"/>
      <c r="S1244" s="295"/>
    </row>
    <row r="1245" spans="1:19" s="342" customFormat="1" ht="24.95" customHeight="1" outlineLevel="2">
      <c r="A1245" s="290" t="str">
        <f>IF(AND(D1245="",D1245=""),"",$D$3&amp;"_"&amp;ROW()-11-COUNTBLANK($D$12:D1245))</f>
        <v>CTKM_1032</v>
      </c>
      <c r="B1245" s="376" t="s">
        <v>406</v>
      </c>
      <c r="C1245" s="377" t="s">
        <v>406</v>
      </c>
      <c r="D1245" s="377" t="s">
        <v>407</v>
      </c>
      <c r="E1245" s="293"/>
      <c r="F1245" s="375"/>
      <c r="G1245" s="375"/>
      <c r="H1245" s="375"/>
      <c r="I1245" s="375"/>
      <c r="J1245" s="375"/>
      <c r="K1245" s="375"/>
      <c r="L1245" s="375"/>
      <c r="M1245" s="375"/>
      <c r="N1245" s="375"/>
      <c r="O1245" s="375"/>
      <c r="P1245" s="375"/>
      <c r="Q1245" s="294" t="str">
        <f t="shared" si="69"/>
        <v/>
      </c>
      <c r="R1245" s="297"/>
      <c r="S1245" s="295"/>
    </row>
    <row r="1246" spans="1:19" ht="24.95" customHeight="1" outlineLevel="1">
      <c r="A1246" s="290" t="str">
        <f>IF(AND(D1246="",D1246=""),"",$D$3&amp;"_"&amp;ROW()-11-COUNTBLANK($D$12:D1246))</f>
        <v/>
      </c>
      <c r="B1246" s="309" t="s">
        <v>411</v>
      </c>
      <c r="C1246" s="287"/>
      <c r="D1246" s="287"/>
      <c r="E1246" s="288"/>
      <c r="F1246" s="288"/>
      <c r="G1246" s="288"/>
      <c r="H1246" s="288"/>
      <c r="I1246" s="288"/>
      <c r="J1246" s="288"/>
      <c r="K1246" s="288"/>
      <c r="L1246" s="288"/>
      <c r="M1246" s="288"/>
      <c r="N1246" s="288"/>
      <c r="O1246" s="288"/>
      <c r="P1246" s="288"/>
      <c r="Q1246" s="288"/>
      <c r="R1246" s="287"/>
      <c r="S1246" s="289"/>
    </row>
    <row r="1247" spans="1:19" s="342" customFormat="1" ht="24.95" customHeight="1" outlineLevel="2">
      <c r="A1247" s="290" t="str">
        <f>IF(AND(D1247="",D1247=""),"",$D$3&amp;"_"&amp;ROW()-11-COUNTBLANK($D$12:D1247))</f>
        <v>CTKM_1033</v>
      </c>
      <c r="B1247" s="376" t="s">
        <v>391</v>
      </c>
      <c r="C1247" s="377" t="s">
        <v>392</v>
      </c>
      <c r="D1247" s="377" t="s">
        <v>409</v>
      </c>
      <c r="E1247" s="293"/>
      <c r="F1247" s="375"/>
      <c r="G1247" s="375"/>
      <c r="H1247" s="375"/>
      <c r="I1247" s="375"/>
      <c r="J1247" s="375"/>
      <c r="K1247" s="375"/>
      <c r="L1247" s="375"/>
      <c r="M1247" s="375"/>
      <c r="N1247" s="375"/>
      <c r="O1247" s="375"/>
      <c r="P1247" s="375"/>
      <c r="Q1247" s="294" t="str">
        <f t="shared" ref="Q1247:Q1252" si="70">IF(OR(IF(G1247="",IF(F1247="",IF(E1247="","",E1247),F1247),G1247)="F",IF(J1247="",IF(I1247="",IF(H1247="","",H1247),I1247),J1247)="F",IF(M1247="",IF(L1247="",IF(K1247="","",K1247),L1247),M1247)="F",IF(P1247="",IF(O1247="",IF(N1247="","",N1247),O1247),P1247)="F")=TRUE,"F",IF(OR(IF(G1247="",IF(F1247="",IF(E1247="","",E1247),F1247),G1247)="PE",IF(J1247="",IF(I1247="",IF(H1247="","",H1247),I1247),J1247)="PE",IF(M1247="",IF(L1247="",IF(K1247="","",K1247),L1247),M1247)="PE",IF(P1247="",IF(O1247="",IF(N1247="","",N1247),O1247),P1247)="PE")=TRUE,"PE",IF(AND(IF(G1247="",IF(F1247="",IF(E1247="","",E1247),F1247),G1247)="",IF(J1247="",IF(I1247="",IF(H1247="","",H1247),I1247),J1247)="",IF(M1247="",IF(L1247="",IF(K1247="","",K1247),L1247),M1247)="",IF(P1247="",IF(O1247="",IF(N1247="","",N1247),O1247),P1247)="")=TRUE,"","P")))</f>
        <v/>
      </c>
      <c r="R1247" s="297"/>
      <c r="S1247" s="295"/>
    </row>
    <row r="1248" spans="1:19" s="342" customFormat="1" ht="24.95" customHeight="1" outlineLevel="2">
      <c r="A1248" s="290" t="str">
        <f>IF(AND(D1248="",D1248=""),"",$D$3&amp;"_"&amp;ROW()-11-COUNTBLANK($D$12:D1248))</f>
        <v>CTKM_1034</v>
      </c>
      <c r="B1248" s="376" t="s">
        <v>394</v>
      </c>
      <c r="C1248" s="377" t="s">
        <v>394</v>
      </c>
      <c r="D1248" s="377" t="s">
        <v>410</v>
      </c>
      <c r="E1248" s="293"/>
      <c r="F1248" s="375"/>
      <c r="G1248" s="375"/>
      <c r="H1248" s="375"/>
      <c r="I1248" s="375"/>
      <c r="J1248" s="375"/>
      <c r="K1248" s="375"/>
      <c r="L1248" s="375"/>
      <c r="M1248" s="375"/>
      <c r="N1248" s="375"/>
      <c r="O1248" s="375"/>
      <c r="P1248" s="375"/>
      <c r="Q1248" s="294" t="str">
        <f t="shared" si="70"/>
        <v/>
      </c>
      <c r="R1248" s="297"/>
      <c r="S1248" s="295"/>
    </row>
    <row r="1249" spans="1:19" s="342" customFormat="1" ht="24.95" customHeight="1" outlineLevel="2">
      <c r="A1249" s="290" t="str">
        <f>IF(AND(D1249="",D1249=""),"",$D$3&amp;"_"&amp;ROW()-11-COUNTBLANK($D$12:D1249))</f>
        <v>CTKM_1035</v>
      </c>
      <c r="B1249" s="376" t="s">
        <v>396</v>
      </c>
      <c r="C1249" s="377" t="s">
        <v>396</v>
      </c>
      <c r="D1249" s="377" t="s">
        <v>412</v>
      </c>
      <c r="E1249" s="293"/>
      <c r="F1249" s="375"/>
      <c r="G1249" s="375"/>
      <c r="H1249" s="375"/>
      <c r="I1249" s="375"/>
      <c r="J1249" s="375"/>
      <c r="K1249" s="375"/>
      <c r="L1249" s="375"/>
      <c r="M1249" s="375"/>
      <c r="N1249" s="375"/>
      <c r="O1249" s="375"/>
      <c r="P1249" s="375"/>
      <c r="Q1249" s="294" t="str">
        <f t="shared" si="70"/>
        <v/>
      </c>
      <c r="R1249" s="297"/>
      <c r="S1249" s="295"/>
    </row>
    <row r="1250" spans="1:19" s="342" customFormat="1" ht="24.95" customHeight="1" outlineLevel="2">
      <c r="A1250" s="290" t="str">
        <f>IF(AND(D1250="",D1250=""),"",$D$3&amp;"_"&amp;ROW()-11-COUNTBLANK($D$12:D1250))</f>
        <v>CTKM_1036</v>
      </c>
      <c r="B1250" s="376" t="s">
        <v>401</v>
      </c>
      <c r="C1250" s="377" t="s">
        <v>401</v>
      </c>
      <c r="D1250" s="377" t="s">
        <v>413</v>
      </c>
      <c r="E1250" s="293"/>
      <c r="F1250" s="375"/>
      <c r="G1250" s="375"/>
      <c r="H1250" s="375"/>
      <c r="I1250" s="375"/>
      <c r="J1250" s="375"/>
      <c r="K1250" s="375"/>
      <c r="L1250" s="375"/>
      <c r="M1250" s="375"/>
      <c r="N1250" s="375"/>
      <c r="O1250" s="375"/>
      <c r="P1250" s="375"/>
      <c r="Q1250" s="294" t="str">
        <f t="shared" si="70"/>
        <v/>
      </c>
      <c r="R1250" s="297"/>
      <c r="S1250" s="295"/>
    </row>
    <row r="1251" spans="1:19" s="342" customFormat="1" ht="24.95" customHeight="1" outlineLevel="2">
      <c r="A1251" s="290" t="str">
        <f>IF(AND(D1251="",D1251=""),"",$D$3&amp;"_"&amp;ROW()-11-COUNTBLANK($D$12:D1251))</f>
        <v>CTKM_1037</v>
      </c>
      <c r="B1251" s="376" t="s">
        <v>403</v>
      </c>
      <c r="C1251" s="377" t="s">
        <v>404</v>
      </c>
      <c r="D1251" s="377" t="s">
        <v>414</v>
      </c>
      <c r="E1251" s="293"/>
      <c r="F1251" s="375"/>
      <c r="G1251" s="375"/>
      <c r="H1251" s="375"/>
      <c r="I1251" s="375"/>
      <c r="J1251" s="375"/>
      <c r="K1251" s="375"/>
      <c r="L1251" s="375"/>
      <c r="M1251" s="375"/>
      <c r="N1251" s="375"/>
      <c r="O1251" s="375"/>
      <c r="P1251" s="375"/>
      <c r="Q1251" s="294" t="str">
        <f t="shared" si="70"/>
        <v/>
      </c>
      <c r="R1251" s="297"/>
      <c r="S1251" s="295"/>
    </row>
    <row r="1252" spans="1:19" s="342" customFormat="1" ht="24.95" customHeight="1" outlineLevel="2">
      <c r="A1252" s="290" t="str">
        <f>IF(AND(D1252="",D1252=""),"",$D$3&amp;"_"&amp;ROW()-11-COUNTBLANK($D$12:D1252))</f>
        <v>CTKM_1038</v>
      </c>
      <c r="B1252" s="376" t="s">
        <v>406</v>
      </c>
      <c r="C1252" s="377" t="s">
        <v>406</v>
      </c>
      <c r="D1252" s="377" t="s">
        <v>407</v>
      </c>
      <c r="E1252" s="293"/>
      <c r="F1252" s="375"/>
      <c r="G1252" s="375"/>
      <c r="H1252" s="375"/>
      <c r="I1252" s="375"/>
      <c r="J1252" s="375"/>
      <c r="K1252" s="375"/>
      <c r="L1252" s="375"/>
      <c r="M1252" s="375"/>
      <c r="N1252" s="375"/>
      <c r="O1252" s="375"/>
      <c r="P1252" s="375"/>
      <c r="Q1252" s="294" t="str">
        <f t="shared" si="70"/>
        <v/>
      </c>
      <c r="R1252" s="297"/>
      <c r="S1252" s="295"/>
    </row>
    <row r="1253" spans="1:19" ht="24.95" customHeight="1" outlineLevel="1">
      <c r="A1253" s="290" t="str">
        <f>IF(AND(D1253="",D1253=""),"",$D$3&amp;"_"&amp;ROW()-11-COUNTBLANK($D$12:D1253))</f>
        <v/>
      </c>
      <c r="B1253" s="309" t="s">
        <v>315</v>
      </c>
      <c r="C1253" s="287"/>
      <c r="D1253" s="287"/>
      <c r="E1253" s="288"/>
      <c r="F1253" s="288"/>
      <c r="G1253" s="288"/>
      <c r="H1253" s="288"/>
      <c r="I1253" s="288"/>
      <c r="J1253" s="288"/>
      <c r="K1253" s="288"/>
      <c r="L1253" s="288"/>
      <c r="M1253" s="288"/>
      <c r="N1253" s="288"/>
      <c r="O1253" s="288"/>
      <c r="P1253" s="288"/>
      <c r="Q1253" s="288"/>
      <c r="R1253" s="287"/>
      <c r="S1253" s="289"/>
    </row>
    <row r="1254" spans="1:19" s="342" customFormat="1" ht="24.95" customHeight="1" outlineLevel="2">
      <c r="A1254" s="290" t="str">
        <f>IF(AND(D1254="",D1254=""),"",$D$3&amp;"_"&amp;ROW()-11-COUNTBLANK($D$12:D1254))</f>
        <v/>
      </c>
      <c r="B1254" s="303" t="s">
        <v>108</v>
      </c>
      <c r="C1254" s="378"/>
      <c r="D1254" s="378"/>
      <c r="E1254" s="379"/>
      <c r="F1254" s="379"/>
      <c r="G1254" s="379"/>
      <c r="H1254" s="379"/>
      <c r="I1254" s="379"/>
      <c r="J1254" s="379"/>
      <c r="K1254" s="379"/>
      <c r="L1254" s="379"/>
      <c r="M1254" s="379"/>
      <c r="N1254" s="379"/>
      <c r="O1254" s="379"/>
      <c r="P1254" s="379"/>
      <c r="Q1254" s="379"/>
      <c r="R1254" s="378"/>
      <c r="S1254" s="378"/>
    </row>
    <row r="1255" spans="1:19" s="342" customFormat="1" ht="24.95" customHeight="1" outlineLevel="2">
      <c r="A1255" s="290" t="str">
        <f>IF(AND(D1255="",D1255=""),"",$D$3&amp;"_"&amp;ROW()-11-COUNTBLANK($D$12:D1255))</f>
        <v>CTKM_1039</v>
      </c>
      <c r="B1255" s="303" t="s">
        <v>109</v>
      </c>
      <c r="C1255" s="303" t="s">
        <v>110</v>
      </c>
      <c r="D1255" s="303" t="s">
        <v>111</v>
      </c>
      <c r="E1255" s="293"/>
      <c r="F1255" s="349"/>
      <c r="G1255" s="349"/>
      <c r="H1255" s="349"/>
      <c r="I1255" s="349"/>
      <c r="J1255" s="349"/>
      <c r="K1255" s="349"/>
      <c r="L1255" s="349"/>
      <c r="M1255" s="349"/>
      <c r="N1255" s="349"/>
      <c r="O1255" s="349"/>
      <c r="P1255" s="349"/>
      <c r="Q1255" s="294" t="str">
        <f>IF(OR(IF(G1255="",IF(F1255="",IF(E1255="","",E1255),F1255),G1255)="F",IF(J1255="",IF(I1255="",IF(H1255="","",H1255),I1255),J1255)="F",IF(M1255="",IF(L1255="",IF(K1255="","",K1255),L1255),M1255)="F",IF(P1255="",IF(O1255="",IF(N1255="","",N1255),O1255),P1255)="F")=TRUE,"F",IF(OR(IF(G1255="",IF(F1255="",IF(E1255="","",E1255),F1255),G1255)="PE",IF(J1255="",IF(I1255="",IF(H1255="","",H1255),I1255),J1255)="PE",IF(M1255="",IF(L1255="",IF(K1255="","",K1255),L1255),M1255)="PE",IF(P1255="",IF(O1255="",IF(N1255="","",N1255),O1255),P1255)="PE")=TRUE,"PE",IF(AND(IF(G1255="",IF(F1255="",IF(E1255="","",E1255),F1255),G1255)="",IF(J1255="",IF(I1255="",IF(H1255="","",H1255),I1255),J1255)="",IF(M1255="",IF(L1255="",IF(K1255="","",K1255),L1255),M1255)="",IF(P1255="",IF(O1255="",IF(N1255="","",N1255),O1255),P1255)="")=TRUE,"","P")))</f>
        <v/>
      </c>
      <c r="R1255" s="350"/>
      <c r="S1255" s="295"/>
    </row>
    <row r="1256" spans="1:19" s="342" customFormat="1" ht="24.95" customHeight="1" outlineLevel="2">
      <c r="A1256" s="290" t="str">
        <f>IF(AND(D1256="",D1256=""),"",$D$3&amp;"_"&amp;ROW()-11-COUNTBLANK($D$12:D1256))</f>
        <v>CTKM_1040</v>
      </c>
      <c r="B1256" s="471" t="s">
        <v>112</v>
      </c>
      <c r="C1256" s="303" t="s">
        <v>113</v>
      </c>
      <c r="D1256" s="303" t="s">
        <v>2970</v>
      </c>
      <c r="E1256" s="293"/>
      <c r="F1256" s="349"/>
      <c r="G1256" s="349"/>
      <c r="H1256" s="349"/>
      <c r="I1256" s="349"/>
      <c r="J1256" s="349"/>
      <c r="K1256" s="349"/>
      <c r="L1256" s="375"/>
      <c r="M1256" s="349"/>
      <c r="N1256" s="375"/>
      <c r="O1256" s="349"/>
      <c r="P1256" s="349"/>
      <c r="Q1256" s="294" t="str">
        <f>IF(OR(IF(G1256="",IF(F1256="",IF(E1256="","",E1256),F1256),G1256)="F",IF(J1256="",IF(I1256="",IF(H1256="","",H1256),I1256),J1256)="F",IF(M1256="",IF(L1256="",IF(K1256="","",K1256),L1256),M1256)="F",IF(P1256="",IF(O1256="",IF(N1256="","",N1256),O1256),P1256)="F")=TRUE,"F",IF(OR(IF(G1256="",IF(F1256="",IF(E1256="","",E1256),F1256),G1256)="PE",IF(J1256="",IF(I1256="",IF(H1256="","",H1256),I1256),J1256)="PE",IF(M1256="",IF(L1256="",IF(K1256="","",K1256),L1256),M1256)="PE",IF(P1256="",IF(O1256="",IF(N1256="","",N1256),O1256),P1256)="PE")=TRUE,"PE",IF(AND(IF(G1256="",IF(F1256="",IF(E1256="","",E1256),F1256),G1256)="",IF(J1256="",IF(I1256="",IF(H1256="","",H1256),I1256),J1256)="",IF(M1256="",IF(L1256="",IF(K1256="","",K1256),L1256),M1256)="",IF(P1256="",IF(O1256="",IF(N1256="","",N1256),O1256),P1256)="")=TRUE,"","P")))</f>
        <v/>
      </c>
      <c r="R1256" s="350"/>
      <c r="S1256" s="295"/>
    </row>
    <row r="1257" spans="1:19" s="342" customFormat="1" ht="24.95" customHeight="1" outlineLevel="2">
      <c r="A1257" s="290" t="str">
        <f>IF(AND(D1257="",D1257=""),"",$D$3&amp;"_"&amp;ROW()-11-COUNTBLANK($D$12:D1257))</f>
        <v>CTKM_1041</v>
      </c>
      <c r="B1257" s="471" t="s">
        <v>115</v>
      </c>
      <c r="C1257" s="303" t="s">
        <v>116</v>
      </c>
      <c r="D1257" s="303" t="s">
        <v>152</v>
      </c>
      <c r="E1257" s="293"/>
      <c r="F1257" s="349"/>
      <c r="G1257" s="349"/>
      <c r="H1257" s="349"/>
      <c r="I1257" s="349"/>
      <c r="J1257" s="349"/>
      <c r="K1257" s="349"/>
      <c r="L1257" s="375"/>
      <c r="M1257" s="349"/>
      <c r="N1257" s="375"/>
      <c r="O1257" s="349"/>
      <c r="P1257" s="349"/>
      <c r="Q1257" s="294" t="str">
        <f>IF(OR(IF(G1257="",IF(F1257="",IF(E1257="","",E1257),F1257),G1257)="F",IF(J1257="",IF(I1257="",IF(H1257="","",H1257),I1257),J1257)="F",IF(M1257="",IF(L1257="",IF(K1257="","",K1257),L1257),M1257)="F",IF(P1257="",IF(O1257="",IF(N1257="","",N1257),O1257),P1257)="F")=TRUE,"F",IF(OR(IF(G1257="",IF(F1257="",IF(E1257="","",E1257),F1257),G1257)="PE",IF(J1257="",IF(I1257="",IF(H1257="","",H1257),I1257),J1257)="PE",IF(M1257="",IF(L1257="",IF(K1257="","",K1257),L1257),M1257)="PE",IF(P1257="",IF(O1257="",IF(N1257="","",N1257),O1257),P1257)="PE")=TRUE,"PE",IF(AND(IF(G1257="",IF(F1257="",IF(E1257="","",E1257),F1257),G1257)="",IF(J1257="",IF(I1257="",IF(H1257="","",H1257),I1257),J1257)="",IF(M1257="",IF(L1257="",IF(K1257="","",K1257),L1257),M1257)="",IF(P1257="",IF(O1257="",IF(N1257="","",N1257),O1257),P1257)="")=TRUE,"","P")))</f>
        <v/>
      </c>
      <c r="R1257" s="350"/>
      <c r="S1257" s="295"/>
    </row>
    <row r="1258" spans="1:19" s="342" customFormat="1" ht="24.95" customHeight="1" outlineLevel="2">
      <c r="A1258" s="290" t="str">
        <f>IF(AND(D1258="",D1258=""),"",$D$3&amp;"_"&amp;ROW()-11-COUNTBLANK($D$12:D1258))</f>
        <v>CTKM_1042</v>
      </c>
      <c r="B1258" s="303" t="s">
        <v>118</v>
      </c>
      <c r="C1258" s="303" t="s">
        <v>119</v>
      </c>
      <c r="D1258" s="303" t="s">
        <v>158</v>
      </c>
      <c r="E1258" s="293"/>
      <c r="F1258" s="349"/>
      <c r="G1258" s="349"/>
      <c r="H1258" s="349"/>
      <c r="I1258" s="349"/>
      <c r="J1258" s="349"/>
      <c r="K1258" s="349"/>
      <c r="L1258" s="375"/>
      <c r="M1258" s="349"/>
      <c r="N1258" s="375"/>
      <c r="O1258" s="349"/>
      <c r="P1258" s="349"/>
      <c r="Q1258" s="294" t="str">
        <f>IF(OR(IF(G1258="",IF(F1258="",IF(E1258="","",E1258),F1258),G1258)="F",IF(J1258="",IF(I1258="",IF(H1258="","",H1258),I1258),J1258)="F",IF(M1258="",IF(L1258="",IF(K1258="","",K1258),L1258),M1258)="F",IF(P1258="",IF(O1258="",IF(N1258="","",N1258),O1258),P1258)="F")=TRUE,"F",IF(OR(IF(G1258="",IF(F1258="",IF(E1258="","",E1258),F1258),G1258)="PE",IF(J1258="",IF(I1258="",IF(H1258="","",H1258),I1258),J1258)="PE",IF(M1258="",IF(L1258="",IF(K1258="","",K1258),L1258),M1258)="PE",IF(P1258="",IF(O1258="",IF(N1258="","",N1258),O1258),P1258)="PE")=TRUE,"PE",IF(AND(IF(G1258="",IF(F1258="",IF(E1258="","",E1258),F1258),G1258)="",IF(J1258="",IF(I1258="",IF(H1258="","",H1258),I1258),J1258)="",IF(M1258="",IF(L1258="",IF(K1258="","",K1258),L1258),M1258)="",IF(P1258="",IF(O1258="",IF(N1258="","",N1258),O1258),P1258)="")=TRUE,"","P")))</f>
        <v/>
      </c>
      <c r="R1258" s="350"/>
      <c r="S1258" s="295"/>
    </row>
    <row r="1259" spans="1:19" s="342" customFormat="1" ht="24.95" customHeight="1" outlineLevel="2">
      <c r="A1259" s="290" t="str">
        <f>IF(AND(D1259="",D1259=""),"",$D$3&amp;"_"&amp;ROW()-11-COUNTBLANK($D$12:D1259))</f>
        <v>CTKM_1043</v>
      </c>
      <c r="B1259" s="303" t="s">
        <v>120</v>
      </c>
      <c r="C1259" s="303" t="s">
        <v>121</v>
      </c>
      <c r="D1259" s="380" t="s">
        <v>2971</v>
      </c>
      <c r="E1259" s="293"/>
      <c r="F1259" s="349"/>
      <c r="G1259" s="349"/>
      <c r="H1259" s="349"/>
      <c r="I1259" s="349"/>
      <c r="J1259" s="349"/>
      <c r="K1259" s="349"/>
      <c r="L1259" s="375"/>
      <c r="M1259" s="349"/>
      <c r="N1259" s="375"/>
      <c r="O1259" s="349"/>
      <c r="P1259" s="349"/>
      <c r="Q1259" s="294" t="str">
        <f>IF(OR(IF(G1259="",IF(F1259="",IF(E1259="","",E1259),F1259),G1259)="F",IF(J1259="",IF(I1259="",IF(H1259="","",H1259),I1259),J1259)="F",IF(M1259="",IF(L1259="",IF(K1259="","",K1259),L1259),M1259)="F",IF(P1259="",IF(O1259="",IF(N1259="","",N1259),O1259),P1259)="F")=TRUE,"F",IF(OR(IF(G1259="",IF(F1259="",IF(E1259="","",E1259),F1259),G1259)="PE",IF(J1259="",IF(I1259="",IF(H1259="","",H1259),I1259),J1259)="PE",IF(M1259="",IF(L1259="",IF(K1259="","",K1259),L1259),M1259)="PE",IF(P1259="",IF(O1259="",IF(N1259="","",N1259),O1259),P1259)="PE")=TRUE,"PE",IF(AND(IF(G1259="",IF(F1259="",IF(E1259="","",E1259),F1259),G1259)="",IF(J1259="",IF(I1259="",IF(H1259="","",H1259),I1259),J1259)="",IF(M1259="",IF(L1259="",IF(K1259="","",K1259),L1259),M1259)="",IF(P1259="",IF(O1259="",IF(N1259="","",N1259),O1259),P1259)="")=TRUE,"","P")))</f>
        <v/>
      </c>
      <c r="R1259" s="350"/>
      <c r="S1259" s="295"/>
    </row>
    <row r="1260" spans="1:19" ht="24.95" customHeight="1" outlineLevel="1">
      <c r="A1260" s="290" t="str">
        <f>IF(AND(D1260="",D1260=""),"",$D$3&amp;"_"&amp;ROW()-11-COUNTBLANK($D$12:D1260))</f>
        <v/>
      </c>
      <c r="B1260" s="309" t="s">
        <v>316</v>
      </c>
      <c r="C1260" s="287"/>
      <c r="D1260" s="287"/>
      <c r="E1260" s="288"/>
      <c r="F1260" s="288"/>
      <c r="G1260" s="288"/>
      <c r="H1260" s="288"/>
      <c r="I1260" s="288"/>
      <c r="J1260" s="288"/>
      <c r="K1260" s="288"/>
      <c r="L1260" s="288"/>
      <c r="M1260" s="288"/>
      <c r="N1260" s="288"/>
      <c r="O1260" s="288"/>
      <c r="P1260" s="288"/>
      <c r="Q1260" s="288"/>
      <c r="R1260" s="287"/>
      <c r="S1260" s="289"/>
    </row>
    <row r="1261" spans="1:19" s="342" customFormat="1" ht="24.95" customHeight="1" outlineLevel="2">
      <c r="A1261" s="290" t="str">
        <f>IF(AND(D1261="",D1261=""),"",$D$3&amp;"_"&amp;ROW()-11-COUNTBLANK($D$12:D1261))</f>
        <v/>
      </c>
      <c r="B1261" s="303" t="s">
        <v>108</v>
      </c>
      <c r="C1261" s="378"/>
      <c r="D1261" s="378"/>
      <c r="E1261" s="379"/>
      <c r="F1261" s="379"/>
      <c r="G1261" s="379"/>
      <c r="H1261" s="379"/>
      <c r="I1261" s="379"/>
      <c r="J1261" s="379"/>
      <c r="K1261" s="379"/>
      <c r="L1261" s="379"/>
      <c r="M1261" s="379"/>
      <c r="N1261" s="379"/>
      <c r="O1261" s="379"/>
      <c r="P1261" s="379"/>
      <c r="Q1261" s="379"/>
      <c r="R1261" s="378"/>
      <c r="S1261" s="378"/>
    </row>
    <row r="1262" spans="1:19" s="342" customFormat="1" ht="24.95" customHeight="1" outlineLevel="2">
      <c r="A1262" s="290" t="str">
        <f>IF(AND(D1262="",D1262=""),"",$D$3&amp;"_"&amp;ROW()-11-COUNTBLANK($D$12:D1262))</f>
        <v>CTKM_1044</v>
      </c>
      <c r="B1262" s="303" t="s">
        <v>109</v>
      </c>
      <c r="C1262" s="303" t="s">
        <v>110</v>
      </c>
      <c r="D1262" s="303" t="s">
        <v>111</v>
      </c>
      <c r="E1262" s="293"/>
      <c r="F1262" s="349"/>
      <c r="G1262" s="349"/>
      <c r="H1262" s="349"/>
      <c r="I1262" s="349"/>
      <c r="J1262" s="349"/>
      <c r="K1262" s="349"/>
      <c r="L1262" s="349"/>
      <c r="M1262" s="349"/>
      <c r="N1262" s="349"/>
      <c r="O1262" s="349"/>
      <c r="P1262" s="349"/>
      <c r="Q1262" s="294" t="str">
        <f>IF(OR(IF(G1262="",IF(F1262="",IF(E1262="","",E1262),F1262),G1262)="F",IF(J1262="",IF(I1262="",IF(H1262="","",H1262),I1262),J1262)="F",IF(M1262="",IF(L1262="",IF(K1262="","",K1262),L1262),M1262)="F",IF(P1262="",IF(O1262="",IF(N1262="","",N1262),O1262),P1262)="F")=TRUE,"F",IF(OR(IF(G1262="",IF(F1262="",IF(E1262="","",E1262),F1262),G1262)="PE",IF(J1262="",IF(I1262="",IF(H1262="","",H1262),I1262),J1262)="PE",IF(M1262="",IF(L1262="",IF(K1262="","",K1262),L1262),M1262)="PE",IF(P1262="",IF(O1262="",IF(N1262="","",N1262),O1262),P1262)="PE")=TRUE,"PE",IF(AND(IF(G1262="",IF(F1262="",IF(E1262="","",E1262),F1262),G1262)="",IF(J1262="",IF(I1262="",IF(H1262="","",H1262),I1262),J1262)="",IF(M1262="",IF(L1262="",IF(K1262="","",K1262),L1262),M1262)="",IF(P1262="",IF(O1262="",IF(N1262="","",N1262),O1262),P1262)="")=TRUE,"","P")))</f>
        <v/>
      </c>
      <c r="R1262" s="350"/>
      <c r="S1262" s="295"/>
    </row>
    <row r="1263" spans="1:19" s="342" customFormat="1" ht="24.95" customHeight="1" outlineLevel="2">
      <c r="A1263" s="290" t="str">
        <f>IF(AND(D1263="",D1263=""),"",$D$3&amp;"_"&amp;ROW()-11-COUNTBLANK($D$12:D1263))</f>
        <v>CTKM_1045</v>
      </c>
      <c r="B1263" s="471" t="s">
        <v>112</v>
      </c>
      <c r="C1263" s="303" t="s">
        <v>113</v>
      </c>
      <c r="D1263" s="303" t="s">
        <v>2970</v>
      </c>
      <c r="E1263" s="293"/>
      <c r="F1263" s="349"/>
      <c r="G1263" s="349"/>
      <c r="H1263" s="349"/>
      <c r="I1263" s="349"/>
      <c r="J1263" s="349"/>
      <c r="K1263" s="349"/>
      <c r="L1263" s="349"/>
      <c r="M1263" s="349"/>
      <c r="N1263" s="349"/>
      <c r="O1263" s="349"/>
      <c r="P1263" s="349"/>
      <c r="Q1263" s="294" t="str">
        <f>IF(OR(IF(G1263="",IF(F1263="",IF(E1263="","",E1263),F1263),G1263)="F",IF(J1263="",IF(I1263="",IF(H1263="","",H1263),I1263),J1263)="F",IF(M1263="",IF(L1263="",IF(K1263="","",K1263),L1263),M1263)="F",IF(P1263="",IF(O1263="",IF(N1263="","",N1263),O1263),P1263)="F")=TRUE,"F",IF(OR(IF(G1263="",IF(F1263="",IF(E1263="","",E1263),F1263),G1263)="PE",IF(J1263="",IF(I1263="",IF(H1263="","",H1263),I1263),J1263)="PE",IF(M1263="",IF(L1263="",IF(K1263="","",K1263),L1263),M1263)="PE",IF(P1263="",IF(O1263="",IF(N1263="","",N1263),O1263),P1263)="PE")=TRUE,"PE",IF(AND(IF(G1263="",IF(F1263="",IF(E1263="","",E1263),F1263),G1263)="",IF(J1263="",IF(I1263="",IF(H1263="","",H1263),I1263),J1263)="",IF(M1263="",IF(L1263="",IF(K1263="","",K1263),L1263),M1263)="",IF(P1263="",IF(O1263="",IF(N1263="","",N1263),O1263),P1263)="")=TRUE,"","P")))</f>
        <v/>
      </c>
      <c r="R1263" s="350"/>
      <c r="S1263" s="295"/>
    </row>
    <row r="1264" spans="1:19" s="342" customFormat="1" ht="24.95" customHeight="1" outlineLevel="2">
      <c r="A1264" s="290" t="str">
        <f>IF(AND(D1264="",D1264=""),"",$D$3&amp;"_"&amp;ROW()-11-COUNTBLANK($D$12:D1264))</f>
        <v>CTKM_1046</v>
      </c>
      <c r="B1264" s="471" t="s">
        <v>115</v>
      </c>
      <c r="C1264" s="303" t="s">
        <v>116</v>
      </c>
      <c r="D1264" s="303" t="s">
        <v>152</v>
      </c>
      <c r="E1264" s="293"/>
      <c r="F1264" s="349"/>
      <c r="G1264" s="349"/>
      <c r="H1264" s="349"/>
      <c r="I1264" s="349"/>
      <c r="J1264" s="349"/>
      <c r="K1264" s="349"/>
      <c r="L1264" s="349"/>
      <c r="M1264" s="349"/>
      <c r="N1264" s="349"/>
      <c r="O1264" s="349"/>
      <c r="P1264" s="349"/>
      <c r="Q1264" s="294" t="str">
        <f>IF(OR(IF(G1264="",IF(F1264="",IF(E1264="","",E1264),F1264),G1264)="F",IF(J1264="",IF(I1264="",IF(H1264="","",H1264),I1264),J1264)="F",IF(M1264="",IF(L1264="",IF(K1264="","",K1264),L1264),M1264)="F",IF(P1264="",IF(O1264="",IF(N1264="","",N1264),O1264),P1264)="F")=TRUE,"F",IF(OR(IF(G1264="",IF(F1264="",IF(E1264="","",E1264),F1264),G1264)="PE",IF(J1264="",IF(I1264="",IF(H1264="","",H1264),I1264),J1264)="PE",IF(M1264="",IF(L1264="",IF(K1264="","",K1264),L1264),M1264)="PE",IF(P1264="",IF(O1264="",IF(N1264="","",N1264),O1264),P1264)="PE")=TRUE,"PE",IF(AND(IF(G1264="",IF(F1264="",IF(E1264="","",E1264),F1264),G1264)="",IF(J1264="",IF(I1264="",IF(H1264="","",H1264),I1264),J1264)="",IF(M1264="",IF(L1264="",IF(K1264="","",K1264),L1264),M1264)="",IF(P1264="",IF(O1264="",IF(N1264="","",N1264),O1264),P1264)="")=TRUE,"","P")))</f>
        <v/>
      </c>
      <c r="R1264" s="350"/>
      <c r="S1264" s="295"/>
    </row>
    <row r="1265" spans="1:19" s="342" customFormat="1" ht="24.95" customHeight="1" outlineLevel="2">
      <c r="A1265" s="290" t="str">
        <f>IF(AND(D1265="",D1265=""),"",$D$3&amp;"_"&amp;ROW()-11-COUNTBLANK($D$12:D1265))</f>
        <v>CTKM_1047</v>
      </c>
      <c r="B1265" s="303" t="s">
        <v>118</v>
      </c>
      <c r="C1265" s="303" t="s">
        <v>119</v>
      </c>
      <c r="D1265" s="303" t="s">
        <v>158</v>
      </c>
      <c r="E1265" s="293"/>
      <c r="F1265" s="349"/>
      <c r="G1265" s="349"/>
      <c r="H1265" s="349"/>
      <c r="I1265" s="349"/>
      <c r="J1265" s="349"/>
      <c r="K1265" s="349"/>
      <c r="L1265" s="349"/>
      <c r="M1265" s="349"/>
      <c r="N1265" s="349"/>
      <c r="O1265" s="349"/>
      <c r="P1265" s="349"/>
      <c r="Q1265" s="294" t="str">
        <f>IF(OR(IF(G1265="",IF(F1265="",IF(E1265="","",E1265),F1265),G1265)="F",IF(J1265="",IF(I1265="",IF(H1265="","",H1265),I1265),J1265)="F",IF(M1265="",IF(L1265="",IF(K1265="","",K1265),L1265),M1265)="F",IF(P1265="",IF(O1265="",IF(N1265="","",N1265),O1265),P1265)="F")=TRUE,"F",IF(OR(IF(G1265="",IF(F1265="",IF(E1265="","",E1265),F1265),G1265)="PE",IF(J1265="",IF(I1265="",IF(H1265="","",H1265),I1265),J1265)="PE",IF(M1265="",IF(L1265="",IF(K1265="","",K1265),L1265),M1265)="PE",IF(P1265="",IF(O1265="",IF(N1265="","",N1265),O1265),P1265)="PE")=TRUE,"PE",IF(AND(IF(G1265="",IF(F1265="",IF(E1265="","",E1265),F1265),G1265)="",IF(J1265="",IF(I1265="",IF(H1265="","",H1265),I1265),J1265)="",IF(M1265="",IF(L1265="",IF(K1265="","",K1265),L1265),M1265)="",IF(P1265="",IF(O1265="",IF(N1265="","",N1265),O1265),P1265)="")=TRUE,"","P")))</f>
        <v/>
      </c>
      <c r="R1265" s="350"/>
      <c r="S1265" s="295"/>
    </row>
    <row r="1266" spans="1:19" s="342" customFormat="1" ht="24.95" customHeight="1" outlineLevel="2">
      <c r="A1266" s="290" t="str">
        <f>IF(AND(D1266="",D1266=""),"",$D$3&amp;"_"&amp;ROW()-11-COUNTBLANK($D$12:D1266))</f>
        <v>CTKM_1048</v>
      </c>
      <c r="B1266" s="303" t="s">
        <v>120</v>
      </c>
      <c r="C1266" s="303" t="s">
        <v>121</v>
      </c>
      <c r="D1266" s="380" t="s">
        <v>2971</v>
      </c>
      <c r="E1266" s="293"/>
      <c r="F1266" s="349"/>
      <c r="G1266" s="349"/>
      <c r="H1266" s="349"/>
      <c r="I1266" s="349"/>
      <c r="J1266" s="349"/>
      <c r="K1266" s="349"/>
      <c r="L1266" s="349"/>
      <c r="M1266" s="349"/>
      <c r="N1266" s="349"/>
      <c r="O1266" s="349"/>
      <c r="P1266" s="349"/>
      <c r="Q1266" s="294" t="str">
        <f>IF(OR(IF(G1266="",IF(F1266="",IF(E1266="","",E1266),F1266),G1266)="F",IF(J1266="",IF(I1266="",IF(H1266="","",H1266),I1266),J1266)="F",IF(M1266="",IF(L1266="",IF(K1266="","",K1266),L1266),M1266)="F",IF(P1266="",IF(O1266="",IF(N1266="","",N1266),O1266),P1266)="F")=TRUE,"F",IF(OR(IF(G1266="",IF(F1266="",IF(E1266="","",E1266),F1266),G1266)="PE",IF(J1266="",IF(I1266="",IF(H1266="","",H1266),I1266),J1266)="PE",IF(M1266="",IF(L1266="",IF(K1266="","",K1266),L1266),M1266)="PE",IF(P1266="",IF(O1266="",IF(N1266="","",N1266),O1266),P1266)="PE")=TRUE,"PE",IF(AND(IF(G1266="",IF(F1266="",IF(E1266="","",E1266),F1266),G1266)="",IF(J1266="",IF(I1266="",IF(H1266="","",H1266),I1266),J1266)="",IF(M1266="",IF(L1266="",IF(K1266="","",K1266),L1266),M1266)="",IF(P1266="",IF(O1266="",IF(N1266="","",N1266),O1266),P1266)="")=TRUE,"","P")))</f>
        <v/>
      </c>
      <c r="R1266" s="350"/>
      <c r="S1266" s="295"/>
    </row>
    <row r="1267" spans="1:19" ht="24.95" customHeight="1" outlineLevel="1">
      <c r="A1267" s="290" t="str">
        <f>IF(AND(D1267="",D1267=""),"",$D$3&amp;"_"&amp;ROW()-11-COUNTBLANK($D$12:D1267))</f>
        <v/>
      </c>
      <c r="B1267" s="309" t="s">
        <v>415</v>
      </c>
      <c r="C1267" s="287"/>
      <c r="D1267" s="287"/>
      <c r="E1267" s="288"/>
      <c r="F1267" s="288"/>
      <c r="G1267" s="288"/>
      <c r="H1267" s="288"/>
      <c r="I1267" s="288"/>
      <c r="J1267" s="288"/>
      <c r="K1267" s="288"/>
      <c r="L1267" s="288"/>
      <c r="M1267" s="288"/>
      <c r="N1267" s="288"/>
      <c r="O1267" s="288"/>
      <c r="P1267" s="288"/>
      <c r="Q1267" s="288"/>
      <c r="R1267" s="287"/>
      <c r="S1267" s="289"/>
    </row>
    <row r="1268" spans="1:19" s="342" customFormat="1" ht="24.95" customHeight="1" outlineLevel="2">
      <c r="A1268" s="290" t="str">
        <f>IF(AND(D1268="",D1268=""),"",$D$3&amp;"_"&amp;ROW()-11-COUNTBLANK($D$12:D1268))</f>
        <v/>
      </c>
      <c r="B1268" s="381" t="s">
        <v>108</v>
      </c>
      <c r="C1268" s="382"/>
      <c r="D1268" s="382"/>
      <c r="E1268" s="383"/>
      <c r="F1268" s="383"/>
      <c r="G1268" s="383"/>
      <c r="H1268" s="383"/>
      <c r="I1268" s="383"/>
      <c r="J1268" s="383"/>
      <c r="K1268" s="383"/>
      <c r="L1268" s="383"/>
      <c r="M1268" s="383"/>
      <c r="N1268" s="383"/>
      <c r="O1268" s="383"/>
      <c r="P1268" s="383"/>
      <c r="Q1268" s="383"/>
      <c r="R1268" s="382"/>
      <c r="S1268" s="384"/>
    </row>
    <row r="1269" spans="1:19" s="342" customFormat="1" ht="24.95" customHeight="1" outlineLevel="2">
      <c r="A1269" s="290" t="str">
        <f>IF(AND(D1269="",D1269=""),"",$D$3&amp;"_"&amp;ROW()-11-COUNTBLANK($D$12:D1269))</f>
        <v>CTKM_1049</v>
      </c>
      <c r="B1269" s="303" t="s">
        <v>109</v>
      </c>
      <c r="C1269" s="303" t="s">
        <v>110</v>
      </c>
      <c r="D1269" s="303" t="s">
        <v>111</v>
      </c>
      <c r="E1269" s="293"/>
      <c r="F1269" s="349"/>
      <c r="G1269" s="349"/>
      <c r="H1269" s="349"/>
      <c r="I1269" s="349"/>
      <c r="J1269" s="349"/>
      <c r="K1269" s="349"/>
      <c r="L1269" s="349"/>
      <c r="M1269" s="349"/>
      <c r="N1269" s="349"/>
      <c r="O1269" s="349"/>
      <c r="P1269" s="349"/>
      <c r="Q1269" s="294" t="str">
        <f t="shared" ref="Q1269:Q1275" si="71">IF(OR(IF(G1269="",IF(F1269="",IF(E1269="","",E1269),F1269),G1269)="F",IF(J1269="",IF(I1269="",IF(H1269="","",H1269),I1269),J1269)="F",IF(M1269="",IF(L1269="",IF(K1269="","",K1269),L1269),M1269)="F",IF(P1269="",IF(O1269="",IF(N1269="","",N1269),O1269),P1269)="F")=TRUE,"F",IF(OR(IF(G1269="",IF(F1269="",IF(E1269="","",E1269),F1269),G1269)="PE",IF(J1269="",IF(I1269="",IF(H1269="","",H1269),I1269),J1269)="PE",IF(M1269="",IF(L1269="",IF(K1269="","",K1269),L1269),M1269)="PE",IF(P1269="",IF(O1269="",IF(N1269="","",N1269),O1269),P1269)="PE")=TRUE,"PE",IF(AND(IF(G1269="",IF(F1269="",IF(E1269="","",E1269),F1269),G1269)="",IF(J1269="",IF(I1269="",IF(H1269="","",H1269),I1269),J1269)="",IF(M1269="",IF(L1269="",IF(K1269="","",K1269),L1269),M1269)="",IF(P1269="",IF(O1269="",IF(N1269="","",N1269),O1269),P1269)="")=TRUE,"","P")))</f>
        <v/>
      </c>
      <c r="R1269" s="350"/>
      <c r="S1269" s="295"/>
    </row>
    <row r="1270" spans="1:19" s="342" customFormat="1" ht="24.95" customHeight="1" outlineLevel="2">
      <c r="A1270" s="290" t="str">
        <f>IF(AND(D1270="",D1270=""),"",$D$3&amp;"_"&amp;ROW()-11-COUNTBLANK($D$12:D1270))</f>
        <v>CTKM_1050</v>
      </c>
      <c r="B1270" s="471" t="s">
        <v>229</v>
      </c>
      <c r="C1270" s="303" t="s">
        <v>230</v>
      </c>
      <c r="D1270" s="303" t="s">
        <v>2972</v>
      </c>
      <c r="E1270" s="293"/>
      <c r="F1270" s="349"/>
      <c r="G1270" s="349"/>
      <c r="H1270" s="349"/>
      <c r="I1270" s="349"/>
      <c r="J1270" s="349"/>
      <c r="K1270" s="349"/>
      <c r="L1270" s="349"/>
      <c r="M1270" s="349"/>
      <c r="N1270" s="349"/>
      <c r="O1270" s="349"/>
      <c r="P1270" s="349"/>
      <c r="Q1270" s="294" t="str">
        <f t="shared" si="71"/>
        <v/>
      </c>
      <c r="R1270" s="350"/>
      <c r="S1270" s="295"/>
    </row>
    <row r="1271" spans="1:19" s="342" customFormat="1" ht="24.95" customHeight="1" outlineLevel="2">
      <c r="A1271" s="290" t="str">
        <f>IF(AND(D1271="",D1271=""),"",$D$3&amp;"_"&amp;ROW()-11-COUNTBLANK($D$12:D1271))</f>
        <v>CTKM_1051</v>
      </c>
      <c r="B1271" s="471" t="s">
        <v>115</v>
      </c>
      <c r="C1271" s="303" t="s">
        <v>116</v>
      </c>
      <c r="D1271" s="303" t="s">
        <v>152</v>
      </c>
      <c r="E1271" s="293"/>
      <c r="F1271" s="349"/>
      <c r="G1271" s="349"/>
      <c r="H1271" s="349"/>
      <c r="I1271" s="349"/>
      <c r="J1271" s="349"/>
      <c r="K1271" s="349"/>
      <c r="L1271" s="349"/>
      <c r="M1271" s="349"/>
      <c r="N1271" s="349"/>
      <c r="O1271" s="349"/>
      <c r="P1271" s="349"/>
      <c r="Q1271" s="294" t="str">
        <f t="shared" si="71"/>
        <v/>
      </c>
      <c r="R1271" s="350"/>
      <c r="S1271" s="295"/>
    </row>
    <row r="1272" spans="1:19" s="342" customFormat="1" ht="24.95" customHeight="1" outlineLevel="2">
      <c r="A1272" s="290" t="str">
        <f>IF(AND(D1272="",D1272=""),"",$D$3&amp;"_"&amp;ROW()-11-COUNTBLANK($D$12:D1272))</f>
        <v>CTKM_1052</v>
      </c>
      <c r="B1272" s="303" t="s">
        <v>233</v>
      </c>
      <c r="C1272" s="303" t="s">
        <v>234</v>
      </c>
      <c r="D1272" s="303" t="s">
        <v>2973</v>
      </c>
      <c r="E1272" s="293"/>
      <c r="F1272" s="349"/>
      <c r="G1272" s="349"/>
      <c r="H1272" s="349"/>
      <c r="I1272" s="349"/>
      <c r="J1272" s="349"/>
      <c r="K1272" s="349"/>
      <c r="L1272" s="349"/>
      <c r="M1272" s="349"/>
      <c r="N1272" s="349"/>
      <c r="O1272" s="349"/>
      <c r="P1272" s="349"/>
      <c r="Q1272" s="294" t="str">
        <f t="shared" si="71"/>
        <v/>
      </c>
      <c r="R1272" s="350"/>
      <c r="S1272" s="295"/>
    </row>
    <row r="1273" spans="1:19" s="342" customFormat="1" ht="24.95" customHeight="1" outlineLevel="2">
      <c r="A1273" s="290" t="str">
        <f>IF(AND(D1273="",D1273=""),"",$D$3&amp;"_"&amp;ROW()-11-COUNTBLANK($D$12:D1273))</f>
        <v>CTKM_1053</v>
      </c>
      <c r="B1273" s="471" t="s">
        <v>236</v>
      </c>
      <c r="C1273" s="303" t="s">
        <v>237</v>
      </c>
      <c r="D1273" s="303" t="s">
        <v>2974</v>
      </c>
      <c r="E1273" s="293"/>
      <c r="F1273" s="349"/>
      <c r="G1273" s="349"/>
      <c r="H1273" s="349"/>
      <c r="I1273" s="349"/>
      <c r="J1273" s="349"/>
      <c r="K1273" s="349"/>
      <c r="L1273" s="349"/>
      <c r="M1273" s="349"/>
      <c r="N1273" s="349"/>
      <c r="O1273" s="349"/>
      <c r="P1273" s="349"/>
      <c r="Q1273" s="294" t="str">
        <f t="shared" si="71"/>
        <v/>
      </c>
      <c r="R1273" s="350"/>
      <c r="S1273" s="295"/>
    </row>
    <row r="1274" spans="1:19" s="342" customFormat="1" ht="24.95" customHeight="1" outlineLevel="2">
      <c r="A1274" s="290" t="str">
        <f>IF(AND(D1274="",D1274=""),"",$D$3&amp;"_"&amp;ROW()-11-COUNTBLANK($D$12:D1274))</f>
        <v>CTKM_1054</v>
      </c>
      <c r="B1274" s="471" t="s">
        <v>239</v>
      </c>
      <c r="C1274" s="303" t="s">
        <v>240</v>
      </c>
      <c r="D1274" s="303" t="s">
        <v>2974</v>
      </c>
      <c r="E1274" s="293"/>
      <c r="F1274" s="349"/>
      <c r="G1274" s="349"/>
      <c r="H1274" s="349"/>
      <c r="I1274" s="349"/>
      <c r="J1274" s="349"/>
      <c r="K1274" s="349"/>
      <c r="L1274" s="349"/>
      <c r="M1274" s="349"/>
      <c r="N1274" s="349"/>
      <c r="O1274" s="349"/>
      <c r="P1274" s="349"/>
      <c r="Q1274" s="294" t="str">
        <f t="shared" si="71"/>
        <v/>
      </c>
      <c r="R1274" s="350"/>
      <c r="S1274" s="295"/>
    </row>
    <row r="1275" spans="1:19" s="342" customFormat="1" ht="24.95" customHeight="1" outlineLevel="2">
      <c r="A1275" s="290" t="str">
        <f>IF(AND(D1275="",D1275=""),"",$D$3&amp;"_"&amp;ROW()-11-COUNTBLANK($D$12:D1275))</f>
        <v>CTKM_1055</v>
      </c>
      <c r="B1275" s="303" t="s">
        <v>120</v>
      </c>
      <c r="C1275" s="303" t="s">
        <v>121</v>
      </c>
      <c r="D1275" s="380" t="s">
        <v>2971</v>
      </c>
      <c r="E1275" s="293"/>
      <c r="F1275" s="349"/>
      <c r="G1275" s="349"/>
      <c r="H1275" s="349"/>
      <c r="I1275" s="349"/>
      <c r="J1275" s="349"/>
      <c r="K1275" s="349"/>
      <c r="L1275" s="349"/>
      <c r="M1275" s="349"/>
      <c r="N1275" s="349"/>
      <c r="O1275" s="349"/>
      <c r="P1275" s="349"/>
      <c r="Q1275" s="294" t="str">
        <f t="shared" si="71"/>
        <v/>
      </c>
      <c r="R1275" s="350"/>
      <c r="S1275" s="295"/>
    </row>
    <row r="1276" spans="1:19" ht="24.95" customHeight="1">
      <c r="A1276" s="290" t="str">
        <f>IF(AND(D1276="",D1276=""),"",$D$3&amp;"_"&amp;ROW()-11-COUNTBLANK($D$12:D1276))</f>
        <v/>
      </c>
      <c r="B1276" s="463" t="s">
        <v>3239</v>
      </c>
      <c r="C1276" s="283"/>
      <c r="D1276" s="283"/>
      <c r="E1276" s="284"/>
      <c r="F1276" s="284"/>
      <c r="G1276" s="284"/>
      <c r="H1276" s="284"/>
      <c r="I1276" s="284"/>
      <c r="J1276" s="284"/>
      <c r="K1276" s="284"/>
      <c r="L1276" s="284"/>
      <c r="M1276" s="284"/>
      <c r="N1276" s="284"/>
      <c r="O1276" s="284"/>
      <c r="P1276" s="284"/>
      <c r="Q1276" s="284"/>
      <c r="R1276" s="283"/>
      <c r="S1276" s="285"/>
    </row>
    <row r="1277" spans="1:19" ht="24.95" customHeight="1" outlineLevel="1">
      <c r="A1277" s="290" t="str">
        <f>IF(AND(D1277="",D1277=""),"",$D$3&amp;"_"&amp;ROW()-11-COUNTBLANK($D$12:D1277))</f>
        <v/>
      </c>
      <c r="B1277" s="309" t="s">
        <v>2574</v>
      </c>
      <c r="C1277" s="287"/>
      <c r="D1277" s="287"/>
      <c r="E1277" s="288"/>
      <c r="F1277" s="288"/>
      <c r="G1277" s="288"/>
      <c r="H1277" s="288"/>
      <c r="I1277" s="288"/>
      <c r="J1277" s="288"/>
      <c r="K1277" s="288"/>
      <c r="L1277" s="288"/>
      <c r="M1277" s="288"/>
      <c r="N1277" s="288"/>
      <c r="O1277" s="288"/>
      <c r="P1277" s="288"/>
      <c r="Q1277" s="288"/>
      <c r="R1277" s="287"/>
      <c r="S1277" s="289"/>
    </row>
    <row r="1278" spans="1:19" s="296" customFormat="1" ht="24.95" customHeight="1" outlineLevel="2">
      <c r="A1278" s="290" t="str">
        <f>IF(AND(D1278="",D1278=""),"",$D$3&amp;"_"&amp;ROW()-11-COUNTBLANK($D$12:D1278))</f>
        <v>CTKM_1056</v>
      </c>
      <c r="B1278" s="472" t="s">
        <v>1606</v>
      </c>
      <c r="C1278" s="319" t="s">
        <v>3176</v>
      </c>
      <c r="D1278" s="346" t="s">
        <v>1608</v>
      </c>
      <c r="E1278" s="293"/>
      <c r="F1278" s="293"/>
      <c r="G1278" s="293"/>
      <c r="H1278" s="293"/>
      <c r="I1278" s="293"/>
      <c r="J1278" s="293"/>
      <c r="K1278" s="293"/>
      <c r="L1278" s="293"/>
      <c r="M1278" s="293"/>
      <c r="N1278" s="293"/>
      <c r="O1278" s="293"/>
      <c r="P1278" s="293"/>
      <c r="Q1278" s="294" t="str">
        <f t="shared" ref="Q1278:Q1285" si="72">IF(OR(IF(G1278="",IF(F1278="",IF(E1278="","",E1278),F1278),G1278)="F",IF(J1278="",IF(I1278="",IF(H1278="","",H1278),I1278),J1278)="F",IF(M1278="",IF(L1278="",IF(K1278="","",K1278),L1278),M1278)="F",IF(P1278="",IF(O1278="",IF(N1278="","",N1278),O1278),P1278)="F")=TRUE,"F",IF(OR(IF(G1278="",IF(F1278="",IF(E1278="","",E1278),F1278),G1278)="PE",IF(J1278="",IF(I1278="",IF(H1278="","",H1278),I1278),J1278)="PE",IF(M1278="",IF(L1278="",IF(K1278="","",K1278),L1278),M1278)="PE",IF(P1278="",IF(O1278="",IF(N1278="","",N1278),O1278),P1278)="PE")=TRUE,"PE",IF(AND(IF(G1278="",IF(F1278="",IF(E1278="","",E1278),F1278),G1278)="",IF(J1278="",IF(I1278="",IF(H1278="","",H1278),I1278),J1278)="",IF(M1278="",IF(L1278="",IF(K1278="","",K1278),L1278),M1278)="",IF(P1278="",IF(O1278="",IF(N1278="","",N1278),O1278),P1278)="")=TRUE,"","P")))</f>
        <v/>
      </c>
      <c r="R1278" s="295"/>
      <c r="S1278" s="295"/>
    </row>
    <row r="1279" spans="1:19" s="296" customFormat="1" ht="24.95" customHeight="1" outlineLevel="2">
      <c r="A1279" s="290" t="str">
        <f>IF(AND(D1279="",D1279=""),"",$D$3&amp;"_"&amp;ROW()-11-COUNTBLANK($D$12:D1279))</f>
        <v>CTKM_1057</v>
      </c>
      <c r="B1279" s="472" t="s">
        <v>2975</v>
      </c>
      <c r="C1279" s="319" t="s">
        <v>3069</v>
      </c>
      <c r="D1279" s="292" t="s">
        <v>1610</v>
      </c>
      <c r="E1279" s="293"/>
      <c r="F1279" s="293"/>
      <c r="G1279" s="293"/>
      <c r="H1279" s="293"/>
      <c r="I1279" s="293"/>
      <c r="J1279" s="293"/>
      <c r="K1279" s="293"/>
      <c r="L1279" s="293"/>
      <c r="M1279" s="293"/>
      <c r="N1279" s="293"/>
      <c r="O1279" s="293"/>
      <c r="P1279" s="293"/>
      <c r="Q1279" s="294" t="str">
        <f t="shared" si="72"/>
        <v/>
      </c>
      <c r="R1279" s="295"/>
      <c r="S1279" s="295"/>
    </row>
    <row r="1280" spans="1:19" s="296" customFormat="1" ht="24.95" customHeight="1" outlineLevel="2">
      <c r="A1280" s="290" t="str">
        <f>IF(AND(D1280="",D1280=""),"",$D$3&amp;"_"&amp;ROW()-11-COUNTBLANK($D$12:D1280))</f>
        <v>CTKM_1058</v>
      </c>
      <c r="B1280" s="474"/>
      <c r="C1280" s="319" t="s">
        <v>2976</v>
      </c>
      <c r="D1280" s="292" t="s">
        <v>421</v>
      </c>
      <c r="E1280" s="293"/>
      <c r="F1280" s="293"/>
      <c r="G1280" s="293"/>
      <c r="H1280" s="293"/>
      <c r="I1280" s="293"/>
      <c r="J1280" s="293"/>
      <c r="K1280" s="293"/>
      <c r="L1280" s="293"/>
      <c r="M1280" s="293"/>
      <c r="N1280" s="293"/>
      <c r="O1280" s="293"/>
      <c r="P1280" s="293"/>
      <c r="Q1280" s="294" t="str">
        <f t="shared" si="72"/>
        <v/>
      </c>
      <c r="R1280" s="295"/>
      <c r="S1280" s="295"/>
    </row>
    <row r="1281" spans="1:19" s="296" customFormat="1" ht="24.95" customHeight="1" outlineLevel="2">
      <c r="A1281" s="290" t="str">
        <f>IF(AND(D1281="",D1281=""),"",$D$3&amp;"_"&amp;ROW()-11-COUNTBLANK($D$12:D1281))</f>
        <v>CTKM_1059</v>
      </c>
      <c r="B1281" s="472" t="s">
        <v>2977</v>
      </c>
      <c r="C1281" s="319" t="s">
        <v>2978</v>
      </c>
      <c r="D1281" s="292" t="s">
        <v>1613</v>
      </c>
      <c r="E1281" s="293"/>
      <c r="F1281" s="293"/>
      <c r="G1281" s="293"/>
      <c r="H1281" s="293"/>
      <c r="I1281" s="293"/>
      <c r="J1281" s="293"/>
      <c r="K1281" s="293"/>
      <c r="L1281" s="293"/>
      <c r="M1281" s="293"/>
      <c r="N1281" s="293"/>
      <c r="O1281" s="293"/>
      <c r="P1281" s="293"/>
      <c r="Q1281" s="294" t="str">
        <f t="shared" si="72"/>
        <v/>
      </c>
      <c r="R1281" s="295"/>
      <c r="S1281" s="295"/>
    </row>
    <row r="1282" spans="1:19" s="296" customFormat="1" ht="24.95" customHeight="1" outlineLevel="2">
      <c r="A1282" s="290" t="str">
        <f>IF(AND(D1282="",D1282=""),"",$D$3&amp;"_"&amp;ROW()-11-COUNTBLANK($D$12:D1282))</f>
        <v>CTKM_1060</v>
      </c>
      <c r="B1282" s="474"/>
      <c r="C1282" s="319" t="s">
        <v>3070</v>
      </c>
      <c r="D1282" s="292" t="s">
        <v>423</v>
      </c>
      <c r="E1282" s="293"/>
      <c r="F1282" s="293"/>
      <c r="G1282" s="293"/>
      <c r="H1282" s="293"/>
      <c r="I1282" s="293"/>
      <c r="J1282" s="293"/>
      <c r="K1282" s="293"/>
      <c r="L1282" s="293"/>
      <c r="M1282" s="293"/>
      <c r="N1282" s="293"/>
      <c r="O1282" s="293"/>
      <c r="P1282" s="293"/>
      <c r="Q1282" s="294" t="str">
        <f t="shared" si="72"/>
        <v/>
      </c>
      <c r="R1282" s="295"/>
      <c r="S1282" s="295"/>
    </row>
    <row r="1283" spans="1:19" s="296" customFormat="1" ht="24.95" customHeight="1" outlineLevel="2">
      <c r="A1283" s="290" t="str">
        <f>IF(AND(D1283="",D1283=""),"",$D$3&amp;"_"&amp;ROW()-11-COUNTBLANK($D$12:D1283))</f>
        <v>CTKM_1061</v>
      </c>
      <c r="B1283" s="472" t="s">
        <v>2979</v>
      </c>
      <c r="C1283" s="319" t="s">
        <v>3071</v>
      </c>
      <c r="D1283" s="292" t="s">
        <v>1616</v>
      </c>
      <c r="E1283" s="293"/>
      <c r="F1283" s="293"/>
      <c r="G1283" s="293"/>
      <c r="H1283" s="293"/>
      <c r="I1283" s="293"/>
      <c r="J1283" s="293"/>
      <c r="K1283" s="293"/>
      <c r="L1283" s="293"/>
      <c r="M1283" s="293"/>
      <c r="N1283" s="293"/>
      <c r="O1283" s="293"/>
      <c r="P1283" s="293"/>
      <c r="Q1283" s="294" t="str">
        <f t="shared" si="72"/>
        <v/>
      </c>
      <c r="R1283" s="295"/>
      <c r="S1283" s="295"/>
    </row>
    <row r="1284" spans="1:19" s="296" customFormat="1" ht="24.95" customHeight="1" outlineLevel="2">
      <c r="A1284" s="290" t="str">
        <f>IF(AND(D1284="",D1284=""),"",$D$3&amp;"_"&amp;ROW()-11-COUNTBLANK($D$12:D1284))</f>
        <v>CTKM_1062</v>
      </c>
      <c r="B1284" s="474"/>
      <c r="C1284" s="319" t="s">
        <v>3072</v>
      </c>
      <c r="D1284" s="292" t="s">
        <v>423</v>
      </c>
      <c r="E1284" s="293"/>
      <c r="F1284" s="293"/>
      <c r="G1284" s="293"/>
      <c r="H1284" s="293"/>
      <c r="I1284" s="293"/>
      <c r="J1284" s="293"/>
      <c r="K1284" s="293"/>
      <c r="L1284" s="293"/>
      <c r="M1284" s="293"/>
      <c r="N1284" s="293"/>
      <c r="O1284" s="293"/>
      <c r="P1284" s="293"/>
      <c r="Q1284" s="294" t="str">
        <f t="shared" si="72"/>
        <v/>
      </c>
      <c r="R1284" s="295"/>
      <c r="S1284" s="295"/>
    </row>
    <row r="1285" spans="1:19" s="296" customFormat="1" ht="24.95" customHeight="1" outlineLevel="2">
      <c r="A1285" s="290" t="str">
        <f>IF(AND(D1285="",D1285=""),"",$D$3&amp;"_"&amp;ROW()-11-COUNTBLANK($D$12:D1285))</f>
        <v>CTKM_1063</v>
      </c>
      <c r="B1285" s="297" t="s">
        <v>425</v>
      </c>
      <c r="C1285" s="319" t="s">
        <v>426</v>
      </c>
      <c r="D1285" s="292" t="s">
        <v>427</v>
      </c>
      <c r="E1285" s="293"/>
      <c r="F1285" s="293"/>
      <c r="G1285" s="293"/>
      <c r="H1285" s="293"/>
      <c r="I1285" s="293"/>
      <c r="J1285" s="293"/>
      <c r="K1285" s="293"/>
      <c r="L1285" s="293"/>
      <c r="M1285" s="293"/>
      <c r="N1285" s="293"/>
      <c r="O1285" s="293"/>
      <c r="P1285" s="293"/>
      <c r="Q1285" s="294" t="str">
        <f t="shared" si="72"/>
        <v/>
      </c>
      <c r="R1285" s="295"/>
      <c r="S1285" s="295"/>
    </row>
    <row r="1286" spans="1:19" ht="24.95" customHeight="1" outlineLevel="1">
      <c r="A1286" s="290" t="str">
        <f>IF(AND(D1286="",D1286=""),"",$D$3&amp;"_"&amp;ROW()-11-COUNTBLANK($D$12:D1286))</f>
        <v/>
      </c>
      <c r="B1286" s="309" t="s">
        <v>428</v>
      </c>
      <c r="C1286" s="287"/>
      <c r="D1286" s="287"/>
      <c r="E1286" s="288"/>
      <c r="F1286" s="288"/>
      <c r="G1286" s="288"/>
      <c r="H1286" s="288"/>
      <c r="I1286" s="288"/>
      <c r="J1286" s="288"/>
      <c r="K1286" s="288"/>
      <c r="L1286" s="288"/>
      <c r="M1286" s="288"/>
      <c r="N1286" s="288"/>
      <c r="O1286" s="288"/>
      <c r="P1286" s="288"/>
      <c r="Q1286" s="288"/>
      <c r="R1286" s="287"/>
      <c r="S1286" s="289"/>
    </row>
    <row r="1287" spans="1:19" s="296" customFormat="1" ht="24.95" customHeight="1" outlineLevel="2">
      <c r="A1287" s="290" t="str">
        <f>IF(AND(D1287="",D1287=""),"",$D$3&amp;"_"&amp;ROW()-11-COUNTBLANK($D$12:D1287))</f>
        <v>CTKM_1064</v>
      </c>
      <c r="B1287" s="297" t="s">
        <v>138</v>
      </c>
      <c r="C1287" s="319" t="s">
        <v>2980</v>
      </c>
      <c r="D1287" s="346" t="s">
        <v>2981</v>
      </c>
      <c r="E1287" s="293"/>
      <c r="F1287" s="293"/>
      <c r="G1287" s="293"/>
      <c r="H1287" s="293"/>
      <c r="I1287" s="293"/>
      <c r="J1287" s="293"/>
      <c r="K1287" s="293"/>
      <c r="L1287" s="293"/>
      <c r="M1287" s="293"/>
      <c r="N1287" s="293"/>
      <c r="O1287" s="293"/>
      <c r="P1287" s="293"/>
      <c r="Q1287" s="294" t="str">
        <f t="shared" ref="Q1287:Q1313" si="73">IF(OR(IF(G1287="",IF(F1287="",IF(E1287="","",E1287),F1287),G1287)="F",IF(J1287="",IF(I1287="",IF(H1287="","",H1287),I1287),J1287)="F",IF(M1287="",IF(L1287="",IF(K1287="","",K1287),L1287),M1287)="F",IF(P1287="",IF(O1287="",IF(N1287="","",N1287),O1287),P1287)="F")=TRUE,"F",IF(OR(IF(G1287="",IF(F1287="",IF(E1287="","",E1287),F1287),G1287)="PE",IF(J1287="",IF(I1287="",IF(H1287="","",H1287),I1287),J1287)="PE",IF(M1287="",IF(L1287="",IF(K1287="","",K1287),L1287),M1287)="PE",IF(P1287="",IF(O1287="",IF(N1287="","",N1287),O1287),P1287)="PE")=TRUE,"PE",IF(AND(IF(G1287="",IF(F1287="",IF(E1287="","",E1287),F1287),G1287)="",IF(J1287="",IF(I1287="",IF(H1287="","",H1287),I1287),J1287)="",IF(M1287="",IF(L1287="",IF(K1287="","",K1287),L1287),M1287)="",IF(P1287="",IF(O1287="",IF(N1287="","",N1287),O1287),P1287)="")=TRUE,"","P")))</f>
        <v/>
      </c>
      <c r="R1287" s="491"/>
      <c r="S1287" s="295"/>
    </row>
    <row r="1288" spans="1:19" s="296" customFormat="1" ht="24.95" customHeight="1" outlineLevel="2">
      <c r="A1288" s="290" t="str">
        <f>IF(AND(D1288="",D1288=""),"",$D$3&amp;"_"&amp;ROW()-11-COUNTBLANK($D$12:D1288))</f>
        <v>CTKM_1065</v>
      </c>
      <c r="B1288" s="297" t="s">
        <v>140</v>
      </c>
      <c r="C1288" s="292" t="s">
        <v>141</v>
      </c>
      <c r="D1288" s="292" t="s">
        <v>3179</v>
      </c>
      <c r="E1288" s="293"/>
      <c r="F1288" s="293"/>
      <c r="G1288" s="293"/>
      <c r="H1288" s="293"/>
      <c r="I1288" s="293"/>
      <c r="J1288" s="293"/>
      <c r="K1288" s="293"/>
      <c r="L1288" s="293"/>
      <c r="M1288" s="293"/>
      <c r="N1288" s="293"/>
      <c r="O1288" s="293"/>
      <c r="P1288" s="293"/>
      <c r="Q1288" s="294" t="str">
        <f t="shared" si="73"/>
        <v/>
      </c>
      <c r="R1288" s="491"/>
      <c r="S1288" s="295"/>
    </row>
    <row r="1289" spans="1:19" s="296" customFormat="1" ht="24.95" customHeight="1" outlineLevel="2">
      <c r="A1289" s="290" t="str">
        <f>IF(AND(D1289="",D1289=""),"",$D$3&amp;"_"&amp;ROW()-11-COUNTBLANK($D$12:D1289))</f>
        <v>CTKM_1066</v>
      </c>
      <c r="B1289" s="327" t="s">
        <v>143</v>
      </c>
      <c r="C1289" s="387" t="s">
        <v>144</v>
      </c>
      <c r="D1289" s="389" t="s">
        <v>3180</v>
      </c>
      <c r="E1289" s="293"/>
      <c r="F1289" s="293"/>
      <c r="G1289" s="293"/>
      <c r="H1289" s="293"/>
      <c r="I1289" s="293"/>
      <c r="J1289" s="293"/>
      <c r="K1289" s="293"/>
      <c r="L1289" s="293"/>
      <c r="M1289" s="293"/>
      <c r="N1289" s="293"/>
      <c r="O1289" s="293"/>
      <c r="P1289" s="293"/>
      <c r="Q1289" s="294" t="str">
        <f t="shared" si="73"/>
        <v/>
      </c>
      <c r="R1289" s="491"/>
      <c r="S1289" s="295"/>
    </row>
    <row r="1290" spans="1:19" s="296" customFormat="1" ht="24.95" customHeight="1" outlineLevel="2">
      <c r="A1290" s="290" t="str">
        <f>IF(AND(D1290="",D1290=""),"",$D$3&amp;"_"&amp;ROW()-11-COUNTBLANK($D$12:D1290))</f>
        <v>CTKM_1067</v>
      </c>
      <c r="B1290" s="385" t="s">
        <v>429</v>
      </c>
      <c r="C1290" s="387" t="s">
        <v>1621</v>
      </c>
      <c r="D1290" s="389" t="s">
        <v>430</v>
      </c>
      <c r="E1290" s="293"/>
      <c r="F1290" s="293"/>
      <c r="G1290" s="293"/>
      <c r="H1290" s="293"/>
      <c r="I1290" s="293"/>
      <c r="J1290" s="293"/>
      <c r="K1290" s="293"/>
      <c r="L1290" s="293"/>
      <c r="M1290" s="293"/>
      <c r="N1290" s="293"/>
      <c r="O1290" s="293"/>
      <c r="P1290" s="293"/>
      <c r="Q1290" s="294" t="str">
        <f t="shared" si="73"/>
        <v/>
      </c>
      <c r="R1290" s="491"/>
      <c r="S1290" s="295"/>
    </row>
    <row r="1291" spans="1:19" s="296" customFormat="1" ht="24.95" customHeight="1" outlineLevel="2">
      <c r="A1291" s="290" t="str">
        <f>IF(AND(D1291="",D1291=""),"",$D$3&amp;"_"&amp;ROW()-11-COUNTBLANK($D$12:D1291))</f>
        <v>CTKM_1068</v>
      </c>
      <c r="B1291" s="386"/>
      <c r="C1291" s="387" t="s">
        <v>431</v>
      </c>
      <c r="D1291" s="492" t="s">
        <v>3073</v>
      </c>
      <c r="E1291" s="293"/>
      <c r="F1291" s="293"/>
      <c r="G1291" s="293"/>
      <c r="H1291" s="293"/>
      <c r="I1291" s="293"/>
      <c r="J1291" s="293"/>
      <c r="K1291" s="293"/>
      <c r="L1291" s="293"/>
      <c r="M1291" s="293"/>
      <c r="N1291" s="293"/>
      <c r="O1291" s="293"/>
      <c r="P1291" s="293"/>
      <c r="Q1291" s="294" t="str">
        <f t="shared" si="73"/>
        <v/>
      </c>
      <c r="R1291" s="491"/>
      <c r="S1291" s="295"/>
    </row>
    <row r="1292" spans="1:19" s="296" customFormat="1" ht="24.95" customHeight="1" outlineLevel="2">
      <c r="A1292" s="290" t="str">
        <f>IF(AND(D1292="",D1292=""),"",$D$3&amp;"_"&amp;ROW()-11-COUNTBLANK($D$12:D1292))</f>
        <v>CTKM_1069</v>
      </c>
      <c r="B1292" s="386"/>
      <c r="C1292" s="387" t="s">
        <v>432</v>
      </c>
      <c r="D1292" s="492" t="s">
        <v>3074</v>
      </c>
      <c r="E1292" s="293"/>
      <c r="F1292" s="293"/>
      <c r="G1292" s="293"/>
      <c r="H1292" s="293"/>
      <c r="I1292" s="293"/>
      <c r="J1292" s="293"/>
      <c r="K1292" s="293"/>
      <c r="L1292" s="293"/>
      <c r="M1292" s="293"/>
      <c r="N1292" s="293"/>
      <c r="O1292" s="293"/>
      <c r="P1292" s="293"/>
      <c r="Q1292" s="294" t="str">
        <f t="shared" si="73"/>
        <v/>
      </c>
      <c r="R1292" s="491"/>
      <c r="S1292" s="295"/>
    </row>
    <row r="1293" spans="1:19" s="296" customFormat="1" ht="24.95" customHeight="1" outlineLevel="2">
      <c r="A1293" s="290" t="str">
        <f>IF(AND(D1293="",D1293=""),"",$D$3&amp;"_"&amp;ROW()-11-COUNTBLANK($D$12:D1293))</f>
        <v>CTKM_1070</v>
      </c>
      <c r="B1293" s="386"/>
      <c r="C1293" s="387" t="s">
        <v>433</v>
      </c>
      <c r="D1293" s="492" t="s">
        <v>3075</v>
      </c>
      <c r="E1293" s="293"/>
      <c r="F1293" s="293"/>
      <c r="G1293" s="293"/>
      <c r="H1293" s="293"/>
      <c r="I1293" s="293"/>
      <c r="J1293" s="293"/>
      <c r="K1293" s="293"/>
      <c r="L1293" s="293"/>
      <c r="M1293" s="293"/>
      <c r="N1293" s="293"/>
      <c r="O1293" s="293"/>
      <c r="P1293" s="293"/>
      <c r="Q1293" s="294" t="str">
        <f t="shared" si="73"/>
        <v/>
      </c>
      <c r="R1293" s="491"/>
      <c r="S1293" s="295"/>
    </row>
    <row r="1294" spans="1:19" s="296" customFormat="1" ht="24.95" customHeight="1" outlineLevel="2">
      <c r="A1294" s="290" t="str">
        <f>IF(AND(D1294="",D1294=""),"",$D$3&amp;"_"&amp;ROW()-11-COUNTBLANK($D$12:D1294))</f>
        <v>CTKM_1071</v>
      </c>
      <c r="B1294" s="388"/>
      <c r="C1294" s="387" t="s">
        <v>434</v>
      </c>
      <c r="D1294" s="389" t="s">
        <v>3076</v>
      </c>
      <c r="E1294" s="293"/>
      <c r="F1294" s="293"/>
      <c r="G1294" s="293"/>
      <c r="H1294" s="293"/>
      <c r="I1294" s="293"/>
      <c r="J1294" s="293"/>
      <c r="K1294" s="293"/>
      <c r="L1294" s="293"/>
      <c r="M1294" s="293"/>
      <c r="N1294" s="293"/>
      <c r="O1294" s="293"/>
      <c r="P1294" s="293"/>
      <c r="Q1294" s="294" t="str">
        <f t="shared" si="73"/>
        <v/>
      </c>
      <c r="R1294" s="491"/>
      <c r="S1294" s="295"/>
    </row>
    <row r="1295" spans="1:19" s="296" customFormat="1" ht="24.95" customHeight="1" outlineLevel="2">
      <c r="A1295" s="290" t="str">
        <f>IF(AND(D1295="",D1295=""),"",$D$3&amp;"_"&amp;ROW()-11-COUNTBLANK($D$12:D1295))</f>
        <v>CTKM_1072</v>
      </c>
      <c r="B1295" s="385" t="s">
        <v>435</v>
      </c>
      <c r="C1295" s="387" t="s">
        <v>2982</v>
      </c>
      <c r="D1295" s="389" t="s">
        <v>3181</v>
      </c>
      <c r="E1295" s="293"/>
      <c r="F1295" s="293"/>
      <c r="G1295" s="293"/>
      <c r="H1295" s="293"/>
      <c r="I1295" s="293"/>
      <c r="J1295" s="293"/>
      <c r="K1295" s="293"/>
      <c r="L1295" s="293"/>
      <c r="M1295" s="293"/>
      <c r="N1295" s="293"/>
      <c r="O1295" s="293"/>
      <c r="P1295" s="293"/>
      <c r="Q1295" s="294" t="str">
        <f t="shared" si="73"/>
        <v/>
      </c>
      <c r="R1295" s="491"/>
      <c r="S1295" s="295"/>
    </row>
    <row r="1296" spans="1:19" s="296" customFormat="1" ht="24.95" customHeight="1" outlineLevel="2">
      <c r="A1296" s="290" t="str">
        <f>IF(AND(D1296="",D1296=""),"",$D$3&amp;"_"&amp;ROW()-11-COUNTBLANK($D$12:D1296))</f>
        <v>CTKM_1073</v>
      </c>
      <c r="B1296" s="385" t="s">
        <v>437</v>
      </c>
      <c r="C1296" s="387" t="s">
        <v>2983</v>
      </c>
      <c r="D1296" s="389" t="s">
        <v>3181</v>
      </c>
      <c r="E1296" s="293"/>
      <c r="F1296" s="293"/>
      <c r="G1296" s="293"/>
      <c r="H1296" s="293"/>
      <c r="I1296" s="293"/>
      <c r="J1296" s="293"/>
      <c r="K1296" s="293"/>
      <c r="L1296" s="293"/>
      <c r="M1296" s="293"/>
      <c r="N1296" s="293"/>
      <c r="O1296" s="293"/>
      <c r="P1296" s="293"/>
      <c r="Q1296" s="294" t="str">
        <f t="shared" si="73"/>
        <v/>
      </c>
      <c r="R1296" s="491"/>
      <c r="S1296" s="295"/>
    </row>
    <row r="1297" spans="1:19" s="296" customFormat="1" ht="24.95" customHeight="1" outlineLevel="2">
      <c r="A1297" s="290" t="str">
        <f>IF(AND(D1297="",D1297=""),"",$D$3&amp;"_"&amp;ROW()-11-COUNTBLANK($D$12:D1297))</f>
        <v>CTKM_1074</v>
      </c>
      <c r="B1297" s="385" t="s">
        <v>439</v>
      </c>
      <c r="C1297" s="387" t="s">
        <v>2984</v>
      </c>
      <c r="D1297" s="389" t="s">
        <v>3181</v>
      </c>
      <c r="E1297" s="293"/>
      <c r="F1297" s="293"/>
      <c r="G1297" s="293"/>
      <c r="H1297" s="293"/>
      <c r="I1297" s="293"/>
      <c r="J1297" s="293"/>
      <c r="K1297" s="293"/>
      <c r="L1297" s="293"/>
      <c r="M1297" s="293"/>
      <c r="N1297" s="293"/>
      <c r="O1297" s="293"/>
      <c r="P1297" s="293"/>
      <c r="Q1297" s="294" t="str">
        <f t="shared" si="73"/>
        <v/>
      </c>
      <c r="R1297" s="491"/>
      <c r="S1297" s="295"/>
    </row>
    <row r="1298" spans="1:19" s="296" customFormat="1" ht="24.95" customHeight="1" outlineLevel="2">
      <c r="A1298" s="290" t="str">
        <f>IF(AND(D1298="",D1298=""),"",$D$3&amp;"_"&amp;ROW()-11-COUNTBLANK($D$12:D1298))</f>
        <v>CTKM_1075</v>
      </c>
      <c r="B1298" s="318" t="s">
        <v>441</v>
      </c>
      <c r="C1298" s="297" t="s">
        <v>1629</v>
      </c>
      <c r="D1298" s="292" t="s">
        <v>442</v>
      </c>
      <c r="E1298" s="293"/>
      <c r="F1298" s="293"/>
      <c r="G1298" s="293"/>
      <c r="H1298" s="293"/>
      <c r="I1298" s="293"/>
      <c r="J1298" s="293"/>
      <c r="K1298" s="293"/>
      <c r="L1298" s="293"/>
      <c r="M1298" s="293"/>
      <c r="N1298" s="293"/>
      <c r="O1298" s="293"/>
      <c r="P1298" s="293"/>
      <c r="Q1298" s="294" t="str">
        <f t="shared" si="73"/>
        <v/>
      </c>
      <c r="R1298" s="295"/>
      <c r="S1298" s="295"/>
    </row>
    <row r="1299" spans="1:19" s="296" customFormat="1" ht="24.95" customHeight="1" outlineLevel="2" collapsed="1">
      <c r="A1299" s="290" t="str">
        <f>IF(AND(D1299="",D1299=""),"",$D$3&amp;"_"&amp;ROW()-11-COUNTBLANK($D$12:D1299))</f>
        <v/>
      </c>
      <c r="B1299" s="390" t="s">
        <v>347</v>
      </c>
      <c r="C1299" s="391"/>
      <c r="D1299" s="391"/>
      <c r="E1299" s="392"/>
      <c r="F1299" s="392"/>
      <c r="G1299" s="392"/>
      <c r="H1299" s="392"/>
      <c r="I1299" s="392"/>
      <c r="J1299" s="392"/>
      <c r="K1299" s="392"/>
      <c r="L1299" s="392"/>
      <c r="M1299" s="392"/>
      <c r="N1299" s="392"/>
      <c r="O1299" s="392"/>
      <c r="P1299" s="392"/>
      <c r="Q1299" s="392" t="str">
        <f t="shared" si="73"/>
        <v/>
      </c>
      <c r="R1299" s="391"/>
      <c r="S1299" s="393"/>
    </row>
    <row r="1300" spans="1:19" s="296" customFormat="1" ht="24.95" hidden="1" customHeight="1" outlineLevel="3">
      <c r="A1300" s="290" t="str">
        <f>IF(AND(D1300="",D1300=""),"",$D$3&amp;"_"&amp;ROW()-11-COUNTBLANK($D$12:D1300))</f>
        <v>CTKM_1076</v>
      </c>
      <c r="B1300" s="318" t="s">
        <v>145</v>
      </c>
      <c r="C1300" s="297" t="s">
        <v>146</v>
      </c>
      <c r="D1300" s="346" t="s">
        <v>1619</v>
      </c>
      <c r="E1300" s="293"/>
      <c r="F1300" s="293"/>
      <c r="G1300" s="293"/>
      <c r="H1300" s="293"/>
      <c r="I1300" s="293"/>
      <c r="J1300" s="293"/>
      <c r="K1300" s="293"/>
      <c r="L1300" s="293"/>
      <c r="M1300" s="293"/>
      <c r="N1300" s="293"/>
      <c r="O1300" s="293"/>
      <c r="P1300" s="293"/>
      <c r="Q1300" s="294" t="str">
        <f t="shared" si="73"/>
        <v/>
      </c>
      <c r="R1300" s="295"/>
      <c r="S1300" s="295"/>
    </row>
    <row r="1301" spans="1:19" s="296" customFormat="1" ht="24.95" hidden="1" customHeight="1" outlineLevel="3">
      <c r="A1301" s="290" t="str">
        <f>IF(AND(D1301="",D1301=""),"",$D$3&amp;"_"&amp;ROW()-11-COUNTBLANK($D$12:D1301))</f>
        <v>CTKM_1077</v>
      </c>
      <c r="B1301" s="318" t="s">
        <v>147</v>
      </c>
      <c r="C1301" s="297" t="s">
        <v>148</v>
      </c>
      <c r="D1301" s="297" t="s">
        <v>443</v>
      </c>
      <c r="E1301" s="293"/>
      <c r="F1301" s="293"/>
      <c r="G1301" s="293"/>
      <c r="H1301" s="293"/>
      <c r="I1301" s="293"/>
      <c r="J1301" s="293"/>
      <c r="K1301" s="293"/>
      <c r="L1301" s="293"/>
      <c r="M1301" s="293"/>
      <c r="N1301" s="293"/>
      <c r="O1301" s="293"/>
      <c r="P1301" s="293"/>
      <c r="Q1301" s="294" t="str">
        <f t="shared" si="73"/>
        <v/>
      </c>
      <c r="R1301" s="295"/>
      <c r="S1301" s="295"/>
    </row>
    <row r="1302" spans="1:19" s="296" customFormat="1" ht="24.95" hidden="1" customHeight="1" outlineLevel="3">
      <c r="A1302" s="290" t="str">
        <f>IF(AND(D1302="",D1302=""),"",$D$3&amp;"_"&amp;ROW()-11-COUNTBLANK($D$12:D1302))</f>
        <v>CTKM_1078</v>
      </c>
      <c r="B1302" s="318" t="s">
        <v>348</v>
      </c>
      <c r="C1302" s="297" t="s">
        <v>349</v>
      </c>
      <c r="D1302" s="297" t="s">
        <v>444</v>
      </c>
      <c r="E1302" s="293"/>
      <c r="F1302" s="293"/>
      <c r="G1302" s="293"/>
      <c r="H1302" s="293"/>
      <c r="I1302" s="293"/>
      <c r="J1302" s="293"/>
      <c r="K1302" s="293"/>
      <c r="L1302" s="293"/>
      <c r="M1302" s="293"/>
      <c r="N1302" s="293"/>
      <c r="O1302" s="293"/>
      <c r="P1302" s="293"/>
      <c r="Q1302" s="294" t="str">
        <f t="shared" si="73"/>
        <v/>
      </c>
      <c r="R1302" s="295"/>
      <c r="S1302" s="295"/>
    </row>
    <row r="1303" spans="1:19" s="296" customFormat="1" ht="24.95" hidden="1" customHeight="1" outlineLevel="3">
      <c r="A1303" s="290" t="str">
        <f>IF(AND(D1303="",D1303=""),"",$D$3&amp;"_"&amp;ROW()-11-COUNTBLANK($D$12:D1303))</f>
        <v>CTKM_1079</v>
      </c>
      <c r="B1303" s="318" t="s">
        <v>149</v>
      </c>
      <c r="C1303" s="297" t="s">
        <v>150</v>
      </c>
      <c r="D1303" s="297" t="s">
        <v>445</v>
      </c>
      <c r="E1303" s="293"/>
      <c r="F1303" s="293"/>
      <c r="G1303" s="293"/>
      <c r="H1303" s="293"/>
      <c r="I1303" s="293"/>
      <c r="J1303" s="293"/>
      <c r="K1303" s="293"/>
      <c r="L1303" s="293"/>
      <c r="M1303" s="293"/>
      <c r="N1303" s="293"/>
      <c r="O1303" s="293"/>
      <c r="P1303" s="293"/>
      <c r="Q1303" s="294" t="str">
        <f t="shared" si="73"/>
        <v/>
      </c>
      <c r="R1303" s="295"/>
      <c r="S1303" s="295"/>
    </row>
    <row r="1304" spans="1:19" s="296" customFormat="1" ht="24.95" customHeight="1" outlineLevel="2" collapsed="1">
      <c r="A1304" s="290" t="str">
        <f>IF(AND(D1304="",D1304=""),"",$D$3&amp;"_"&amp;ROW()-11-COUNTBLANK($D$12:D1304))</f>
        <v/>
      </c>
      <c r="B1304" s="390" t="s">
        <v>350</v>
      </c>
      <c r="C1304" s="391"/>
      <c r="D1304" s="391"/>
      <c r="E1304" s="392"/>
      <c r="F1304" s="392"/>
      <c r="G1304" s="392"/>
      <c r="H1304" s="392"/>
      <c r="I1304" s="392"/>
      <c r="J1304" s="392"/>
      <c r="K1304" s="392"/>
      <c r="L1304" s="392"/>
      <c r="M1304" s="392"/>
      <c r="N1304" s="392"/>
      <c r="O1304" s="392"/>
      <c r="P1304" s="392"/>
      <c r="Q1304" s="392" t="str">
        <f t="shared" si="73"/>
        <v/>
      </c>
      <c r="R1304" s="391"/>
      <c r="S1304" s="393"/>
    </row>
    <row r="1305" spans="1:19" s="296" customFormat="1" ht="24.95" hidden="1" customHeight="1" outlineLevel="3">
      <c r="A1305" s="290" t="str">
        <f>IF(AND(D1305="",D1305=""),"",$D$3&amp;"_"&amp;ROW()-11-COUNTBLANK($D$12:D1305))</f>
        <v>CTKM_1080</v>
      </c>
      <c r="B1305" s="318" t="s">
        <v>145</v>
      </c>
      <c r="C1305" s="297" t="s">
        <v>146</v>
      </c>
      <c r="D1305" s="346" t="s">
        <v>1619</v>
      </c>
      <c r="E1305" s="293"/>
      <c r="F1305" s="293"/>
      <c r="G1305" s="293"/>
      <c r="H1305" s="293"/>
      <c r="I1305" s="293"/>
      <c r="J1305" s="293"/>
      <c r="K1305" s="293"/>
      <c r="L1305" s="293"/>
      <c r="M1305" s="293"/>
      <c r="N1305" s="293"/>
      <c r="O1305" s="293"/>
      <c r="P1305" s="293"/>
      <c r="Q1305" s="294" t="str">
        <f t="shared" si="73"/>
        <v/>
      </c>
      <c r="R1305" s="295"/>
      <c r="S1305" s="295"/>
    </row>
    <row r="1306" spans="1:19" s="296" customFormat="1" ht="24.95" hidden="1" customHeight="1" outlineLevel="3">
      <c r="A1306" s="290" t="str">
        <f>IF(AND(D1306="",D1306=""),"",$D$3&amp;"_"&amp;ROW()-11-COUNTBLANK($D$12:D1306))</f>
        <v>CTKM_1081</v>
      </c>
      <c r="B1306" s="318" t="s">
        <v>147</v>
      </c>
      <c r="C1306" s="297" t="s">
        <v>148</v>
      </c>
      <c r="D1306" s="297" t="s">
        <v>443</v>
      </c>
      <c r="E1306" s="293"/>
      <c r="F1306" s="293"/>
      <c r="G1306" s="293"/>
      <c r="H1306" s="293"/>
      <c r="I1306" s="293"/>
      <c r="J1306" s="293"/>
      <c r="K1306" s="293"/>
      <c r="L1306" s="293"/>
      <c r="M1306" s="293"/>
      <c r="N1306" s="293"/>
      <c r="O1306" s="293"/>
      <c r="P1306" s="293"/>
      <c r="Q1306" s="294" t="str">
        <f t="shared" si="73"/>
        <v/>
      </c>
      <c r="R1306" s="295"/>
      <c r="S1306" s="295"/>
    </row>
    <row r="1307" spans="1:19" s="296" customFormat="1" ht="24.95" hidden="1" customHeight="1" outlineLevel="3">
      <c r="A1307" s="290" t="str">
        <f>IF(AND(D1307="",D1307=""),"",$D$3&amp;"_"&amp;ROW()-11-COUNTBLANK($D$12:D1307))</f>
        <v>CTKM_1082</v>
      </c>
      <c r="B1307" s="318" t="s">
        <v>348</v>
      </c>
      <c r="C1307" s="297" t="s">
        <v>349</v>
      </c>
      <c r="D1307" s="297" t="s">
        <v>444</v>
      </c>
      <c r="E1307" s="293"/>
      <c r="F1307" s="293"/>
      <c r="G1307" s="293"/>
      <c r="H1307" s="293"/>
      <c r="I1307" s="293"/>
      <c r="J1307" s="293"/>
      <c r="K1307" s="293"/>
      <c r="L1307" s="293"/>
      <c r="M1307" s="293"/>
      <c r="N1307" s="293"/>
      <c r="O1307" s="293"/>
      <c r="P1307" s="293"/>
      <c r="Q1307" s="294" t="str">
        <f t="shared" si="73"/>
        <v/>
      </c>
      <c r="R1307" s="295"/>
      <c r="S1307" s="295"/>
    </row>
    <row r="1308" spans="1:19" s="296" customFormat="1" ht="24.95" hidden="1" customHeight="1" outlineLevel="3">
      <c r="A1308" s="290" t="str">
        <f>IF(AND(D1308="",D1308=""),"",$D$3&amp;"_"&amp;ROW()-11-COUNTBLANK($D$12:D1308))</f>
        <v>CTKM_1083</v>
      </c>
      <c r="B1308" s="318" t="s">
        <v>149</v>
      </c>
      <c r="C1308" s="297" t="s">
        <v>150</v>
      </c>
      <c r="D1308" s="297" t="s">
        <v>445</v>
      </c>
      <c r="E1308" s="293"/>
      <c r="F1308" s="293"/>
      <c r="G1308" s="293"/>
      <c r="H1308" s="293"/>
      <c r="I1308" s="293"/>
      <c r="J1308" s="293"/>
      <c r="K1308" s="293"/>
      <c r="L1308" s="293"/>
      <c r="M1308" s="293"/>
      <c r="N1308" s="293"/>
      <c r="O1308" s="293"/>
      <c r="P1308" s="293"/>
      <c r="Q1308" s="294" t="str">
        <f t="shared" si="73"/>
        <v/>
      </c>
      <c r="R1308" s="295"/>
      <c r="S1308" s="295"/>
    </row>
    <row r="1309" spans="1:19" s="296" customFormat="1" ht="24.95" customHeight="1" outlineLevel="2" collapsed="1">
      <c r="A1309" s="290" t="str">
        <f>IF(AND(D1309="",D1309=""),"",$D$3&amp;"_"&amp;ROW()-11-COUNTBLANK($D$12:D1309))</f>
        <v/>
      </c>
      <c r="B1309" s="390" t="s">
        <v>446</v>
      </c>
      <c r="C1309" s="391"/>
      <c r="D1309" s="391"/>
      <c r="E1309" s="392"/>
      <c r="F1309" s="392"/>
      <c r="G1309" s="392"/>
      <c r="H1309" s="392"/>
      <c r="I1309" s="392"/>
      <c r="J1309" s="392"/>
      <c r="K1309" s="392"/>
      <c r="L1309" s="392"/>
      <c r="M1309" s="392"/>
      <c r="N1309" s="392"/>
      <c r="O1309" s="392"/>
      <c r="P1309" s="392"/>
      <c r="Q1309" s="392" t="str">
        <f t="shared" si="73"/>
        <v/>
      </c>
      <c r="R1309" s="391"/>
      <c r="S1309" s="393"/>
    </row>
    <row r="1310" spans="1:19" s="296" customFormat="1" ht="24.95" hidden="1" customHeight="1" outlineLevel="3">
      <c r="A1310" s="290" t="str">
        <f>IF(AND(D1310="",D1310=""),"",$D$3&amp;"_"&amp;ROW()-11-COUNTBLANK($D$12:D1310))</f>
        <v>CTKM_1084</v>
      </c>
      <c r="B1310" s="318" t="s">
        <v>145</v>
      </c>
      <c r="C1310" s="297" t="s">
        <v>146</v>
      </c>
      <c r="D1310" s="346" t="s">
        <v>1619</v>
      </c>
      <c r="E1310" s="293"/>
      <c r="F1310" s="293"/>
      <c r="G1310" s="293"/>
      <c r="H1310" s="293"/>
      <c r="I1310" s="293"/>
      <c r="J1310" s="293"/>
      <c r="K1310" s="293"/>
      <c r="L1310" s="293"/>
      <c r="M1310" s="293"/>
      <c r="N1310" s="293"/>
      <c r="O1310" s="293"/>
      <c r="P1310" s="293"/>
      <c r="Q1310" s="294" t="str">
        <f t="shared" si="73"/>
        <v/>
      </c>
      <c r="R1310" s="295"/>
      <c r="S1310" s="295"/>
    </row>
    <row r="1311" spans="1:19" s="296" customFormat="1" ht="24.95" hidden="1" customHeight="1" outlineLevel="3">
      <c r="A1311" s="290" t="str">
        <f>IF(AND(D1311="",D1311=""),"",$D$3&amp;"_"&amp;ROW()-11-COUNTBLANK($D$12:D1311))</f>
        <v>CTKM_1085</v>
      </c>
      <c r="B1311" s="318" t="s">
        <v>147</v>
      </c>
      <c r="C1311" s="297" t="s">
        <v>148</v>
      </c>
      <c r="D1311" s="297" t="s">
        <v>443</v>
      </c>
      <c r="E1311" s="293"/>
      <c r="F1311" s="293"/>
      <c r="G1311" s="293"/>
      <c r="H1311" s="293"/>
      <c r="I1311" s="293"/>
      <c r="J1311" s="293"/>
      <c r="K1311" s="293"/>
      <c r="L1311" s="293"/>
      <c r="M1311" s="293"/>
      <c r="N1311" s="293"/>
      <c r="O1311" s="293"/>
      <c r="P1311" s="293"/>
      <c r="Q1311" s="294" t="str">
        <f t="shared" si="73"/>
        <v/>
      </c>
      <c r="R1311" s="295"/>
      <c r="S1311" s="295"/>
    </row>
    <row r="1312" spans="1:19" s="296" customFormat="1" ht="24.95" hidden="1" customHeight="1" outlineLevel="3">
      <c r="A1312" s="290" t="str">
        <f>IF(AND(D1312="",D1312=""),"",$D$3&amp;"_"&amp;ROW()-11-COUNTBLANK($D$12:D1312))</f>
        <v>CTKM_1086</v>
      </c>
      <c r="B1312" s="318" t="s">
        <v>348</v>
      </c>
      <c r="C1312" s="297" t="s">
        <v>349</v>
      </c>
      <c r="D1312" s="297" t="s">
        <v>444</v>
      </c>
      <c r="E1312" s="293"/>
      <c r="F1312" s="293"/>
      <c r="G1312" s="293"/>
      <c r="H1312" s="293"/>
      <c r="I1312" s="293"/>
      <c r="J1312" s="293"/>
      <c r="K1312" s="293"/>
      <c r="L1312" s="293"/>
      <c r="M1312" s="293"/>
      <c r="N1312" s="293"/>
      <c r="O1312" s="293"/>
      <c r="P1312" s="293"/>
      <c r="Q1312" s="294" t="str">
        <f t="shared" si="73"/>
        <v/>
      </c>
      <c r="R1312" s="295"/>
      <c r="S1312" s="295"/>
    </row>
    <row r="1313" spans="1:19" s="296" customFormat="1" ht="24.95" hidden="1" customHeight="1" outlineLevel="3">
      <c r="A1313" s="290" t="str">
        <f>IF(AND(D1313="",D1313=""),"",$D$3&amp;"_"&amp;ROW()-11-COUNTBLANK($D$12:D1313))</f>
        <v>CTKM_1087</v>
      </c>
      <c r="B1313" s="318" t="s">
        <v>149</v>
      </c>
      <c r="C1313" s="297" t="s">
        <v>150</v>
      </c>
      <c r="D1313" s="297" t="s">
        <v>445</v>
      </c>
      <c r="E1313" s="293"/>
      <c r="F1313" s="293"/>
      <c r="G1313" s="293"/>
      <c r="H1313" s="293"/>
      <c r="I1313" s="293"/>
      <c r="J1313" s="293"/>
      <c r="K1313" s="293"/>
      <c r="L1313" s="293"/>
      <c r="M1313" s="293"/>
      <c r="N1313" s="293"/>
      <c r="O1313" s="293"/>
      <c r="P1313" s="293"/>
      <c r="Q1313" s="294" t="str">
        <f t="shared" si="73"/>
        <v/>
      </c>
      <c r="R1313" s="295"/>
      <c r="S1313" s="295"/>
    </row>
    <row r="1314" spans="1:19" ht="24.95" customHeight="1" outlineLevel="1">
      <c r="A1314" s="290" t="str">
        <f>IF(AND(D1314="",D1314=""),"",$D$3&amp;"_"&amp;ROW()-11-COUNTBLANK($D$12:D1314))</f>
        <v/>
      </c>
      <c r="B1314" s="309" t="s">
        <v>447</v>
      </c>
      <c r="C1314" s="287"/>
      <c r="D1314" s="287"/>
      <c r="E1314" s="288"/>
      <c r="F1314" s="288"/>
      <c r="G1314" s="288"/>
      <c r="H1314" s="288"/>
      <c r="I1314" s="288"/>
      <c r="J1314" s="288"/>
      <c r="K1314" s="288"/>
      <c r="L1314" s="288"/>
      <c r="M1314" s="288"/>
      <c r="N1314" s="288"/>
      <c r="O1314" s="288"/>
      <c r="P1314" s="288"/>
      <c r="Q1314" s="288"/>
      <c r="R1314" s="287"/>
      <c r="S1314" s="289"/>
    </row>
    <row r="1315" spans="1:19" s="296" customFormat="1" ht="24.95" customHeight="1" outlineLevel="2">
      <c r="A1315" s="290" t="str">
        <f>IF(AND(D1315="",D1315=""),"",$D$3&amp;"_"&amp;ROW()-11-COUNTBLANK($D$12:D1315))</f>
        <v>CTKM_1088</v>
      </c>
      <c r="B1315" s="472" t="s">
        <v>448</v>
      </c>
      <c r="C1315" s="297" t="s">
        <v>449</v>
      </c>
      <c r="D1315" s="297" t="s">
        <v>2985</v>
      </c>
      <c r="E1315" s="293"/>
      <c r="F1315" s="293"/>
      <c r="G1315" s="293"/>
      <c r="H1315" s="293"/>
      <c r="I1315" s="293"/>
      <c r="J1315" s="293"/>
      <c r="K1315" s="293"/>
      <c r="L1315" s="293"/>
      <c r="M1315" s="293"/>
      <c r="N1315" s="293"/>
      <c r="O1315" s="293"/>
      <c r="P1315" s="293"/>
      <c r="Q1315" s="294" t="str">
        <f t="shared" ref="Q1315:Q1320" si="74">IF(OR(IF(G1315="",IF(F1315="",IF(E1315="","",E1315),F1315),G1315)="F",IF(J1315="",IF(I1315="",IF(H1315="","",H1315),I1315),J1315)="F",IF(M1315="",IF(L1315="",IF(K1315="","",K1315),L1315),M1315)="F",IF(P1315="",IF(O1315="",IF(N1315="","",N1315),O1315),P1315)="F")=TRUE,"F",IF(OR(IF(G1315="",IF(F1315="",IF(E1315="","",E1315),F1315),G1315)="PE",IF(J1315="",IF(I1315="",IF(H1315="","",H1315),I1315),J1315)="PE",IF(M1315="",IF(L1315="",IF(K1315="","",K1315),L1315),M1315)="PE",IF(P1315="",IF(O1315="",IF(N1315="","",N1315),O1315),P1315)="PE")=TRUE,"PE",IF(AND(IF(G1315="",IF(F1315="",IF(E1315="","",E1315),F1315),G1315)="",IF(J1315="",IF(I1315="",IF(H1315="","",H1315),I1315),J1315)="",IF(M1315="",IF(L1315="",IF(K1315="","",K1315),L1315),M1315)="",IF(P1315="",IF(O1315="",IF(N1315="","",N1315),O1315),P1315)="")=TRUE,"","P")))</f>
        <v/>
      </c>
      <c r="R1315" s="295"/>
      <c r="S1315" s="295"/>
    </row>
    <row r="1316" spans="1:19" s="296" customFormat="1" ht="24.95" customHeight="1" outlineLevel="2">
      <c r="A1316" s="290" t="str">
        <f>IF(AND(D1316="",D1316=""),"",$D$3&amp;"_"&amp;ROW()-11-COUNTBLANK($D$12:D1316))</f>
        <v>CTKM_1089</v>
      </c>
      <c r="B1316" s="473"/>
      <c r="C1316" s="297" t="s">
        <v>450</v>
      </c>
      <c r="D1316" s="297" t="s">
        <v>451</v>
      </c>
      <c r="E1316" s="293"/>
      <c r="F1316" s="293"/>
      <c r="G1316" s="293"/>
      <c r="H1316" s="293"/>
      <c r="I1316" s="293"/>
      <c r="J1316" s="293"/>
      <c r="K1316" s="293"/>
      <c r="L1316" s="293"/>
      <c r="M1316" s="293"/>
      <c r="N1316" s="293"/>
      <c r="O1316" s="293"/>
      <c r="P1316" s="293"/>
      <c r="Q1316" s="294" t="str">
        <f t="shared" si="74"/>
        <v/>
      </c>
      <c r="R1316" s="295"/>
      <c r="S1316" s="295"/>
    </row>
    <row r="1317" spans="1:19" s="296" customFormat="1" ht="24.95" customHeight="1" outlineLevel="2">
      <c r="A1317" s="290" t="str">
        <f>IF(AND(D1317="",D1317=""),"",$D$3&amp;"_"&amp;ROW()-11-COUNTBLANK($D$12:D1317))</f>
        <v>CTKM_1090</v>
      </c>
      <c r="B1317" s="474"/>
      <c r="C1317" s="297" t="s">
        <v>452</v>
      </c>
      <c r="D1317" s="297" t="s">
        <v>453</v>
      </c>
      <c r="E1317" s="293"/>
      <c r="F1317" s="293"/>
      <c r="G1317" s="293"/>
      <c r="H1317" s="293"/>
      <c r="I1317" s="293"/>
      <c r="J1317" s="293"/>
      <c r="K1317" s="293"/>
      <c r="L1317" s="293"/>
      <c r="M1317" s="293"/>
      <c r="N1317" s="293"/>
      <c r="O1317" s="293"/>
      <c r="P1317" s="293"/>
      <c r="Q1317" s="294" t="str">
        <f t="shared" si="74"/>
        <v/>
      </c>
      <c r="R1317" s="295"/>
      <c r="S1317" s="295"/>
    </row>
    <row r="1318" spans="1:19" s="296" customFormat="1" ht="24.95" customHeight="1" outlineLevel="2">
      <c r="A1318" s="290" t="str">
        <f>IF(AND(D1318="",D1318=""),"",$D$3&amp;"_"&amp;ROW()-11-COUNTBLANK($D$12:D1318))</f>
        <v>CTKM_1091</v>
      </c>
      <c r="B1318" s="318" t="s">
        <v>458</v>
      </c>
      <c r="C1318" s="297" t="s">
        <v>3077</v>
      </c>
      <c r="D1318" s="297" t="s">
        <v>3078</v>
      </c>
      <c r="E1318" s="293"/>
      <c r="F1318" s="293"/>
      <c r="G1318" s="293"/>
      <c r="H1318" s="293"/>
      <c r="I1318" s="293"/>
      <c r="J1318" s="293"/>
      <c r="K1318" s="293"/>
      <c r="L1318" s="293"/>
      <c r="M1318" s="293"/>
      <c r="N1318" s="293"/>
      <c r="O1318" s="293"/>
      <c r="P1318" s="293"/>
      <c r="Q1318" s="294" t="str">
        <f t="shared" si="74"/>
        <v/>
      </c>
      <c r="R1318" s="295"/>
      <c r="S1318" s="295"/>
    </row>
    <row r="1319" spans="1:19" s="296" customFormat="1" ht="24.95" customHeight="1" outlineLevel="2">
      <c r="A1319" s="290" t="str">
        <f>IF(AND(D1319="",D1319=""),"",$D$3&amp;"_"&amp;ROW()-11-COUNTBLANK($D$12:D1324))</f>
        <v>CTKM_1092</v>
      </c>
      <c r="B1319" s="318" t="s">
        <v>457</v>
      </c>
      <c r="C1319" s="297" t="s">
        <v>3079</v>
      </c>
      <c r="D1319" s="297" t="s">
        <v>3080</v>
      </c>
      <c r="E1319" s="293"/>
      <c r="F1319" s="293"/>
      <c r="G1319" s="293"/>
      <c r="H1319" s="293"/>
      <c r="I1319" s="293"/>
      <c r="J1319" s="293"/>
      <c r="K1319" s="293"/>
      <c r="L1319" s="293"/>
      <c r="M1319" s="293"/>
      <c r="N1319" s="293"/>
      <c r="O1319" s="293"/>
      <c r="P1319" s="293"/>
      <c r="Q1319" s="294" t="str">
        <f t="shared" si="74"/>
        <v/>
      </c>
      <c r="R1319" s="295"/>
      <c r="S1319" s="295"/>
    </row>
    <row r="1320" spans="1:19" s="296" customFormat="1" ht="24.95" customHeight="1" outlineLevel="2">
      <c r="A1320" s="290" t="str">
        <f>IF(AND(D1320="",D1320=""),"",$D$3&amp;"_"&amp;ROW()-11-COUNTBLANK($D$12:D1324))</f>
        <v>CTKM_1093</v>
      </c>
      <c r="B1320" s="318" t="s">
        <v>456</v>
      </c>
      <c r="C1320" s="297" t="s">
        <v>3081</v>
      </c>
      <c r="D1320" s="297" t="s">
        <v>3082</v>
      </c>
      <c r="E1320" s="293"/>
      <c r="F1320" s="293"/>
      <c r="G1320" s="293"/>
      <c r="H1320" s="293"/>
      <c r="I1320" s="293"/>
      <c r="J1320" s="293"/>
      <c r="K1320" s="293"/>
      <c r="L1320" s="293"/>
      <c r="M1320" s="293"/>
      <c r="N1320" s="293"/>
      <c r="O1320" s="293"/>
      <c r="P1320" s="293"/>
      <c r="Q1320" s="294" t="str">
        <f t="shared" si="74"/>
        <v/>
      </c>
      <c r="R1320" s="295"/>
      <c r="S1320" s="295"/>
    </row>
    <row r="1321" spans="1:19" s="296" customFormat="1" ht="24.95" customHeight="1" outlineLevel="2">
      <c r="A1321" s="290" t="str">
        <f>IF(AND(D1321="",D1321=""),"",$D$3&amp;"_"&amp;ROW()-11-COUNTBLANK($D$12:D1321))</f>
        <v>CTKM_1094</v>
      </c>
      <c r="B1321" s="472" t="s">
        <v>3182</v>
      </c>
      <c r="C1321" s="297" t="s">
        <v>455</v>
      </c>
      <c r="D1321" s="297" t="s">
        <v>3083</v>
      </c>
      <c r="E1321" s="293"/>
      <c r="F1321" s="293"/>
      <c r="G1321" s="293"/>
      <c r="H1321" s="293"/>
      <c r="I1321" s="293"/>
      <c r="J1321" s="293"/>
      <c r="K1321" s="293"/>
      <c r="L1321" s="293"/>
      <c r="M1321" s="293"/>
      <c r="N1321" s="293"/>
      <c r="O1321" s="293"/>
      <c r="P1321" s="293"/>
      <c r="Q1321" s="294" t="str">
        <f t="shared" ref="Q1321:Q1326" si="75">IF(OR(IF(G1321="",IF(F1321="",IF(E1321="","",E1321),F1321),G1321)="F",IF(J1321="",IF(I1321="",IF(H1321="","",H1321),I1321),J1321)="F",IF(M1321="",IF(L1321="",IF(K1321="","",K1321),L1321),M1321)="F",IF(P1321="",IF(O1321="",IF(N1321="","",N1321),O1321),P1321)="F")=TRUE,"F",IF(OR(IF(G1321="",IF(F1321="",IF(E1321="","",E1321),F1321),G1321)="PE",IF(J1321="",IF(I1321="",IF(H1321="","",H1321),I1321),J1321)="PE",IF(M1321="",IF(L1321="",IF(K1321="","",K1321),L1321),M1321)="PE",IF(P1321="",IF(O1321="",IF(N1321="","",N1321),O1321),P1321)="PE")=TRUE,"PE",IF(AND(IF(G1321="",IF(F1321="",IF(E1321="","",E1321),F1321),G1321)="",IF(J1321="",IF(I1321="",IF(H1321="","",H1321),I1321),J1321)="",IF(M1321="",IF(L1321="",IF(K1321="","",K1321),L1321),M1321)="",IF(P1321="",IF(O1321="",IF(N1321="","",N1321),O1321),P1321)="")=TRUE,"","P")))</f>
        <v/>
      </c>
      <c r="R1321" s="295"/>
      <c r="S1321" s="295"/>
    </row>
    <row r="1322" spans="1:19" s="296" customFormat="1" ht="24.95" customHeight="1" outlineLevel="2">
      <c r="A1322" s="290" t="str">
        <f>IF(AND(D1322="",D1322=""),"",$D$3&amp;"_"&amp;ROW()-11-COUNTBLANK($D$12:D1322))</f>
        <v>CTKM_1095</v>
      </c>
      <c r="B1322" s="297" t="s">
        <v>1638</v>
      </c>
      <c r="C1322" s="297" t="s">
        <v>3183</v>
      </c>
      <c r="D1322" s="297" t="s">
        <v>3184</v>
      </c>
      <c r="E1322" s="293"/>
      <c r="F1322" s="293"/>
      <c r="G1322" s="293"/>
      <c r="H1322" s="293"/>
      <c r="I1322" s="293"/>
      <c r="J1322" s="293"/>
      <c r="K1322" s="293"/>
      <c r="L1322" s="293"/>
      <c r="M1322" s="293"/>
      <c r="N1322" s="293"/>
      <c r="O1322" s="293"/>
      <c r="P1322" s="293"/>
      <c r="Q1322" s="294" t="str">
        <f t="shared" si="75"/>
        <v/>
      </c>
      <c r="R1322" s="295"/>
      <c r="S1322" s="295"/>
    </row>
    <row r="1323" spans="1:19" s="296" customFormat="1" ht="24.95" customHeight="1" outlineLevel="2">
      <c r="A1323" s="290" t="str">
        <f>IF(AND(D1323="",D1323=""),"",$D$3&amp;"_"&amp;ROW()-11-COUNTBLANK($D$12:D1323))</f>
        <v>CTKM_1096</v>
      </c>
      <c r="B1323" s="472" t="s">
        <v>2986</v>
      </c>
      <c r="C1323" s="297" t="s">
        <v>3185</v>
      </c>
      <c r="D1323" s="297" t="s">
        <v>3186</v>
      </c>
      <c r="E1323" s="293"/>
      <c r="F1323" s="293"/>
      <c r="G1323" s="293"/>
      <c r="H1323" s="293"/>
      <c r="I1323" s="293"/>
      <c r="J1323" s="293"/>
      <c r="K1323" s="293"/>
      <c r="L1323" s="293"/>
      <c r="M1323" s="293"/>
      <c r="N1323" s="293"/>
      <c r="O1323" s="293"/>
      <c r="P1323" s="293"/>
      <c r="Q1323" s="294" t="str">
        <f t="shared" si="75"/>
        <v/>
      </c>
      <c r="R1323" s="489"/>
      <c r="S1323" s="295"/>
    </row>
    <row r="1324" spans="1:19" s="296" customFormat="1" ht="24.95" customHeight="1" outlineLevel="2">
      <c r="A1324" s="290" t="str">
        <f>IF(AND(D1324="",D1324=""),"",$D$3&amp;"_"&amp;ROW()-11-COUNTBLANK($D$12:D1324))</f>
        <v>CTKM_1097</v>
      </c>
      <c r="B1324" s="474"/>
      <c r="C1324" s="297" t="s">
        <v>3187</v>
      </c>
      <c r="D1324" s="297" t="s">
        <v>2987</v>
      </c>
      <c r="E1324" s="293"/>
      <c r="F1324" s="293"/>
      <c r="G1324" s="293"/>
      <c r="H1324" s="293"/>
      <c r="I1324" s="293"/>
      <c r="J1324" s="293"/>
      <c r="K1324" s="293"/>
      <c r="L1324" s="293"/>
      <c r="M1324" s="293"/>
      <c r="N1324" s="293"/>
      <c r="O1324" s="293"/>
      <c r="P1324" s="293"/>
      <c r="Q1324" s="294" t="str">
        <f t="shared" si="75"/>
        <v/>
      </c>
      <c r="R1324" s="489"/>
      <c r="S1324" s="295"/>
    </row>
    <row r="1325" spans="1:19" s="296" customFormat="1" ht="24.95" customHeight="1" outlineLevel="2">
      <c r="A1325" s="290" t="str">
        <f>IF(AND(D1325="",D1325=""),"",$D$3&amp;"_"&amp;ROW()-11-COUNTBLANK($D$12:D1325))</f>
        <v>CTKM_1098</v>
      </c>
      <c r="B1325" s="472" t="s">
        <v>2988</v>
      </c>
      <c r="C1325" s="297" t="s">
        <v>3188</v>
      </c>
      <c r="D1325" s="297" t="s">
        <v>3084</v>
      </c>
      <c r="E1325" s="293"/>
      <c r="F1325" s="293"/>
      <c r="G1325" s="293"/>
      <c r="H1325" s="293"/>
      <c r="I1325" s="293"/>
      <c r="J1325" s="293"/>
      <c r="K1325" s="293"/>
      <c r="L1325" s="293"/>
      <c r="M1325" s="293"/>
      <c r="N1325" s="293"/>
      <c r="O1325" s="293"/>
      <c r="P1325" s="293"/>
      <c r="Q1325" s="294" t="str">
        <f t="shared" si="75"/>
        <v/>
      </c>
      <c r="R1325" s="489"/>
      <c r="S1325" s="295"/>
    </row>
    <row r="1326" spans="1:19" s="296" customFormat="1" ht="24.95" customHeight="1" outlineLevel="2">
      <c r="A1326" s="290" t="str">
        <f>IF(AND(D1326="",D1326=""),"",$D$3&amp;"_"&amp;ROW()-11-COUNTBLANK($D$12:D1326))</f>
        <v>CTKM_1099</v>
      </c>
      <c r="B1326" s="474"/>
      <c r="C1326" s="297" t="s">
        <v>3189</v>
      </c>
      <c r="D1326" s="297" t="s">
        <v>2989</v>
      </c>
      <c r="E1326" s="293"/>
      <c r="F1326" s="293"/>
      <c r="G1326" s="293"/>
      <c r="H1326" s="293"/>
      <c r="I1326" s="293"/>
      <c r="J1326" s="293"/>
      <c r="K1326" s="293"/>
      <c r="L1326" s="293"/>
      <c r="M1326" s="293"/>
      <c r="N1326" s="293"/>
      <c r="O1326" s="293"/>
      <c r="P1326" s="293"/>
      <c r="Q1326" s="294" t="str">
        <f t="shared" si="75"/>
        <v/>
      </c>
      <c r="R1326" s="489"/>
      <c r="S1326" s="295"/>
    </row>
    <row r="1327" spans="1:19" ht="24.95" customHeight="1" outlineLevel="1">
      <c r="A1327" s="290" t="str">
        <f>IF(AND(D1327="",D1327=""),"",$D$3&amp;"_"&amp;ROW()-11-COUNTBLANK($D$12:D1327))</f>
        <v/>
      </c>
      <c r="B1327" s="309" t="s">
        <v>2990</v>
      </c>
      <c r="C1327" s="287"/>
      <c r="D1327" s="287"/>
      <c r="E1327" s="288"/>
      <c r="F1327" s="288"/>
      <c r="G1327" s="288"/>
      <c r="H1327" s="288"/>
      <c r="I1327" s="288"/>
      <c r="J1327" s="288"/>
      <c r="K1327" s="288"/>
      <c r="L1327" s="288"/>
      <c r="M1327" s="288"/>
      <c r="N1327" s="288"/>
      <c r="O1327" s="288"/>
      <c r="P1327" s="288"/>
      <c r="Q1327" s="288"/>
      <c r="R1327" s="287"/>
      <c r="S1327" s="289"/>
    </row>
    <row r="1328" spans="1:19" ht="24.95" customHeight="1" outlineLevel="2">
      <c r="A1328" s="290" t="str">
        <f>IF(AND(D1328="",D1328=""),"",$D$3&amp;"_"&amp;ROW()-11-COUNTBLANK($D$12:D1328))</f>
        <v>CTKM_1100</v>
      </c>
      <c r="B1328" s="478" t="s">
        <v>188</v>
      </c>
      <c r="C1328" s="274" t="s">
        <v>189</v>
      </c>
      <c r="D1328" s="394" t="s">
        <v>190</v>
      </c>
      <c r="E1328" s="320"/>
      <c r="F1328" s="320"/>
      <c r="G1328" s="320"/>
      <c r="H1328" s="320"/>
      <c r="I1328" s="320"/>
      <c r="J1328" s="320"/>
      <c r="K1328" s="320"/>
      <c r="L1328" s="320"/>
      <c r="M1328" s="320"/>
      <c r="N1328" s="320"/>
      <c r="O1328" s="320"/>
      <c r="P1328" s="320"/>
      <c r="Q1328" s="321" t="str">
        <f>IF(OR(IF(G1328="",IF(F1328="",IF(E1328="","",E1328),F1328),G1328)="F",IF(J1328="",IF(I1328="",IF(H1328="","",H1328),I1328),J1328)="F",IF(M1328="",IF(L1328="",IF(K1328="","",K1328),L1328),M1328)="F",IF(P1328="",IF(O1328="",IF(N1328="","",N1328),O1328),P1328)="F")=TRUE,"F",IF(OR(IF(G1328="",IF(F1328="",IF(E1328="","",E1328),F1328),G1328)="PE",IF(J1328="",IF(I1328="",IF(H1328="","",H1328),I1328),J1328)="PE",IF(M1328="",IF(L1328="",IF(K1328="","",K1328),L1328),M1328)="PE",IF(P1328="",IF(O1328="",IF(N1328="","",N1328),O1328),P1328)="PE")=TRUE,"PE",IF(AND(IF(G1328="",IF(F1328="",IF(E1328="","",E1328),F1328),G1328)="",IF(J1328="",IF(I1328="",IF(H1328="","",H1328),I1328),J1328)="",IF(M1328="",IF(L1328="",IF(K1328="","",K1328),L1328),M1328)="",IF(P1328="",IF(O1328="",IF(N1328="","",N1328),O1328),P1328)="")=TRUE,"","P")))</f>
        <v/>
      </c>
      <c r="R1328" s="322"/>
      <c r="S1328" s="322"/>
    </row>
    <row r="1329" spans="1:19" ht="24.95" customHeight="1" outlineLevel="2">
      <c r="A1329" s="290" t="str">
        <f>IF(AND(D1329="",D1329=""),"",$D$3&amp;"_"&amp;ROW()-11-COUNTBLANK($D$12:D1329))</f>
        <v>CTKM_1101</v>
      </c>
      <c r="B1329" s="479"/>
      <c r="C1329" s="274" t="s">
        <v>169</v>
      </c>
      <c r="D1329" s="394" t="s">
        <v>191</v>
      </c>
      <c r="E1329" s="320"/>
      <c r="F1329" s="320"/>
      <c r="G1329" s="320"/>
      <c r="H1329" s="320"/>
      <c r="I1329" s="320"/>
      <c r="J1329" s="320"/>
      <c r="K1329" s="320"/>
      <c r="L1329" s="320"/>
      <c r="M1329" s="320"/>
      <c r="N1329" s="320"/>
      <c r="O1329" s="320"/>
      <c r="P1329" s="320"/>
      <c r="Q1329" s="321" t="str">
        <f t="shared" ref="Q1329:Q1356" si="76">IF(OR(IF(G1329="",IF(F1329="",IF(E1329="","",E1329),F1329),G1329)="F",IF(J1329="",IF(I1329="",IF(H1329="","",H1329),I1329),J1329)="F",IF(M1329="",IF(L1329="",IF(K1329="","",K1329),L1329),M1329)="F",IF(P1329="",IF(O1329="",IF(N1329="","",N1329),O1329),P1329)="F")=TRUE,"F",IF(OR(IF(G1329="",IF(F1329="",IF(E1329="","",E1329),F1329),G1329)="PE",IF(J1329="",IF(I1329="",IF(H1329="","",H1329),I1329),J1329)="PE",IF(M1329="",IF(L1329="",IF(K1329="","",K1329),L1329),M1329)="PE",IF(P1329="",IF(O1329="",IF(N1329="","",N1329),O1329),P1329)="PE")=TRUE,"PE",IF(AND(IF(G1329="",IF(F1329="",IF(E1329="","",E1329),F1329),G1329)="",IF(J1329="",IF(I1329="",IF(H1329="","",H1329),I1329),J1329)="",IF(M1329="",IF(L1329="",IF(K1329="","",K1329),L1329),M1329)="",IF(P1329="",IF(O1329="",IF(N1329="","",N1329),O1329),P1329)="")=TRUE,"","P")))</f>
        <v/>
      </c>
      <c r="R1329" s="322"/>
      <c r="S1329" s="322"/>
    </row>
    <row r="1330" spans="1:19" ht="24.95" customHeight="1" outlineLevel="2">
      <c r="A1330" s="290" t="str">
        <f>IF(AND(D1330="",D1330=""),"",$D$3&amp;"_"&amp;ROW()-11-COUNTBLANK($D$12:D1330))</f>
        <v>CTKM_1102</v>
      </c>
      <c r="B1330" s="480"/>
      <c r="C1330" s="274" t="s">
        <v>192</v>
      </c>
      <c r="D1330" s="394" t="s">
        <v>193</v>
      </c>
      <c r="E1330" s="320"/>
      <c r="F1330" s="320"/>
      <c r="G1330" s="320"/>
      <c r="H1330" s="320"/>
      <c r="I1330" s="320"/>
      <c r="J1330" s="320"/>
      <c r="K1330" s="320"/>
      <c r="L1330" s="320"/>
      <c r="M1330" s="320"/>
      <c r="N1330" s="320"/>
      <c r="O1330" s="320"/>
      <c r="P1330" s="320"/>
      <c r="Q1330" s="321" t="str">
        <f t="shared" si="76"/>
        <v/>
      </c>
      <c r="R1330" s="322"/>
      <c r="S1330" s="322"/>
    </row>
    <row r="1331" spans="1:19" ht="24.95" customHeight="1" outlineLevel="2">
      <c r="A1331" s="290" t="str">
        <f>IF(AND(D1331="",D1331=""),"",$D$3&amp;"_"&amp;ROW()-11-COUNTBLANK($D$12:D1331))</f>
        <v>CTKM_1103</v>
      </c>
      <c r="B1331" s="480" t="s">
        <v>194</v>
      </c>
      <c r="C1331" s="274" t="s">
        <v>195</v>
      </c>
      <c r="D1331" s="394" t="s">
        <v>2991</v>
      </c>
      <c r="E1331" s="320"/>
      <c r="F1331" s="320"/>
      <c r="G1331" s="320"/>
      <c r="H1331" s="320"/>
      <c r="I1331" s="320"/>
      <c r="J1331" s="320"/>
      <c r="K1331" s="320"/>
      <c r="L1331" s="320"/>
      <c r="M1331" s="320"/>
      <c r="N1331" s="320"/>
      <c r="O1331" s="320"/>
      <c r="P1331" s="320"/>
      <c r="Q1331" s="321" t="str">
        <f t="shared" si="76"/>
        <v/>
      </c>
      <c r="R1331" s="322"/>
      <c r="S1331" s="322"/>
    </row>
    <row r="1332" spans="1:19" ht="24.95" customHeight="1" outlineLevel="2">
      <c r="A1332" s="290" t="str">
        <f>IF(AND(D1332="",D1332=""),"",$D$3&amp;"_"&amp;ROW()-11-COUNTBLANK($D$12:D1332))</f>
        <v>CTKM_1104</v>
      </c>
      <c r="B1332" s="324" t="s">
        <v>196</v>
      </c>
      <c r="C1332" s="394" t="s">
        <v>199</v>
      </c>
      <c r="D1332" s="274" t="s">
        <v>197</v>
      </c>
      <c r="E1332" s="320"/>
      <c r="F1332" s="320"/>
      <c r="G1332" s="320"/>
      <c r="H1332" s="320"/>
      <c r="I1332" s="320"/>
      <c r="J1332" s="320"/>
      <c r="K1332" s="320"/>
      <c r="L1332" s="320"/>
      <c r="M1332" s="320"/>
      <c r="N1332" s="320"/>
      <c r="O1332" s="320"/>
      <c r="P1332" s="320"/>
      <c r="Q1332" s="321" t="str">
        <f t="shared" si="76"/>
        <v/>
      </c>
      <c r="R1332" s="322"/>
      <c r="S1332" s="322"/>
    </row>
    <row r="1333" spans="1:19" s="296" customFormat="1" ht="24.95" customHeight="1" outlineLevel="2">
      <c r="A1333" s="290" t="str">
        <f>IF(AND(D1333="",D1333=""),"",$D$3&amp;"_"&amp;ROW()-11-COUNTBLANK($D$12:D1333))</f>
        <v>CTKM_1105</v>
      </c>
      <c r="B1333" s="472" t="s">
        <v>377</v>
      </c>
      <c r="C1333" s="319" t="s">
        <v>3190</v>
      </c>
      <c r="D1333" s="292" t="s">
        <v>3085</v>
      </c>
      <c r="E1333" s="320"/>
      <c r="F1333" s="293"/>
      <c r="G1333" s="293"/>
      <c r="H1333" s="293"/>
      <c r="I1333" s="293"/>
      <c r="J1333" s="293"/>
      <c r="K1333" s="293"/>
      <c r="L1333" s="293"/>
      <c r="M1333" s="293"/>
      <c r="N1333" s="293"/>
      <c r="O1333" s="293"/>
      <c r="P1333" s="293"/>
      <c r="Q1333" s="321" t="str">
        <f t="shared" si="76"/>
        <v/>
      </c>
      <c r="R1333" s="295"/>
      <c r="S1333" s="295"/>
    </row>
    <row r="1334" spans="1:19" s="296" customFormat="1" ht="24.95" customHeight="1" outlineLevel="2">
      <c r="A1334" s="290" t="str">
        <f>IF(AND(D1334="",D1334=""),"",$D$3&amp;"_"&amp;ROW()-11-COUNTBLANK($D$12:D1334))</f>
        <v>CTKM_1106</v>
      </c>
      <c r="B1334" s="474"/>
      <c r="C1334" s="319" t="s">
        <v>3191</v>
      </c>
      <c r="D1334" s="292" t="s">
        <v>3086</v>
      </c>
      <c r="E1334" s="320"/>
      <c r="F1334" s="293"/>
      <c r="G1334" s="293"/>
      <c r="H1334" s="293"/>
      <c r="I1334" s="293"/>
      <c r="J1334" s="293"/>
      <c r="K1334" s="293"/>
      <c r="L1334" s="293"/>
      <c r="M1334" s="293"/>
      <c r="N1334" s="293"/>
      <c r="O1334" s="293"/>
      <c r="P1334" s="293"/>
      <c r="Q1334" s="321" t="str">
        <f t="shared" si="76"/>
        <v/>
      </c>
      <c r="R1334" s="295"/>
      <c r="S1334" s="295"/>
    </row>
    <row r="1335" spans="1:19" s="296" customFormat="1" ht="24.95" customHeight="1" outlineLevel="2">
      <c r="A1335" s="290" t="str">
        <f>IF(AND(D1335="",D1335=""),"",$D$3&amp;"_"&amp;ROW()-11-COUNTBLANK($D$12:D1335))</f>
        <v>CTKM_1107</v>
      </c>
      <c r="B1335" s="472" t="s">
        <v>378</v>
      </c>
      <c r="C1335" s="319" t="s">
        <v>3087</v>
      </c>
      <c r="D1335" s="292" t="s">
        <v>3192</v>
      </c>
      <c r="E1335" s="320"/>
      <c r="F1335" s="293"/>
      <c r="G1335" s="293"/>
      <c r="H1335" s="293"/>
      <c r="I1335" s="293"/>
      <c r="J1335" s="293"/>
      <c r="K1335" s="293"/>
      <c r="L1335" s="293"/>
      <c r="M1335" s="293"/>
      <c r="N1335" s="293"/>
      <c r="O1335" s="293"/>
      <c r="P1335" s="293"/>
      <c r="Q1335" s="321" t="str">
        <f t="shared" si="76"/>
        <v/>
      </c>
      <c r="R1335" s="295"/>
      <c r="S1335" s="295"/>
    </row>
    <row r="1336" spans="1:19" s="296" customFormat="1" ht="24.95" customHeight="1" outlineLevel="2">
      <c r="A1336" s="290" t="str">
        <f>IF(AND(D1336="",D1336=""),"",$D$3&amp;"_"&amp;ROW()-11-COUNTBLANK($D$12:D1336))</f>
        <v>CTKM_1108</v>
      </c>
      <c r="B1336" s="473"/>
      <c r="C1336" s="319" t="s">
        <v>2992</v>
      </c>
      <c r="D1336" s="292" t="s">
        <v>2993</v>
      </c>
      <c r="E1336" s="320"/>
      <c r="F1336" s="293"/>
      <c r="G1336" s="293"/>
      <c r="H1336" s="293"/>
      <c r="I1336" s="293"/>
      <c r="J1336" s="293"/>
      <c r="K1336" s="293"/>
      <c r="L1336" s="293"/>
      <c r="M1336" s="293"/>
      <c r="N1336" s="293"/>
      <c r="O1336" s="293"/>
      <c r="P1336" s="293"/>
      <c r="Q1336" s="321" t="str">
        <f t="shared" si="76"/>
        <v/>
      </c>
      <c r="R1336" s="295"/>
      <c r="S1336" s="295"/>
    </row>
    <row r="1337" spans="1:19" s="296" customFormat="1" ht="24.95" customHeight="1" outlineLevel="2">
      <c r="A1337" s="290" t="str">
        <f>IF(AND(D1337="",D1337=""),"",$D$3&amp;"_"&amp;ROW()-11-COUNTBLANK($D$12:D1337))</f>
        <v>CTKM_1109</v>
      </c>
      <c r="B1337" s="474"/>
      <c r="C1337" s="319" t="s">
        <v>2091</v>
      </c>
      <c r="D1337" s="292" t="s">
        <v>2092</v>
      </c>
      <c r="E1337" s="320"/>
      <c r="F1337" s="293"/>
      <c r="G1337" s="293"/>
      <c r="H1337" s="293"/>
      <c r="I1337" s="293"/>
      <c r="J1337" s="293"/>
      <c r="K1337" s="293"/>
      <c r="L1337" s="293"/>
      <c r="M1337" s="293"/>
      <c r="N1337" s="293"/>
      <c r="O1337" s="293"/>
      <c r="P1337" s="293"/>
      <c r="Q1337" s="321" t="str">
        <f t="shared" si="76"/>
        <v/>
      </c>
      <c r="R1337" s="295"/>
      <c r="S1337" s="295"/>
    </row>
    <row r="1338" spans="1:19" s="296" customFormat="1" ht="24.95" customHeight="1" outlineLevel="2">
      <c r="A1338" s="290" t="str">
        <f>IF(AND(D1338="",D1338=""),"",$D$3&amp;"_"&amp;ROW()-11-COUNTBLANK($D$12:D1338))</f>
        <v>CTKM_1110</v>
      </c>
      <c r="B1338" s="472" t="s">
        <v>379</v>
      </c>
      <c r="C1338" s="319" t="s">
        <v>3088</v>
      </c>
      <c r="D1338" s="292" t="s">
        <v>3193</v>
      </c>
      <c r="E1338" s="320"/>
      <c r="F1338" s="293"/>
      <c r="G1338" s="293"/>
      <c r="H1338" s="293"/>
      <c r="I1338" s="293"/>
      <c r="J1338" s="293"/>
      <c r="K1338" s="293"/>
      <c r="L1338" s="293"/>
      <c r="M1338" s="293"/>
      <c r="N1338" s="293"/>
      <c r="O1338" s="293"/>
      <c r="P1338" s="293"/>
      <c r="Q1338" s="321" t="str">
        <f t="shared" si="76"/>
        <v/>
      </c>
      <c r="R1338" s="295"/>
      <c r="S1338" s="295"/>
    </row>
    <row r="1339" spans="1:19" s="296" customFormat="1" ht="24.95" customHeight="1" outlineLevel="2">
      <c r="A1339" s="290" t="str">
        <f>IF(AND(D1339="",D1339=""),"",$D$3&amp;"_"&amp;ROW()-11-COUNTBLANK($D$12:D1339))</f>
        <v>CTKM_1111</v>
      </c>
      <c r="B1339" s="473"/>
      <c r="C1339" s="319" t="s">
        <v>2994</v>
      </c>
      <c r="D1339" s="292" t="s">
        <v>2993</v>
      </c>
      <c r="E1339" s="320"/>
      <c r="F1339" s="293"/>
      <c r="G1339" s="293"/>
      <c r="H1339" s="293"/>
      <c r="I1339" s="293"/>
      <c r="J1339" s="293"/>
      <c r="K1339" s="293"/>
      <c r="L1339" s="293"/>
      <c r="M1339" s="293"/>
      <c r="N1339" s="293"/>
      <c r="O1339" s="293"/>
      <c r="P1339" s="293"/>
      <c r="Q1339" s="321" t="str">
        <f t="shared" si="76"/>
        <v/>
      </c>
      <c r="R1339" s="295"/>
      <c r="S1339" s="295"/>
    </row>
    <row r="1340" spans="1:19" s="296" customFormat="1" ht="24.95" customHeight="1" outlineLevel="2">
      <c r="A1340" s="290" t="str">
        <f>IF(AND(D1340="",D1340=""),"",$D$3&amp;"_"&amp;ROW()-11-COUNTBLANK($D$12:D1340))</f>
        <v>CTKM_1112</v>
      </c>
      <c r="B1340" s="473"/>
      <c r="C1340" s="319" t="s">
        <v>2995</v>
      </c>
      <c r="D1340" s="292" t="s">
        <v>2097</v>
      </c>
      <c r="E1340" s="320"/>
      <c r="F1340" s="293"/>
      <c r="G1340" s="293"/>
      <c r="H1340" s="293"/>
      <c r="I1340" s="293"/>
      <c r="J1340" s="293"/>
      <c r="K1340" s="293"/>
      <c r="L1340" s="293"/>
      <c r="M1340" s="293"/>
      <c r="N1340" s="293"/>
      <c r="O1340" s="293"/>
      <c r="P1340" s="293"/>
      <c r="Q1340" s="321" t="str">
        <f t="shared" si="76"/>
        <v/>
      </c>
      <c r="R1340" s="295"/>
      <c r="S1340" s="295"/>
    </row>
    <row r="1341" spans="1:19" s="296" customFormat="1" ht="24.95" customHeight="1" outlineLevel="2">
      <c r="A1341" s="290" t="str">
        <f>IF(AND(D1341="",D1341=""),"",$D$3&amp;"_"&amp;ROW()-11-COUNTBLANK($D$12:D1341))</f>
        <v>CTKM_1113</v>
      </c>
      <c r="B1341" s="472" t="s">
        <v>380</v>
      </c>
      <c r="C1341" s="319" t="s">
        <v>3194</v>
      </c>
      <c r="D1341" s="292" t="s">
        <v>2996</v>
      </c>
      <c r="E1341" s="293"/>
      <c r="F1341" s="293"/>
      <c r="G1341" s="293"/>
      <c r="H1341" s="293"/>
      <c r="I1341" s="293"/>
      <c r="J1341" s="293"/>
      <c r="K1341" s="293"/>
      <c r="L1341" s="293"/>
      <c r="M1341" s="293"/>
      <c r="N1341" s="293"/>
      <c r="O1341" s="293"/>
      <c r="P1341" s="293"/>
      <c r="Q1341" s="321" t="str">
        <f t="shared" si="76"/>
        <v/>
      </c>
      <c r="R1341" s="295"/>
      <c r="S1341" s="295"/>
    </row>
    <row r="1342" spans="1:19" s="296" customFormat="1" ht="24.95" customHeight="1" outlineLevel="2">
      <c r="A1342" s="290" t="str">
        <f>IF(AND(D1342="",D1342=""),"",$D$3&amp;"_"&amp;ROW()-11-COUNTBLANK($D$12:D1342))</f>
        <v>CTKM_1114</v>
      </c>
      <c r="B1342" s="473"/>
      <c r="C1342" s="319" t="s">
        <v>3195</v>
      </c>
      <c r="D1342" s="292" t="s">
        <v>3196</v>
      </c>
      <c r="E1342" s="293"/>
      <c r="F1342" s="293"/>
      <c r="G1342" s="293"/>
      <c r="H1342" s="293"/>
      <c r="I1342" s="293"/>
      <c r="J1342" s="293"/>
      <c r="K1342" s="293"/>
      <c r="L1342" s="293"/>
      <c r="M1342" s="293"/>
      <c r="N1342" s="293"/>
      <c r="O1342" s="293"/>
      <c r="P1342" s="293"/>
      <c r="Q1342" s="321" t="str">
        <f t="shared" si="76"/>
        <v/>
      </c>
      <c r="R1342" s="295"/>
      <c r="S1342" s="295"/>
    </row>
    <row r="1343" spans="1:19" s="296" customFormat="1" ht="24.95" customHeight="1" outlineLevel="2">
      <c r="A1343" s="290" t="str">
        <f>IF(AND(D1343="",D1343=""),"",$D$3&amp;"_"&amp;ROW()-11-COUNTBLANK($D$12:D1343))</f>
        <v>CTKM_1115</v>
      </c>
      <c r="B1343" s="473"/>
      <c r="C1343" s="319" t="s">
        <v>3197</v>
      </c>
      <c r="D1343" s="292" t="s">
        <v>3196</v>
      </c>
      <c r="E1343" s="293"/>
      <c r="F1343" s="293"/>
      <c r="G1343" s="293"/>
      <c r="H1343" s="293"/>
      <c r="I1343" s="293"/>
      <c r="J1343" s="293"/>
      <c r="K1343" s="293"/>
      <c r="L1343" s="293"/>
      <c r="M1343" s="293"/>
      <c r="N1343" s="293"/>
      <c r="O1343" s="293"/>
      <c r="P1343" s="293"/>
      <c r="Q1343" s="321" t="str">
        <f t="shared" si="76"/>
        <v/>
      </c>
      <c r="R1343" s="295"/>
      <c r="S1343" s="295"/>
    </row>
    <row r="1344" spans="1:19" s="296" customFormat="1" ht="24.95" customHeight="1" outlineLevel="2">
      <c r="A1344" s="290" t="str">
        <f>IF(AND(D1344="",D1344=""),"",$D$3&amp;"_"&amp;ROW()-11-COUNTBLANK($D$12:D1344))</f>
        <v>CTKM_1116</v>
      </c>
      <c r="B1344" s="473"/>
      <c r="C1344" s="319" t="s">
        <v>3198</v>
      </c>
      <c r="D1344" s="292" t="s">
        <v>3199</v>
      </c>
      <c r="E1344" s="293"/>
      <c r="F1344" s="293"/>
      <c r="G1344" s="293"/>
      <c r="H1344" s="293"/>
      <c r="I1344" s="293"/>
      <c r="J1344" s="293"/>
      <c r="K1344" s="293"/>
      <c r="L1344" s="293"/>
      <c r="M1344" s="293"/>
      <c r="N1344" s="293"/>
      <c r="O1344" s="293"/>
      <c r="P1344" s="293"/>
      <c r="Q1344" s="321" t="str">
        <f t="shared" si="76"/>
        <v/>
      </c>
      <c r="R1344" s="295"/>
      <c r="S1344" s="295"/>
    </row>
    <row r="1345" spans="1:19" s="296" customFormat="1" ht="24.95" customHeight="1" outlineLevel="2">
      <c r="A1345" s="290" t="str">
        <f>IF(AND(D1345="",D1345=""),"",$D$3&amp;"_"&amp;ROW()-11-COUNTBLANK($D$12:D1345))</f>
        <v>CTKM_1117</v>
      </c>
      <c r="B1345" s="472" t="s">
        <v>2997</v>
      </c>
      <c r="C1345" s="297" t="s">
        <v>3200</v>
      </c>
      <c r="D1345" s="297" t="s">
        <v>3089</v>
      </c>
      <c r="E1345" s="293"/>
      <c r="F1345" s="293"/>
      <c r="G1345" s="293"/>
      <c r="H1345" s="293"/>
      <c r="I1345" s="293"/>
      <c r="J1345" s="293"/>
      <c r="K1345" s="293"/>
      <c r="L1345" s="293"/>
      <c r="M1345" s="293"/>
      <c r="N1345" s="293"/>
      <c r="O1345" s="293"/>
      <c r="P1345" s="293"/>
      <c r="Q1345" s="294" t="str">
        <f t="shared" si="76"/>
        <v/>
      </c>
      <c r="R1345" s="489"/>
      <c r="S1345" s="295"/>
    </row>
    <row r="1346" spans="1:19" s="296" customFormat="1" ht="24.95" customHeight="1" outlineLevel="2">
      <c r="A1346" s="290" t="str">
        <f>IF(AND(D1346="",D1346=""),"",$D$3&amp;"_"&amp;ROW()-11-COUNTBLANK($D$12:D1346))</f>
        <v>CTKM_1118</v>
      </c>
      <c r="B1346" s="474"/>
      <c r="C1346" s="297" t="s">
        <v>3201</v>
      </c>
      <c r="D1346" s="297" t="s">
        <v>3001</v>
      </c>
      <c r="E1346" s="293"/>
      <c r="F1346" s="293"/>
      <c r="G1346" s="293"/>
      <c r="H1346" s="293"/>
      <c r="I1346" s="293"/>
      <c r="J1346" s="293"/>
      <c r="K1346" s="293"/>
      <c r="L1346" s="293"/>
      <c r="M1346" s="293"/>
      <c r="N1346" s="293"/>
      <c r="O1346" s="293"/>
      <c r="P1346" s="293"/>
      <c r="Q1346" s="294" t="str">
        <f t="shared" si="76"/>
        <v/>
      </c>
      <c r="R1346" s="489"/>
      <c r="S1346" s="295"/>
    </row>
    <row r="1347" spans="1:19" ht="24.95" customHeight="1" outlineLevel="2">
      <c r="A1347" s="290" t="str">
        <f>IF(AND(D1347="",D1347=""),"",$D$3&amp;"_"&amp;ROW()-11-COUNTBLANK($D$12:D1347))</f>
        <v>CTKM_1119</v>
      </c>
      <c r="B1347" s="324" t="s">
        <v>3002</v>
      </c>
      <c r="C1347" s="274" t="s">
        <v>201</v>
      </c>
      <c r="D1347" s="274" t="s">
        <v>202</v>
      </c>
      <c r="E1347" s="320"/>
      <c r="F1347" s="320"/>
      <c r="G1347" s="320"/>
      <c r="H1347" s="320"/>
      <c r="I1347" s="320"/>
      <c r="J1347" s="320"/>
      <c r="K1347" s="320"/>
      <c r="L1347" s="320"/>
      <c r="M1347" s="320"/>
      <c r="N1347" s="320"/>
      <c r="O1347" s="320"/>
      <c r="P1347" s="320"/>
      <c r="Q1347" s="321" t="str">
        <f t="shared" si="76"/>
        <v/>
      </c>
      <c r="R1347" s="322"/>
      <c r="S1347" s="322"/>
    </row>
    <row r="1348" spans="1:19" ht="24.95" customHeight="1" outlineLevel="2">
      <c r="A1348" s="290" t="str">
        <f>IF(AND(D1348="",D1348=""),"",$D$3&amp;"_"&amp;ROW()-11-COUNTBLANK($D$12:D1348))</f>
        <v>CTKM_1120</v>
      </c>
      <c r="B1348" s="324" t="s">
        <v>203</v>
      </c>
      <c r="C1348" s="274" t="s">
        <v>221</v>
      </c>
      <c r="D1348" s="274" t="s">
        <v>3003</v>
      </c>
      <c r="E1348" s="320"/>
      <c r="F1348" s="320"/>
      <c r="G1348" s="320"/>
      <c r="H1348" s="320"/>
      <c r="I1348" s="320"/>
      <c r="J1348" s="320"/>
      <c r="K1348" s="320"/>
      <c r="L1348" s="320"/>
      <c r="M1348" s="320"/>
      <c r="N1348" s="320"/>
      <c r="O1348" s="320"/>
      <c r="P1348" s="320"/>
      <c r="Q1348" s="321" t="str">
        <f t="shared" si="76"/>
        <v/>
      </c>
      <c r="R1348" s="322"/>
      <c r="S1348" s="322"/>
    </row>
    <row r="1349" spans="1:19" ht="24.95" customHeight="1" outlineLevel="2">
      <c r="A1349" s="290" t="str">
        <f>IF(AND(D1349="",D1349=""),"",$D$3&amp;"_"&amp;ROW()-11-COUNTBLANK($D$12:D1349))</f>
        <v>CTKM_1121</v>
      </c>
      <c r="B1349" s="324" t="s">
        <v>205</v>
      </c>
      <c r="C1349" s="274" t="s">
        <v>220</v>
      </c>
      <c r="D1349" s="394" t="s">
        <v>206</v>
      </c>
      <c r="E1349" s="320"/>
      <c r="F1349" s="320"/>
      <c r="G1349" s="320"/>
      <c r="H1349" s="320"/>
      <c r="I1349" s="320"/>
      <c r="J1349" s="320"/>
      <c r="K1349" s="320"/>
      <c r="L1349" s="320"/>
      <c r="M1349" s="320"/>
      <c r="N1349" s="320"/>
      <c r="O1349" s="320"/>
      <c r="P1349" s="320"/>
      <c r="Q1349" s="321" t="str">
        <f t="shared" si="76"/>
        <v/>
      </c>
      <c r="R1349" s="322"/>
      <c r="S1349" s="322"/>
    </row>
    <row r="1350" spans="1:19" ht="24.95" customHeight="1" outlineLevel="2">
      <c r="A1350" s="290" t="str">
        <f>IF(AND(D1350="",D1350=""),"",$D$3&amp;"_"&amp;ROW()-11-COUNTBLANK($D$12:D1350))</f>
        <v>CTKM_1122</v>
      </c>
      <c r="B1350" s="324" t="s">
        <v>207</v>
      </c>
      <c r="C1350" s="274" t="s">
        <v>219</v>
      </c>
      <c r="D1350" s="394" t="s">
        <v>208</v>
      </c>
      <c r="E1350" s="320"/>
      <c r="F1350" s="320"/>
      <c r="G1350" s="320"/>
      <c r="H1350" s="320"/>
      <c r="I1350" s="320"/>
      <c r="J1350" s="320"/>
      <c r="K1350" s="320"/>
      <c r="L1350" s="320"/>
      <c r="M1350" s="320"/>
      <c r="N1350" s="320"/>
      <c r="O1350" s="320"/>
      <c r="P1350" s="320"/>
      <c r="Q1350" s="321" t="str">
        <f t="shared" si="76"/>
        <v/>
      </c>
      <c r="R1350" s="322"/>
      <c r="S1350" s="322"/>
    </row>
    <row r="1351" spans="1:19" ht="24.95" customHeight="1" outlineLevel="2">
      <c r="A1351" s="290" t="str">
        <f>IF(AND(D1351="",D1351=""),"",$D$3&amp;"_"&amp;ROW()-11-COUNTBLANK($D$12:D1351))</f>
        <v>CTKM_1123</v>
      </c>
      <c r="B1351" s="324" t="s">
        <v>209</v>
      </c>
      <c r="C1351" s="274" t="s">
        <v>218</v>
      </c>
      <c r="D1351" s="394" t="s">
        <v>2104</v>
      </c>
      <c r="E1351" s="320"/>
      <c r="F1351" s="320"/>
      <c r="G1351" s="320"/>
      <c r="H1351" s="320"/>
      <c r="I1351" s="320"/>
      <c r="J1351" s="320"/>
      <c r="K1351" s="320"/>
      <c r="L1351" s="320"/>
      <c r="M1351" s="320"/>
      <c r="N1351" s="320"/>
      <c r="O1351" s="320"/>
      <c r="P1351" s="320"/>
      <c r="Q1351" s="321" t="str">
        <f t="shared" si="76"/>
        <v/>
      </c>
      <c r="R1351" s="322"/>
      <c r="S1351" s="322"/>
    </row>
    <row r="1352" spans="1:19" ht="24.95" customHeight="1" outlineLevel="2">
      <c r="A1352" s="290" t="str">
        <f>IF(AND(D1352="",D1352=""),"",$D$3&amp;"_"&amp;ROW()-11-COUNTBLANK($D$12:D1352))</f>
        <v>CTKM_1124</v>
      </c>
      <c r="B1352" s="324" t="s">
        <v>210</v>
      </c>
      <c r="C1352" s="274" t="s">
        <v>217</v>
      </c>
      <c r="D1352" s="394" t="s">
        <v>3004</v>
      </c>
      <c r="E1352" s="320"/>
      <c r="F1352" s="320"/>
      <c r="G1352" s="320"/>
      <c r="H1352" s="320"/>
      <c r="I1352" s="320"/>
      <c r="J1352" s="320"/>
      <c r="K1352" s="320"/>
      <c r="L1352" s="320"/>
      <c r="M1352" s="320"/>
      <c r="N1352" s="320"/>
      <c r="O1352" s="320"/>
      <c r="P1352" s="320"/>
      <c r="Q1352" s="321" t="str">
        <f t="shared" si="76"/>
        <v/>
      </c>
      <c r="R1352" s="322"/>
      <c r="S1352" s="322"/>
    </row>
    <row r="1353" spans="1:19" ht="24.95" customHeight="1" outlineLevel="2">
      <c r="A1353" s="290" t="str">
        <f>IF(AND(D1353="",D1353=""),"",$D$3&amp;"_"&amp;ROW()-11-COUNTBLANK($D$12:D1353))</f>
        <v>CTKM_1125</v>
      </c>
      <c r="B1353" s="324" t="s">
        <v>211</v>
      </c>
      <c r="C1353" s="394" t="s">
        <v>216</v>
      </c>
      <c r="D1353" s="394" t="s">
        <v>212</v>
      </c>
      <c r="E1353" s="320"/>
      <c r="F1353" s="320"/>
      <c r="G1353" s="320"/>
      <c r="H1353" s="320"/>
      <c r="I1353" s="320"/>
      <c r="J1353" s="320"/>
      <c r="K1353" s="320"/>
      <c r="L1353" s="320"/>
      <c r="M1353" s="320"/>
      <c r="N1353" s="320"/>
      <c r="O1353" s="320"/>
      <c r="P1353" s="320"/>
      <c r="Q1353" s="321" t="str">
        <f t="shared" si="76"/>
        <v/>
      </c>
      <c r="R1353" s="322"/>
      <c r="S1353" s="322"/>
    </row>
    <row r="1354" spans="1:19" ht="24.95" customHeight="1" outlineLevel="2">
      <c r="A1354" s="290" t="str">
        <f>IF(AND(D1354="",D1354=""),"",$D$3&amp;"_"&amp;ROW()-11-COUNTBLANK($D$12:D1354))</f>
        <v>CTKM_1126</v>
      </c>
      <c r="B1354" s="324" t="s">
        <v>213</v>
      </c>
      <c r="C1354" s="274" t="s">
        <v>215</v>
      </c>
      <c r="D1354" s="394" t="s">
        <v>214</v>
      </c>
      <c r="E1354" s="320"/>
      <c r="F1354" s="320"/>
      <c r="G1354" s="320"/>
      <c r="H1354" s="320"/>
      <c r="I1354" s="320"/>
      <c r="J1354" s="320"/>
      <c r="K1354" s="320"/>
      <c r="L1354" s="320"/>
      <c r="M1354" s="320"/>
      <c r="N1354" s="320"/>
      <c r="O1354" s="320"/>
      <c r="P1354" s="320"/>
      <c r="Q1354" s="321" t="str">
        <f t="shared" si="76"/>
        <v/>
      </c>
      <c r="R1354" s="322"/>
      <c r="S1354" s="322"/>
    </row>
    <row r="1355" spans="1:19" ht="24.95" customHeight="1" outlineLevel="2">
      <c r="A1355" s="290" t="str">
        <f>IF(AND(D1355="",D1355=""),"",$D$3&amp;"_"&amp;ROW()-11-COUNTBLANK($D$12:D1355))</f>
        <v>CTKM_1127</v>
      </c>
      <c r="B1355" s="478" t="s">
        <v>3005</v>
      </c>
      <c r="C1355" s="324" t="s">
        <v>3006</v>
      </c>
      <c r="D1355" s="394" t="s">
        <v>3007</v>
      </c>
      <c r="E1355" s="306"/>
      <c r="F1355" s="320"/>
      <c r="G1355" s="320"/>
      <c r="H1355" s="320"/>
      <c r="I1355" s="320"/>
      <c r="J1355" s="320"/>
      <c r="K1355" s="320"/>
      <c r="L1355" s="320"/>
      <c r="M1355" s="320"/>
      <c r="N1355" s="320"/>
      <c r="O1355" s="320"/>
      <c r="P1355" s="320"/>
      <c r="Q1355" s="395" t="str">
        <f t="shared" si="76"/>
        <v/>
      </c>
      <c r="R1355" s="322"/>
      <c r="S1355" s="322"/>
    </row>
    <row r="1356" spans="1:19" ht="24.95" customHeight="1" outlineLevel="2">
      <c r="A1356" s="290" t="str">
        <f>IF(AND(D1356="",D1356=""),"",$D$3&amp;"_"&amp;ROW()-11-COUNTBLANK($D$12:D1356))</f>
        <v>CTKM_1128</v>
      </c>
      <c r="B1356" s="480"/>
      <c r="C1356" s="324" t="s">
        <v>3008</v>
      </c>
      <c r="D1356" s="394" t="s">
        <v>3009</v>
      </c>
      <c r="E1356" s="306"/>
      <c r="F1356" s="320"/>
      <c r="G1356" s="320"/>
      <c r="H1356" s="320"/>
      <c r="I1356" s="320"/>
      <c r="J1356" s="320"/>
      <c r="K1356" s="320"/>
      <c r="L1356" s="320"/>
      <c r="M1356" s="320"/>
      <c r="N1356" s="320"/>
      <c r="O1356" s="320"/>
      <c r="P1356" s="320"/>
      <c r="Q1356" s="395" t="str">
        <f t="shared" si="76"/>
        <v/>
      </c>
      <c r="R1356" s="322"/>
      <c r="S1356" s="322"/>
    </row>
    <row r="1357" spans="1:19" ht="24.95" customHeight="1" outlineLevel="2" collapsed="1">
      <c r="A1357" s="290" t="str">
        <f>IF(AND(D1357="",D1357=""),"",$D$3&amp;"_"&amp;ROW()-11-COUNTBLANK($D$12:D1357))</f>
        <v/>
      </c>
      <c r="B1357" s="390" t="s">
        <v>222</v>
      </c>
      <c r="C1357" s="391"/>
      <c r="D1357" s="391"/>
      <c r="E1357" s="392"/>
      <c r="F1357" s="392"/>
      <c r="G1357" s="392"/>
      <c r="H1357" s="392"/>
      <c r="I1357" s="392"/>
      <c r="J1357" s="392"/>
      <c r="K1357" s="392"/>
      <c r="L1357" s="392"/>
      <c r="M1357" s="392"/>
      <c r="N1357" s="392"/>
      <c r="O1357" s="392"/>
      <c r="P1357" s="392"/>
      <c r="Q1357" s="392"/>
      <c r="R1357" s="391"/>
      <c r="S1357" s="393"/>
    </row>
    <row r="1358" spans="1:19" ht="24.95" hidden="1" customHeight="1" outlineLevel="3">
      <c r="A1358" s="290" t="str">
        <f>IF(AND(D1358="",D1358=""),"",$D$3&amp;"_"&amp;ROW()-11-COUNTBLANK($D$12:D1358))</f>
        <v>CTKM_1129</v>
      </c>
      <c r="B1358" s="396" t="s">
        <v>694</v>
      </c>
      <c r="C1358" s="344" t="s">
        <v>695</v>
      </c>
      <c r="D1358" s="344" t="s">
        <v>696</v>
      </c>
      <c r="E1358" s="397"/>
      <c r="F1358" s="397"/>
      <c r="G1358" s="397"/>
      <c r="H1358" s="397"/>
      <c r="I1358" s="397"/>
      <c r="J1358" s="397"/>
      <c r="K1358" s="397"/>
      <c r="L1358" s="397"/>
      <c r="M1358" s="397"/>
      <c r="N1358" s="397"/>
      <c r="O1358" s="397"/>
      <c r="P1358" s="397"/>
      <c r="Q1358" s="294" t="str">
        <f>IF(OR(IF(G1358="",IF(F1358="",IF(E1358="","",E1358),F1358),G1358)="F",IF(J1358="",IF(I1358="",IF(H1358="","",H1358),I1358),J1358)="F",IF(M1358="",IF(L1358="",IF(K1358="","",K1358),L1358),M1358)="F",IF(P1358="",IF(O1358="",IF(N1358="","",N1358),O1358),P1358)="F")=TRUE,"F",IF(OR(IF(G1358="",IF(F1358="",IF(E1358="","",E1358),F1358),G1358)="PE",IF(J1358="",IF(I1358="",IF(H1358="","",H1358),I1358),J1358)="PE",IF(M1358="",IF(L1358="",IF(K1358="","",K1358),L1358),M1358)="PE",IF(P1358="",IF(O1358="",IF(N1358="","",N1358),O1358),P1358)="PE")=TRUE,"PE",IF(AND(IF(G1358="",IF(F1358="",IF(E1358="","",E1358),F1358),G1358)="",IF(J1358="",IF(I1358="",IF(H1358="","",H1358),I1358),J1358)="",IF(M1358="",IF(L1358="",IF(K1358="","",K1358),L1358),M1358)="",IF(P1358="",IF(O1358="",IF(N1358="","",N1358),O1358),P1358)="")=TRUE,"","P")))</f>
        <v/>
      </c>
      <c r="R1358" s="344"/>
      <c r="S1358" s="344"/>
    </row>
    <row r="1359" spans="1:19" ht="24.95" hidden="1" customHeight="1" outlineLevel="3">
      <c r="A1359" s="290" t="str">
        <f>IF(AND(D1359="",D1359=""),"",$D$3&amp;"_"&amp;ROW()-11-COUNTBLANK($D$12:D1359))</f>
        <v>CTKM_1130</v>
      </c>
      <c r="B1359" s="324" t="s">
        <v>223</v>
      </c>
      <c r="C1359" s="274" t="s">
        <v>224</v>
      </c>
      <c r="D1359" s="394" t="s">
        <v>225</v>
      </c>
      <c r="E1359" s="320"/>
      <c r="F1359" s="320"/>
      <c r="G1359" s="320"/>
      <c r="H1359" s="320"/>
      <c r="I1359" s="320"/>
      <c r="J1359" s="320"/>
      <c r="K1359" s="320"/>
      <c r="L1359" s="320"/>
      <c r="M1359" s="320"/>
      <c r="N1359" s="320"/>
      <c r="O1359" s="320"/>
      <c r="P1359" s="320"/>
      <c r="Q1359" s="321" t="str">
        <f>IF(OR(IF(G1359="",IF(F1359="",IF(E1359="","",E1359),F1359),G1359)="F",IF(J1359="",IF(I1359="",IF(H1359="","",H1359),I1359),J1359)="F",IF(M1359="",IF(L1359="",IF(K1359="","",K1359),L1359),M1359)="F",IF(P1359="",IF(O1359="",IF(N1359="","",N1359),O1359),P1359)="F")=TRUE,"F",IF(OR(IF(G1359="",IF(F1359="",IF(E1359="","",E1359),F1359),G1359)="PE",IF(J1359="",IF(I1359="",IF(H1359="","",H1359),I1359),J1359)="PE",IF(M1359="",IF(L1359="",IF(K1359="","",K1359),L1359),M1359)="PE",IF(P1359="",IF(O1359="",IF(N1359="","",N1359),O1359),P1359)="PE")=TRUE,"PE",IF(AND(IF(G1359="",IF(F1359="",IF(E1359="","",E1359),F1359),G1359)="",IF(J1359="",IF(I1359="",IF(H1359="","",H1359),I1359),J1359)="",IF(M1359="",IF(L1359="",IF(K1359="","",K1359),L1359),M1359)="",IF(P1359="",IF(O1359="",IF(N1359="","",N1359),O1359),P1359)="")=TRUE,"","P")))</f>
        <v/>
      </c>
      <c r="R1359" s="322"/>
      <c r="S1359" s="322"/>
    </row>
    <row r="1360" spans="1:19" s="296" customFormat="1" ht="24.95" hidden="1" customHeight="1" outlineLevel="3">
      <c r="A1360" s="290" t="str">
        <f>IF(AND(D1360="",D1360=""),"",$D$3&amp;"_"&amp;ROW()-11-COUNTBLANK($D$12:D1360))</f>
        <v>CTKM_1131</v>
      </c>
      <c r="B1360" s="297" t="s">
        <v>3010</v>
      </c>
      <c r="C1360" s="292" t="s">
        <v>3011</v>
      </c>
      <c r="D1360" s="326" t="s">
        <v>226</v>
      </c>
      <c r="E1360" s="293"/>
      <c r="F1360" s="293"/>
      <c r="G1360" s="293"/>
      <c r="H1360" s="293"/>
      <c r="I1360" s="293"/>
      <c r="J1360" s="293"/>
      <c r="K1360" s="293"/>
      <c r="L1360" s="293"/>
      <c r="M1360" s="293"/>
      <c r="N1360" s="293"/>
      <c r="O1360" s="293"/>
      <c r="P1360" s="293"/>
      <c r="Q1360" s="294" t="str">
        <f>IF(OR(IF(G1360="",IF(F1360="",IF(E1360="","",E1360),F1360),G1360)="F",IF(J1360="",IF(I1360="",IF(H1360="","",H1360),I1360),J1360)="F",IF(M1360="",IF(L1360="",IF(K1360="","",K1360),L1360),M1360)="F",IF(P1360="",IF(O1360="",IF(N1360="","",N1360),O1360),P1360)="F")=TRUE,"F",IF(OR(IF(G1360="",IF(F1360="",IF(E1360="","",E1360),F1360),G1360)="PE",IF(J1360="",IF(I1360="",IF(H1360="","",H1360),I1360),J1360)="PE",IF(M1360="",IF(L1360="",IF(K1360="","",K1360),L1360),M1360)="PE",IF(P1360="",IF(O1360="",IF(N1360="","",N1360),O1360),P1360)="PE")=TRUE,"PE",IF(AND(IF(G1360="",IF(F1360="",IF(E1360="","",E1360),F1360),G1360)="",IF(J1360="",IF(I1360="",IF(H1360="","",H1360),I1360),J1360)="",IF(M1360="",IF(L1360="",IF(K1360="","",K1360),L1360),M1360)="",IF(P1360="",IF(O1360="",IF(N1360="","",N1360),O1360),P1360)="")=TRUE,"","P")))</f>
        <v/>
      </c>
      <c r="R1360" s="295"/>
      <c r="S1360" s="295"/>
    </row>
    <row r="1361" spans="1:19" s="296" customFormat="1" ht="24.95" hidden="1" customHeight="1" outlineLevel="3">
      <c r="A1361" s="290" t="str">
        <f>IF(AND(D1361="",D1361=""),"",$D$3&amp;"_"&amp;ROW()-11-COUNTBLANK($D$12:D1361))</f>
        <v>CTKM_1132</v>
      </c>
      <c r="B1361" s="297" t="s">
        <v>382</v>
      </c>
      <c r="C1361" s="292" t="s">
        <v>3012</v>
      </c>
      <c r="D1361" s="398" t="s">
        <v>384</v>
      </c>
      <c r="E1361" s="293"/>
      <c r="F1361" s="293"/>
      <c r="G1361" s="293"/>
      <c r="H1361" s="293"/>
      <c r="I1361" s="293"/>
      <c r="J1361" s="293"/>
      <c r="K1361" s="293"/>
      <c r="L1361" s="293"/>
      <c r="M1361" s="293"/>
      <c r="N1361" s="293"/>
      <c r="O1361" s="293"/>
      <c r="P1361" s="293"/>
      <c r="Q1361" s="294" t="str">
        <f>IF(OR(IF(G1361="",IF(F1361="",IF(E1361="","",E1361),F1361),G1361)="F",IF(J1361="",IF(I1361="",IF(H1361="","",H1361),I1361),J1361)="F",IF(M1361="",IF(L1361="",IF(K1361="","",K1361),L1361),M1361)="F",IF(P1361="",IF(O1361="",IF(N1361="","",N1361),O1361),P1361)="F")=TRUE,"F",IF(OR(IF(G1361="",IF(F1361="",IF(E1361="","",E1361),F1361),G1361)="PE",IF(J1361="",IF(I1361="",IF(H1361="","",H1361),I1361),J1361)="PE",IF(M1361="",IF(L1361="",IF(K1361="","",K1361),L1361),M1361)="PE",IF(P1361="",IF(O1361="",IF(N1361="","",N1361),O1361),P1361)="PE")=TRUE,"PE",IF(AND(IF(G1361="",IF(F1361="",IF(E1361="","",E1361),F1361),G1361)="",IF(J1361="",IF(I1361="",IF(H1361="","",H1361),I1361),J1361)="",IF(M1361="",IF(L1361="",IF(K1361="","",K1361),L1361),M1361)="",IF(P1361="",IF(O1361="",IF(N1361="","",N1361),O1361),P1361)="")=TRUE,"","P")))</f>
        <v/>
      </c>
      <c r="R1361" s="295"/>
      <c r="S1361" s="295"/>
    </row>
    <row r="1362" spans="1:19" ht="24.95" customHeight="1" outlineLevel="2" collapsed="1">
      <c r="A1362" s="290" t="str">
        <f>IF(AND(D1362="",D1362=""),"",$D$3&amp;"_"&amp;ROW()-11-COUNTBLANK($D$12:D1362))</f>
        <v/>
      </c>
      <c r="B1362" s="390" t="s">
        <v>227</v>
      </c>
      <c r="C1362" s="391"/>
      <c r="D1362" s="391"/>
      <c r="E1362" s="392"/>
      <c r="F1362" s="392"/>
      <c r="G1362" s="392"/>
      <c r="H1362" s="392"/>
      <c r="I1362" s="392"/>
      <c r="J1362" s="392"/>
      <c r="K1362" s="392"/>
      <c r="L1362" s="392"/>
      <c r="M1362" s="392"/>
      <c r="N1362" s="392"/>
      <c r="O1362" s="392"/>
      <c r="P1362" s="392"/>
      <c r="Q1362" s="392"/>
      <c r="R1362" s="391"/>
      <c r="S1362" s="393"/>
    </row>
    <row r="1363" spans="1:19" s="342" customFormat="1" ht="24.95" hidden="1" customHeight="1" outlineLevel="3">
      <c r="A1363" s="290" t="str">
        <f>IF(AND(D1363="",D1363=""),"",$D$3&amp;"_"&amp;ROW()-11-COUNTBLANK($D$12:D1363))</f>
        <v>CTKM_1133</v>
      </c>
      <c r="B1363" s="303" t="s">
        <v>109</v>
      </c>
      <c r="C1363" s="303" t="s">
        <v>110</v>
      </c>
      <c r="D1363" s="303" t="s">
        <v>228</v>
      </c>
      <c r="E1363" s="349"/>
      <c r="F1363" s="349"/>
      <c r="G1363" s="349"/>
      <c r="H1363" s="349"/>
      <c r="I1363" s="349"/>
      <c r="J1363" s="349"/>
      <c r="K1363" s="293"/>
      <c r="L1363" s="293"/>
      <c r="M1363" s="349"/>
      <c r="N1363" s="293"/>
      <c r="O1363" s="293"/>
      <c r="P1363" s="349"/>
      <c r="Q1363" s="294" t="str">
        <f t="shared" ref="Q1363:Q1369" si="77">IF(OR(IF(G1363="",IF(F1363="",IF(E1363="","",E1363),F1363),G1363)="F",IF(J1363="",IF(I1363="",IF(H1363="","",H1363),I1363),J1363)="F",IF(M1363="",IF(L1363="",IF(K1363="","",K1363),L1363),M1363)="F",IF(P1363="",IF(O1363="",IF(N1363="","",N1363),O1363),P1363)="F")=TRUE,"F",IF(OR(IF(G1363="",IF(F1363="",IF(E1363="","",E1363),F1363),G1363)="PE",IF(J1363="",IF(I1363="",IF(H1363="","",H1363),I1363),J1363)="PE",IF(M1363="",IF(L1363="",IF(K1363="","",K1363),L1363),M1363)="PE",IF(P1363="",IF(O1363="",IF(N1363="","",N1363),O1363),P1363)="PE")=TRUE,"PE",IF(AND(IF(G1363="",IF(F1363="",IF(E1363="","",E1363),F1363),G1363)="",IF(J1363="",IF(I1363="",IF(H1363="","",H1363),I1363),J1363)="",IF(M1363="",IF(L1363="",IF(K1363="","",K1363),L1363),M1363)="",IF(P1363="",IF(O1363="",IF(N1363="","",N1363),O1363),P1363)="")=TRUE,"","P")))</f>
        <v/>
      </c>
      <c r="R1363" s="350"/>
      <c r="S1363" s="295"/>
    </row>
    <row r="1364" spans="1:19" s="342" customFormat="1" ht="24.95" hidden="1" customHeight="1" outlineLevel="3">
      <c r="A1364" s="290" t="str">
        <f>IF(AND(D1364="",D1364=""),"",$D$3&amp;"_"&amp;ROW()-11-COUNTBLANK($D$12:D1364))</f>
        <v>CTKM_1134</v>
      </c>
      <c r="B1364" s="471" t="s">
        <v>229</v>
      </c>
      <c r="C1364" s="303" t="s">
        <v>230</v>
      </c>
      <c r="D1364" s="303" t="s">
        <v>231</v>
      </c>
      <c r="E1364" s="349"/>
      <c r="F1364" s="349"/>
      <c r="G1364" s="349"/>
      <c r="H1364" s="349"/>
      <c r="I1364" s="349"/>
      <c r="J1364" s="349"/>
      <c r="K1364" s="293"/>
      <c r="L1364" s="293"/>
      <c r="M1364" s="349"/>
      <c r="N1364" s="293"/>
      <c r="O1364" s="293"/>
      <c r="P1364" s="349"/>
      <c r="Q1364" s="294" t="str">
        <f t="shared" si="77"/>
        <v/>
      </c>
      <c r="R1364" s="350"/>
      <c r="S1364" s="295"/>
    </row>
    <row r="1365" spans="1:19" s="342" customFormat="1" ht="24.95" hidden="1" customHeight="1" outlineLevel="3">
      <c r="A1365" s="290" t="str">
        <f>IF(AND(D1365="",D1365=""),"",$D$3&amp;"_"&amp;ROW()-11-COUNTBLANK($D$12:D1365))</f>
        <v>CTKM_1135</v>
      </c>
      <c r="B1365" s="471" t="s">
        <v>115</v>
      </c>
      <c r="C1365" s="303" t="s">
        <v>116</v>
      </c>
      <c r="D1365" s="303" t="s">
        <v>1698</v>
      </c>
      <c r="E1365" s="349"/>
      <c r="F1365" s="349"/>
      <c r="G1365" s="349"/>
      <c r="H1365" s="349"/>
      <c r="I1365" s="349"/>
      <c r="J1365" s="349"/>
      <c r="K1365" s="293"/>
      <c r="L1365" s="293"/>
      <c r="M1365" s="349"/>
      <c r="N1365" s="293"/>
      <c r="O1365" s="293"/>
      <c r="P1365" s="349"/>
      <c r="Q1365" s="294" t="str">
        <f t="shared" si="77"/>
        <v/>
      </c>
      <c r="R1365" s="350"/>
      <c r="S1365" s="295"/>
    </row>
    <row r="1366" spans="1:19" s="342" customFormat="1" ht="24.95" hidden="1" customHeight="1" outlineLevel="3">
      <c r="A1366" s="290" t="str">
        <f>IF(AND(D1366="",D1366=""),"",$D$3&amp;"_"&amp;ROW()-11-COUNTBLANK($D$12:D1366))</f>
        <v>CTKM_1136</v>
      </c>
      <c r="B1366" s="303" t="s">
        <v>233</v>
      </c>
      <c r="C1366" s="303" t="s">
        <v>234</v>
      </c>
      <c r="D1366" s="303" t="s">
        <v>235</v>
      </c>
      <c r="E1366" s="349"/>
      <c r="F1366" s="349"/>
      <c r="G1366" s="349"/>
      <c r="H1366" s="349"/>
      <c r="I1366" s="349"/>
      <c r="J1366" s="349"/>
      <c r="K1366" s="293"/>
      <c r="L1366" s="293"/>
      <c r="M1366" s="349"/>
      <c r="N1366" s="293"/>
      <c r="O1366" s="293"/>
      <c r="P1366" s="349"/>
      <c r="Q1366" s="294" t="str">
        <f t="shared" si="77"/>
        <v/>
      </c>
      <c r="R1366" s="350"/>
      <c r="S1366" s="295"/>
    </row>
    <row r="1367" spans="1:19" s="342" customFormat="1" ht="24.95" hidden="1" customHeight="1" outlineLevel="3">
      <c r="A1367" s="290" t="str">
        <f>IF(AND(D1367="",D1367=""),"",$D$3&amp;"_"&amp;ROW()-11-COUNTBLANK($D$12:D1367))</f>
        <v>CTKM_1137</v>
      </c>
      <c r="B1367" s="471" t="s">
        <v>236</v>
      </c>
      <c r="C1367" s="303" t="s">
        <v>237</v>
      </c>
      <c r="D1367" s="303" t="s">
        <v>238</v>
      </c>
      <c r="E1367" s="349"/>
      <c r="F1367" s="349"/>
      <c r="G1367" s="349"/>
      <c r="H1367" s="349"/>
      <c r="I1367" s="349"/>
      <c r="J1367" s="349"/>
      <c r="K1367" s="293"/>
      <c r="L1367" s="293"/>
      <c r="M1367" s="349"/>
      <c r="N1367" s="293"/>
      <c r="O1367" s="293"/>
      <c r="P1367" s="349"/>
      <c r="Q1367" s="294" t="str">
        <f t="shared" si="77"/>
        <v/>
      </c>
      <c r="R1367" s="350"/>
      <c r="S1367" s="295"/>
    </row>
    <row r="1368" spans="1:19" s="342" customFormat="1" ht="24.95" hidden="1" customHeight="1" outlineLevel="3">
      <c r="A1368" s="290" t="str">
        <f>IF(AND(D1368="",D1368=""),"",$D$3&amp;"_"&amp;ROW()-11-COUNTBLANK($D$12:D1368))</f>
        <v>CTKM_1138</v>
      </c>
      <c r="B1368" s="471" t="s">
        <v>239</v>
      </c>
      <c r="C1368" s="303" t="s">
        <v>240</v>
      </c>
      <c r="D1368" s="303" t="s">
        <v>241</v>
      </c>
      <c r="E1368" s="349"/>
      <c r="F1368" s="349"/>
      <c r="G1368" s="349"/>
      <c r="H1368" s="349"/>
      <c r="I1368" s="349"/>
      <c r="J1368" s="349"/>
      <c r="K1368" s="293"/>
      <c r="L1368" s="293"/>
      <c r="M1368" s="349"/>
      <c r="N1368" s="293"/>
      <c r="O1368" s="293"/>
      <c r="P1368" s="349"/>
      <c r="Q1368" s="294" t="str">
        <f t="shared" si="77"/>
        <v/>
      </c>
      <c r="R1368" s="350"/>
      <c r="S1368" s="295"/>
    </row>
    <row r="1369" spans="1:19" s="342" customFormat="1" ht="24.95" hidden="1" customHeight="1" outlineLevel="3">
      <c r="A1369" s="290" t="str">
        <f>IF(AND(D1369="",D1369=""),"",$D$3&amp;"_"&amp;ROW()-11-COUNTBLANK($D$12:D1369))</f>
        <v>CTKM_1139</v>
      </c>
      <c r="B1369" s="350" t="s">
        <v>2105</v>
      </c>
      <c r="C1369" s="399" t="s">
        <v>2106</v>
      </c>
      <c r="D1369" s="399" t="s">
        <v>1699</v>
      </c>
      <c r="E1369" s="349"/>
      <c r="F1369" s="349"/>
      <c r="G1369" s="349"/>
      <c r="H1369" s="349"/>
      <c r="I1369" s="349"/>
      <c r="J1369" s="349"/>
      <c r="K1369" s="293"/>
      <c r="L1369" s="293"/>
      <c r="M1369" s="349"/>
      <c r="N1369" s="293"/>
      <c r="O1369" s="293"/>
      <c r="P1369" s="349"/>
      <c r="Q1369" s="294" t="str">
        <f t="shared" si="77"/>
        <v/>
      </c>
      <c r="R1369" s="350"/>
      <c r="S1369" s="295"/>
    </row>
    <row r="1370" spans="1:19" ht="24.95" customHeight="1" outlineLevel="1">
      <c r="A1370" s="290" t="str">
        <f>IF(AND(D1370="",D1370=""),"",$D$3&amp;"_"&amp;ROW()-11-COUNTBLANK($D$12:D1370))</f>
        <v/>
      </c>
      <c r="B1370" s="309" t="s">
        <v>1871</v>
      </c>
      <c r="C1370" s="287"/>
      <c r="D1370" s="287"/>
      <c r="E1370" s="288"/>
      <c r="F1370" s="288"/>
      <c r="G1370" s="288"/>
      <c r="H1370" s="288"/>
      <c r="I1370" s="288"/>
      <c r="J1370" s="288"/>
      <c r="K1370" s="288"/>
      <c r="L1370" s="288"/>
      <c r="M1370" s="288"/>
      <c r="N1370" s="288"/>
      <c r="O1370" s="288"/>
      <c r="P1370" s="288"/>
      <c r="Q1370" s="288"/>
      <c r="R1370" s="287"/>
      <c r="S1370" s="289"/>
    </row>
    <row r="1371" spans="1:19" s="296" customFormat="1" ht="24.95" customHeight="1" outlineLevel="2">
      <c r="A1371" s="290" t="str">
        <f>IF(AND(D1371="",D1371=""),"",$D$3&amp;"_"&amp;ROW()-11-COUNTBLANK($D$12:D1371))</f>
        <v>CTKM_1140</v>
      </c>
      <c r="B1371" s="472" t="s">
        <v>242</v>
      </c>
      <c r="C1371" s="326" t="s">
        <v>243</v>
      </c>
      <c r="D1371" s="326" t="s">
        <v>244</v>
      </c>
      <c r="E1371" s="293"/>
      <c r="F1371" s="293"/>
      <c r="G1371" s="293"/>
      <c r="H1371" s="293"/>
      <c r="I1371" s="293"/>
      <c r="J1371" s="293"/>
      <c r="K1371" s="293"/>
      <c r="L1371" s="293"/>
      <c r="M1371" s="293"/>
      <c r="N1371" s="293"/>
      <c r="O1371" s="293"/>
      <c r="P1371" s="293"/>
      <c r="Q1371" s="294" t="str">
        <f t="shared" ref="Q1371:Q1378" si="78">IF(OR(IF(G1371="",IF(F1371="",IF(E1371="","",E1371),F1371),G1371)="F",IF(J1371="",IF(I1371="",IF(H1371="","",H1371),I1371),J1371)="F",IF(M1371="",IF(L1371="",IF(K1371="","",K1371),L1371),M1371)="F",IF(P1371="",IF(O1371="",IF(N1371="","",N1371),O1371),P1371)="F")=TRUE,"F",IF(OR(IF(G1371="",IF(F1371="",IF(E1371="","",E1371),F1371),G1371)="PE",IF(J1371="",IF(I1371="",IF(H1371="","",H1371),I1371),J1371)="PE",IF(M1371="",IF(L1371="",IF(K1371="","",K1371),L1371),M1371)="PE",IF(P1371="",IF(O1371="",IF(N1371="","",N1371),O1371),P1371)="PE")=TRUE,"PE",IF(AND(IF(G1371="",IF(F1371="",IF(E1371="","",E1371),F1371),G1371)="",IF(J1371="",IF(I1371="",IF(H1371="","",H1371),I1371),J1371)="",IF(M1371="",IF(L1371="",IF(K1371="","",K1371),L1371),M1371)="",IF(P1371="",IF(O1371="",IF(N1371="","",N1371),O1371),P1371)="")=TRUE,"","P")))</f>
        <v/>
      </c>
      <c r="R1371" s="295"/>
      <c r="S1371" s="295"/>
    </row>
    <row r="1372" spans="1:19" s="296" customFormat="1" ht="24.95" customHeight="1" outlineLevel="2">
      <c r="A1372" s="290" t="str">
        <f>IF(AND(D1372="",D1372=""),"",$D$3&amp;"_"&amp;ROW()-11-COUNTBLANK($D$12:D1372))</f>
        <v>CTKM_1141</v>
      </c>
      <c r="B1372" s="473"/>
      <c r="C1372" s="292" t="s">
        <v>169</v>
      </c>
      <c r="D1372" s="326" t="s">
        <v>245</v>
      </c>
      <c r="E1372" s="293"/>
      <c r="F1372" s="293"/>
      <c r="G1372" s="293"/>
      <c r="H1372" s="293"/>
      <c r="I1372" s="293"/>
      <c r="J1372" s="293"/>
      <c r="K1372" s="293"/>
      <c r="L1372" s="293"/>
      <c r="M1372" s="293"/>
      <c r="N1372" s="293"/>
      <c r="O1372" s="293"/>
      <c r="P1372" s="293"/>
      <c r="Q1372" s="294" t="str">
        <f t="shared" si="78"/>
        <v/>
      </c>
      <c r="R1372" s="295"/>
      <c r="S1372" s="295"/>
    </row>
    <row r="1373" spans="1:19" s="296" customFormat="1" ht="24.95" customHeight="1" outlineLevel="2">
      <c r="A1373" s="290" t="str">
        <f>IF(AND(D1373="",D1373=""),"",$D$3&amp;"_"&amp;ROW()-11-COUNTBLANK($D$12:D1373))</f>
        <v>CTKM_1142</v>
      </c>
      <c r="B1373" s="474"/>
      <c r="C1373" s="292" t="s">
        <v>192</v>
      </c>
      <c r="D1373" s="326" t="s">
        <v>246</v>
      </c>
      <c r="E1373" s="293"/>
      <c r="F1373" s="293"/>
      <c r="G1373" s="293"/>
      <c r="H1373" s="293"/>
      <c r="I1373" s="293"/>
      <c r="J1373" s="293"/>
      <c r="K1373" s="293"/>
      <c r="L1373" s="293"/>
      <c r="M1373" s="293"/>
      <c r="N1373" s="293"/>
      <c r="O1373" s="293"/>
      <c r="P1373" s="293"/>
      <c r="Q1373" s="294" t="str">
        <f t="shared" si="78"/>
        <v/>
      </c>
      <c r="R1373" s="295"/>
      <c r="S1373" s="295"/>
    </row>
    <row r="1374" spans="1:19" s="296" customFormat="1" ht="24.95" customHeight="1" outlineLevel="2">
      <c r="A1374" s="290" t="str">
        <f>IF(AND(D1374="",D1374=""),"",$D$3&amp;"_"&amp;ROW()-11-COUNTBLANK($D$12:D1374))</f>
        <v>CTKM_1143</v>
      </c>
      <c r="B1374" s="327" t="s">
        <v>247</v>
      </c>
      <c r="C1374" s="328" t="s">
        <v>248</v>
      </c>
      <c r="D1374" s="328" t="s">
        <v>3013</v>
      </c>
      <c r="E1374" s="293"/>
      <c r="F1374" s="293"/>
      <c r="G1374" s="293"/>
      <c r="H1374" s="293"/>
      <c r="I1374" s="293"/>
      <c r="J1374" s="293"/>
      <c r="K1374" s="293"/>
      <c r="L1374" s="293"/>
      <c r="M1374" s="293"/>
      <c r="N1374" s="293"/>
      <c r="O1374" s="293"/>
      <c r="P1374" s="293"/>
      <c r="Q1374" s="294" t="str">
        <f t="shared" si="78"/>
        <v/>
      </c>
      <c r="R1374" s="295"/>
      <c r="S1374" s="295"/>
    </row>
    <row r="1375" spans="1:19" s="296" customFormat="1" ht="24.95" customHeight="1" outlineLevel="2">
      <c r="A1375" s="290" t="str">
        <f>IF(AND(D1375="",D1375=""),"",$D$3&amp;"_"&amp;ROW()-11-COUNTBLANK($D$12:D1375))</f>
        <v>CTKM_1144</v>
      </c>
      <c r="B1375" s="327" t="s">
        <v>249</v>
      </c>
      <c r="C1375" s="328" t="s">
        <v>250</v>
      </c>
      <c r="D1375" s="328" t="s">
        <v>251</v>
      </c>
      <c r="E1375" s="293"/>
      <c r="F1375" s="293"/>
      <c r="G1375" s="293"/>
      <c r="H1375" s="293"/>
      <c r="I1375" s="293"/>
      <c r="J1375" s="293"/>
      <c r="K1375" s="293"/>
      <c r="L1375" s="293"/>
      <c r="M1375" s="293"/>
      <c r="N1375" s="293"/>
      <c r="O1375" s="293"/>
      <c r="P1375" s="293"/>
      <c r="Q1375" s="294" t="str">
        <f t="shared" si="78"/>
        <v/>
      </c>
      <c r="R1375" s="295"/>
      <c r="S1375" s="295"/>
    </row>
    <row r="1376" spans="1:19" s="296" customFormat="1" ht="24.95" customHeight="1" outlineLevel="2">
      <c r="A1376" s="290" t="str">
        <f>IF(AND(D1376="",D1376=""),"",$D$3&amp;"_"&amp;ROW()-11-COUNTBLANK($D$12:D1376))</f>
        <v>CTKM_1145</v>
      </c>
      <c r="B1376" s="472" t="s">
        <v>2578</v>
      </c>
      <c r="C1376" s="297" t="s">
        <v>3014</v>
      </c>
      <c r="D1376" s="297" t="s">
        <v>3090</v>
      </c>
      <c r="E1376" s="293"/>
      <c r="F1376" s="293"/>
      <c r="G1376" s="293"/>
      <c r="H1376" s="293"/>
      <c r="I1376" s="293"/>
      <c r="J1376" s="293"/>
      <c r="K1376" s="293"/>
      <c r="L1376" s="293"/>
      <c r="M1376" s="293"/>
      <c r="N1376" s="293"/>
      <c r="O1376" s="293"/>
      <c r="P1376" s="293"/>
      <c r="Q1376" s="294" t="str">
        <f t="shared" si="78"/>
        <v/>
      </c>
      <c r="R1376" s="295"/>
      <c r="S1376" s="295"/>
    </row>
    <row r="1377" spans="1:21" s="296" customFormat="1" ht="24.95" customHeight="1" outlineLevel="2">
      <c r="A1377" s="290" t="str">
        <f>IF(AND(D1377="",D1377=""),"",$D$3&amp;"_"&amp;ROW()-11-COUNTBLANK($D$12:D1377))</f>
        <v>CTKM_1146</v>
      </c>
      <c r="B1377" s="474"/>
      <c r="C1377" s="297" t="s">
        <v>3015</v>
      </c>
      <c r="D1377" s="297" t="s">
        <v>3202</v>
      </c>
      <c r="E1377" s="293"/>
      <c r="F1377" s="293"/>
      <c r="G1377" s="293"/>
      <c r="H1377" s="293"/>
      <c r="I1377" s="293"/>
      <c r="J1377" s="293"/>
      <c r="K1377" s="293"/>
      <c r="L1377" s="293"/>
      <c r="M1377" s="293"/>
      <c r="N1377" s="293"/>
      <c r="O1377" s="293"/>
      <c r="P1377" s="293"/>
      <c r="Q1377" s="294" t="str">
        <f t="shared" si="78"/>
        <v/>
      </c>
      <c r="R1377" s="295"/>
      <c r="S1377" s="295"/>
    </row>
    <row r="1378" spans="1:21" ht="24.95" customHeight="1">
      <c r="A1378" s="290" t="str">
        <f>IF(AND(D1378="",D1378=""),"",$D$3&amp;"_"&amp;ROW()-11-COUNTBLANK($D$12:D1378))</f>
        <v/>
      </c>
      <c r="B1378" s="463" t="s">
        <v>3247</v>
      </c>
      <c r="C1378" s="283"/>
      <c r="D1378" s="283"/>
      <c r="E1378" s="284"/>
      <c r="F1378" s="284"/>
      <c r="G1378" s="284"/>
      <c r="H1378" s="284"/>
      <c r="I1378" s="284"/>
      <c r="J1378" s="284"/>
      <c r="K1378" s="284"/>
      <c r="L1378" s="284"/>
      <c r="M1378" s="284"/>
      <c r="N1378" s="284"/>
      <c r="O1378" s="284"/>
      <c r="P1378" s="284"/>
      <c r="Q1378" s="284" t="str">
        <f t="shared" si="78"/>
        <v/>
      </c>
      <c r="R1378" s="283"/>
      <c r="S1378" s="285"/>
    </row>
    <row r="1379" spans="1:21" s="296" customFormat="1" ht="24.95" customHeight="1" outlineLevel="1">
      <c r="A1379" s="290" t="str">
        <f>IF(AND(D1379="",D1379=""),"",$D$3&amp;"_"&amp;ROW()-11-COUNTBLANK($D$12:D1379))</f>
        <v/>
      </c>
      <c r="B1379" s="309" t="s">
        <v>260</v>
      </c>
      <c r="C1379" s="287"/>
      <c r="D1379" s="287"/>
      <c r="E1379" s="288"/>
      <c r="F1379" s="288"/>
      <c r="G1379" s="288"/>
      <c r="H1379" s="288"/>
      <c r="I1379" s="288"/>
      <c r="J1379" s="288"/>
      <c r="K1379" s="288"/>
      <c r="L1379" s="288"/>
      <c r="M1379" s="288"/>
      <c r="N1379" s="288"/>
      <c r="O1379" s="288"/>
      <c r="P1379" s="288"/>
      <c r="Q1379" s="288"/>
      <c r="R1379" s="287"/>
      <c r="S1379" s="289"/>
    </row>
    <row r="1380" spans="1:21" s="296" customFormat="1" ht="24.95" customHeight="1" outlineLevel="2">
      <c r="A1380" s="290" t="str">
        <f>IF(AND(D1380="",D1380=""),"",$D$3&amp;"_"&amp;ROW()-11-COUNTBLANK($D$12:D1380))</f>
        <v/>
      </c>
      <c r="B1380" s="400" t="s">
        <v>261</v>
      </c>
      <c r="C1380" s="401"/>
      <c r="D1380" s="401"/>
      <c r="E1380" s="402"/>
      <c r="F1380" s="402"/>
      <c r="G1380" s="402"/>
      <c r="H1380" s="402"/>
      <c r="I1380" s="402"/>
      <c r="J1380" s="402"/>
      <c r="K1380" s="402"/>
      <c r="L1380" s="402"/>
      <c r="M1380" s="402"/>
      <c r="N1380" s="402"/>
      <c r="O1380" s="402"/>
      <c r="P1380" s="402"/>
      <c r="Q1380" s="402"/>
      <c r="R1380" s="401"/>
      <c r="S1380" s="403"/>
    </row>
    <row r="1381" spans="1:21" s="304" customFormat="1" ht="24.95" customHeight="1" outlineLevel="2">
      <c r="A1381" s="290" t="str">
        <f>IF(AND(D1381="",D1381=""),"",$D$3&amp;"_"&amp;ROW()-11-COUNTBLANK($D$12:D1381))</f>
        <v>CTKM_1147</v>
      </c>
      <c r="B1381" s="475" t="s">
        <v>262</v>
      </c>
      <c r="C1381" s="329" t="s">
        <v>263</v>
      </c>
      <c r="D1381" s="329" t="s">
        <v>264</v>
      </c>
      <c r="E1381" s="320"/>
      <c r="F1381" s="306"/>
      <c r="G1381" s="306"/>
      <c r="H1381" s="306"/>
      <c r="I1381" s="306"/>
      <c r="J1381" s="306"/>
      <c r="K1381" s="306"/>
      <c r="L1381" s="306"/>
      <c r="M1381" s="306"/>
      <c r="N1381" s="306"/>
      <c r="O1381" s="306"/>
      <c r="P1381" s="306"/>
      <c r="Q1381" s="395" t="str">
        <f t="shared" ref="Q1381:Q1386" si="79">IF(OR(IF(G1381="",IF(F1381="",IF(E1381="","",E1381),F1381),G1381)="F",IF(J1381="",IF(I1381="",IF(H1381="","",H1381),I1381),J1381)="F",IF(M1381="",IF(L1381="",IF(K1381="","",K1381),L1381),M1381)="F",IF(P1381="",IF(O1381="",IF(N1381="","",N1381),O1381),P1381)="F")=TRUE,"F",IF(OR(IF(G1381="",IF(F1381="",IF(E1381="","",E1381),F1381),G1381)="PE",IF(J1381="",IF(I1381="",IF(H1381="","",H1381),I1381),J1381)="PE",IF(M1381="",IF(L1381="",IF(K1381="","",K1381),L1381),M1381)="PE",IF(P1381="",IF(O1381="",IF(N1381="","",N1381),O1381),P1381)="PE")=TRUE,"PE",IF(AND(IF(G1381="",IF(F1381="",IF(E1381="","",E1381),F1381),G1381)="",IF(J1381="",IF(I1381="",IF(H1381="","",H1381),I1381),J1381)="",IF(M1381="",IF(L1381="",IF(K1381="","",K1381),L1381),M1381)="",IF(P1381="",IF(O1381="",IF(N1381="","",N1381),O1381),P1381)="")=TRUE,"","P")))</f>
        <v/>
      </c>
      <c r="R1381" s="307"/>
      <c r="S1381" s="307"/>
    </row>
    <row r="1382" spans="1:21" s="304" customFormat="1" ht="24.95" customHeight="1" outlineLevel="2">
      <c r="A1382" s="290" t="str">
        <f>IF(AND(D1382="",D1382=""),"",$D$3&amp;"_"&amp;ROW()-11-COUNTBLANK($D$12:D1382))</f>
        <v>CTKM_1148</v>
      </c>
      <c r="B1382" s="476"/>
      <c r="C1382" s="329" t="s">
        <v>265</v>
      </c>
      <c r="D1382" s="329" t="s">
        <v>266</v>
      </c>
      <c r="E1382" s="320"/>
      <c r="F1382" s="306"/>
      <c r="G1382" s="306"/>
      <c r="H1382" s="306"/>
      <c r="I1382" s="306"/>
      <c r="J1382" s="306"/>
      <c r="K1382" s="306"/>
      <c r="L1382" s="306"/>
      <c r="M1382" s="306"/>
      <c r="N1382" s="306"/>
      <c r="O1382" s="306"/>
      <c r="P1382" s="306"/>
      <c r="Q1382" s="395" t="str">
        <f t="shared" si="79"/>
        <v/>
      </c>
      <c r="R1382" s="307"/>
      <c r="S1382" s="307"/>
    </row>
    <row r="1383" spans="1:21" s="304" customFormat="1" ht="24.95" customHeight="1" outlineLevel="2">
      <c r="A1383" s="290" t="str">
        <f>IF(AND(D1383="",D1383=""),"",$D$3&amp;"_"&amp;ROW()-11-COUNTBLANK($D$12:D1383))</f>
        <v>CTKM_1149</v>
      </c>
      <c r="B1383" s="476"/>
      <c r="C1383" s="330" t="s">
        <v>2617</v>
      </c>
      <c r="D1383" s="329" t="s">
        <v>266</v>
      </c>
      <c r="E1383" s="320"/>
      <c r="F1383" s="306"/>
      <c r="G1383" s="306"/>
      <c r="H1383" s="306"/>
      <c r="I1383" s="306"/>
      <c r="J1383" s="306"/>
      <c r="K1383" s="306"/>
      <c r="L1383" s="306"/>
      <c r="M1383" s="306"/>
      <c r="N1383" s="306"/>
      <c r="O1383" s="306"/>
      <c r="P1383" s="306"/>
      <c r="Q1383" s="395" t="str">
        <f t="shared" si="79"/>
        <v/>
      </c>
      <c r="R1383" s="307"/>
      <c r="S1383" s="307"/>
    </row>
    <row r="1384" spans="1:21" s="304" customFormat="1" ht="24.95" customHeight="1" outlineLevel="2">
      <c r="A1384" s="290" t="str">
        <f>IF(AND(D1384="",D1384=""),"",$D$3&amp;"_"&amp;ROW()-11-COUNTBLANK($D$12:D1384))</f>
        <v>CTKM_1150</v>
      </c>
      <c r="B1384" s="477"/>
      <c r="C1384" s="329" t="s">
        <v>268</v>
      </c>
      <c r="D1384" s="329" t="s">
        <v>266</v>
      </c>
      <c r="E1384" s="320"/>
      <c r="F1384" s="306"/>
      <c r="G1384" s="306"/>
      <c r="H1384" s="306"/>
      <c r="I1384" s="306"/>
      <c r="J1384" s="306"/>
      <c r="K1384" s="306"/>
      <c r="L1384" s="306"/>
      <c r="M1384" s="306"/>
      <c r="N1384" s="306"/>
      <c r="O1384" s="306"/>
      <c r="P1384" s="306"/>
      <c r="Q1384" s="395" t="str">
        <f t="shared" si="79"/>
        <v/>
      </c>
      <c r="R1384" s="307"/>
      <c r="S1384" s="307"/>
    </row>
    <row r="1385" spans="1:21" s="304" customFormat="1" ht="24.95" customHeight="1" outlineLevel="2">
      <c r="A1385" s="290" t="str">
        <f>IF(AND(D1385="",D1385=""),"",$D$3&amp;"_"&amp;ROW()-11-COUNTBLANK($D$12:D1385))</f>
        <v>CTKM_1151</v>
      </c>
      <c r="B1385" s="332" t="s">
        <v>269</v>
      </c>
      <c r="C1385" s="329" t="s">
        <v>270</v>
      </c>
      <c r="D1385" s="329" t="s">
        <v>271</v>
      </c>
      <c r="E1385" s="320"/>
      <c r="F1385" s="306"/>
      <c r="G1385" s="306"/>
      <c r="H1385" s="306"/>
      <c r="I1385" s="306"/>
      <c r="J1385" s="306"/>
      <c r="K1385" s="306"/>
      <c r="L1385" s="306"/>
      <c r="M1385" s="306"/>
      <c r="N1385" s="306"/>
      <c r="O1385" s="306"/>
      <c r="P1385" s="306"/>
      <c r="Q1385" s="395" t="str">
        <f t="shared" si="79"/>
        <v/>
      </c>
      <c r="R1385" s="307"/>
      <c r="S1385" s="307"/>
    </row>
    <row r="1386" spans="1:21" s="408" customFormat="1" ht="24.95" customHeight="1" outlineLevel="2">
      <c r="A1386" s="290" t="str">
        <f>IF(AND(D1386="",D1386=""),"",$D$3&amp;"_"&amp;ROW()-11-COUNTBLANK($D$12:D1386))</f>
        <v>CTKM_1152</v>
      </c>
      <c r="B1386" s="404" t="s">
        <v>1641</v>
      </c>
      <c r="C1386" s="405" t="s">
        <v>1642</v>
      </c>
      <c r="D1386" s="405" t="s">
        <v>459</v>
      </c>
      <c r="E1386" s="320"/>
      <c r="F1386" s="406"/>
      <c r="G1386" s="406"/>
      <c r="H1386" s="406"/>
      <c r="I1386" s="406"/>
      <c r="J1386" s="406"/>
      <c r="K1386" s="406"/>
      <c r="L1386" s="406"/>
      <c r="M1386" s="406"/>
      <c r="N1386" s="406"/>
      <c r="O1386" s="406"/>
      <c r="P1386" s="406"/>
      <c r="Q1386" s="395" t="str">
        <f t="shared" si="79"/>
        <v/>
      </c>
      <c r="R1386" s="407"/>
      <c r="S1386" s="407"/>
    </row>
    <row r="1387" spans="1:21" s="44" customFormat="1" ht="24.95" customHeight="1" collapsed="1">
      <c r="A1387" s="290" t="str">
        <f>IF(AND(D1387="",D1387=""),"",Import_CTKM!$D$3&amp;"_"&amp;ROW()-11-COUNTBLANK($D$1387:D1387))</f>
        <v/>
      </c>
      <c r="B1387" s="347" t="s">
        <v>3415</v>
      </c>
      <c r="C1387" s="443"/>
      <c r="D1387" s="443"/>
      <c r="E1387" s="443"/>
      <c r="F1387" s="443"/>
      <c r="G1387" s="443"/>
      <c r="H1387" s="443"/>
      <c r="I1387" s="443"/>
      <c r="J1387" s="443"/>
      <c r="K1387" s="443"/>
      <c r="L1387" s="443"/>
      <c r="M1387" s="443"/>
      <c r="N1387" s="443"/>
      <c r="O1387" s="443"/>
      <c r="P1387" s="443"/>
      <c r="Q1387" s="443"/>
      <c r="R1387" s="443"/>
      <c r="S1387" s="444"/>
      <c r="T1387" s="38"/>
      <c r="U1387" s="38"/>
    </row>
    <row r="1388" spans="1:21" s="44" customFormat="1" ht="24.95" customHeight="1">
      <c r="A1388" s="290" t="str">
        <f>IF(AND(D1388="",D1388=""),"",Import_CTKM!$D$3&amp;"_"&amp;ROW()-11-COUNTBLANK($D$1387:D1388))</f>
        <v/>
      </c>
      <c r="B1388" s="734" t="s">
        <v>3494</v>
      </c>
      <c r="C1388" s="735"/>
      <c r="D1388" s="735"/>
      <c r="E1388" s="521"/>
      <c r="F1388" s="521"/>
      <c r="G1388" s="521"/>
      <c r="H1388" s="521"/>
      <c r="I1388" s="521"/>
      <c r="J1388" s="521"/>
      <c r="K1388" s="521"/>
      <c r="L1388" s="521"/>
      <c r="M1388" s="521"/>
      <c r="N1388" s="521"/>
      <c r="O1388" s="521"/>
      <c r="P1388" s="521"/>
      <c r="Q1388" s="521"/>
      <c r="R1388" s="521"/>
      <c r="S1388" s="522"/>
      <c r="T1388" s="38"/>
      <c r="U1388" s="38"/>
    </row>
    <row r="1389" spans="1:21" s="38" customFormat="1" ht="24.95" customHeight="1">
      <c r="A1389" s="290" t="str">
        <f>IF(AND(D1389="",D1389=""),"",Import_CTKM!$D$3&amp;"_"&amp;ROW()-11-COUNTBLANK($D$1387:D1389))</f>
        <v/>
      </c>
      <c r="B1389" s="463" t="s">
        <v>3238</v>
      </c>
      <c r="C1389" s="446"/>
      <c r="D1389" s="446"/>
      <c r="E1389" s="446"/>
      <c r="F1389" s="446"/>
      <c r="G1389" s="446"/>
      <c r="H1389" s="446"/>
      <c r="I1389" s="446"/>
      <c r="J1389" s="446"/>
      <c r="K1389" s="446"/>
      <c r="L1389" s="446"/>
      <c r="M1389" s="446"/>
      <c r="N1389" s="446"/>
      <c r="O1389" s="446"/>
      <c r="P1389" s="446"/>
      <c r="Q1389" s="446"/>
      <c r="R1389" s="446"/>
      <c r="S1389" s="447"/>
    </row>
    <row r="1390" spans="1:21" s="38" customFormat="1" ht="24.95" customHeight="1" outlineLevel="1">
      <c r="A1390" s="290" t="str">
        <f>IF(AND(D1390="",D1390=""),"",Import_CTKM!$D$3&amp;"_"&amp;ROW()-11-COUNTBLANK($D$1387:D1390))</f>
        <v>CTKM_1376</v>
      </c>
      <c r="B1390" s="324" t="s">
        <v>174</v>
      </c>
      <c r="C1390" s="274" t="s">
        <v>175</v>
      </c>
      <c r="D1390" s="274" t="s">
        <v>176</v>
      </c>
      <c r="E1390" s="320"/>
      <c r="F1390" s="320"/>
      <c r="G1390" s="320"/>
      <c r="H1390" s="320"/>
      <c r="I1390" s="320"/>
      <c r="J1390" s="320"/>
      <c r="K1390" s="320"/>
      <c r="L1390" s="320"/>
      <c r="M1390" s="320"/>
      <c r="N1390" s="320"/>
      <c r="O1390" s="320"/>
      <c r="P1390" s="320"/>
      <c r="Q1390" s="321" t="str">
        <f>IF(OR(IF(G1390="",IF(F1390="",IF(E1390="","",E1390),F1390),G1390)="F",IF(J1390="",IF(I1390="",IF(H1390="","",H1390),I1390),J1390)="F",IF(M1390="",IF(L1390="",IF(K1390="","",K1390),L1390),M1390)="F",IF(P1390="",IF(O1390="",IF(N1390="","",N1390),O1390),P1390)="F")=TRUE,"F",IF(OR(IF(G1390="",IF(F1390="",IF(E1390="","",E1390),F1390),G1390)="PE",IF(J1390="",IF(I1390="",IF(H1390="","",H1390),I1390),J1390)="PE",IF(M1390="",IF(L1390="",IF(K1390="","",K1390),L1390),M1390)="PE",IF(P1390="",IF(O1390="",IF(N1390="","",N1390),O1390),P1390)="PE")=TRUE,"PE",IF(AND(IF(G1390="",IF(F1390="",IF(E1390="","",E1390),F1390),G1390)="",IF(J1390="",IF(I1390="",IF(H1390="","",H1390),I1390),J1390)="",IF(M1390="",IF(L1390="",IF(K1390="","",K1390),L1390),M1390)="",IF(P1390="",IF(O1390="",IF(N1390="","",N1390),O1390),P1390)="")=TRUE,"","P")))</f>
        <v/>
      </c>
      <c r="R1390" s="322"/>
      <c r="S1390" s="322"/>
    </row>
    <row r="1391" spans="1:21" s="38" customFormat="1" ht="24.95" customHeight="1" outlineLevel="1">
      <c r="A1391" s="290" t="str">
        <f>IF(AND(D1391="",D1391=""),"",Import_CTKM!$D$3&amp;"_"&amp;ROW()-11-COUNTBLANK($D$1387:D1391))</f>
        <v>CTKM_1377</v>
      </c>
      <c r="B1391" s="324" t="s">
        <v>177</v>
      </c>
      <c r="C1391" s="274" t="s">
        <v>178</v>
      </c>
      <c r="D1391" s="394" t="s">
        <v>179</v>
      </c>
      <c r="E1391" s="320"/>
      <c r="F1391" s="320"/>
      <c r="G1391" s="320"/>
      <c r="H1391" s="320"/>
      <c r="I1391" s="320"/>
      <c r="J1391" s="320"/>
      <c r="K1391" s="320"/>
      <c r="L1391" s="320"/>
      <c r="M1391" s="320"/>
      <c r="N1391" s="320"/>
      <c r="O1391" s="320"/>
      <c r="P1391" s="320"/>
      <c r="Q1391" s="321" t="str">
        <f>IF(OR(IF(G1391="",IF(F1391="",IF(E1391="","",E1391),F1391),G1391)="F",IF(J1391="",IF(I1391="",IF(H1391="","",H1391),I1391),J1391)="F",IF(M1391="",IF(L1391="",IF(K1391="","",K1391),L1391),M1391)="F",IF(P1391="",IF(O1391="",IF(N1391="","",N1391),O1391),P1391)="F")=TRUE,"F",IF(OR(IF(G1391="",IF(F1391="",IF(E1391="","",E1391),F1391),G1391)="PE",IF(J1391="",IF(I1391="",IF(H1391="","",H1391),I1391),J1391)="PE",IF(M1391="",IF(L1391="",IF(K1391="","",K1391),L1391),M1391)="PE",IF(P1391="",IF(O1391="",IF(N1391="","",N1391),O1391),P1391)="PE")=TRUE,"PE",IF(AND(IF(G1391="",IF(F1391="",IF(E1391="","",E1391),F1391),G1391)="",IF(J1391="",IF(I1391="",IF(H1391="","",H1391),I1391),J1391)="",IF(M1391="",IF(L1391="",IF(K1391="","",K1391),L1391),M1391)="",IF(P1391="",IF(O1391="",IF(N1391="","",N1391),O1391),P1391)="")=TRUE,"","P")))</f>
        <v/>
      </c>
      <c r="R1391" s="322"/>
      <c r="S1391" s="322"/>
    </row>
    <row r="1392" spans="1:21" s="38" customFormat="1" ht="24.95" customHeight="1" outlineLevel="1">
      <c r="A1392" s="290" t="str">
        <f>IF(AND(D1392="",D1392=""),"",Import_CTKM!$D$3&amp;"_"&amp;ROW()-11-COUNTBLANK($D$1387:D1392))</f>
        <v>CTKM_1378</v>
      </c>
      <c r="B1392" s="324" t="s">
        <v>180</v>
      </c>
      <c r="C1392" s="274" t="s">
        <v>173</v>
      </c>
      <c r="D1392" s="394" t="s">
        <v>181</v>
      </c>
      <c r="E1392" s="320"/>
      <c r="F1392" s="320"/>
      <c r="G1392" s="320"/>
      <c r="H1392" s="320"/>
      <c r="I1392" s="320"/>
      <c r="J1392" s="320"/>
      <c r="K1392" s="320"/>
      <c r="L1392" s="320"/>
      <c r="M1392" s="320"/>
      <c r="N1392" s="320"/>
      <c r="O1392" s="320"/>
      <c r="P1392" s="320"/>
      <c r="Q1392" s="321" t="str">
        <f>IF(OR(IF(G1392="",IF(F1392="",IF(E1392="","",E1392),F1392),G1392)="F",IF(J1392="",IF(I1392="",IF(H1392="","",H1392),I1392),J1392)="F",IF(M1392="",IF(L1392="",IF(K1392="","",K1392),L1392),M1392)="F",IF(P1392="",IF(O1392="",IF(N1392="","",N1392),O1392),P1392)="F")=TRUE,"F",IF(OR(IF(G1392="",IF(F1392="",IF(E1392="","",E1392),F1392),G1392)="PE",IF(J1392="",IF(I1392="",IF(H1392="","",H1392),I1392),J1392)="PE",IF(M1392="",IF(L1392="",IF(K1392="","",K1392),L1392),M1392)="PE",IF(P1392="",IF(O1392="",IF(N1392="","",N1392),O1392),P1392)="PE")=TRUE,"PE",IF(AND(IF(G1392="",IF(F1392="",IF(E1392="","",E1392),F1392),G1392)="",IF(J1392="",IF(I1392="",IF(H1392="","",H1392),I1392),J1392)="",IF(M1392="",IF(L1392="",IF(K1392="","",K1392),L1392),M1392)="",IF(P1392="",IF(O1392="",IF(N1392="","",N1392),O1392),P1392)="")=TRUE,"","P")))</f>
        <v/>
      </c>
      <c r="R1392" s="322"/>
      <c r="S1392" s="322"/>
    </row>
    <row r="1393" spans="1:19" s="38" customFormat="1" ht="24.95" customHeight="1" outlineLevel="1">
      <c r="A1393" s="290" t="str">
        <f>IF(AND(D1393="",D1393=""),"",Import_CTKM!$D$3&amp;"_"&amp;ROW()-11-COUNTBLANK($D$1387:D1393))</f>
        <v>CTKM_1379</v>
      </c>
      <c r="B1393" s="324" t="s">
        <v>182</v>
      </c>
      <c r="C1393" s="274" t="s">
        <v>183</v>
      </c>
      <c r="D1393" s="394" t="s">
        <v>184</v>
      </c>
      <c r="E1393" s="320"/>
      <c r="F1393" s="320"/>
      <c r="G1393" s="320"/>
      <c r="H1393" s="320"/>
      <c r="I1393" s="320"/>
      <c r="J1393" s="320"/>
      <c r="K1393" s="320"/>
      <c r="L1393" s="320"/>
      <c r="M1393" s="320"/>
      <c r="N1393" s="320"/>
      <c r="O1393" s="320"/>
      <c r="P1393" s="320"/>
      <c r="Q1393" s="321" t="str">
        <f>IF(OR(IF(G1393="",IF(F1393="",IF(E1393="","",E1393),F1393),G1393)="F",IF(J1393="",IF(I1393="",IF(H1393="","",H1393),I1393),J1393)="F",IF(M1393="",IF(L1393="",IF(K1393="","",K1393),L1393),M1393)="F",IF(P1393="",IF(O1393="",IF(N1393="","",N1393),O1393),P1393)="F")=TRUE,"F",IF(OR(IF(G1393="",IF(F1393="",IF(E1393="","",E1393),F1393),G1393)="PE",IF(J1393="",IF(I1393="",IF(H1393="","",H1393),I1393),J1393)="PE",IF(M1393="",IF(L1393="",IF(K1393="","",K1393),L1393),M1393)="PE",IF(P1393="",IF(O1393="",IF(N1393="","",N1393),O1393),P1393)="PE")=TRUE,"PE",IF(AND(IF(G1393="",IF(F1393="",IF(E1393="","",E1393),F1393),G1393)="",IF(J1393="",IF(I1393="",IF(H1393="","",H1393),I1393),J1393)="",IF(M1393="",IF(L1393="",IF(K1393="","",K1393),L1393),M1393)="",IF(P1393="",IF(O1393="",IF(N1393="","",N1393),O1393),P1393)="")=TRUE,"","P")))</f>
        <v/>
      </c>
      <c r="R1393" s="322"/>
      <c r="S1393" s="322"/>
    </row>
    <row r="1394" spans="1:19" s="38" customFormat="1" ht="24.95" customHeight="1" outlineLevel="1">
      <c r="A1394" s="290" t="str">
        <f>IF(AND(D1394="",D1394=""),"",Import_CTKM!$D$3&amp;"_"&amp;ROW()-11-COUNTBLANK($D$1387:D1394))</f>
        <v>CTKM_1380</v>
      </c>
      <c r="B1394" s="324" t="s">
        <v>185</v>
      </c>
      <c r="C1394" s="274" t="s">
        <v>186</v>
      </c>
      <c r="D1394" s="394" t="s">
        <v>187</v>
      </c>
      <c r="E1394" s="320"/>
      <c r="F1394" s="320"/>
      <c r="G1394" s="320"/>
      <c r="H1394" s="320"/>
      <c r="I1394" s="320"/>
      <c r="J1394" s="320"/>
      <c r="K1394" s="320"/>
      <c r="L1394" s="320"/>
      <c r="M1394" s="320"/>
      <c r="N1394" s="320"/>
      <c r="O1394" s="320"/>
      <c r="P1394" s="320"/>
      <c r="Q1394" s="321" t="str">
        <f>IF(OR(IF(G1394="",IF(F1394="",IF(E1394="","",E1394),F1394),G1394)="F",IF(J1394="",IF(I1394="",IF(H1394="","",H1394),I1394),J1394)="F",IF(M1394="",IF(L1394="",IF(K1394="","",K1394),L1394),M1394)="F",IF(P1394="",IF(O1394="",IF(N1394="","",N1394),O1394),P1394)="F")=TRUE,"F",IF(OR(IF(G1394="",IF(F1394="",IF(E1394="","",E1394),F1394),G1394)="PE",IF(J1394="",IF(I1394="",IF(H1394="","",H1394),I1394),J1394)="PE",IF(M1394="",IF(L1394="",IF(K1394="","",K1394),L1394),M1394)="PE",IF(P1394="",IF(O1394="",IF(N1394="","",N1394),O1394),P1394)="PE")=TRUE,"PE",IF(AND(IF(G1394="",IF(F1394="",IF(E1394="","",E1394),F1394),G1394)="",IF(J1394="",IF(I1394="",IF(H1394="","",H1394),I1394),J1394)="",IF(M1394="",IF(L1394="",IF(K1394="","",K1394),L1394),M1394)="",IF(P1394="",IF(O1394="",IF(N1394="","",N1394),O1394),P1394)="")=TRUE,"","P")))</f>
        <v/>
      </c>
      <c r="R1394" s="322"/>
      <c r="S1394" s="322"/>
    </row>
    <row r="1395" spans="1:19" s="38" customFormat="1" ht="24.95" customHeight="1">
      <c r="A1395" s="290" t="str">
        <f>IF(AND(D1395="",D1395=""),"",Import_CTKM!$D$3&amp;"_"&amp;ROW()-11-COUNTBLANK($D$1387:D1395))</f>
        <v/>
      </c>
      <c r="B1395" s="463" t="s">
        <v>3239</v>
      </c>
      <c r="C1395" s="446"/>
      <c r="D1395" s="446"/>
      <c r="E1395" s="446"/>
      <c r="F1395" s="446"/>
      <c r="G1395" s="446"/>
      <c r="H1395" s="446"/>
      <c r="I1395" s="446"/>
      <c r="J1395" s="446"/>
      <c r="K1395" s="446"/>
      <c r="L1395" s="446"/>
      <c r="M1395" s="446"/>
      <c r="N1395" s="446"/>
      <c r="O1395" s="446"/>
      <c r="P1395" s="446"/>
      <c r="Q1395" s="446"/>
      <c r="R1395" s="446"/>
      <c r="S1395" s="447"/>
    </row>
    <row r="1396" spans="1:19" s="38" customFormat="1" ht="24.95" customHeight="1" outlineLevel="1">
      <c r="A1396" s="290" t="str">
        <f>IF(AND(D1396="",D1396=""),"",Import_CTKM!$D$3&amp;"_"&amp;ROW()-11-COUNTBLANK($D$1387:D1396))</f>
        <v/>
      </c>
      <c r="B1396" s="309" t="s">
        <v>2574</v>
      </c>
      <c r="C1396" s="287"/>
      <c r="D1396" s="287"/>
      <c r="E1396" s="288"/>
      <c r="F1396" s="288"/>
      <c r="G1396" s="288"/>
      <c r="H1396" s="288"/>
      <c r="I1396" s="288"/>
      <c r="J1396" s="288"/>
      <c r="K1396" s="288"/>
      <c r="L1396" s="288"/>
      <c r="M1396" s="288"/>
      <c r="N1396" s="288"/>
      <c r="O1396" s="288"/>
      <c r="P1396" s="288"/>
      <c r="Q1396" s="288"/>
      <c r="R1396" s="287"/>
      <c r="S1396" s="289"/>
    </row>
    <row r="1397" spans="1:19" s="38" customFormat="1" ht="24.95" customHeight="1" outlineLevel="2">
      <c r="A1397" s="290" t="str">
        <f>IF(AND(D1397="",D1397=""),"",Import_CTKM!$D$3&amp;"_"&amp;ROW()-11-COUNTBLANK($D$1387:D1397))</f>
        <v>CTKM_1381</v>
      </c>
      <c r="B1397" s="478" t="s">
        <v>188</v>
      </c>
      <c r="C1397" s="274" t="s">
        <v>189</v>
      </c>
      <c r="D1397" s="394" t="s">
        <v>190</v>
      </c>
      <c r="E1397" s="293"/>
      <c r="F1397" s="350"/>
      <c r="G1397" s="350"/>
      <c r="H1397" s="350"/>
      <c r="I1397" s="350"/>
      <c r="J1397" s="350"/>
      <c r="K1397" s="350"/>
      <c r="L1397" s="293"/>
      <c r="M1397" s="350"/>
      <c r="N1397" s="293"/>
      <c r="O1397" s="350"/>
      <c r="P1397" s="350"/>
      <c r="Q1397" s="395" t="str">
        <f t="shared" ref="Q1397:Q1424" si="80">IF(OR(IF(G1397="",IF(F1397="",IF(E1397="","",E1397),F1397),G1397)="F",IF(J1397="",IF(I1397="",IF(H1397="","",H1397),I1397),J1397)="F",IF(M1397="",IF(L1397="",IF(K1397="","",K1397),L1397),M1397)="F",IF(P1397="",IF(O1397="",IF(N1397="","",N1397),O1397),P1397)="F")=TRUE,"F",IF(OR(IF(G1397="",IF(F1397="",IF(E1397="","",E1397),F1397),G1397)="PE",IF(J1397="",IF(I1397="",IF(H1397="","",H1397),I1397),J1397)="PE",IF(M1397="",IF(L1397="",IF(K1397="","",K1397),L1397),M1397)="PE",IF(P1397="",IF(O1397="",IF(N1397="","",N1397),O1397),P1397)="PE")=TRUE,"PE",IF(AND(IF(G1397="",IF(F1397="",IF(E1397="","",E1397),F1397),G1397)="",IF(J1397="",IF(I1397="",IF(H1397="","",H1397),I1397),J1397)="",IF(M1397="",IF(L1397="",IF(K1397="","",K1397),L1397),M1397)="",IF(P1397="",IF(O1397="",IF(N1397="","",N1397),O1397),P1397)="")=TRUE,"","P")))</f>
        <v/>
      </c>
      <c r="R1397" s="322"/>
      <c r="S1397" s="322"/>
    </row>
    <row r="1398" spans="1:19" s="38" customFormat="1" ht="24.95" customHeight="1" outlineLevel="2">
      <c r="A1398" s="290" t="str">
        <f>IF(AND(D1398="",D1398=""),"",Import_CTKM!$D$3&amp;"_"&amp;ROW()-11-COUNTBLANK($D$1387:D1398))</f>
        <v>CTKM_1382</v>
      </c>
      <c r="B1398" s="479"/>
      <c r="C1398" s="274" t="s">
        <v>169</v>
      </c>
      <c r="D1398" s="394" t="s">
        <v>191</v>
      </c>
      <c r="E1398" s="293"/>
      <c r="F1398" s="350"/>
      <c r="G1398" s="350"/>
      <c r="H1398" s="350"/>
      <c r="I1398" s="350"/>
      <c r="J1398" s="350"/>
      <c r="K1398" s="350"/>
      <c r="L1398" s="293"/>
      <c r="M1398" s="350"/>
      <c r="N1398" s="293"/>
      <c r="O1398" s="350"/>
      <c r="P1398" s="350"/>
      <c r="Q1398" s="395" t="str">
        <f t="shared" si="80"/>
        <v/>
      </c>
      <c r="R1398" s="322"/>
      <c r="S1398" s="322"/>
    </row>
    <row r="1399" spans="1:19" s="38" customFormat="1" ht="24.95" customHeight="1" outlineLevel="2">
      <c r="A1399" s="290" t="str">
        <f>IF(AND(D1399="",D1399=""),"",Import_CTKM!$D$3&amp;"_"&amp;ROW()-11-COUNTBLANK($D$1387:D1399))</f>
        <v>CTKM_1383</v>
      </c>
      <c r="B1399" s="480"/>
      <c r="C1399" s="274" t="s">
        <v>192</v>
      </c>
      <c r="D1399" s="394" t="s">
        <v>193</v>
      </c>
      <c r="E1399" s="293"/>
      <c r="F1399" s="350"/>
      <c r="G1399" s="350"/>
      <c r="H1399" s="350"/>
      <c r="I1399" s="350"/>
      <c r="J1399" s="350"/>
      <c r="K1399" s="350"/>
      <c r="L1399" s="293"/>
      <c r="M1399" s="350"/>
      <c r="N1399" s="293"/>
      <c r="O1399" s="350"/>
      <c r="P1399" s="350"/>
      <c r="Q1399" s="395" t="str">
        <f t="shared" si="80"/>
        <v/>
      </c>
      <c r="R1399" s="322"/>
      <c r="S1399" s="322"/>
    </row>
    <row r="1400" spans="1:19" s="38" customFormat="1" ht="24.95" customHeight="1" outlineLevel="2">
      <c r="A1400" s="290" t="str">
        <f>IF(AND(D1400="",D1400=""),"",Import_CTKM!$D$3&amp;"_"&amp;ROW()-11-COUNTBLANK($D$1387:D1400))</f>
        <v>CTKM_1384</v>
      </c>
      <c r="B1400" s="480" t="s">
        <v>194</v>
      </c>
      <c r="C1400" s="274" t="s">
        <v>195</v>
      </c>
      <c r="D1400" s="394" t="s">
        <v>198</v>
      </c>
      <c r="E1400" s="293"/>
      <c r="F1400" s="350"/>
      <c r="G1400" s="350"/>
      <c r="H1400" s="350"/>
      <c r="I1400" s="350"/>
      <c r="J1400" s="350"/>
      <c r="K1400" s="350"/>
      <c r="L1400" s="293"/>
      <c r="M1400" s="350"/>
      <c r="N1400" s="293"/>
      <c r="O1400" s="350"/>
      <c r="P1400" s="350"/>
      <c r="Q1400" s="395" t="str">
        <f t="shared" si="80"/>
        <v/>
      </c>
      <c r="R1400" s="322"/>
      <c r="S1400" s="322"/>
    </row>
    <row r="1401" spans="1:19" s="38" customFormat="1" ht="24.95" customHeight="1" outlineLevel="2">
      <c r="A1401" s="290" t="str">
        <f>IF(AND(D1401="",D1401=""),"",Import_CTKM!$D$3&amp;"_"&amp;ROW()-11-COUNTBLANK($D$1387:D1401))</f>
        <v>CTKM_1385</v>
      </c>
      <c r="B1401" s="324" t="s">
        <v>196</v>
      </c>
      <c r="C1401" s="394" t="s">
        <v>199</v>
      </c>
      <c r="D1401" s="274" t="s">
        <v>197</v>
      </c>
      <c r="E1401" s="293"/>
      <c r="F1401" s="350"/>
      <c r="G1401" s="350"/>
      <c r="H1401" s="350"/>
      <c r="I1401" s="350"/>
      <c r="J1401" s="350"/>
      <c r="K1401" s="350"/>
      <c r="L1401" s="293"/>
      <c r="M1401" s="350"/>
      <c r="N1401" s="293"/>
      <c r="O1401" s="350"/>
      <c r="P1401" s="350"/>
      <c r="Q1401" s="395" t="str">
        <f t="shared" si="80"/>
        <v/>
      </c>
      <c r="R1401" s="322"/>
      <c r="S1401" s="322"/>
    </row>
    <row r="1402" spans="1:19" s="75" customFormat="1" ht="24.95" customHeight="1" outlineLevel="2">
      <c r="A1402" s="290" t="str">
        <f>IF(AND(D1402="",D1402=""),"",Import_CTKM!$D$3&amp;"_"&amp;ROW()-11-COUNTBLANK($D$1387:D1402))</f>
        <v>CTKM_1386</v>
      </c>
      <c r="B1402" s="472" t="s">
        <v>377</v>
      </c>
      <c r="C1402" s="319" t="s">
        <v>3316</v>
      </c>
      <c r="D1402" s="292" t="s">
        <v>1690</v>
      </c>
      <c r="E1402" s="293"/>
      <c r="F1402" s="350"/>
      <c r="G1402" s="350"/>
      <c r="H1402" s="350"/>
      <c r="I1402" s="350"/>
      <c r="J1402" s="350"/>
      <c r="K1402" s="350"/>
      <c r="L1402" s="293"/>
      <c r="M1402" s="350"/>
      <c r="N1402" s="293"/>
      <c r="O1402" s="350"/>
      <c r="P1402" s="350"/>
      <c r="Q1402" s="395" t="str">
        <f t="shared" si="80"/>
        <v/>
      </c>
      <c r="R1402" s="295"/>
      <c r="S1402" s="295"/>
    </row>
    <row r="1403" spans="1:19" s="75" customFormat="1" ht="24.95" customHeight="1" outlineLevel="2">
      <c r="A1403" s="290" t="str">
        <f>IF(AND(D1403="",D1403=""),"",Import_CTKM!$D$3&amp;"_"&amp;ROW()-11-COUNTBLANK($D$1387:D1403))</f>
        <v>CTKM_1387</v>
      </c>
      <c r="B1403" s="474"/>
      <c r="C1403" s="319" t="s">
        <v>3317</v>
      </c>
      <c r="D1403" s="292" t="s">
        <v>1692</v>
      </c>
      <c r="E1403" s="293"/>
      <c r="F1403" s="350"/>
      <c r="G1403" s="350"/>
      <c r="H1403" s="350"/>
      <c r="I1403" s="350"/>
      <c r="J1403" s="350"/>
      <c r="K1403" s="350"/>
      <c r="L1403" s="293"/>
      <c r="M1403" s="350"/>
      <c r="N1403" s="293"/>
      <c r="O1403" s="350"/>
      <c r="P1403" s="350"/>
      <c r="Q1403" s="395" t="str">
        <f t="shared" si="80"/>
        <v/>
      </c>
      <c r="R1403" s="295"/>
      <c r="S1403" s="295"/>
    </row>
    <row r="1404" spans="1:19" s="75" customFormat="1" ht="24.95" customHeight="1" outlineLevel="2">
      <c r="A1404" s="290" t="str">
        <f>IF(AND(D1404="",D1404=""),"",Import_CTKM!$D$3&amp;"_"&amp;ROW()-11-COUNTBLANK($D$1387:D1404))</f>
        <v>CTKM_1388</v>
      </c>
      <c r="B1404" s="472" t="s">
        <v>378</v>
      </c>
      <c r="C1404" s="319" t="s">
        <v>2088</v>
      </c>
      <c r="D1404" s="292" t="s">
        <v>1693</v>
      </c>
      <c r="E1404" s="293"/>
      <c r="F1404" s="350"/>
      <c r="G1404" s="350"/>
      <c r="H1404" s="350"/>
      <c r="I1404" s="350"/>
      <c r="J1404" s="350"/>
      <c r="K1404" s="350"/>
      <c r="L1404" s="293"/>
      <c r="M1404" s="350"/>
      <c r="N1404" s="293"/>
      <c r="O1404" s="350"/>
      <c r="P1404" s="350"/>
      <c r="Q1404" s="395" t="str">
        <f t="shared" si="80"/>
        <v/>
      </c>
      <c r="R1404" s="295"/>
      <c r="S1404" s="295"/>
    </row>
    <row r="1405" spans="1:19" s="75" customFormat="1" ht="24.95" customHeight="1" outlineLevel="2">
      <c r="A1405" s="290" t="str">
        <f>IF(AND(D1405="",D1405=""),"",Import_CTKM!$D$3&amp;"_"&amp;ROW()-11-COUNTBLANK($D$1387:D1405))</f>
        <v>CTKM_1389</v>
      </c>
      <c r="B1405" s="473"/>
      <c r="C1405" s="319" t="s">
        <v>2089</v>
      </c>
      <c r="D1405" s="292" t="s">
        <v>1694</v>
      </c>
      <c r="E1405" s="293"/>
      <c r="F1405" s="350"/>
      <c r="G1405" s="350"/>
      <c r="H1405" s="350"/>
      <c r="I1405" s="350"/>
      <c r="J1405" s="350"/>
      <c r="K1405" s="350"/>
      <c r="L1405" s="293"/>
      <c r="M1405" s="350"/>
      <c r="N1405" s="293"/>
      <c r="O1405" s="350"/>
      <c r="P1405" s="350"/>
      <c r="Q1405" s="395" t="str">
        <f t="shared" si="80"/>
        <v/>
      </c>
      <c r="R1405" s="295"/>
      <c r="S1405" s="295"/>
    </row>
    <row r="1406" spans="1:19" s="75" customFormat="1" ht="24.95" customHeight="1" outlineLevel="2">
      <c r="A1406" s="290" t="str">
        <f>IF(AND(D1406="",D1406=""),"",Import_CTKM!$D$3&amp;"_"&amp;ROW()-11-COUNTBLANK($D$1387:D1406))</f>
        <v>CTKM_1390</v>
      </c>
      <c r="B1406" s="473"/>
      <c r="C1406" s="319" t="s">
        <v>2090</v>
      </c>
      <c r="D1406" s="292" t="s">
        <v>1661</v>
      </c>
      <c r="E1406" s="293"/>
      <c r="F1406" s="350"/>
      <c r="G1406" s="350"/>
      <c r="H1406" s="350"/>
      <c r="I1406" s="350"/>
      <c r="J1406" s="350"/>
      <c r="K1406" s="350"/>
      <c r="L1406" s="293"/>
      <c r="M1406" s="350"/>
      <c r="N1406" s="293"/>
      <c r="O1406" s="350"/>
      <c r="P1406" s="350"/>
      <c r="Q1406" s="395" t="str">
        <f t="shared" si="80"/>
        <v/>
      </c>
      <c r="R1406" s="295"/>
      <c r="S1406" s="295"/>
    </row>
    <row r="1407" spans="1:19" s="75" customFormat="1" ht="24.95" customHeight="1" outlineLevel="2">
      <c r="A1407" s="290" t="str">
        <f>IF(AND(D1407="",D1407=""),"",Import_CTKM!$D$3&amp;"_"&amp;ROW()-11-COUNTBLANK($D$1387:D1407))</f>
        <v>CTKM_1391</v>
      </c>
      <c r="B1407" s="474"/>
      <c r="C1407" s="319" t="s">
        <v>2091</v>
      </c>
      <c r="D1407" s="292" t="s">
        <v>2092</v>
      </c>
      <c r="E1407" s="293"/>
      <c r="F1407" s="350"/>
      <c r="G1407" s="350"/>
      <c r="H1407" s="350"/>
      <c r="I1407" s="350"/>
      <c r="J1407" s="350"/>
      <c r="K1407" s="350"/>
      <c r="L1407" s="293"/>
      <c r="M1407" s="350"/>
      <c r="N1407" s="293"/>
      <c r="O1407" s="350"/>
      <c r="P1407" s="350"/>
      <c r="Q1407" s="395" t="str">
        <f t="shared" si="80"/>
        <v/>
      </c>
      <c r="R1407" s="295"/>
      <c r="S1407" s="295"/>
    </row>
    <row r="1408" spans="1:19" s="75" customFormat="1" ht="24.95" customHeight="1" outlineLevel="2">
      <c r="A1408" s="290" t="str">
        <f>IF(AND(D1408="",D1408=""),"",Import_CTKM!$D$3&amp;"_"&amp;ROW()-11-COUNTBLANK($D$1387:D1408))</f>
        <v>CTKM_1392</v>
      </c>
      <c r="B1408" s="472" t="s">
        <v>379</v>
      </c>
      <c r="C1408" s="319" t="s">
        <v>2093</v>
      </c>
      <c r="D1408" s="292" t="s">
        <v>1695</v>
      </c>
      <c r="E1408" s="293"/>
      <c r="F1408" s="350"/>
      <c r="G1408" s="350"/>
      <c r="H1408" s="350"/>
      <c r="I1408" s="350"/>
      <c r="J1408" s="350"/>
      <c r="K1408" s="350"/>
      <c r="L1408" s="293"/>
      <c r="M1408" s="350"/>
      <c r="N1408" s="293"/>
      <c r="O1408" s="350"/>
      <c r="P1408" s="350"/>
      <c r="Q1408" s="395" t="str">
        <f t="shared" si="80"/>
        <v/>
      </c>
      <c r="R1408" s="295"/>
      <c r="S1408" s="295"/>
    </row>
    <row r="1409" spans="1:19" s="75" customFormat="1" ht="24.95" customHeight="1" outlineLevel="2">
      <c r="A1409" s="290" t="str">
        <f>IF(AND(D1409="",D1409=""),"",Import_CTKM!$D$3&amp;"_"&amp;ROW()-11-COUNTBLANK($D$1387:D1409))</f>
        <v>CTKM_1393</v>
      </c>
      <c r="B1409" s="473"/>
      <c r="C1409" s="319" t="s">
        <v>2094</v>
      </c>
      <c r="D1409" s="292" t="s">
        <v>1696</v>
      </c>
      <c r="E1409" s="293"/>
      <c r="F1409" s="350"/>
      <c r="G1409" s="350"/>
      <c r="H1409" s="350"/>
      <c r="I1409" s="350"/>
      <c r="J1409" s="350"/>
      <c r="K1409" s="350"/>
      <c r="L1409" s="293"/>
      <c r="M1409" s="350"/>
      <c r="N1409" s="293"/>
      <c r="O1409" s="350"/>
      <c r="P1409" s="350"/>
      <c r="Q1409" s="395" t="str">
        <f t="shared" si="80"/>
        <v/>
      </c>
      <c r="R1409" s="295"/>
      <c r="S1409" s="295"/>
    </row>
    <row r="1410" spans="1:19" s="75" customFormat="1" ht="24.95" customHeight="1" outlineLevel="2">
      <c r="A1410" s="290" t="str">
        <f>IF(AND(D1410="",D1410=""),"",Import_CTKM!$D$3&amp;"_"&amp;ROW()-11-COUNTBLANK($D$1387:D1410))</f>
        <v>CTKM_1394</v>
      </c>
      <c r="B1410" s="473"/>
      <c r="C1410" s="319" t="s">
        <v>2095</v>
      </c>
      <c r="D1410" s="292" t="s">
        <v>1667</v>
      </c>
      <c r="E1410" s="293"/>
      <c r="F1410" s="350"/>
      <c r="G1410" s="350"/>
      <c r="H1410" s="350"/>
      <c r="I1410" s="350"/>
      <c r="J1410" s="350"/>
      <c r="K1410" s="350"/>
      <c r="L1410" s="293"/>
      <c r="M1410" s="350"/>
      <c r="N1410" s="293"/>
      <c r="O1410" s="350"/>
      <c r="P1410" s="350"/>
      <c r="Q1410" s="395" t="str">
        <f t="shared" si="80"/>
        <v/>
      </c>
      <c r="R1410" s="295"/>
      <c r="S1410" s="295"/>
    </row>
    <row r="1411" spans="1:19" s="75" customFormat="1" ht="24.95" customHeight="1" outlineLevel="2">
      <c r="A1411" s="290" t="str">
        <f>IF(AND(D1411="",D1411=""),"",Import_CTKM!$D$3&amp;"_"&amp;ROW()-11-COUNTBLANK($D$1387:D1411))</f>
        <v>CTKM_1395</v>
      </c>
      <c r="B1411" s="474"/>
      <c r="C1411" s="319" t="s">
        <v>2096</v>
      </c>
      <c r="D1411" s="292" t="s">
        <v>2097</v>
      </c>
      <c r="E1411" s="293"/>
      <c r="F1411" s="350"/>
      <c r="G1411" s="350"/>
      <c r="H1411" s="350"/>
      <c r="I1411" s="350"/>
      <c r="J1411" s="350"/>
      <c r="K1411" s="350"/>
      <c r="L1411" s="293"/>
      <c r="M1411" s="350"/>
      <c r="N1411" s="293"/>
      <c r="O1411" s="350"/>
      <c r="P1411" s="350"/>
      <c r="Q1411" s="395" t="str">
        <f t="shared" si="80"/>
        <v/>
      </c>
      <c r="R1411" s="295"/>
      <c r="S1411" s="295"/>
    </row>
    <row r="1412" spans="1:19" s="75" customFormat="1" ht="24.95" customHeight="1" outlineLevel="2">
      <c r="A1412" s="290" t="str">
        <f>IF(AND(D1412="",D1412=""),"",Import_CTKM!$D$3&amp;"_"&amp;ROW()-11-COUNTBLANK($D$1387:D1412))</f>
        <v>CTKM_1396</v>
      </c>
      <c r="B1412" s="472" t="s">
        <v>380</v>
      </c>
      <c r="C1412" s="319" t="s">
        <v>2098</v>
      </c>
      <c r="D1412" s="292" t="s">
        <v>1697</v>
      </c>
      <c r="E1412" s="293"/>
      <c r="F1412" s="350"/>
      <c r="G1412" s="350"/>
      <c r="H1412" s="350"/>
      <c r="I1412" s="350"/>
      <c r="J1412" s="350"/>
      <c r="K1412" s="350"/>
      <c r="L1412" s="293"/>
      <c r="M1412" s="350"/>
      <c r="N1412" s="293"/>
      <c r="O1412" s="350"/>
      <c r="P1412" s="350"/>
      <c r="Q1412" s="395" t="str">
        <f t="shared" si="80"/>
        <v/>
      </c>
      <c r="R1412" s="295"/>
      <c r="S1412" s="295"/>
    </row>
    <row r="1413" spans="1:19" s="75" customFormat="1" ht="24.95" customHeight="1" outlineLevel="2">
      <c r="A1413" s="290" t="str">
        <f>IF(AND(D1413="",D1413=""),"",Import_CTKM!$D$3&amp;"_"&amp;ROW()-11-COUNTBLANK($D$1387:D1413))</f>
        <v>CTKM_1397</v>
      </c>
      <c r="B1413" s="473"/>
      <c r="C1413" s="319" t="s">
        <v>2099</v>
      </c>
      <c r="D1413" s="292" t="s">
        <v>2100</v>
      </c>
      <c r="E1413" s="293"/>
      <c r="F1413" s="350"/>
      <c r="G1413" s="350"/>
      <c r="H1413" s="350"/>
      <c r="I1413" s="350"/>
      <c r="J1413" s="350"/>
      <c r="K1413" s="350"/>
      <c r="L1413" s="293"/>
      <c r="M1413" s="350"/>
      <c r="N1413" s="293"/>
      <c r="O1413" s="350"/>
      <c r="P1413" s="350"/>
      <c r="Q1413" s="395" t="str">
        <f t="shared" si="80"/>
        <v/>
      </c>
      <c r="R1413" s="295"/>
      <c r="S1413" s="295"/>
    </row>
    <row r="1414" spans="1:19" s="75" customFormat="1" ht="24.95" customHeight="1" outlineLevel="2">
      <c r="A1414" s="290" t="str">
        <f>IF(AND(D1414="",D1414=""),"",Import_CTKM!$D$3&amp;"_"&amp;ROW()-11-COUNTBLANK($D$1387:D1414))</f>
        <v>CTKM_1398</v>
      </c>
      <c r="B1414" s="473"/>
      <c r="C1414" s="319" t="s">
        <v>2101</v>
      </c>
      <c r="D1414" s="292" t="s">
        <v>2082</v>
      </c>
      <c r="E1414" s="293"/>
      <c r="F1414" s="350"/>
      <c r="G1414" s="350"/>
      <c r="H1414" s="350"/>
      <c r="I1414" s="350"/>
      <c r="J1414" s="350"/>
      <c r="K1414" s="350"/>
      <c r="L1414" s="293"/>
      <c r="M1414" s="350"/>
      <c r="N1414" s="293"/>
      <c r="O1414" s="350"/>
      <c r="P1414" s="350"/>
      <c r="Q1414" s="395" t="str">
        <f t="shared" si="80"/>
        <v/>
      </c>
      <c r="R1414" s="295"/>
      <c r="S1414" s="295"/>
    </row>
    <row r="1415" spans="1:19" s="75" customFormat="1" ht="24.95" customHeight="1" outlineLevel="2">
      <c r="A1415" s="290" t="str">
        <f>IF(AND(D1415="",D1415=""),"",Import_CTKM!$D$3&amp;"_"&amp;ROW()-11-COUNTBLANK($D$1387:D1415))</f>
        <v>CTKM_1399</v>
      </c>
      <c r="B1415" s="473"/>
      <c r="C1415" s="319" t="s">
        <v>2102</v>
      </c>
      <c r="D1415" s="292" t="s">
        <v>2084</v>
      </c>
      <c r="E1415" s="293"/>
      <c r="F1415" s="350"/>
      <c r="G1415" s="350"/>
      <c r="H1415" s="350"/>
      <c r="I1415" s="350"/>
      <c r="J1415" s="350"/>
      <c r="K1415" s="350"/>
      <c r="L1415" s="293"/>
      <c r="M1415" s="350"/>
      <c r="N1415" s="293"/>
      <c r="O1415" s="350"/>
      <c r="P1415" s="350"/>
      <c r="Q1415" s="395" t="str">
        <f t="shared" si="80"/>
        <v/>
      </c>
      <c r="R1415" s="295"/>
      <c r="S1415" s="295"/>
    </row>
    <row r="1416" spans="1:19" s="75" customFormat="1" ht="24.95" customHeight="1" outlineLevel="2">
      <c r="A1416" s="290" t="str">
        <f>IF(AND(D1416="",D1416=""),"",Import_CTKM!$D$3&amp;"_"&amp;ROW()-11-COUNTBLANK($D$1387:D1416))</f>
        <v>CTKM_1400</v>
      </c>
      <c r="B1416" s="474"/>
      <c r="C1416" s="319" t="s">
        <v>2103</v>
      </c>
      <c r="D1416" s="292" t="s">
        <v>1670</v>
      </c>
      <c r="E1416" s="293"/>
      <c r="F1416" s="350"/>
      <c r="G1416" s="350"/>
      <c r="H1416" s="350"/>
      <c r="I1416" s="350"/>
      <c r="J1416" s="350"/>
      <c r="K1416" s="350"/>
      <c r="L1416" s="293"/>
      <c r="M1416" s="350"/>
      <c r="N1416" s="293"/>
      <c r="O1416" s="350"/>
      <c r="P1416" s="350"/>
      <c r="Q1416" s="395" t="str">
        <f t="shared" si="80"/>
        <v/>
      </c>
      <c r="R1416" s="295"/>
      <c r="S1416" s="295"/>
    </row>
    <row r="1417" spans="1:19" s="38" customFormat="1" ht="24.95" customHeight="1" outlineLevel="2">
      <c r="A1417" s="290" t="str">
        <f>IF(AND(D1417="",D1417=""),"",Import_CTKM!$D$3&amp;"_"&amp;ROW()-11-COUNTBLANK($D$1387:D1417))</f>
        <v>CTKM_1401</v>
      </c>
      <c r="B1417" s="324" t="s">
        <v>3002</v>
      </c>
      <c r="C1417" s="274" t="s">
        <v>201</v>
      </c>
      <c r="D1417" s="274" t="s">
        <v>202</v>
      </c>
      <c r="E1417" s="293"/>
      <c r="F1417" s="350"/>
      <c r="G1417" s="350"/>
      <c r="H1417" s="350"/>
      <c r="I1417" s="350"/>
      <c r="J1417" s="350"/>
      <c r="K1417" s="350"/>
      <c r="L1417" s="293"/>
      <c r="M1417" s="350"/>
      <c r="N1417" s="293"/>
      <c r="O1417" s="350"/>
      <c r="P1417" s="350"/>
      <c r="Q1417" s="395" t="str">
        <f t="shared" si="80"/>
        <v/>
      </c>
      <c r="R1417" s="322"/>
      <c r="S1417" s="322"/>
    </row>
    <row r="1418" spans="1:19" s="38" customFormat="1" ht="24.95" customHeight="1" outlineLevel="2">
      <c r="A1418" s="290" t="str">
        <f>IF(AND(D1418="",D1418=""),"",Import_CTKM!$D$3&amp;"_"&amp;ROW()-11-COUNTBLANK($D$1387:D1418))</f>
        <v>CTKM_1402</v>
      </c>
      <c r="B1418" s="324" t="s">
        <v>203</v>
      </c>
      <c r="C1418" s="274" t="s">
        <v>221</v>
      </c>
      <c r="D1418" s="274" t="s">
        <v>3414</v>
      </c>
      <c r="E1418" s="293"/>
      <c r="F1418" s="350"/>
      <c r="G1418" s="350"/>
      <c r="H1418" s="350"/>
      <c r="I1418" s="350"/>
      <c r="J1418" s="350"/>
      <c r="K1418" s="350"/>
      <c r="L1418" s="293"/>
      <c r="M1418" s="350"/>
      <c r="N1418" s="293"/>
      <c r="O1418" s="350"/>
      <c r="P1418" s="350"/>
      <c r="Q1418" s="395" t="str">
        <f t="shared" si="80"/>
        <v/>
      </c>
      <c r="R1418" s="322"/>
      <c r="S1418" s="322"/>
    </row>
    <row r="1419" spans="1:19" s="38" customFormat="1" ht="24.95" customHeight="1" outlineLevel="2">
      <c r="A1419" s="290" t="str">
        <f>IF(AND(D1419="",D1419=""),"",Import_CTKM!$D$3&amp;"_"&amp;ROW()-11-COUNTBLANK($D$1387:D1419))</f>
        <v>CTKM_1403</v>
      </c>
      <c r="B1419" s="324" t="s">
        <v>205</v>
      </c>
      <c r="C1419" s="274" t="s">
        <v>220</v>
      </c>
      <c r="D1419" s="394" t="s">
        <v>206</v>
      </c>
      <c r="E1419" s="293"/>
      <c r="F1419" s="350"/>
      <c r="G1419" s="350"/>
      <c r="H1419" s="350"/>
      <c r="I1419" s="350"/>
      <c r="J1419" s="350"/>
      <c r="K1419" s="350"/>
      <c r="L1419" s="293"/>
      <c r="M1419" s="350"/>
      <c r="N1419" s="293"/>
      <c r="O1419" s="350"/>
      <c r="P1419" s="350"/>
      <c r="Q1419" s="395" t="str">
        <f t="shared" si="80"/>
        <v/>
      </c>
      <c r="R1419" s="322"/>
      <c r="S1419" s="322"/>
    </row>
    <row r="1420" spans="1:19" s="38" customFormat="1" ht="24.95" customHeight="1" outlineLevel="2">
      <c r="A1420" s="290" t="str">
        <f>IF(AND(D1420="",D1420=""),"",Import_CTKM!$D$3&amp;"_"&amp;ROW()-11-COUNTBLANK($D$1387:D1420))</f>
        <v>CTKM_1404</v>
      </c>
      <c r="B1420" s="324" t="s">
        <v>207</v>
      </c>
      <c r="C1420" s="274" t="s">
        <v>219</v>
      </c>
      <c r="D1420" s="394" t="s">
        <v>208</v>
      </c>
      <c r="E1420" s="293"/>
      <c r="F1420" s="350"/>
      <c r="G1420" s="350"/>
      <c r="H1420" s="350"/>
      <c r="I1420" s="350"/>
      <c r="J1420" s="350"/>
      <c r="K1420" s="350"/>
      <c r="L1420" s="293"/>
      <c r="M1420" s="350"/>
      <c r="N1420" s="293"/>
      <c r="O1420" s="350"/>
      <c r="P1420" s="350"/>
      <c r="Q1420" s="395" t="str">
        <f t="shared" si="80"/>
        <v/>
      </c>
      <c r="R1420" s="322"/>
      <c r="S1420" s="322"/>
    </row>
    <row r="1421" spans="1:19" s="38" customFormat="1" ht="24.95" customHeight="1" outlineLevel="2">
      <c r="A1421" s="290" t="str">
        <f>IF(AND(D1421="",D1421=""),"",Import_CTKM!$D$3&amp;"_"&amp;ROW()-11-COUNTBLANK($D$1387:D1421))</f>
        <v>CTKM_1405</v>
      </c>
      <c r="B1421" s="324" t="s">
        <v>209</v>
      </c>
      <c r="C1421" s="274" t="s">
        <v>218</v>
      </c>
      <c r="D1421" s="394" t="s">
        <v>2104</v>
      </c>
      <c r="E1421" s="293"/>
      <c r="F1421" s="350"/>
      <c r="G1421" s="350"/>
      <c r="H1421" s="350"/>
      <c r="I1421" s="350"/>
      <c r="J1421" s="350"/>
      <c r="K1421" s="350"/>
      <c r="L1421" s="293"/>
      <c r="M1421" s="350"/>
      <c r="N1421" s="293"/>
      <c r="O1421" s="350"/>
      <c r="P1421" s="350"/>
      <c r="Q1421" s="395" t="str">
        <f t="shared" si="80"/>
        <v/>
      </c>
      <c r="R1421" s="322"/>
      <c r="S1421" s="322"/>
    </row>
    <row r="1422" spans="1:19" s="38" customFormat="1" ht="24.95" customHeight="1" outlineLevel="2">
      <c r="A1422" s="290" t="str">
        <f>IF(AND(D1422="",D1422=""),"",Import_CTKM!$D$3&amp;"_"&amp;ROW()-11-COUNTBLANK($D$1387:D1422))</f>
        <v>CTKM_1406</v>
      </c>
      <c r="B1422" s="324" t="s">
        <v>210</v>
      </c>
      <c r="C1422" s="274" t="s">
        <v>217</v>
      </c>
      <c r="D1422" s="394" t="s">
        <v>381</v>
      </c>
      <c r="E1422" s="293"/>
      <c r="F1422" s="350"/>
      <c r="G1422" s="350"/>
      <c r="H1422" s="350"/>
      <c r="I1422" s="350"/>
      <c r="J1422" s="350"/>
      <c r="K1422" s="350"/>
      <c r="L1422" s="293"/>
      <c r="M1422" s="350"/>
      <c r="N1422" s="293"/>
      <c r="O1422" s="350"/>
      <c r="P1422" s="350"/>
      <c r="Q1422" s="395" t="str">
        <f t="shared" si="80"/>
        <v/>
      </c>
      <c r="R1422" s="322"/>
      <c r="S1422" s="322"/>
    </row>
    <row r="1423" spans="1:19" s="38" customFormat="1" ht="24.95" customHeight="1" outlineLevel="2">
      <c r="A1423" s="290" t="str">
        <f>IF(AND(D1423="",D1423=""),"",Import_CTKM!$D$3&amp;"_"&amp;ROW()-11-COUNTBLANK($D$1387:D1423))</f>
        <v>CTKM_1407</v>
      </c>
      <c r="B1423" s="324" t="s">
        <v>211</v>
      </c>
      <c r="C1423" s="394" t="s">
        <v>216</v>
      </c>
      <c r="D1423" s="394" t="s">
        <v>212</v>
      </c>
      <c r="E1423" s="293"/>
      <c r="F1423" s="350"/>
      <c r="G1423" s="350"/>
      <c r="H1423" s="350"/>
      <c r="I1423" s="350"/>
      <c r="J1423" s="350"/>
      <c r="K1423" s="350"/>
      <c r="L1423" s="293"/>
      <c r="M1423" s="350"/>
      <c r="N1423" s="293"/>
      <c r="O1423" s="350"/>
      <c r="P1423" s="350"/>
      <c r="Q1423" s="395" t="str">
        <f t="shared" si="80"/>
        <v/>
      </c>
      <c r="R1423" s="322"/>
      <c r="S1423" s="322"/>
    </row>
    <row r="1424" spans="1:19" s="38" customFormat="1" ht="24.95" customHeight="1" outlineLevel="2">
      <c r="A1424" s="290" t="str">
        <f>IF(AND(D1424="",D1424=""),"",Import_CTKM!$D$3&amp;"_"&amp;ROW()-11-COUNTBLANK($D$1387:D1424))</f>
        <v>CTKM_1408</v>
      </c>
      <c r="B1424" s="324" t="s">
        <v>213</v>
      </c>
      <c r="C1424" s="274" t="s">
        <v>215</v>
      </c>
      <c r="D1424" s="394" t="s">
        <v>214</v>
      </c>
      <c r="E1424" s="293"/>
      <c r="F1424" s="350"/>
      <c r="G1424" s="350"/>
      <c r="H1424" s="350"/>
      <c r="I1424" s="350"/>
      <c r="J1424" s="350"/>
      <c r="K1424" s="350"/>
      <c r="L1424" s="293"/>
      <c r="M1424" s="350"/>
      <c r="N1424" s="293"/>
      <c r="O1424" s="350"/>
      <c r="P1424" s="350"/>
      <c r="Q1424" s="395" t="str">
        <f t="shared" si="80"/>
        <v/>
      </c>
      <c r="R1424" s="322"/>
      <c r="S1424" s="322"/>
    </row>
    <row r="1425" spans="1:21" s="38" customFormat="1" ht="24.95" customHeight="1" outlineLevel="1">
      <c r="A1425" s="290" t="str">
        <f>IF(AND(D1425="",D1425=""),"",Import_CTKM!$D$3&amp;"_"&amp;ROW()-11-COUNTBLANK($D$1387:D1425))</f>
        <v/>
      </c>
      <c r="B1425" s="309" t="s">
        <v>3416</v>
      </c>
      <c r="C1425" s="287"/>
      <c r="D1425" s="287"/>
      <c r="E1425" s="288"/>
      <c r="F1425" s="288"/>
      <c r="G1425" s="288"/>
      <c r="H1425" s="288"/>
      <c r="I1425" s="288"/>
      <c r="J1425" s="288"/>
      <c r="K1425" s="288"/>
      <c r="L1425" s="288"/>
      <c r="M1425" s="288"/>
      <c r="N1425" s="288"/>
      <c r="O1425" s="288"/>
      <c r="P1425" s="288"/>
      <c r="Q1425" s="288"/>
      <c r="R1425" s="287"/>
      <c r="S1425" s="289"/>
    </row>
    <row r="1426" spans="1:21" s="38" customFormat="1" ht="24.95" customHeight="1" outlineLevel="2">
      <c r="A1426" s="290" t="str">
        <f>IF(AND(D1426="",D1426=""),"",Import_CTKM!$D$3&amp;"_"&amp;ROW()-11-COUNTBLANK($D$1387:D1426))</f>
        <v>CTKM_1409</v>
      </c>
      <c r="B1426" s="396" t="s">
        <v>694</v>
      </c>
      <c r="C1426" s="344" t="s">
        <v>695</v>
      </c>
      <c r="D1426" s="344" t="s">
        <v>696</v>
      </c>
      <c r="E1426" s="293"/>
      <c r="F1426" s="350"/>
      <c r="G1426" s="350"/>
      <c r="H1426" s="350"/>
      <c r="I1426" s="350"/>
      <c r="J1426" s="350"/>
      <c r="K1426" s="350"/>
      <c r="L1426" s="293"/>
      <c r="M1426" s="350"/>
      <c r="N1426" s="293"/>
      <c r="O1426" s="350"/>
      <c r="P1426" s="350"/>
      <c r="Q1426" s="395" t="str">
        <f>IF(OR(IF(G1426="",IF(F1426="",IF(E1426="","",E1426),F1426),G1426)="F",IF(J1426="",IF(I1426="",IF(H1426="","",H1426),I1426),J1426)="F",IF(M1426="",IF(L1426="",IF(K1426="","",K1426),L1426),M1426)="F",IF(P1426="",IF(O1426="",IF(N1426="","",N1426),O1426),P1426)="F")=TRUE,"F",IF(OR(IF(G1426="",IF(F1426="",IF(E1426="","",E1426),F1426),G1426)="PE",IF(J1426="",IF(I1426="",IF(H1426="","",H1426),I1426),J1426)="PE",IF(M1426="",IF(L1426="",IF(K1426="","",K1426),L1426),M1426)="PE",IF(P1426="",IF(O1426="",IF(N1426="","",N1426),O1426),P1426)="PE")=TRUE,"PE",IF(AND(IF(G1426="",IF(F1426="",IF(E1426="","",E1426),F1426),G1426)="",IF(J1426="",IF(I1426="",IF(H1426="","",H1426),I1426),J1426)="",IF(M1426="",IF(L1426="",IF(K1426="","",K1426),L1426),M1426)="",IF(P1426="",IF(O1426="",IF(N1426="","",N1426),O1426),P1426)="")=TRUE,"","P")))</f>
        <v/>
      </c>
      <c r="R1426" s="344"/>
      <c r="S1426" s="344"/>
    </row>
    <row r="1427" spans="1:21" s="38" customFormat="1" ht="24.95" customHeight="1" outlineLevel="2">
      <c r="A1427" s="290" t="str">
        <f>IF(AND(D1427="",D1427=""),"",Import_CTKM!$D$3&amp;"_"&amp;ROW()-11-COUNTBLANK($D$1387:D1427))</f>
        <v>CTKM_1410</v>
      </c>
      <c r="B1427" s="324" t="s">
        <v>223</v>
      </c>
      <c r="C1427" s="274" t="s">
        <v>224</v>
      </c>
      <c r="D1427" s="394" t="s">
        <v>225</v>
      </c>
      <c r="E1427" s="293"/>
      <c r="F1427" s="350"/>
      <c r="G1427" s="350"/>
      <c r="H1427" s="350"/>
      <c r="I1427" s="350"/>
      <c r="J1427" s="350"/>
      <c r="K1427" s="350"/>
      <c r="L1427" s="293"/>
      <c r="M1427" s="350"/>
      <c r="N1427" s="293"/>
      <c r="O1427" s="350"/>
      <c r="P1427" s="350"/>
      <c r="Q1427" s="395" t="str">
        <f>IF(OR(IF(G1427="",IF(F1427="",IF(E1427="","",E1427),F1427),G1427)="F",IF(J1427="",IF(I1427="",IF(H1427="","",H1427),I1427),J1427)="F",IF(M1427="",IF(L1427="",IF(K1427="","",K1427),L1427),M1427)="F",IF(P1427="",IF(O1427="",IF(N1427="","",N1427),O1427),P1427)="F")=TRUE,"F",IF(OR(IF(G1427="",IF(F1427="",IF(E1427="","",E1427),F1427),G1427)="PE",IF(J1427="",IF(I1427="",IF(H1427="","",H1427),I1427),J1427)="PE",IF(M1427="",IF(L1427="",IF(K1427="","",K1427),L1427),M1427)="PE",IF(P1427="",IF(O1427="",IF(N1427="","",N1427),O1427),P1427)="PE")=TRUE,"PE",IF(AND(IF(G1427="",IF(F1427="",IF(E1427="","",E1427),F1427),G1427)="",IF(J1427="",IF(I1427="",IF(H1427="","",H1427),I1427),J1427)="",IF(M1427="",IF(L1427="",IF(K1427="","",K1427),L1427),M1427)="",IF(P1427="",IF(O1427="",IF(N1427="","",N1427),O1427),P1427)="")=TRUE,"","P")))</f>
        <v/>
      </c>
      <c r="R1427" s="322"/>
      <c r="S1427" s="322"/>
    </row>
    <row r="1428" spans="1:21" s="105" customFormat="1" ht="24.95" customHeight="1" outlineLevel="2">
      <c r="A1428" s="290" t="str">
        <f>IF(AND(D1428="",D1428=""),"",Import_CTKM!$D$3&amp;"_"&amp;ROW()-11-COUNTBLANK($D$1387:D1428))</f>
        <v>CTKM_1411</v>
      </c>
      <c r="B1428" s="464" t="s">
        <v>3010</v>
      </c>
      <c r="C1428" s="292" t="s">
        <v>3318</v>
      </c>
      <c r="D1428" s="326" t="s">
        <v>226</v>
      </c>
      <c r="E1428" s="293"/>
      <c r="F1428" s="350"/>
      <c r="G1428" s="350"/>
      <c r="H1428" s="350"/>
      <c r="I1428" s="350"/>
      <c r="J1428" s="350"/>
      <c r="K1428" s="350"/>
      <c r="L1428" s="293"/>
      <c r="M1428" s="350"/>
      <c r="N1428" s="293"/>
      <c r="O1428" s="350"/>
      <c r="P1428" s="350"/>
      <c r="Q1428" s="395" t="str">
        <f>IF(OR(IF(G1428="",IF(F1428="",IF(E1428="","",E1428),F1428),G1428)="F",IF(J1428="",IF(I1428="",IF(H1428="","",H1428),I1428),J1428)="F",IF(M1428="",IF(L1428="",IF(K1428="","",K1428),L1428),M1428)="F",IF(P1428="",IF(O1428="",IF(N1428="","",N1428),O1428),P1428)="F")=TRUE,"F",IF(OR(IF(G1428="",IF(F1428="",IF(E1428="","",E1428),F1428),G1428)="PE",IF(J1428="",IF(I1428="",IF(H1428="","",H1428),I1428),J1428)="PE",IF(M1428="",IF(L1428="",IF(K1428="","",K1428),L1428),M1428)="PE",IF(P1428="",IF(O1428="",IF(N1428="","",N1428),O1428),P1428)="PE")=TRUE,"PE",IF(AND(IF(G1428="",IF(F1428="",IF(E1428="","",E1428),F1428),G1428)="",IF(J1428="",IF(I1428="",IF(H1428="","",H1428),I1428),J1428)="",IF(M1428="",IF(L1428="",IF(K1428="","",K1428),L1428),M1428)="",IF(P1428="",IF(O1428="",IF(N1428="","",N1428),O1428),P1428)="")=TRUE,"","P")))</f>
        <v/>
      </c>
      <c r="R1428" s="295"/>
      <c r="S1428" s="295"/>
    </row>
    <row r="1429" spans="1:21" s="105" customFormat="1" ht="24.95" customHeight="1" outlineLevel="2">
      <c r="A1429" s="290" t="str">
        <f>IF(AND(D1429="",D1429=""),"",Import_CTKM!$D$3&amp;"_"&amp;ROW()-11-COUNTBLANK($D$1387:D1429))</f>
        <v>CTKM_1412</v>
      </c>
      <c r="B1429" s="464" t="s">
        <v>382</v>
      </c>
      <c r="C1429" s="292" t="s">
        <v>3319</v>
      </c>
      <c r="D1429" s="398" t="s">
        <v>384</v>
      </c>
      <c r="E1429" s="293"/>
      <c r="F1429" s="350"/>
      <c r="G1429" s="350"/>
      <c r="H1429" s="350"/>
      <c r="I1429" s="350"/>
      <c r="J1429" s="350"/>
      <c r="K1429" s="350"/>
      <c r="L1429" s="293"/>
      <c r="M1429" s="350"/>
      <c r="N1429" s="293"/>
      <c r="O1429" s="350"/>
      <c r="P1429" s="350"/>
      <c r="Q1429" s="395" t="str">
        <f>IF(OR(IF(G1429="",IF(F1429="",IF(E1429="","",E1429),F1429),G1429)="F",IF(J1429="",IF(I1429="",IF(H1429="","",H1429),I1429),J1429)="F",IF(M1429="",IF(L1429="",IF(K1429="","",K1429),L1429),M1429)="F",IF(P1429="",IF(O1429="",IF(N1429="","",N1429),O1429),P1429)="F")=TRUE,"F",IF(OR(IF(G1429="",IF(F1429="",IF(E1429="","",E1429),F1429),G1429)="PE",IF(J1429="",IF(I1429="",IF(H1429="","",H1429),I1429),J1429)="PE",IF(M1429="",IF(L1429="",IF(K1429="","",K1429),L1429),M1429)="PE",IF(P1429="",IF(O1429="",IF(N1429="","",N1429),O1429),P1429)="PE")=TRUE,"PE",IF(AND(IF(G1429="",IF(F1429="",IF(E1429="","",E1429),F1429),G1429)="",IF(J1429="",IF(I1429="",IF(H1429="","",H1429),I1429),J1429)="",IF(M1429="",IF(L1429="",IF(K1429="","",K1429),L1429),M1429)="",IF(P1429="",IF(O1429="",IF(N1429="","",N1429),O1429),P1429)="")=TRUE,"","P")))</f>
        <v/>
      </c>
      <c r="R1429" s="295"/>
      <c r="S1429" s="295"/>
    </row>
    <row r="1430" spans="1:21" s="38" customFormat="1" ht="24.95" customHeight="1" outlineLevel="1">
      <c r="A1430" s="290" t="str">
        <f>IF(AND(D1430="",D1430=""),"",Import_CTKM!$D$3&amp;"_"&amp;ROW()-11-COUNTBLANK($D$1387:D1430))</f>
        <v/>
      </c>
      <c r="B1430" s="309" t="s">
        <v>3417</v>
      </c>
      <c r="C1430" s="287"/>
      <c r="D1430" s="287"/>
      <c r="E1430" s="288"/>
      <c r="F1430" s="288"/>
      <c r="G1430" s="288"/>
      <c r="H1430" s="288"/>
      <c r="I1430" s="288"/>
      <c r="J1430" s="288"/>
      <c r="K1430" s="288"/>
      <c r="L1430" s="288"/>
      <c r="M1430" s="288"/>
      <c r="N1430" s="288"/>
      <c r="O1430" s="288"/>
      <c r="P1430" s="288"/>
      <c r="Q1430" s="288"/>
      <c r="R1430" s="287"/>
      <c r="S1430" s="289"/>
    </row>
    <row r="1431" spans="1:21" s="98" customFormat="1" ht="24.95" customHeight="1" outlineLevel="2">
      <c r="A1431" s="290" t="str">
        <f>IF(AND(D1431="",D1431=""),"",Import_CTKM!$D$3&amp;"_"&amp;ROW()-11-COUNTBLANK($D$1387:D1431))</f>
        <v>CTKM_1413</v>
      </c>
      <c r="B1431" s="303" t="s">
        <v>109</v>
      </c>
      <c r="C1431" s="303" t="s">
        <v>110</v>
      </c>
      <c r="D1431" s="303" t="s">
        <v>228</v>
      </c>
      <c r="E1431" s="293"/>
      <c r="F1431" s="350"/>
      <c r="G1431" s="350"/>
      <c r="H1431" s="350"/>
      <c r="I1431" s="350"/>
      <c r="J1431" s="350"/>
      <c r="K1431" s="350"/>
      <c r="L1431" s="293"/>
      <c r="M1431" s="350"/>
      <c r="N1431" s="293"/>
      <c r="O1431" s="350"/>
      <c r="P1431" s="350"/>
      <c r="Q1431" s="395" t="str">
        <f t="shared" ref="Q1431:Q1437" si="81">IF(OR(IF(G1431="",IF(F1431="",IF(E1431="","",E1431),F1431),G1431)="F",IF(J1431="",IF(I1431="",IF(H1431="","",H1431),I1431),J1431)="F",IF(M1431="",IF(L1431="",IF(K1431="","",K1431),L1431),M1431)="F",IF(P1431="",IF(O1431="",IF(N1431="","",N1431),O1431),P1431)="F")=TRUE,"F",IF(OR(IF(G1431="",IF(F1431="",IF(E1431="","",E1431),F1431),G1431)="PE",IF(J1431="",IF(I1431="",IF(H1431="","",H1431),I1431),J1431)="PE",IF(M1431="",IF(L1431="",IF(K1431="","",K1431),L1431),M1431)="PE",IF(P1431="",IF(O1431="",IF(N1431="","",N1431),O1431),P1431)="PE")=TRUE,"PE",IF(AND(IF(G1431="",IF(F1431="",IF(E1431="","",E1431),F1431),G1431)="",IF(J1431="",IF(I1431="",IF(H1431="","",H1431),I1431),J1431)="",IF(M1431="",IF(L1431="",IF(K1431="","",K1431),L1431),M1431)="",IF(P1431="",IF(O1431="",IF(N1431="","",N1431),O1431),P1431)="")=TRUE,"","P")))</f>
        <v/>
      </c>
      <c r="R1431" s="350"/>
      <c r="S1431" s="351"/>
    </row>
    <row r="1432" spans="1:21" s="98" customFormat="1" ht="24.95" customHeight="1" outlineLevel="2">
      <c r="A1432" s="290" t="str">
        <f>IF(AND(D1432="",D1432=""),"",Import_CTKM!$D$3&amp;"_"&amp;ROW()-11-COUNTBLANK($D$1387:D1432))</f>
        <v>CTKM_1414</v>
      </c>
      <c r="B1432" s="471" t="s">
        <v>229</v>
      </c>
      <c r="C1432" s="303" t="s">
        <v>230</v>
      </c>
      <c r="D1432" s="303" t="s">
        <v>231</v>
      </c>
      <c r="E1432" s="293"/>
      <c r="F1432" s="350"/>
      <c r="G1432" s="350"/>
      <c r="H1432" s="350"/>
      <c r="I1432" s="350"/>
      <c r="J1432" s="350"/>
      <c r="K1432" s="350"/>
      <c r="L1432" s="293"/>
      <c r="M1432" s="350"/>
      <c r="N1432" s="293"/>
      <c r="O1432" s="350"/>
      <c r="P1432" s="350"/>
      <c r="Q1432" s="395" t="str">
        <f t="shared" si="81"/>
        <v/>
      </c>
      <c r="R1432" s="350"/>
      <c r="S1432" s="351"/>
    </row>
    <row r="1433" spans="1:21" s="98" customFormat="1" ht="24.95" customHeight="1" outlineLevel="2">
      <c r="A1433" s="290" t="str">
        <f>IF(AND(D1433="",D1433=""),"",Import_CTKM!$D$3&amp;"_"&amp;ROW()-11-COUNTBLANK($D$1387:D1433))</f>
        <v>CTKM_1415</v>
      </c>
      <c r="B1433" s="471" t="s">
        <v>115</v>
      </c>
      <c r="C1433" s="303" t="s">
        <v>116</v>
      </c>
      <c r="D1433" s="303" t="s">
        <v>1698</v>
      </c>
      <c r="E1433" s="293"/>
      <c r="F1433" s="350"/>
      <c r="G1433" s="350"/>
      <c r="H1433" s="350"/>
      <c r="I1433" s="350"/>
      <c r="J1433" s="350"/>
      <c r="K1433" s="350"/>
      <c r="L1433" s="293"/>
      <c r="M1433" s="350"/>
      <c r="N1433" s="293"/>
      <c r="O1433" s="350"/>
      <c r="P1433" s="350"/>
      <c r="Q1433" s="395" t="str">
        <f t="shared" si="81"/>
        <v/>
      </c>
      <c r="R1433" s="350"/>
      <c r="S1433" s="351"/>
    </row>
    <row r="1434" spans="1:21" s="98" customFormat="1" ht="24.95" customHeight="1" outlineLevel="2">
      <c r="A1434" s="290" t="str">
        <f>IF(AND(D1434="",D1434=""),"",Import_CTKM!$D$3&amp;"_"&amp;ROW()-11-COUNTBLANK($D$1387:D1434))</f>
        <v>CTKM_1416</v>
      </c>
      <c r="B1434" s="303" t="s">
        <v>233</v>
      </c>
      <c r="C1434" s="303" t="s">
        <v>234</v>
      </c>
      <c r="D1434" s="303" t="s">
        <v>235</v>
      </c>
      <c r="E1434" s="293"/>
      <c r="F1434" s="350"/>
      <c r="G1434" s="350"/>
      <c r="H1434" s="350"/>
      <c r="I1434" s="350"/>
      <c r="J1434" s="350"/>
      <c r="K1434" s="350"/>
      <c r="L1434" s="293"/>
      <c r="M1434" s="350"/>
      <c r="N1434" s="293"/>
      <c r="O1434" s="350"/>
      <c r="P1434" s="350"/>
      <c r="Q1434" s="395" t="str">
        <f t="shared" si="81"/>
        <v/>
      </c>
      <c r="R1434" s="350"/>
      <c r="S1434" s="351"/>
    </row>
    <row r="1435" spans="1:21" s="98" customFormat="1" ht="24.95" customHeight="1" outlineLevel="2">
      <c r="A1435" s="290" t="str">
        <f>IF(AND(D1435="",D1435=""),"",Import_CTKM!$D$3&amp;"_"&amp;ROW()-11-COUNTBLANK($D$1387:D1435))</f>
        <v>CTKM_1417</v>
      </c>
      <c r="B1435" s="471" t="s">
        <v>236</v>
      </c>
      <c r="C1435" s="303" t="s">
        <v>237</v>
      </c>
      <c r="D1435" s="303" t="s">
        <v>238</v>
      </c>
      <c r="E1435" s="293"/>
      <c r="F1435" s="350"/>
      <c r="G1435" s="350"/>
      <c r="H1435" s="350"/>
      <c r="I1435" s="350"/>
      <c r="J1435" s="350"/>
      <c r="K1435" s="350"/>
      <c r="L1435" s="293"/>
      <c r="M1435" s="350"/>
      <c r="N1435" s="293"/>
      <c r="O1435" s="350"/>
      <c r="P1435" s="350"/>
      <c r="Q1435" s="395" t="str">
        <f t="shared" si="81"/>
        <v/>
      </c>
      <c r="R1435" s="350"/>
      <c r="S1435" s="351"/>
    </row>
    <row r="1436" spans="1:21" s="98" customFormat="1" ht="24.95" customHeight="1" outlineLevel="2">
      <c r="A1436" s="290" t="str">
        <f>IF(AND(D1436="",D1436=""),"",Import_CTKM!$D$3&amp;"_"&amp;ROW()-11-COUNTBLANK($D$1387:D1436))</f>
        <v>CTKM_1418</v>
      </c>
      <c r="B1436" s="471" t="s">
        <v>239</v>
      </c>
      <c r="C1436" s="303" t="s">
        <v>240</v>
      </c>
      <c r="D1436" s="303" t="s">
        <v>241</v>
      </c>
      <c r="E1436" s="293"/>
      <c r="F1436" s="350"/>
      <c r="G1436" s="350"/>
      <c r="H1436" s="350"/>
      <c r="I1436" s="350"/>
      <c r="J1436" s="350"/>
      <c r="K1436" s="350"/>
      <c r="L1436" s="293"/>
      <c r="M1436" s="350"/>
      <c r="N1436" s="293"/>
      <c r="O1436" s="350"/>
      <c r="P1436" s="350"/>
      <c r="Q1436" s="395" t="str">
        <f t="shared" si="81"/>
        <v/>
      </c>
      <c r="R1436" s="350"/>
      <c r="S1436" s="351"/>
    </row>
    <row r="1437" spans="1:21" s="98" customFormat="1" ht="24.95" customHeight="1" outlineLevel="2">
      <c r="A1437" s="290" t="str">
        <f>IF(AND(D1437="",D1437=""),"",Import_CTKM!$D$3&amp;"_"&amp;ROW()-11-COUNTBLANK($D$1387:D1437))</f>
        <v>CTKM_1419</v>
      </c>
      <c r="B1437" s="350" t="s">
        <v>2105</v>
      </c>
      <c r="C1437" s="399" t="s">
        <v>2106</v>
      </c>
      <c r="D1437" s="399" t="s">
        <v>1699</v>
      </c>
      <c r="E1437" s="293"/>
      <c r="F1437" s="350"/>
      <c r="G1437" s="350"/>
      <c r="H1437" s="350"/>
      <c r="I1437" s="350"/>
      <c r="J1437" s="350"/>
      <c r="K1437" s="350"/>
      <c r="L1437" s="293"/>
      <c r="M1437" s="350"/>
      <c r="N1437" s="293"/>
      <c r="O1437" s="350"/>
      <c r="P1437" s="350"/>
      <c r="Q1437" s="395" t="str">
        <f t="shared" si="81"/>
        <v/>
      </c>
      <c r="R1437" s="350"/>
      <c r="S1437" s="351"/>
    </row>
    <row r="1438" spans="1:21" s="282" customFormat="1" ht="24.95" customHeight="1">
      <c r="A1438" s="290"/>
      <c r="B1438" s="347" t="s">
        <v>308</v>
      </c>
      <c r="C1438" s="279"/>
      <c r="D1438" s="279"/>
      <c r="E1438" s="280"/>
      <c r="F1438" s="280"/>
      <c r="G1438" s="280"/>
      <c r="H1438" s="280"/>
      <c r="I1438" s="280"/>
      <c r="J1438" s="280"/>
      <c r="K1438" s="280"/>
      <c r="L1438" s="280"/>
      <c r="M1438" s="280"/>
      <c r="N1438" s="280"/>
      <c r="O1438" s="280"/>
      <c r="P1438" s="280"/>
      <c r="Q1438" s="280"/>
      <c r="R1438" s="279"/>
      <c r="S1438" s="281"/>
      <c r="T1438" s="271"/>
      <c r="U1438" s="271"/>
    </row>
    <row r="1439" spans="1:21" s="408" customFormat="1" ht="24.95" customHeight="1">
      <c r="A1439" s="290"/>
      <c r="B1439" s="734" t="s">
        <v>1643</v>
      </c>
      <c r="C1439" s="735"/>
      <c r="D1439" s="735"/>
      <c r="E1439" s="409"/>
      <c r="F1439" s="409"/>
      <c r="G1439" s="409"/>
      <c r="H1439" s="409"/>
      <c r="I1439" s="409"/>
      <c r="J1439" s="409"/>
      <c r="K1439" s="409"/>
      <c r="L1439" s="409"/>
      <c r="M1439" s="409"/>
      <c r="N1439" s="409"/>
      <c r="O1439" s="409"/>
      <c r="P1439" s="409"/>
      <c r="Q1439" s="409"/>
      <c r="R1439" s="410"/>
      <c r="S1439" s="411"/>
    </row>
    <row r="1440" spans="1:21" s="408" customFormat="1" ht="24.95" customHeight="1">
      <c r="A1440" s="290"/>
      <c r="B1440" s="463" t="s">
        <v>3238</v>
      </c>
      <c r="C1440" s="283"/>
      <c r="D1440" s="283"/>
      <c r="E1440" s="284"/>
      <c r="F1440" s="284"/>
      <c r="G1440" s="284"/>
      <c r="H1440" s="284"/>
      <c r="I1440" s="284"/>
      <c r="J1440" s="284"/>
      <c r="K1440" s="284"/>
      <c r="L1440" s="284"/>
      <c r="M1440" s="284"/>
      <c r="N1440" s="284"/>
      <c r="O1440" s="284"/>
      <c r="P1440" s="284"/>
      <c r="Q1440" s="284"/>
      <c r="R1440" s="283"/>
      <c r="S1440" s="285"/>
    </row>
    <row r="1441" spans="1:19" s="408" customFormat="1" ht="24.95" customHeight="1" outlineLevel="1">
      <c r="A1441" s="290"/>
      <c r="B1441" s="309" t="s">
        <v>65</v>
      </c>
      <c r="C1441" s="287"/>
      <c r="D1441" s="287"/>
      <c r="E1441" s="288"/>
      <c r="F1441" s="288"/>
      <c r="G1441" s="288"/>
      <c r="H1441" s="288"/>
      <c r="I1441" s="288"/>
      <c r="J1441" s="288"/>
      <c r="K1441" s="288"/>
      <c r="L1441" s="288"/>
      <c r="M1441" s="288"/>
      <c r="N1441" s="288"/>
      <c r="O1441" s="288"/>
      <c r="P1441" s="288"/>
      <c r="Q1441" s="288"/>
      <c r="R1441" s="287"/>
      <c r="S1441" s="289"/>
    </row>
    <row r="1442" spans="1:19" s="408" customFormat="1" ht="24.95" customHeight="1" outlineLevel="2">
      <c r="A1442" s="290"/>
      <c r="B1442" s="300" t="s">
        <v>309</v>
      </c>
      <c r="C1442" s="291" t="s">
        <v>2529</v>
      </c>
      <c r="D1442" s="292" t="s">
        <v>3016</v>
      </c>
      <c r="E1442" s="293"/>
      <c r="F1442" s="293"/>
      <c r="G1442" s="293"/>
      <c r="H1442" s="293"/>
      <c r="I1442" s="293"/>
      <c r="J1442" s="293"/>
      <c r="K1442" s="293"/>
      <c r="L1442" s="293"/>
      <c r="M1442" s="293"/>
      <c r="N1442" s="293"/>
      <c r="O1442" s="293"/>
      <c r="P1442" s="293"/>
      <c r="Q1442" s="294" t="str">
        <f t="shared" ref="Q1442:Q1447" si="82">IF(OR(IF(G1442="",IF(F1442="",IF(E1442="","",E1442),F1442),G1442)="F",IF(J1442="",IF(I1442="",IF(H1442="","",H1442),I1442),J1442)="F",IF(M1442="",IF(L1442="",IF(K1442="","",K1442),L1442),M1442)="F",IF(P1442="",IF(O1442="",IF(N1442="","",N1442),O1442),P1442)="F")=TRUE,"F",IF(OR(IF(G1442="",IF(F1442="",IF(E1442="","",E1442),F1442),G1442)="PE",IF(J1442="",IF(I1442="",IF(H1442="","",H1442),I1442),J1442)="PE",IF(M1442="",IF(L1442="",IF(K1442="","",K1442),L1442),M1442)="PE",IF(P1442="",IF(O1442="",IF(N1442="","",N1442),O1442),P1442)="PE")=TRUE,"PE",IF(AND(IF(G1442="",IF(F1442="",IF(E1442="","",E1442),F1442),G1442)="",IF(J1442="",IF(I1442="",IF(H1442="","",H1442),I1442),J1442)="",IF(M1442="",IF(L1442="",IF(K1442="","",K1442),L1442),M1442)="",IF(P1442="",IF(O1442="",IF(N1442="","",N1442),O1442),P1442)="")=TRUE,"","P")))</f>
        <v/>
      </c>
      <c r="R1442" s="489"/>
      <c r="S1442" s="295"/>
    </row>
    <row r="1443" spans="1:19" s="408" customFormat="1" ht="24.95" customHeight="1" outlineLevel="2">
      <c r="A1443" s="290"/>
      <c r="B1443" s="291" t="s">
        <v>66</v>
      </c>
      <c r="C1443" s="291" t="s">
        <v>2530</v>
      </c>
      <c r="D1443" s="291" t="s">
        <v>2531</v>
      </c>
      <c r="E1443" s="293"/>
      <c r="F1443" s="293"/>
      <c r="G1443" s="293"/>
      <c r="H1443" s="293"/>
      <c r="I1443" s="293"/>
      <c r="J1443" s="293"/>
      <c r="K1443" s="293"/>
      <c r="L1443" s="293"/>
      <c r="M1443" s="293"/>
      <c r="N1443" s="293"/>
      <c r="O1443" s="293"/>
      <c r="P1443" s="293"/>
      <c r="Q1443" s="294" t="str">
        <f t="shared" si="82"/>
        <v/>
      </c>
      <c r="R1443" s="295"/>
      <c r="S1443" s="295"/>
    </row>
    <row r="1444" spans="1:19" s="408" customFormat="1" ht="24.95" customHeight="1" outlineLevel="2">
      <c r="A1444" s="290"/>
      <c r="B1444" s="291" t="s">
        <v>67</v>
      </c>
      <c r="C1444" s="291" t="s">
        <v>311</v>
      </c>
      <c r="D1444" s="297" t="s">
        <v>312</v>
      </c>
      <c r="E1444" s="293"/>
      <c r="F1444" s="293"/>
      <c r="G1444" s="293"/>
      <c r="H1444" s="293"/>
      <c r="I1444" s="293"/>
      <c r="J1444" s="293"/>
      <c r="K1444" s="293"/>
      <c r="L1444" s="293"/>
      <c r="M1444" s="293"/>
      <c r="N1444" s="293"/>
      <c r="O1444" s="293"/>
      <c r="P1444" s="293"/>
      <c r="Q1444" s="294" t="str">
        <f t="shared" si="82"/>
        <v/>
      </c>
      <c r="R1444" s="295"/>
      <c r="S1444" s="295"/>
    </row>
    <row r="1445" spans="1:19" s="408" customFormat="1" ht="24.95" customHeight="1" outlineLevel="2">
      <c r="A1445" s="290"/>
      <c r="B1445" s="298" t="s">
        <v>68</v>
      </c>
      <c r="C1445" s="299" t="s">
        <v>69</v>
      </c>
      <c r="D1445" s="298" t="s">
        <v>70</v>
      </c>
      <c r="E1445" s="293"/>
      <c r="F1445" s="293"/>
      <c r="G1445" s="293"/>
      <c r="H1445" s="293"/>
      <c r="I1445" s="293"/>
      <c r="J1445" s="293"/>
      <c r="K1445" s="293"/>
      <c r="L1445" s="293"/>
      <c r="M1445" s="293"/>
      <c r="N1445" s="293"/>
      <c r="O1445" s="293"/>
      <c r="P1445" s="293"/>
      <c r="Q1445" s="294" t="str">
        <f t="shared" si="82"/>
        <v/>
      </c>
      <c r="R1445" s="295"/>
      <c r="S1445" s="295"/>
    </row>
    <row r="1446" spans="1:19" s="408" customFormat="1" ht="24.95" customHeight="1" outlineLevel="2">
      <c r="A1446" s="290"/>
      <c r="B1446" s="291" t="s">
        <v>71</v>
      </c>
      <c r="C1446" s="299" t="s">
        <v>72</v>
      </c>
      <c r="D1446" s="291" t="s">
        <v>2532</v>
      </c>
      <c r="E1446" s="293"/>
      <c r="F1446" s="293"/>
      <c r="G1446" s="293"/>
      <c r="H1446" s="293"/>
      <c r="I1446" s="293"/>
      <c r="J1446" s="293"/>
      <c r="K1446" s="293"/>
      <c r="L1446" s="293"/>
      <c r="M1446" s="293"/>
      <c r="N1446" s="293"/>
      <c r="O1446" s="293"/>
      <c r="P1446" s="293"/>
      <c r="Q1446" s="294" t="str">
        <f t="shared" si="82"/>
        <v/>
      </c>
      <c r="R1446" s="295"/>
      <c r="S1446" s="295"/>
    </row>
    <row r="1447" spans="1:19" s="408" customFormat="1" ht="24.95" customHeight="1" outlineLevel="2">
      <c r="A1447" s="290"/>
      <c r="B1447" s="291" t="s">
        <v>74</v>
      </c>
      <c r="C1447" s="299" t="s">
        <v>313</v>
      </c>
      <c r="D1447" s="291" t="s">
        <v>314</v>
      </c>
      <c r="E1447" s="293"/>
      <c r="F1447" s="293"/>
      <c r="G1447" s="293"/>
      <c r="H1447" s="293"/>
      <c r="I1447" s="293"/>
      <c r="J1447" s="293"/>
      <c r="K1447" s="293"/>
      <c r="L1447" s="293"/>
      <c r="M1447" s="293"/>
      <c r="N1447" s="293"/>
      <c r="O1447" s="293"/>
      <c r="P1447" s="293"/>
      <c r="Q1447" s="294" t="str">
        <f t="shared" si="82"/>
        <v/>
      </c>
      <c r="R1447" s="295"/>
      <c r="S1447" s="295"/>
    </row>
    <row r="1448" spans="1:19" s="408" customFormat="1" ht="24.95" customHeight="1" outlineLevel="1">
      <c r="A1448" s="290"/>
      <c r="B1448" s="309" t="s">
        <v>315</v>
      </c>
      <c r="C1448" s="287"/>
      <c r="D1448" s="287"/>
      <c r="E1448" s="288"/>
      <c r="F1448" s="288"/>
      <c r="G1448" s="288"/>
      <c r="H1448" s="288"/>
      <c r="I1448" s="288"/>
      <c r="J1448" s="288"/>
      <c r="K1448" s="288"/>
      <c r="L1448" s="288"/>
      <c r="M1448" s="288"/>
      <c r="N1448" s="288"/>
      <c r="O1448" s="288"/>
      <c r="P1448" s="288"/>
      <c r="Q1448" s="288"/>
      <c r="R1448" s="287"/>
      <c r="S1448" s="289"/>
    </row>
    <row r="1449" spans="1:19" s="408" customFormat="1" ht="24.95" customHeight="1" outlineLevel="2">
      <c r="A1449" s="290"/>
      <c r="B1449" s="303" t="s">
        <v>108</v>
      </c>
      <c r="C1449" s="378"/>
      <c r="D1449" s="378"/>
      <c r="E1449" s="379"/>
      <c r="F1449" s="379"/>
      <c r="G1449" s="379"/>
      <c r="H1449" s="379"/>
      <c r="I1449" s="379"/>
      <c r="J1449" s="379"/>
      <c r="K1449" s="379"/>
      <c r="L1449" s="379"/>
      <c r="M1449" s="379"/>
      <c r="N1449" s="379"/>
      <c r="O1449" s="379"/>
      <c r="P1449" s="379"/>
      <c r="Q1449" s="379"/>
      <c r="R1449" s="378"/>
      <c r="S1449" s="378"/>
    </row>
    <row r="1450" spans="1:19" s="408" customFormat="1" ht="24.95" customHeight="1" outlineLevel="2">
      <c r="A1450" s="290"/>
      <c r="B1450" s="303" t="s">
        <v>109</v>
      </c>
      <c r="C1450" s="303" t="s">
        <v>151</v>
      </c>
      <c r="D1450" s="303" t="s">
        <v>111</v>
      </c>
      <c r="E1450" s="293"/>
      <c r="F1450" s="349"/>
      <c r="G1450" s="349"/>
      <c r="H1450" s="349"/>
      <c r="I1450" s="349"/>
      <c r="J1450" s="349"/>
      <c r="K1450" s="349"/>
      <c r="L1450" s="293"/>
      <c r="M1450" s="349"/>
      <c r="N1450" s="293"/>
      <c r="O1450" s="349"/>
      <c r="P1450" s="349"/>
      <c r="Q1450" s="294" t="str">
        <f>IF(OR(IF(G1450="",IF(F1450="",IF(E1450="","",E1450),F1450),G1450)="F",IF(J1450="",IF(I1450="",IF(H1450="","",H1450),I1450),J1450)="F",IF(M1450="",IF(L1450="",IF(K1450="","",K1450),L1450),M1450)="F",IF(P1450="",IF(O1450="",IF(N1450="","",N1450),O1450),P1450)="F")=TRUE,"F",IF(OR(IF(G1450="",IF(F1450="",IF(E1450="","",E1450),F1450),G1450)="PE",IF(J1450="",IF(I1450="",IF(H1450="","",H1450),I1450),J1450)="PE",IF(M1450="",IF(L1450="",IF(K1450="","",K1450),L1450),M1450)="PE",IF(P1450="",IF(O1450="",IF(N1450="","",N1450),O1450),P1450)="PE")=TRUE,"PE",IF(AND(IF(G1450="",IF(F1450="",IF(E1450="","",E1450),F1450),G1450)="",IF(J1450="",IF(I1450="",IF(H1450="","",H1450),I1450),J1450)="",IF(M1450="",IF(L1450="",IF(K1450="","",K1450),L1450),M1450)="",IF(P1450="",IF(O1450="",IF(N1450="","",N1450),O1450),P1450)="")=TRUE,"","P")))</f>
        <v/>
      </c>
      <c r="R1450" s="350"/>
      <c r="S1450" s="295"/>
    </row>
    <row r="1451" spans="1:19" s="408" customFormat="1" ht="24.95" customHeight="1" outlineLevel="2">
      <c r="A1451" s="290"/>
      <c r="B1451" s="471" t="s">
        <v>112</v>
      </c>
      <c r="C1451" s="303" t="s">
        <v>113</v>
      </c>
      <c r="D1451" s="303" t="s">
        <v>114</v>
      </c>
      <c r="E1451" s="293"/>
      <c r="F1451" s="349"/>
      <c r="G1451" s="349"/>
      <c r="H1451" s="349"/>
      <c r="I1451" s="349"/>
      <c r="J1451" s="349"/>
      <c r="K1451" s="349"/>
      <c r="L1451" s="293"/>
      <c r="M1451" s="293"/>
      <c r="N1451" s="293"/>
      <c r="O1451" s="349"/>
      <c r="P1451" s="349"/>
      <c r="Q1451" s="294" t="str">
        <f>IF(OR(IF(G1451="",IF(F1451="",IF(E1451="","",E1451),F1451),G1451)="F",IF(J1451="",IF(I1451="",IF(H1451="","",H1451),I1451),J1451)="F",IF(M1451="",IF(L1451="",IF(K1451="","",K1451),L1451),M1451)="F",IF(P1451="",IF(O1451="",IF(N1451="","",N1451),O1451),P1451)="F")=TRUE,"F",IF(OR(IF(G1451="",IF(F1451="",IF(E1451="","",E1451),F1451),G1451)="PE",IF(J1451="",IF(I1451="",IF(H1451="","",H1451),I1451),J1451)="PE",IF(M1451="",IF(L1451="",IF(K1451="","",K1451),L1451),M1451)="PE",IF(P1451="",IF(O1451="",IF(N1451="","",N1451),O1451),P1451)="PE")=TRUE,"PE",IF(AND(IF(G1451="",IF(F1451="",IF(E1451="","",E1451),F1451),G1451)="",IF(J1451="",IF(I1451="",IF(H1451="","",H1451),I1451),J1451)="",IF(M1451="",IF(L1451="",IF(K1451="","",K1451),L1451),M1451)="",IF(P1451="",IF(O1451="",IF(N1451="","",N1451),O1451),P1451)="")=TRUE,"","P")))</f>
        <v/>
      </c>
      <c r="R1451" s="350"/>
      <c r="S1451" s="295"/>
    </row>
    <row r="1452" spans="1:19" s="408" customFormat="1" ht="24.95" customHeight="1" outlineLevel="2">
      <c r="A1452" s="290"/>
      <c r="B1452" s="471" t="s">
        <v>115</v>
      </c>
      <c r="C1452" s="303" t="s">
        <v>116</v>
      </c>
      <c r="D1452" s="303" t="s">
        <v>117</v>
      </c>
      <c r="E1452" s="293"/>
      <c r="F1452" s="349"/>
      <c r="G1452" s="349"/>
      <c r="H1452" s="349"/>
      <c r="I1452" s="349"/>
      <c r="J1452" s="349"/>
      <c r="K1452" s="349"/>
      <c r="L1452" s="293"/>
      <c r="M1452" s="349"/>
      <c r="N1452" s="293"/>
      <c r="O1452" s="349"/>
      <c r="P1452" s="349"/>
      <c r="Q1452" s="294" t="str">
        <f>IF(OR(IF(G1452="",IF(F1452="",IF(E1452="","",E1452),F1452),G1452)="F",IF(J1452="",IF(I1452="",IF(H1452="","",H1452),I1452),J1452)="F",IF(M1452="",IF(L1452="",IF(K1452="","",K1452),L1452),M1452)="F",IF(P1452="",IF(O1452="",IF(N1452="","",N1452),O1452),P1452)="F")=TRUE,"F",IF(OR(IF(G1452="",IF(F1452="",IF(E1452="","",E1452),F1452),G1452)="PE",IF(J1452="",IF(I1452="",IF(H1452="","",H1452),I1452),J1452)="PE",IF(M1452="",IF(L1452="",IF(K1452="","",K1452),L1452),M1452)="PE",IF(P1452="",IF(O1452="",IF(N1452="","",N1452),O1452),P1452)="PE")=TRUE,"PE",IF(AND(IF(G1452="",IF(F1452="",IF(E1452="","",E1452),F1452),G1452)="",IF(J1452="",IF(I1452="",IF(H1452="","",H1452),I1452),J1452)="",IF(M1452="",IF(L1452="",IF(K1452="","",K1452),L1452),M1452)="",IF(P1452="",IF(O1452="",IF(N1452="","",N1452),O1452),P1452)="")=TRUE,"","P")))</f>
        <v/>
      </c>
      <c r="R1452" s="350"/>
      <c r="S1452" s="295"/>
    </row>
    <row r="1453" spans="1:19" s="408" customFormat="1" ht="24.95" customHeight="1" outlineLevel="2">
      <c r="A1453" s="290"/>
      <c r="B1453" s="303" t="s">
        <v>118</v>
      </c>
      <c r="C1453" s="303" t="s">
        <v>119</v>
      </c>
      <c r="D1453" s="303" t="s">
        <v>114</v>
      </c>
      <c r="E1453" s="293"/>
      <c r="F1453" s="349"/>
      <c r="G1453" s="349"/>
      <c r="H1453" s="349"/>
      <c r="I1453" s="349"/>
      <c r="J1453" s="349"/>
      <c r="K1453" s="349"/>
      <c r="L1453" s="293"/>
      <c r="M1453" s="349"/>
      <c r="N1453" s="293"/>
      <c r="O1453" s="349"/>
      <c r="P1453" s="349"/>
      <c r="Q1453" s="294" t="str">
        <f>IF(OR(IF(G1453="",IF(F1453="",IF(E1453="","",E1453),F1453),G1453)="F",IF(J1453="",IF(I1453="",IF(H1453="","",H1453),I1453),J1453)="F",IF(M1453="",IF(L1453="",IF(K1453="","",K1453),L1453),M1453)="F",IF(P1453="",IF(O1453="",IF(N1453="","",N1453),O1453),P1453)="F")=TRUE,"F",IF(OR(IF(G1453="",IF(F1453="",IF(E1453="","",E1453),F1453),G1453)="PE",IF(J1453="",IF(I1453="",IF(H1453="","",H1453),I1453),J1453)="PE",IF(M1453="",IF(L1453="",IF(K1453="","",K1453),L1453),M1453)="PE",IF(P1453="",IF(O1453="",IF(N1453="","",N1453),O1453),P1453)="PE")=TRUE,"PE",IF(AND(IF(G1453="",IF(F1453="",IF(E1453="","",E1453),F1453),G1453)="",IF(J1453="",IF(I1453="",IF(H1453="","",H1453),I1453),J1453)="",IF(M1453="",IF(L1453="",IF(K1453="","",K1453),L1453),M1453)="",IF(P1453="",IF(O1453="",IF(N1453="","",N1453),O1453),P1453)="")=TRUE,"","P")))</f>
        <v/>
      </c>
      <c r="R1453" s="350"/>
      <c r="S1453" s="295"/>
    </row>
    <row r="1454" spans="1:19" s="408" customFormat="1" ht="24.95" customHeight="1" outlineLevel="2">
      <c r="A1454" s="290"/>
      <c r="B1454" s="303" t="s">
        <v>120</v>
      </c>
      <c r="C1454" s="303" t="s">
        <v>121</v>
      </c>
      <c r="D1454" s="303" t="s">
        <v>122</v>
      </c>
      <c r="E1454" s="293"/>
      <c r="F1454" s="349"/>
      <c r="G1454" s="349"/>
      <c r="H1454" s="349"/>
      <c r="I1454" s="349"/>
      <c r="J1454" s="349"/>
      <c r="K1454" s="349"/>
      <c r="L1454" s="293"/>
      <c r="M1454" s="349"/>
      <c r="N1454" s="293"/>
      <c r="O1454" s="349"/>
      <c r="P1454" s="349"/>
      <c r="Q1454" s="294" t="str">
        <f>IF(OR(IF(G1454="",IF(F1454="",IF(E1454="","",E1454),F1454),G1454)="F",IF(J1454="",IF(I1454="",IF(H1454="","",H1454),I1454),J1454)="F",IF(M1454="",IF(L1454="",IF(K1454="","",K1454),L1454),M1454)="F",IF(P1454="",IF(O1454="",IF(N1454="","",N1454),O1454),P1454)="F")=TRUE,"F",IF(OR(IF(G1454="",IF(F1454="",IF(E1454="","",E1454),F1454),G1454)="PE",IF(J1454="",IF(I1454="",IF(H1454="","",H1454),I1454),J1454)="PE",IF(M1454="",IF(L1454="",IF(K1454="","",K1454),L1454),M1454)="PE",IF(P1454="",IF(O1454="",IF(N1454="","",N1454),O1454),P1454)="PE")=TRUE,"PE",IF(AND(IF(G1454="",IF(F1454="",IF(E1454="","",E1454),F1454),G1454)="",IF(J1454="",IF(I1454="",IF(H1454="","",H1454),I1454),J1454)="",IF(M1454="",IF(L1454="",IF(K1454="","",K1454),L1454),M1454)="",IF(P1454="",IF(O1454="",IF(N1454="","",N1454),O1454),P1454)="")=TRUE,"","P")))</f>
        <v/>
      </c>
      <c r="R1454" s="350"/>
      <c r="S1454" s="295"/>
    </row>
    <row r="1455" spans="1:19" s="408" customFormat="1" ht="24.95" customHeight="1" outlineLevel="1">
      <c r="A1455" s="290"/>
      <c r="B1455" s="309" t="s">
        <v>316</v>
      </c>
      <c r="C1455" s="287"/>
      <c r="D1455" s="287"/>
      <c r="E1455" s="288"/>
      <c r="F1455" s="288"/>
      <c r="G1455" s="288"/>
      <c r="H1455" s="288"/>
      <c r="I1455" s="288"/>
      <c r="J1455" s="288"/>
      <c r="K1455" s="288"/>
      <c r="L1455" s="288"/>
      <c r="M1455" s="288"/>
      <c r="N1455" s="288"/>
      <c r="O1455" s="288"/>
      <c r="P1455" s="288"/>
      <c r="Q1455" s="288"/>
      <c r="R1455" s="287"/>
      <c r="S1455" s="289"/>
    </row>
    <row r="1456" spans="1:19" s="408" customFormat="1" ht="24.95" customHeight="1" outlineLevel="2">
      <c r="A1456" s="290"/>
      <c r="B1456" s="303" t="s">
        <v>108</v>
      </c>
      <c r="C1456" s="378"/>
      <c r="D1456" s="378"/>
      <c r="E1456" s="379"/>
      <c r="F1456" s="379"/>
      <c r="G1456" s="379"/>
      <c r="H1456" s="379"/>
      <c r="I1456" s="379"/>
      <c r="J1456" s="379"/>
      <c r="K1456" s="379"/>
      <c r="L1456" s="379"/>
      <c r="M1456" s="379"/>
      <c r="N1456" s="379"/>
      <c r="O1456" s="379"/>
      <c r="P1456" s="379"/>
      <c r="Q1456" s="379"/>
      <c r="R1456" s="378"/>
      <c r="S1456" s="378"/>
    </row>
    <row r="1457" spans="1:19" s="408" customFormat="1" ht="24.95" customHeight="1" outlineLevel="2">
      <c r="A1457" s="290"/>
      <c r="B1457" s="303" t="s">
        <v>109</v>
      </c>
      <c r="C1457" s="303" t="s">
        <v>317</v>
      </c>
      <c r="D1457" s="303" t="s">
        <v>111</v>
      </c>
      <c r="E1457" s="293"/>
      <c r="F1457" s="349"/>
      <c r="G1457" s="349"/>
      <c r="H1457" s="349"/>
      <c r="I1457" s="349"/>
      <c r="J1457" s="349"/>
      <c r="K1457" s="349"/>
      <c r="L1457" s="293"/>
      <c r="M1457" s="349"/>
      <c r="N1457" s="293"/>
      <c r="O1457" s="349"/>
      <c r="P1457" s="349"/>
      <c r="Q1457" s="294" t="str">
        <f>IF(OR(IF(G1457="",IF(F1457="",IF(E1457="","",E1457),F1457),G1457)="F",IF(J1457="",IF(I1457="",IF(H1457="","",H1457),I1457),J1457)="F",IF(M1457="",IF(L1457="",IF(K1457="","",K1457),L1457),M1457)="F",IF(P1457="",IF(O1457="",IF(N1457="","",N1457),O1457),P1457)="F")=TRUE,"F",IF(OR(IF(G1457="",IF(F1457="",IF(E1457="","",E1457),F1457),G1457)="PE",IF(J1457="",IF(I1457="",IF(H1457="","",H1457),I1457),J1457)="PE",IF(M1457="",IF(L1457="",IF(K1457="","",K1457),L1457),M1457)="PE",IF(P1457="",IF(O1457="",IF(N1457="","",N1457),O1457),P1457)="PE")=TRUE,"PE",IF(AND(IF(G1457="",IF(F1457="",IF(E1457="","",E1457),F1457),G1457)="",IF(J1457="",IF(I1457="",IF(H1457="","",H1457),I1457),J1457)="",IF(M1457="",IF(L1457="",IF(K1457="","",K1457),L1457),M1457)="",IF(P1457="",IF(O1457="",IF(N1457="","",N1457),O1457),P1457)="")=TRUE,"","P")))</f>
        <v/>
      </c>
      <c r="R1457" s="350"/>
      <c r="S1457" s="295"/>
    </row>
    <row r="1458" spans="1:19" s="408" customFormat="1" ht="24.95" customHeight="1" outlineLevel="2">
      <c r="A1458" s="290"/>
      <c r="B1458" s="471" t="s">
        <v>112</v>
      </c>
      <c r="C1458" s="303" t="s">
        <v>113</v>
      </c>
      <c r="D1458" s="303" t="s">
        <v>114</v>
      </c>
      <c r="E1458" s="293"/>
      <c r="F1458" s="349"/>
      <c r="G1458" s="349"/>
      <c r="H1458" s="349"/>
      <c r="I1458" s="349"/>
      <c r="J1458" s="349"/>
      <c r="K1458" s="349"/>
      <c r="L1458" s="293"/>
      <c r="M1458" s="293"/>
      <c r="N1458" s="293"/>
      <c r="O1458" s="349"/>
      <c r="P1458" s="349"/>
      <c r="Q1458" s="294" t="str">
        <f>IF(OR(IF(G1458="",IF(F1458="",IF(E1458="","",E1458),F1458),G1458)="F",IF(J1458="",IF(I1458="",IF(H1458="","",H1458),I1458),J1458)="F",IF(M1458="",IF(L1458="",IF(K1458="","",K1458),L1458),M1458)="F",IF(P1458="",IF(O1458="",IF(N1458="","",N1458),O1458),P1458)="F")=TRUE,"F",IF(OR(IF(G1458="",IF(F1458="",IF(E1458="","",E1458),F1458),G1458)="PE",IF(J1458="",IF(I1458="",IF(H1458="","",H1458),I1458),J1458)="PE",IF(M1458="",IF(L1458="",IF(K1458="","",K1458),L1458),M1458)="PE",IF(P1458="",IF(O1458="",IF(N1458="","",N1458),O1458),P1458)="PE")=TRUE,"PE",IF(AND(IF(G1458="",IF(F1458="",IF(E1458="","",E1458),F1458),G1458)="",IF(J1458="",IF(I1458="",IF(H1458="","",H1458),I1458),J1458)="",IF(M1458="",IF(L1458="",IF(K1458="","",K1458),L1458),M1458)="",IF(P1458="",IF(O1458="",IF(N1458="","",N1458),O1458),P1458)="")=TRUE,"","P")))</f>
        <v/>
      </c>
      <c r="R1458" s="350"/>
      <c r="S1458" s="295"/>
    </row>
    <row r="1459" spans="1:19" s="408" customFormat="1" ht="24.95" customHeight="1" outlineLevel="2">
      <c r="A1459" s="290"/>
      <c r="B1459" s="471" t="s">
        <v>115</v>
      </c>
      <c r="C1459" s="303" t="s">
        <v>116</v>
      </c>
      <c r="D1459" s="303" t="s">
        <v>117</v>
      </c>
      <c r="E1459" s="293"/>
      <c r="F1459" s="349"/>
      <c r="G1459" s="349"/>
      <c r="H1459" s="349"/>
      <c r="I1459" s="349"/>
      <c r="J1459" s="349"/>
      <c r="K1459" s="349"/>
      <c r="L1459" s="293"/>
      <c r="M1459" s="349"/>
      <c r="N1459" s="293"/>
      <c r="O1459" s="349"/>
      <c r="P1459" s="349"/>
      <c r="Q1459" s="294" t="str">
        <f>IF(OR(IF(G1459="",IF(F1459="",IF(E1459="","",E1459),F1459),G1459)="F",IF(J1459="",IF(I1459="",IF(H1459="","",H1459),I1459),J1459)="F",IF(M1459="",IF(L1459="",IF(K1459="","",K1459),L1459),M1459)="F",IF(P1459="",IF(O1459="",IF(N1459="","",N1459),O1459),P1459)="F")=TRUE,"F",IF(OR(IF(G1459="",IF(F1459="",IF(E1459="","",E1459),F1459),G1459)="PE",IF(J1459="",IF(I1459="",IF(H1459="","",H1459),I1459),J1459)="PE",IF(M1459="",IF(L1459="",IF(K1459="","",K1459),L1459),M1459)="PE",IF(P1459="",IF(O1459="",IF(N1459="","",N1459),O1459),P1459)="PE")=TRUE,"PE",IF(AND(IF(G1459="",IF(F1459="",IF(E1459="","",E1459),F1459),G1459)="",IF(J1459="",IF(I1459="",IF(H1459="","",H1459),I1459),J1459)="",IF(M1459="",IF(L1459="",IF(K1459="","",K1459),L1459),M1459)="",IF(P1459="",IF(O1459="",IF(N1459="","",N1459),O1459),P1459)="")=TRUE,"","P")))</f>
        <v/>
      </c>
      <c r="R1459" s="350"/>
      <c r="S1459" s="295"/>
    </row>
    <row r="1460" spans="1:19" s="408" customFormat="1" ht="24.95" customHeight="1" outlineLevel="2">
      <c r="A1460" s="290"/>
      <c r="B1460" s="303" t="s">
        <v>118</v>
      </c>
      <c r="C1460" s="303" t="s">
        <v>119</v>
      </c>
      <c r="D1460" s="303" t="s">
        <v>114</v>
      </c>
      <c r="E1460" s="293"/>
      <c r="F1460" s="349"/>
      <c r="G1460" s="349"/>
      <c r="H1460" s="349"/>
      <c r="I1460" s="349"/>
      <c r="J1460" s="349"/>
      <c r="K1460" s="349"/>
      <c r="L1460" s="293"/>
      <c r="M1460" s="349"/>
      <c r="N1460" s="293"/>
      <c r="O1460" s="349"/>
      <c r="P1460" s="349"/>
      <c r="Q1460" s="294" t="str">
        <f>IF(OR(IF(G1460="",IF(F1460="",IF(E1460="","",E1460),F1460),G1460)="F",IF(J1460="",IF(I1460="",IF(H1460="","",H1460),I1460),J1460)="F",IF(M1460="",IF(L1460="",IF(K1460="","",K1460),L1460),M1460)="F",IF(P1460="",IF(O1460="",IF(N1460="","",N1460),O1460),P1460)="F")=TRUE,"F",IF(OR(IF(G1460="",IF(F1460="",IF(E1460="","",E1460),F1460),G1460)="PE",IF(J1460="",IF(I1460="",IF(H1460="","",H1460),I1460),J1460)="PE",IF(M1460="",IF(L1460="",IF(K1460="","",K1460),L1460),M1460)="PE",IF(P1460="",IF(O1460="",IF(N1460="","",N1460),O1460),P1460)="PE")=TRUE,"PE",IF(AND(IF(G1460="",IF(F1460="",IF(E1460="","",E1460),F1460),G1460)="",IF(J1460="",IF(I1460="",IF(H1460="","",H1460),I1460),J1460)="",IF(M1460="",IF(L1460="",IF(K1460="","",K1460),L1460),M1460)="",IF(P1460="",IF(O1460="",IF(N1460="","",N1460),O1460),P1460)="")=TRUE,"","P")))</f>
        <v/>
      </c>
      <c r="R1460" s="350"/>
      <c r="S1460" s="295"/>
    </row>
    <row r="1461" spans="1:19" s="408" customFormat="1" ht="24.95" customHeight="1" outlineLevel="2">
      <c r="A1461" s="290"/>
      <c r="B1461" s="303" t="s">
        <v>120</v>
      </c>
      <c r="C1461" s="303" t="s">
        <v>121</v>
      </c>
      <c r="D1461" s="303" t="s">
        <v>122</v>
      </c>
      <c r="E1461" s="293"/>
      <c r="F1461" s="349"/>
      <c r="G1461" s="349"/>
      <c r="H1461" s="349"/>
      <c r="I1461" s="349"/>
      <c r="J1461" s="349"/>
      <c r="K1461" s="349"/>
      <c r="L1461" s="293"/>
      <c r="M1461" s="349"/>
      <c r="N1461" s="293"/>
      <c r="O1461" s="349"/>
      <c r="P1461" s="349"/>
      <c r="Q1461" s="294" t="str">
        <f>IF(OR(IF(G1461="",IF(F1461="",IF(E1461="","",E1461),F1461),G1461)="F",IF(J1461="",IF(I1461="",IF(H1461="","",H1461),I1461),J1461)="F",IF(M1461="",IF(L1461="",IF(K1461="","",K1461),L1461),M1461)="F",IF(P1461="",IF(O1461="",IF(N1461="","",N1461),O1461),P1461)="F")=TRUE,"F",IF(OR(IF(G1461="",IF(F1461="",IF(E1461="","",E1461),F1461),G1461)="PE",IF(J1461="",IF(I1461="",IF(H1461="","",H1461),I1461),J1461)="PE",IF(M1461="",IF(L1461="",IF(K1461="","",K1461),L1461),M1461)="PE",IF(P1461="",IF(O1461="",IF(N1461="","",N1461),O1461),P1461)="PE")=TRUE,"PE",IF(AND(IF(G1461="",IF(F1461="",IF(E1461="","",E1461),F1461),G1461)="",IF(J1461="",IF(I1461="",IF(H1461="","",H1461),I1461),J1461)="",IF(M1461="",IF(L1461="",IF(K1461="","",K1461),L1461),M1461)="",IF(P1461="",IF(O1461="",IF(N1461="","",N1461),O1461),P1461)="")=TRUE,"","P")))</f>
        <v/>
      </c>
      <c r="R1461" s="350"/>
      <c r="S1461" s="295"/>
    </row>
    <row r="1462" spans="1:19" s="408" customFormat="1" ht="24.95" customHeight="1" outlineLevel="1">
      <c r="A1462" s="290"/>
      <c r="B1462" s="309" t="s">
        <v>3017</v>
      </c>
      <c r="C1462" s="287"/>
      <c r="D1462" s="287"/>
      <c r="E1462" s="288"/>
      <c r="F1462" s="288"/>
      <c r="G1462" s="288"/>
      <c r="H1462" s="288"/>
      <c r="I1462" s="288"/>
      <c r="J1462" s="288"/>
      <c r="K1462" s="288"/>
      <c r="L1462" s="288"/>
      <c r="M1462" s="288"/>
      <c r="N1462" s="288"/>
      <c r="O1462" s="288"/>
      <c r="P1462" s="288"/>
      <c r="Q1462" s="288"/>
      <c r="R1462" s="287"/>
      <c r="S1462" s="289"/>
    </row>
    <row r="1463" spans="1:19" s="408" customFormat="1" ht="24.95" customHeight="1" outlineLevel="2">
      <c r="A1463" s="290"/>
      <c r="B1463" s="303" t="s">
        <v>109</v>
      </c>
      <c r="C1463" s="303" t="s">
        <v>110</v>
      </c>
      <c r="D1463" s="303" t="s">
        <v>228</v>
      </c>
      <c r="E1463" s="293"/>
      <c r="F1463" s="349"/>
      <c r="G1463" s="349"/>
      <c r="H1463" s="349"/>
      <c r="I1463" s="349"/>
      <c r="J1463" s="349"/>
      <c r="K1463" s="349"/>
      <c r="L1463" s="293"/>
      <c r="M1463" s="293"/>
      <c r="N1463" s="293"/>
      <c r="O1463" s="293"/>
      <c r="P1463" s="349"/>
      <c r="Q1463" s="294" t="str">
        <f t="shared" ref="Q1463:Q1469" si="83">IF(OR(IF(G1463="",IF(F1463="",IF(E1463="","",E1463),F1463),G1463)="F",IF(J1463="",IF(I1463="",IF(H1463="","",H1463),I1463),J1463)="F",IF(M1463="",IF(L1463="",IF(K1463="","",K1463),L1463),M1463)="F",IF(P1463="",IF(O1463="",IF(N1463="","",N1463),O1463),P1463)="F")=TRUE,"F",IF(OR(IF(G1463="",IF(F1463="",IF(E1463="","",E1463),F1463),G1463)="PE",IF(J1463="",IF(I1463="",IF(H1463="","",H1463),I1463),J1463)="PE",IF(M1463="",IF(L1463="",IF(K1463="","",K1463),L1463),M1463)="PE",IF(P1463="",IF(O1463="",IF(N1463="","",N1463),O1463),P1463)="PE")=TRUE,"PE",IF(AND(IF(G1463="",IF(F1463="",IF(E1463="","",E1463),F1463),G1463)="",IF(J1463="",IF(I1463="",IF(H1463="","",H1463),I1463),J1463)="",IF(M1463="",IF(L1463="",IF(K1463="","",K1463),L1463),M1463)="",IF(P1463="",IF(O1463="",IF(N1463="","",N1463),O1463),P1463)="")=TRUE,"","P")))</f>
        <v/>
      </c>
      <c r="R1463" s="350"/>
      <c r="S1463" s="295"/>
    </row>
    <row r="1464" spans="1:19" s="408" customFormat="1" ht="24.95" customHeight="1" outlineLevel="2">
      <c r="A1464" s="290"/>
      <c r="B1464" s="471" t="s">
        <v>229</v>
      </c>
      <c r="C1464" s="303" t="s">
        <v>230</v>
      </c>
      <c r="D1464" s="303" t="s">
        <v>231</v>
      </c>
      <c r="E1464" s="293"/>
      <c r="F1464" s="349"/>
      <c r="G1464" s="349"/>
      <c r="H1464" s="349"/>
      <c r="I1464" s="349"/>
      <c r="J1464" s="349"/>
      <c r="K1464" s="349"/>
      <c r="L1464" s="293"/>
      <c r="M1464" s="293"/>
      <c r="N1464" s="293"/>
      <c r="O1464" s="293"/>
      <c r="P1464" s="349"/>
      <c r="Q1464" s="294" t="str">
        <f t="shared" si="83"/>
        <v/>
      </c>
      <c r="R1464" s="350"/>
      <c r="S1464" s="295"/>
    </row>
    <row r="1465" spans="1:19" s="408" customFormat="1" ht="24.95" customHeight="1" outlineLevel="2">
      <c r="A1465" s="290"/>
      <c r="B1465" s="471" t="s">
        <v>115</v>
      </c>
      <c r="C1465" s="303" t="s">
        <v>116</v>
      </c>
      <c r="D1465" s="303" t="s">
        <v>3018</v>
      </c>
      <c r="E1465" s="293"/>
      <c r="F1465" s="349"/>
      <c r="G1465" s="349"/>
      <c r="H1465" s="349"/>
      <c r="I1465" s="349"/>
      <c r="J1465" s="349"/>
      <c r="K1465" s="349"/>
      <c r="L1465" s="293"/>
      <c r="M1465" s="293"/>
      <c r="N1465" s="293"/>
      <c r="O1465" s="293"/>
      <c r="P1465" s="349"/>
      <c r="Q1465" s="294" t="str">
        <f t="shared" si="83"/>
        <v/>
      </c>
      <c r="R1465" s="350"/>
      <c r="S1465" s="295"/>
    </row>
    <row r="1466" spans="1:19" s="408" customFormat="1" ht="24.95" customHeight="1" outlineLevel="2">
      <c r="A1466" s="290"/>
      <c r="B1466" s="303" t="s">
        <v>233</v>
      </c>
      <c r="C1466" s="303" t="s">
        <v>234</v>
      </c>
      <c r="D1466" s="303" t="s">
        <v>235</v>
      </c>
      <c r="E1466" s="293"/>
      <c r="F1466" s="349"/>
      <c r="G1466" s="349"/>
      <c r="H1466" s="349"/>
      <c r="I1466" s="349"/>
      <c r="J1466" s="349"/>
      <c r="K1466" s="349"/>
      <c r="L1466" s="293"/>
      <c r="M1466" s="293"/>
      <c r="N1466" s="293"/>
      <c r="O1466" s="293"/>
      <c r="P1466" s="349"/>
      <c r="Q1466" s="294" t="str">
        <f t="shared" si="83"/>
        <v/>
      </c>
      <c r="R1466" s="489"/>
      <c r="S1466" s="295"/>
    </row>
    <row r="1467" spans="1:19" s="408" customFormat="1" ht="24.95" customHeight="1" outlineLevel="2">
      <c r="A1467" s="290"/>
      <c r="B1467" s="471" t="s">
        <v>236</v>
      </c>
      <c r="C1467" s="303" t="s">
        <v>237</v>
      </c>
      <c r="D1467" s="303" t="s">
        <v>3019</v>
      </c>
      <c r="E1467" s="293"/>
      <c r="F1467" s="349"/>
      <c r="G1467" s="349"/>
      <c r="H1467" s="349"/>
      <c r="I1467" s="349"/>
      <c r="J1467" s="349"/>
      <c r="K1467" s="349"/>
      <c r="L1467" s="293"/>
      <c r="M1467" s="349"/>
      <c r="N1467" s="293"/>
      <c r="O1467" s="349"/>
      <c r="P1467" s="349"/>
      <c r="Q1467" s="294" t="str">
        <f t="shared" si="83"/>
        <v/>
      </c>
      <c r="R1467" s="350"/>
      <c r="S1467" s="295"/>
    </row>
    <row r="1468" spans="1:19" s="408" customFormat="1" ht="24.95" customHeight="1" outlineLevel="2">
      <c r="A1468" s="290"/>
      <c r="B1468" s="471" t="s">
        <v>239</v>
      </c>
      <c r="C1468" s="303" t="s">
        <v>240</v>
      </c>
      <c r="D1468" s="303" t="s">
        <v>3019</v>
      </c>
      <c r="E1468" s="293"/>
      <c r="F1468" s="349"/>
      <c r="G1468" s="349"/>
      <c r="H1468" s="349"/>
      <c r="I1468" s="349"/>
      <c r="J1468" s="349"/>
      <c r="K1468" s="349"/>
      <c r="L1468" s="293"/>
      <c r="M1468" s="349"/>
      <c r="N1468" s="293"/>
      <c r="O1468" s="349"/>
      <c r="P1468" s="349"/>
      <c r="Q1468" s="294" t="str">
        <f t="shared" si="83"/>
        <v/>
      </c>
      <c r="R1468" s="350"/>
      <c r="S1468" s="295"/>
    </row>
    <row r="1469" spans="1:19" s="408" customFormat="1" ht="24.95" customHeight="1" outlineLevel="2">
      <c r="A1469" s="290"/>
      <c r="B1469" s="412" t="s">
        <v>2065</v>
      </c>
      <c r="C1469" s="303" t="s">
        <v>2066</v>
      </c>
      <c r="D1469" s="303" t="s">
        <v>319</v>
      </c>
      <c r="E1469" s="293"/>
      <c r="F1469" s="349"/>
      <c r="G1469" s="349"/>
      <c r="H1469" s="349"/>
      <c r="I1469" s="349"/>
      <c r="J1469" s="349"/>
      <c r="K1469" s="349"/>
      <c r="L1469" s="293"/>
      <c r="M1469" s="349"/>
      <c r="N1469" s="293"/>
      <c r="O1469" s="349"/>
      <c r="P1469" s="349"/>
      <c r="Q1469" s="294" t="str">
        <f t="shared" si="83"/>
        <v/>
      </c>
      <c r="R1469" s="350"/>
      <c r="S1469" s="295"/>
    </row>
    <row r="1470" spans="1:19" s="408" customFormat="1" ht="24.95" customHeight="1" outlineLevel="1">
      <c r="A1470" s="290"/>
      <c r="B1470" s="309" t="s">
        <v>320</v>
      </c>
      <c r="C1470" s="287"/>
      <c r="D1470" s="287"/>
      <c r="E1470" s="288"/>
      <c r="F1470" s="288"/>
      <c r="G1470" s="288"/>
      <c r="H1470" s="288"/>
      <c r="I1470" s="288"/>
      <c r="J1470" s="288"/>
      <c r="K1470" s="288"/>
      <c r="L1470" s="288"/>
      <c r="M1470" s="288"/>
      <c r="N1470" s="288"/>
      <c r="O1470" s="288"/>
      <c r="P1470" s="288"/>
      <c r="Q1470" s="288"/>
      <c r="R1470" s="287"/>
      <c r="S1470" s="289"/>
    </row>
    <row r="1471" spans="1:19" s="408" customFormat="1" ht="24.95" customHeight="1" outlineLevel="2">
      <c r="A1471" s="290"/>
      <c r="B1471" s="360" t="s">
        <v>321</v>
      </c>
      <c r="C1471" s="303" t="s">
        <v>322</v>
      </c>
      <c r="D1471" s="303" t="s">
        <v>259</v>
      </c>
      <c r="E1471" s="293"/>
      <c r="F1471" s="349"/>
      <c r="G1471" s="349"/>
      <c r="H1471" s="349"/>
      <c r="I1471" s="349"/>
      <c r="J1471" s="349"/>
      <c r="K1471" s="349"/>
      <c r="L1471" s="293"/>
      <c r="M1471" s="349"/>
      <c r="N1471" s="293"/>
      <c r="O1471" s="349"/>
      <c r="P1471" s="349"/>
      <c r="Q1471" s="294" t="str">
        <f>IF(OR(IF(G1471="",IF(F1471="",IF(E1471="","",E1471),F1471),G1471)="F",IF(J1471="",IF(I1471="",IF(H1471="","",H1471),I1471),J1471)="F",IF(M1471="",IF(L1471="",IF(K1471="","",K1471),L1471),M1471)="F",IF(P1471="",IF(O1471="",IF(N1471="","",N1471),O1471),P1471)="F")=TRUE,"F",IF(OR(IF(G1471="",IF(F1471="",IF(E1471="","",E1471),F1471),G1471)="PE",IF(J1471="",IF(I1471="",IF(H1471="","",H1471),I1471),J1471)="PE",IF(M1471="",IF(L1471="",IF(K1471="","",K1471),L1471),M1471)="PE",IF(P1471="",IF(O1471="",IF(N1471="","",N1471),O1471),P1471)="PE")=TRUE,"PE",IF(AND(IF(G1471="",IF(F1471="",IF(E1471="","",E1471),F1471),G1471)="",IF(J1471="",IF(I1471="",IF(H1471="","",H1471),I1471),J1471)="",IF(M1471="",IF(L1471="",IF(K1471="","",K1471),L1471),M1471)="",IF(P1471="",IF(O1471="",IF(N1471="","",N1471),O1471),P1471)="")=TRUE,"","P")))</f>
        <v/>
      </c>
      <c r="R1471" s="350"/>
      <c r="S1471" s="295"/>
    </row>
    <row r="1472" spans="1:19" s="408" customFormat="1" ht="24.95" customHeight="1" outlineLevel="2">
      <c r="A1472" s="290"/>
      <c r="B1472" s="362"/>
      <c r="C1472" s="303" t="s">
        <v>323</v>
      </c>
      <c r="D1472" s="303" t="s">
        <v>324</v>
      </c>
      <c r="E1472" s="293"/>
      <c r="F1472" s="349"/>
      <c r="G1472" s="349"/>
      <c r="H1472" s="349"/>
      <c r="I1472" s="349"/>
      <c r="J1472" s="349"/>
      <c r="K1472" s="349"/>
      <c r="L1472" s="293"/>
      <c r="M1472" s="349"/>
      <c r="N1472" s="293"/>
      <c r="O1472" s="349"/>
      <c r="P1472" s="349"/>
      <c r="Q1472" s="294" t="str">
        <f>IF(OR(IF(G1472="",IF(F1472="",IF(E1472="","",E1472),F1472),G1472)="F",IF(J1472="",IF(I1472="",IF(H1472="","",H1472),I1472),J1472)="F",IF(M1472="",IF(L1472="",IF(K1472="","",K1472),L1472),M1472)="F",IF(P1472="",IF(O1472="",IF(N1472="","",N1472),O1472),P1472)="F")=TRUE,"F",IF(OR(IF(G1472="",IF(F1472="",IF(E1472="","",E1472),F1472),G1472)="PE",IF(J1472="",IF(I1472="",IF(H1472="","",H1472),I1472),J1472)="PE",IF(M1472="",IF(L1472="",IF(K1472="","",K1472),L1472),M1472)="PE",IF(P1472="",IF(O1472="",IF(N1472="","",N1472),O1472),P1472)="PE")=TRUE,"PE",IF(AND(IF(G1472="",IF(F1472="",IF(E1472="","",E1472),F1472),G1472)="",IF(J1472="",IF(I1472="",IF(H1472="","",H1472),I1472),J1472)="",IF(M1472="",IF(L1472="",IF(K1472="","",K1472),L1472),M1472)="",IF(P1472="",IF(O1472="",IF(N1472="","",N1472),O1472),P1472)="")=TRUE,"","P")))</f>
        <v/>
      </c>
      <c r="R1472" s="350"/>
      <c r="S1472" s="295"/>
    </row>
    <row r="1473" spans="1:19" s="408" customFormat="1" ht="24.95" customHeight="1" outlineLevel="2">
      <c r="A1473" s="290"/>
      <c r="B1473" s="360" t="s">
        <v>325</v>
      </c>
      <c r="C1473" s="303" t="s">
        <v>326</v>
      </c>
      <c r="D1473" s="303" t="s">
        <v>327</v>
      </c>
      <c r="E1473" s="293"/>
      <c r="F1473" s="349"/>
      <c r="G1473" s="349"/>
      <c r="H1473" s="349"/>
      <c r="I1473" s="349"/>
      <c r="J1473" s="349"/>
      <c r="K1473" s="349"/>
      <c r="L1473" s="293"/>
      <c r="M1473" s="349"/>
      <c r="N1473" s="293"/>
      <c r="O1473" s="349"/>
      <c r="P1473" s="349"/>
      <c r="Q1473" s="294" t="str">
        <f>IF(OR(IF(G1473="",IF(F1473="",IF(E1473="","",E1473),F1473),G1473)="F",IF(J1473="",IF(I1473="",IF(H1473="","",H1473),I1473),J1473)="F",IF(M1473="",IF(L1473="",IF(K1473="","",K1473),L1473),M1473)="F",IF(P1473="",IF(O1473="",IF(N1473="","",N1473),O1473),P1473)="F")=TRUE,"F",IF(OR(IF(G1473="",IF(F1473="",IF(E1473="","",E1473),F1473),G1473)="PE",IF(J1473="",IF(I1473="",IF(H1473="","",H1473),I1473),J1473)="PE",IF(M1473="",IF(L1473="",IF(K1473="","",K1473),L1473),M1473)="PE",IF(P1473="",IF(O1473="",IF(N1473="","",N1473),O1473),P1473)="PE")=TRUE,"PE",IF(AND(IF(G1473="",IF(F1473="",IF(E1473="","",E1473),F1473),G1473)="",IF(J1473="",IF(I1473="",IF(H1473="","",H1473),I1473),J1473)="",IF(M1473="",IF(L1473="",IF(K1473="","",K1473),L1473),M1473)="",IF(P1473="",IF(O1473="",IF(N1473="","",N1473),O1473),P1473)="")=TRUE,"","P")))</f>
        <v/>
      </c>
      <c r="R1473" s="350"/>
      <c r="S1473" s="295"/>
    </row>
    <row r="1474" spans="1:19" s="408" customFormat="1" ht="24.95" customHeight="1" outlineLevel="2">
      <c r="A1474" s="290"/>
      <c r="B1474" s="361"/>
      <c r="C1474" s="303" t="s">
        <v>328</v>
      </c>
      <c r="D1474" s="303" t="s">
        <v>329</v>
      </c>
      <c r="E1474" s="293"/>
      <c r="F1474" s="349"/>
      <c r="G1474" s="349"/>
      <c r="H1474" s="349"/>
      <c r="I1474" s="349"/>
      <c r="J1474" s="349"/>
      <c r="K1474" s="349"/>
      <c r="L1474" s="293"/>
      <c r="M1474" s="349"/>
      <c r="N1474" s="293"/>
      <c r="O1474" s="349"/>
      <c r="P1474" s="349"/>
      <c r="Q1474" s="294" t="str">
        <f>IF(OR(IF(G1474="",IF(F1474="",IF(E1474="","",E1474),F1474),G1474)="F",IF(J1474="",IF(I1474="",IF(H1474="","",H1474),I1474),J1474)="F",IF(M1474="",IF(L1474="",IF(K1474="","",K1474),L1474),M1474)="F",IF(P1474="",IF(O1474="",IF(N1474="","",N1474),O1474),P1474)="F")=TRUE,"F",IF(OR(IF(G1474="",IF(F1474="",IF(E1474="","",E1474),F1474),G1474)="PE",IF(J1474="",IF(I1474="",IF(H1474="","",H1474),I1474),J1474)="PE",IF(M1474="",IF(L1474="",IF(K1474="","",K1474),L1474),M1474)="PE",IF(P1474="",IF(O1474="",IF(N1474="","",N1474),O1474),P1474)="PE")=TRUE,"PE",IF(AND(IF(G1474="",IF(F1474="",IF(E1474="","",E1474),F1474),G1474)="",IF(J1474="",IF(I1474="",IF(H1474="","",H1474),I1474),J1474)="",IF(M1474="",IF(L1474="",IF(K1474="","",K1474),L1474),M1474)="",IF(P1474="",IF(O1474="",IF(N1474="","",N1474),O1474),P1474)="")=TRUE,"","P")))</f>
        <v/>
      </c>
      <c r="R1474" s="350"/>
      <c r="S1474" s="295"/>
    </row>
    <row r="1475" spans="1:19" s="408" customFormat="1" ht="24.95" customHeight="1" outlineLevel="2">
      <c r="A1475" s="290"/>
      <c r="B1475" s="362"/>
      <c r="C1475" s="303" t="s">
        <v>330</v>
      </c>
      <c r="D1475" s="303" t="s">
        <v>331</v>
      </c>
      <c r="E1475" s="293"/>
      <c r="F1475" s="349"/>
      <c r="G1475" s="349"/>
      <c r="H1475" s="349"/>
      <c r="I1475" s="349"/>
      <c r="J1475" s="349"/>
      <c r="K1475" s="349"/>
      <c r="L1475" s="293"/>
      <c r="M1475" s="349"/>
      <c r="N1475" s="293"/>
      <c r="O1475" s="349"/>
      <c r="P1475" s="349"/>
      <c r="Q1475" s="294" t="str">
        <f>IF(OR(IF(G1475="",IF(F1475="",IF(E1475="","",E1475),F1475),G1475)="F",IF(J1475="",IF(I1475="",IF(H1475="","",H1475),I1475),J1475)="F",IF(M1475="",IF(L1475="",IF(K1475="","",K1475),L1475),M1475)="F",IF(P1475="",IF(O1475="",IF(N1475="","",N1475),O1475),P1475)="F")=TRUE,"F",IF(OR(IF(G1475="",IF(F1475="",IF(E1475="","",E1475),F1475),G1475)="PE",IF(J1475="",IF(I1475="",IF(H1475="","",H1475),I1475),J1475)="PE",IF(M1475="",IF(L1475="",IF(K1475="","",K1475),L1475),M1475)="PE",IF(P1475="",IF(O1475="",IF(N1475="","",N1475),O1475),P1475)="PE")=TRUE,"PE",IF(AND(IF(G1475="",IF(F1475="",IF(E1475="","",E1475),F1475),G1475)="",IF(J1475="",IF(I1475="",IF(H1475="","",H1475),I1475),J1475)="",IF(M1475="",IF(L1475="",IF(K1475="","",K1475),L1475),M1475)="",IF(P1475="",IF(O1475="",IF(N1475="","",N1475),O1475),P1475)="")=TRUE,"","P")))</f>
        <v/>
      </c>
      <c r="R1475" s="350"/>
      <c r="S1475" s="295"/>
    </row>
    <row r="1476" spans="1:19" ht="24.95" customHeight="1">
      <c r="A1476" s="290"/>
      <c r="B1476" s="463" t="s">
        <v>3239</v>
      </c>
      <c r="C1476" s="283"/>
      <c r="D1476" s="283"/>
      <c r="E1476" s="284"/>
      <c r="F1476" s="284"/>
      <c r="G1476" s="284"/>
      <c r="H1476" s="284"/>
      <c r="I1476" s="284"/>
      <c r="J1476" s="284"/>
      <c r="K1476" s="284"/>
      <c r="L1476" s="284"/>
      <c r="M1476" s="284"/>
      <c r="N1476" s="284"/>
      <c r="O1476" s="284"/>
      <c r="P1476" s="284"/>
      <c r="Q1476" s="284"/>
      <c r="R1476" s="283"/>
      <c r="S1476" s="285"/>
    </row>
    <row r="1477" spans="1:19" s="408" customFormat="1" ht="24.95" customHeight="1" outlineLevel="1">
      <c r="A1477" s="290"/>
      <c r="B1477" s="309" t="s">
        <v>2574</v>
      </c>
      <c r="C1477" s="287"/>
      <c r="D1477" s="287"/>
      <c r="E1477" s="288"/>
      <c r="F1477" s="288"/>
      <c r="G1477" s="288"/>
      <c r="H1477" s="288"/>
      <c r="I1477" s="288"/>
      <c r="J1477" s="288"/>
      <c r="K1477" s="288"/>
      <c r="L1477" s="288"/>
      <c r="M1477" s="288"/>
      <c r="N1477" s="288"/>
      <c r="O1477" s="288"/>
      <c r="P1477" s="288"/>
      <c r="Q1477" s="288"/>
      <c r="R1477" s="287"/>
      <c r="S1477" s="289"/>
    </row>
    <row r="1478" spans="1:19" s="408" customFormat="1" ht="24.95" customHeight="1" outlineLevel="2">
      <c r="A1478" s="290"/>
      <c r="B1478" s="472" t="s">
        <v>332</v>
      </c>
      <c r="C1478" s="356" t="s">
        <v>333</v>
      </c>
      <c r="D1478" s="346" t="s">
        <v>3020</v>
      </c>
      <c r="E1478" s="293"/>
      <c r="F1478" s="293"/>
      <c r="G1478" s="293"/>
      <c r="H1478" s="293"/>
      <c r="I1478" s="293"/>
      <c r="J1478" s="293"/>
      <c r="K1478" s="293"/>
      <c r="L1478" s="293"/>
      <c r="M1478" s="293"/>
      <c r="N1478" s="293"/>
      <c r="O1478" s="293"/>
      <c r="P1478" s="293"/>
      <c r="Q1478" s="294" t="str">
        <f t="shared" ref="Q1478:Q1487" si="84">IF(OR(IF(G1478="",IF(F1478="",IF(E1478="","",E1478),F1478),G1478)="F",IF(J1478="",IF(I1478="",IF(H1478="","",H1478),I1478),J1478)="F",IF(M1478="",IF(L1478="",IF(K1478="","",K1478),L1478),M1478)="F",IF(P1478="",IF(O1478="",IF(N1478="","",N1478),O1478),P1478)="F")=TRUE,"F",IF(OR(IF(G1478="",IF(F1478="",IF(E1478="","",E1478),F1478),G1478)="PE",IF(J1478="",IF(I1478="",IF(H1478="","",H1478),I1478),J1478)="PE",IF(M1478="",IF(L1478="",IF(K1478="","",K1478),L1478),M1478)="PE",IF(P1478="",IF(O1478="",IF(N1478="","",N1478),O1478),P1478)="PE")=TRUE,"PE",IF(AND(IF(G1478="",IF(F1478="",IF(E1478="","",E1478),F1478),G1478)="",IF(J1478="",IF(I1478="",IF(H1478="","",H1478),I1478),J1478)="",IF(M1478="",IF(L1478="",IF(K1478="","",K1478),L1478),M1478)="",IF(P1478="",IF(O1478="",IF(N1478="","",N1478),O1478),P1478)="")=TRUE,"","P")))</f>
        <v/>
      </c>
      <c r="R1478" s="295"/>
      <c r="S1478" s="295"/>
    </row>
    <row r="1479" spans="1:19" s="408" customFormat="1" ht="24.95" customHeight="1" outlineLevel="2">
      <c r="A1479" s="290"/>
      <c r="B1479" s="473"/>
      <c r="C1479" s="356" t="s">
        <v>334</v>
      </c>
      <c r="D1479" s="346" t="s">
        <v>3021</v>
      </c>
      <c r="E1479" s="293"/>
      <c r="F1479" s="293"/>
      <c r="G1479" s="293"/>
      <c r="H1479" s="293"/>
      <c r="I1479" s="293"/>
      <c r="J1479" s="293"/>
      <c r="K1479" s="293"/>
      <c r="L1479" s="293"/>
      <c r="M1479" s="293"/>
      <c r="N1479" s="293"/>
      <c r="O1479" s="293"/>
      <c r="P1479" s="293"/>
      <c r="Q1479" s="294" t="str">
        <f t="shared" si="84"/>
        <v/>
      </c>
      <c r="R1479" s="295"/>
      <c r="S1479" s="295"/>
    </row>
    <row r="1480" spans="1:19" s="408" customFormat="1" ht="24.95" customHeight="1" outlineLevel="2">
      <c r="A1480" s="290"/>
      <c r="B1480" s="474"/>
      <c r="C1480" s="356" t="s">
        <v>335</v>
      </c>
      <c r="D1480" s="346" t="s">
        <v>3022</v>
      </c>
      <c r="E1480" s="293"/>
      <c r="F1480" s="293"/>
      <c r="G1480" s="293"/>
      <c r="H1480" s="293"/>
      <c r="I1480" s="293"/>
      <c r="J1480" s="293"/>
      <c r="K1480" s="293"/>
      <c r="L1480" s="293"/>
      <c r="M1480" s="293"/>
      <c r="N1480" s="293"/>
      <c r="O1480" s="293"/>
      <c r="P1480" s="293"/>
      <c r="Q1480" s="294" t="str">
        <f t="shared" si="84"/>
        <v/>
      </c>
      <c r="R1480" s="295"/>
      <c r="S1480" s="295"/>
    </row>
    <row r="1481" spans="1:19" s="408" customFormat="1" ht="24.95" customHeight="1" outlineLevel="2">
      <c r="A1481" s="290"/>
      <c r="B1481" s="472" t="s">
        <v>336</v>
      </c>
      <c r="C1481" s="356" t="s">
        <v>337</v>
      </c>
      <c r="D1481" s="292" t="s">
        <v>338</v>
      </c>
      <c r="E1481" s="293"/>
      <c r="F1481" s="293"/>
      <c r="G1481" s="293"/>
      <c r="H1481" s="293"/>
      <c r="I1481" s="293"/>
      <c r="J1481" s="293"/>
      <c r="K1481" s="293"/>
      <c r="L1481" s="293"/>
      <c r="M1481" s="293"/>
      <c r="N1481" s="293"/>
      <c r="O1481" s="293"/>
      <c r="P1481" s="293"/>
      <c r="Q1481" s="294" t="str">
        <f t="shared" si="84"/>
        <v/>
      </c>
      <c r="R1481" s="295"/>
      <c r="S1481" s="295"/>
    </row>
    <row r="1482" spans="1:19" s="408" customFormat="1" ht="24.95" customHeight="1" outlineLevel="2">
      <c r="A1482" s="290"/>
      <c r="B1482" s="413" t="s">
        <v>339</v>
      </c>
      <c r="C1482" s="377" t="s">
        <v>340</v>
      </c>
      <c r="D1482" s="377" t="s">
        <v>341</v>
      </c>
      <c r="E1482" s="293"/>
      <c r="F1482" s="293"/>
      <c r="G1482" s="293"/>
      <c r="H1482" s="293"/>
      <c r="I1482" s="293"/>
      <c r="J1482" s="293"/>
      <c r="K1482" s="293"/>
      <c r="L1482" s="293"/>
      <c r="M1482" s="293"/>
      <c r="N1482" s="293"/>
      <c r="O1482" s="293"/>
      <c r="P1482" s="293"/>
      <c r="Q1482" s="294" t="str">
        <f t="shared" si="84"/>
        <v/>
      </c>
      <c r="R1482" s="295"/>
      <c r="S1482" s="295"/>
    </row>
    <row r="1483" spans="1:19" s="408" customFormat="1" ht="24.95" customHeight="1" outlineLevel="2">
      <c r="A1483" s="290"/>
      <c r="B1483" s="414"/>
      <c r="C1483" s="377" t="s">
        <v>342</v>
      </c>
      <c r="D1483" s="377" t="s">
        <v>341</v>
      </c>
      <c r="E1483" s="293"/>
      <c r="F1483" s="293"/>
      <c r="G1483" s="293"/>
      <c r="H1483" s="293"/>
      <c r="I1483" s="293"/>
      <c r="J1483" s="293"/>
      <c r="K1483" s="293"/>
      <c r="L1483" s="293"/>
      <c r="M1483" s="293"/>
      <c r="N1483" s="293"/>
      <c r="O1483" s="293"/>
      <c r="P1483" s="293"/>
      <c r="Q1483" s="294" t="str">
        <f t="shared" si="84"/>
        <v/>
      </c>
      <c r="R1483" s="295"/>
      <c r="S1483" s="295"/>
    </row>
    <row r="1484" spans="1:19" s="408" customFormat="1" ht="24.95" customHeight="1" outlineLevel="2">
      <c r="A1484" s="290"/>
      <c r="B1484" s="415"/>
      <c r="C1484" s="356" t="s">
        <v>3023</v>
      </c>
      <c r="D1484" s="292" t="s">
        <v>2068</v>
      </c>
      <c r="E1484" s="293"/>
      <c r="F1484" s="293"/>
      <c r="G1484" s="293"/>
      <c r="H1484" s="293"/>
      <c r="I1484" s="293"/>
      <c r="J1484" s="293"/>
      <c r="K1484" s="293"/>
      <c r="L1484" s="293"/>
      <c r="M1484" s="293"/>
      <c r="N1484" s="293"/>
      <c r="O1484" s="293"/>
      <c r="P1484" s="293"/>
      <c r="Q1484" s="294" t="str">
        <f t="shared" si="84"/>
        <v/>
      </c>
      <c r="R1484" s="295"/>
      <c r="S1484" s="295"/>
    </row>
    <row r="1485" spans="1:19" s="408" customFormat="1" ht="24.95" customHeight="1" outlineLevel="2">
      <c r="A1485" s="290"/>
      <c r="B1485" s="413" t="s">
        <v>344</v>
      </c>
      <c r="C1485" s="292" t="s">
        <v>3024</v>
      </c>
      <c r="D1485" s="292" t="s">
        <v>1647</v>
      </c>
      <c r="E1485" s="293"/>
      <c r="F1485" s="293"/>
      <c r="G1485" s="293"/>
      <c r="H1485" s="293"/>
      <c r="I1485" s="293"/>
      <c r="J1485" s="293"/>
      <c r="K1485" s="293"/>
      <c r="L1485" s="293"/>
      <c r="M1485" s="293"/>
      <c r="N1485" s="293"/>
      <c r="O1485" s="293"/>
      <c r="P1485" s="293"/>
      <c r="Q1485" s="294" t="str">
        <f t="shared" si="84"/>
        <v/>
      </c>
      <c r="R1485" s="295"/>
      <c r="S1485" s="295"/>
    </row>
    <row r="1486" spans="1:19" s="408" customFormat="1" ht="24.95" customHeight="1" outlineLevel="2">
      <c r="A1486" s="290"/>
      <c r="B1486" s="414"/>
      <c r="C1486" s="292" t="s">
        <v>3025</v>
      </c>
      <c r="D1486" s="292" t="s">
        <v>3026</v>
      </c>
      <c r="E1486" s="293"/>
      <c r="F1486" s="293"/>
      <c r="G1486" s="293"/>
      <c r="H1486" s="293"/>
      <c r="I1486" s="293"/>
      <c r="J1486" s="293"/>
      <c r="K1486" s="293"/>
      <c r="L1486" s="293"/>
      <c r="M1486" s="293"/>
      <c r="N1486" s="293"/>
      <c r="O1486" s="293"/>
      <c r="P1486" s="293"/>
      <c r="Q1486" s="294" t="str">
        <f t="shared" si="84"/>
        <v/>
      </c>
      <c r="R1486" s="295"/>
      <c r="S1486" s="295"/>
    </row>
    <row r="1487" spans="1:19" s="408" customFormat="1" ht="24.95" customHeight="1" outlineLevel="2">
      <c r="A1487" s="290"/>
      <c r="B1487" s="415"/>
      <c r="C1487" s="292" t="s">
        <v>3027</v>
      </c>
      <c r="D1487" s="292" t="s">
        <v>1651</v>
      </c>
      <c r="E1487" s="293"/>
      <c r="F1487" s="293"/>
      <c r="G1487" s="293"/>
      <c r="H1487" s="293"/>
      <c r="I1487" s="293"/>
      <c r="J1487" s="293"/>
      <c r="K1487" s="293"/>
      <c r="L1487" s="293"/>
      <c r="M1487" s="293"/>
      <c r="N1487" s="293"/>
      <c r="O1487" s="293"/>
      <c r="P1487" s="293"/>
      <c r="Q1487" s="294" t="str">
        <f t="shared" si="84"/>
        <v/>
      </c>
      <c r="R1487" s="295"/>
      <c r="S1487" s="295"/>
    </row>
    <row r="1488" spans="1:19" s="408" customFormat="1" ht="24.95" customHeight="1" outlineLevel="1">
      <c r="A1488" s="290"/>
      <c r="B1488" s="309" t="s">
        <v>3028</v>
      </c>
      <c r="C1488" s="287"/>
      <c r="D1488" s="287"/>
      <c r="E1488" s="288"/>
      <c r="F1488" s="288"/>
      <c r="G1488" s="288"/>
      <c r="H1488" s="288"/>
      <c r="I1488" s="288"/>
      <c r="J1488" s="288"/>
      <c r="K1488" s="288"/>
      <c r="L1488" s="288"/>
      <c r="M1488" s="288"/>
      <c r="N1488" s="288"/>
      <c r="O1488" s="288"/>
      <c r="P1488" s="288"/>
      <c r="Q1488" s="288"/>
      <c r="R1488" s="287"/>
      <c r="S1488" s="289"/>
    </row>
    <row r="1489" spans="1:19" s="408" customFormat="1" ht="24.95" customHeight="1" outlineLevel="2">
      <c r="A1489" s="290"/>
      <c r="B1489" s="416" t="s">
        <v>137</v>
      </c>
      <c r="C1489" s="417"/>
      <c r="D1489" s="417"/>
      <c r="E1489" s="418"/>
      <c r="F1489" s="418"/>
      <c r="G1489" s="418"/>
      <c r="H1489" s="418"/>
      <c r="I1489" s="418"/>
      <c r="J1489" s="418"/>
      <c r="K1489" s="418"/>
      <c r="L1489" s="418"/>
      <c r="M1489" s="418"/>
      <c r="N1489" s="418"/>
      <c r="O1489" s="418"/>
      <c r="P1489" s="418"/>
      <c r="Q1489" s="418"/>
      <c r="R1489" s="417"/>
      <c r="S1489" s="419"/>
    </row>
    <row r="1490" spans="1:19" s="408" customFormat="1" ht="24.95" customHeight="1" outlineLevel="2">
      <c r="A1490" s="290"/>
      <c r="B1490" s="297" t="s">
        <v>138</v>
      </c>
      <c r="C1490" s="292" t="s">
        <v>139</v>
      </c>
      <c r="D1490" s="292" t="s">
        <v>3029</v>
      </c>
      <c r="E1490" s="293"/>
      <c r="F1490" s="293"/>
      <c r="G1490" s="293"/>
      <c r="H1490" s="293"/>
      <c r="I1490" s="293"/>
      <c r="J1490" s="293"/>
      <c r="K1490" s="293"/>
      <c r="L1490" s="293"/>
      <c r="M1490" s="293"/>
      <c r="N1490" s="293"/>
      <c r="O1490" s="293"/>
      <c r="P1490" s="293"/>
      <c r="Q1490" s="294" t="str">
        <f>IF(OR(IF(G1490="",IF(F1490="",IF(E1490="","",E1490),F1490),G1490)="F",IF(J1490="",IF(I1490="",IF(H1490="","",H1490),I1490),J1490)="F",IF(M1490="",IF(L1490="",IF(K1490="","",K1490),L1490),M1490)="F",IF(P1490="",IF(O1490="",IF(N1490="","",N1490),O1490),P1490)="F")=TRUE,"F",IF(OR(IF(G1490="",IF(F1490="",IF(E1490="","",E1490),F1490),G1490)="PE",IF(J1490="",IF(I1490="",IF(H1490="","",H1490),I1490),J1490)="PE",IF(M1490="",IF(L1490="",IF(K1490="","",K1490),L1490),M1490)="PE",IF(P1490="",IF(O1490="",IF(N1490="","",N1490),O1490),P1490)="PE")=TRUE,"PE",IF(AND(IF(G1490="",IF(F1490="",IF(E1490="","",E1490),F1490),G1490)="",IF(J1490="",IF(I1490="",IF(H1490="","",H1490),I1490),J1490)="",IF(M1490="",IF(L1490="",IF(K1490="","",K1490),L1490),M1490)="",IF(P1490="",IF(O1490="",IF(N1490="","",N1490),O1490),P1490)="")=TRUE,"","P")))</f>
        <v/>
      </c>
      <c r="R1490" s="491"/>
      <c r="S1490" s="295"/>
    </row>
    <row r="1491" spans="1:19" s="408" customFormat="1" ht="24.95" customHeight="1" outlineLevel="2">
      <c r="A1491" s="290"/>
      <c r="B1491" s="297" t="s">
        <v>140</v>
      </c>
      <c r="C1491" s="292" t="s">
        <v>141</v>
      </c>
      <c r="D1491" s="292" t="s">
        <v>345</v>
      </c>
      <c r="E1491" s="293"/>
      <c r="F1491" s="293"/>
      <c r="G1491" s="293"/>
      <c r="H1491" s="293"/>
      <c r="I1491" s="293"/>
      <c r="J1491" s="293"/>
      <c r="K1491" s="293"/>
      <c r="L1491" s="293"/>
      <c r="M1491" s="293"/>
      <c r="N1491" s="293"/>
      <c r="O1491" s="293"/>
      <c r="P1491" s="293"/>
      <c r="Q1491" s="294" t="str">
        <f>IF(OR(IF(G1491="",IF(F1491="",IF(E1491="","",E1491),F1491),G1491)="F",IF(J1491="",IF(I1491="",IF(H1491="","",H1491),I1491),J1491)="F",IF(M1491="",IF(L1491="",IF(K1491="","",K1491),L1491),M1491)="F",IF(P1491="",IF(O1491="",IF(N1491="","",N1491),O1491),P1491)="F")=TRUE,"F",IF(OR(IF(G1491="",IF(F1491="",IF(E1491="","",E1491),F1491),G1491)="PE",IF(J1491="",IF(I1491="",IF(H1491="","",H1491),I1491),J1491)="PE",IF(M1491="",IF(L1491="",IF(K1491="","",K1491),L1491),M1491)="PE",IF(P1491="",IF(O1491="",IF(N1491="","",N1491),O1491),P1491)="PE")=TRUE,"PE",IF(AND(IF(G1491="",IF(F1491="",IF(E1491="","",E1491),F1491),G1491)="",IF(J1491="",IF(I1491="",IF(H1491="","",H1491),I1491),J1491)="",IF(M1491="",IF(L1491="",IF(K1491="","",K1491),L1491),M1491)="",IF(P1491="",IF(O1491="",IF(N1491="","",N1491),O1491),P1491)="")=TRUE,"","P")))</f>
        <v/>
      </c>
      <c r="R1491" s="491"/>
      <c r="S1491" s="295"/>
    </row>
    <row r="1492" spans="1:19" s="408" customFormat="1" ht="24.95" customHeight="1" outlineLevel="2">
      <c r="A1492" s="290"/>
      <c r="B1492" s="327" t="s">
        <v>143</v>
      </c>
      <c r="C1492" s="387" t="s">
        <v>144</v>
      </c>
      <c r="D1492" s="389" t="s">
        <v>3030</v>
      </c>
      <c r="E1492" s="293"/>
      <c r="F1492" s="293"/>
      <c r="G1492" s="293"/>
      <c r="H1492" s="293"/>
      <c r="I1492" s="293"/>
      <c r="J1492" s="293"/>
      <c r="K1492" s="293"/>
      <c r="L1492" s="293"/>
      <c r="M1492" s="293"/>
      <c r="N1492" s="293"/>
      <c r="O1492" s="293"/>
      <c r="P1492" s="293"/>
      <c r="Q1492" s="294" t="str">
        <f>IF(OR(IF(G1492="",IF(F1492="",IF(E1492="","",E1492),F1492),G1492)="F",IF(J1492="",IF(I1492="",IF(H1492="","",H1492),I1492),J1492)="F",IF(M1492="",IF(L1492="",IF(K1492="","",K1492),L1492),M1492)="F",IF(P1492="",IF(O1492="",IF(N1492="","",N1492),O1492),P1492)="F")=TRUE,"F",IF(OR(IF(G1492="",IF(F1492="",IF(E1492="","",E1492),F1492),G1492)="PE",IF(J1492="",IF(I1492="",IF(H1492="","",H1492),I1492),J1492)="PE",IF(M1492="",IF(L1492="",IF(K1492="","",K1492),L1492),M1492)="PE",IF(P1492="",IF(O1492="",IF(N1492="","",N1492),O1492),P1492)="PE")=TRUE,"PE",IF(AND(IF(G1492="",IF(F1492="",IF(E1492="","",E1492),F1492),G1492)="",IF(J1492="",IF(I1492="",IF(H1492="","",H1492),I1492),J1492)="",IF(M1492="",IF(L1492="",IF(K1492="","",K1492),L1492),M1492)="",IF(P1492="",IF(O1492="",IF(N1492="","",N1492),O1492),P1492)="")=TRUE,"","P")))</f>
        <v/>
      </c>
      <c r="R1492" s="491"/>
      <c r="S1492" s="295"/>
    </row>
    <row r="1493" spans="1:19" s="408" customFormat="1" ht="24.95" customHeight="1" outlineLevel="2">
      <c r="A1493" s="290"/>
      <c r="B1493" s="416" t="s">
        <v>346</v>
      </c>
      <c r="C1493" s="417"/>
      <c r="D1493" s="417"/>
      <c r="E1493" s="418"/>
      <c r="F1493" s="418"/>
      <c r="G1493" s="418"/>
      <c r="H1493" s="418"/>
      <c r="I1493" s="418"/>
      <c r="J1493" s="418"/>
      <c r="K1493" s="418"/>
      <c r="L1493" s="418"/>
      <c r="M1493" s="418"/>
      <c r="N1493" s="418"/>
      <c r="O1493" s="418"/>
      <c r="P1493" s="418"/>
      <c r="Q1493" s="418"/>
      <c r="R1493" s="417"/>
      <c r="S1493" s="419"/>
    </row>
    <row r="1494" spans="1:19" s="408" customFormat="1" ht="24.95" customHeight="1" outlineLevel="2">
      <c r="A1494" s="290"/>
      <c r="B1494" s="420" t="s">
        <v>347</v>
      </c>
      <c r="C1494" s="421"/>
      <c r="D1494" s="421"/>
      <c r="E1494" s="422"/>
      <c r="F1494" s="422"/>
      <c r="G1494" s="422"/>
      <c r="H1494" s="422"/>
      <c r="I1494" s="422"/>
      <c r="J1494" s="422"/>
      <c r="K1494" s="422"/>
      <c r="L1494" s="422"/>
      <c r="M1494" s="422"/>
      <c r="N1494" s="422"/>
      <c r="O1494" s="422"/>
      <c r="P1494" s="422"/>
      <c r="Q1494" s="422"/>
      <c r="R1494" s="421"/>
      <c r="S1494" s="423"/>
    </row>
    <row r="1495" spans="1:19" s="408" customFormat="1" ht="24.95" customHeight="1" outlineLevel="2">
      <c r="A1495" s="290"/>
      <c r="B1495" s="318" t="s">
        <v>145</v>
      </c>
      <c r="C1495" s="297" t="s">
        <v>146</v>
      </c>
      <c r="D1495" s="292" t="s">
        <v>3029</v>
      </c>
      <c r="E1495" s="293"/>
      <c r="F1495" s="293"/>
      <c r="G1495" s="293"/>
      <c r="H1495" s="293"/>
      <c r="I1495" s="293"/>
      <c r="J1495" s="293"/>
      <c r="K1495" s="293"/>
      <c r="L1495" s="293"/>
      <c r="M1495" s="293"/>
      <c r="N1495" s="293"/>
      <c r="O1495" s="293"/>
      <c r="P1495" s="293"/>
      <c r="Q1495" s="294" t="str">
        <f t="shared" ref="Q1495:Q1503" si="85">IF(OR(IF(G1495="",IF(F1495="",IF(E1495="","",E1495),F1495),G1495)="F",IF(J1495="",IF(I1495="",IF(H1495="","",H1495),I1495),J1495)="F",IF(M1495="",IF(L1495="",IF(K1495="","",K1495),L1495),M1495)="F",IF(P1495="",IF(O1495="",IF(N1495="","",N1495),O1495),P1495)="F")=TRUE,"F",IF(OR(IF(G1495="",IF(F1495="",IF(E1495="","",E1495),F1495),G1495)="PE",IF(J1495="",IF(I1495="",IF(H1495="","",H1495),I1495),J1495)="PE",IF(M1495="",IF(L1495="",IF(K1495="","",K1495),L1495),M1495)="PE",IF(P1495="",IF(O1495="",IF(N1495="","",N1495),O1495),P1495)="PE")=TRUE,"PE",IF(AND(IF(G1495="",IF(F1495="",IF(E1495="","",E1495),F1495),G1495)="",IF(J1495="",IF(I1495="",IF(H1495="","",H1495),I1495),J1495)="",IF(M1495="",IF(L1495="",IF(K1495="","",K1495),L1495),M1495)="",IF(P1495="",IF(O1495="",IF(N1495="","",N1495),O1495),P1495)="")=TRUE,"","P")))</f>
        <v/>
      </c>
      <c r="R1495" s="295"/>
      <c r="S1495" s="295"/>
    </row>
    <row r="1496" spans="1:19" s="408" customFormat="1" ht="24.95" customHeight="1" outlineLevel="2">
      <c r="A1496" s="290"/>
      <c r="B1496" s="318" t="s">
        <v>147</v>
      </c>
      <c r="C1496" s="297" t="s">
        <v>148</v>
      </c>
      <c r="D1496" s="297" t="s">
        <v>3031</v>
      </c>
      <c r="E1496" s="293"/>
      <c r="F1496" s="293"/>
      <c r="G1496" s="293"/>
      <c r="H1496" s="293"/>
      <c r="I1496" s="293"/>
      <c r="J1496" s="293"/>
      <c r="K1496" s="293"/>
      <c r="L1496" s="293"/>
      <c r="M1496" s="293"/>
      <c r="N1496" s="293"/>
      <c r="O1496" s="293"/>
      <c r="P1496" s="293"/>
      <c r="Q1496" s="294" t="str">
        <f t="shared" si="85"/>
        <v/>
      </c>
      <c r="R1496" s="295"/>
      <c r="S1496" s="295"/>
    </row>
    <row r="1497" spans="1:19" s="408" customFormat="1" ht="24.95" customHeight="1" outlineLevel="2">
      <c r="A1497" s="290"/>
      <c r="B1497" s="318" t="s">
        <v>348</v>
      </c>
      <c r="C1497" s="297" t="s">
        <v>349</v>
      </c>
      <c r="D1497" s="297" t="s">
        <v>3032</v>
      </c>
      <c r="E1497" s="293"/>
      <c r="F1497" s="293"/>
      <c r="G1497" s="293"/>
      <c r="H1497" s="293"/>
      <c r="I1497" s="293"/>
      <c r="J1497" s="293"/>
      <c r="K1497" s="293"/>
      <c r="L1497" s="293"/>
      <c r="M1497" s="293"/>
      <c r="N1497" s="293"/>
      <c r="O1497" s="293"/>
      <c r="P1497" s="293"/>
      <c r="Q1497" s="294" t="str">
        <f t="shared" si="85"/>
        <v/>
      </c>
      <c r="R1497" s="295"/>
      <c r="S1497" s="295"/>
    </row>
    <row r="1498" spans="1:19" s="408" customFormat="1" ht="24.95" customHeight="1" outlineLevel="2">
      <c r="A1498" s="290"/>
      <c r="B1498" s="318" t="s">
        <v>149</v>
      </c>
      <c r="C1498" s="297" t="s">
        <v>150</v>
      </c>
      <c r="D1498" s="297" t="s">
        <v>3033</v>
      </c>
      <c r="E1498" s="293"/>
      <c r="F1498" s="293"/>
      <c r="G1498" s="293"/>
      <c r="H1498" s="293"/>
      <c r="I1498" s="293"/>
      <c r="J1498" s="293"/>
      <c r="K1498" s="293"/>
      <c r="L1498" s="293"/>
      <c r="M1498" s="293"/>
      <c r="N1498" s="293"/>
      <c r="O1498" s="293"/>
      <c r="P1498" s="293"/>
      <c r="Q1498" s="294" t="str">
        <f t="shared" si="85"/>
        <v/>
      </c>
      <c r="R1498" s="295"/>
      <c r="S1498" s="295"/>
    </row>
    <row r="1499" spans="1:19" s="408" customFormat="1" ht="24.95" customHeight="1" outlineLevel="2">
      <c r="A1499" s="290"/>
      <c r="B1499" s="420" t="s">
        <v>350</v>
      </c>
      <c r="C1499" s="421"/>
      <c r="D1499" s="421"/>
      <c r="E1499" s="422"/>
      <c r="F1499" s="422"/>
      <c r="G1499" s="422"/>
      <c r="H1499" s="422"/>
      <c r="I1499" s="422"/>
      <c r="J1499" s="422"/>
      <c r="K1499" s="422"/>
      <c r="L1499" s="422"/>
      <c r="M1499" s="422"/>
      <c r="N1499" s="422"/>
      <c r="O1499" s="422"/>
      <c r="P1499" s="422"/>
      <c r="Q1499" s="422"/>
      <c r="R1499" s="421"/>
      <c r="S1499" s="423"/>
    </row>
    <row r="1500" spans="1:19" s="408" customFormat="1" ht="24.95" customHeight="1" outlineLevel="2">
      <c r="A1500" s="290"/>
      <c r="B1500" s="318" t="s">
        <v>145</v>
      </c>
      <c r="C1500" s="297" t="s">
        <v>146</v>
      </c>
      <c r="D1500" s="292" t="s">
        <v>3029</v>
      </c>
      <c r="E1500" s="293"/>
      <c r="F1500" s="293"/>
      <c r="G1500" s="293"/>
      <c r="H1500" s="293"/>
      <c r="I1500" s="293"/>
      <c r="J1500" s="293"/>
      <c r="K1500" s="293"/>
      <c r="L1500" s="293"/>
      <c r="M1500" s="293"/>
      <c r="N1500" s="293"/>
      <c r="O1500" s="293"/>
      <c r="P1500" s="293"/>
      <c r="Q1500" s="294" t="str">
        <f t="shared" si="85"/>
        <v/>
      </c>
      <c r="R1500" s="295"/>
      <c r="S1500" s="295"/>
    </row>
    <row r="1501" spans="1:19" s="408" customFormat="1" ht="24.95" customHeight="1" outlineLevel="2">
      <c r="A1501" s="290"/>
      <c r="B1501" s="318" t="s">
        <v>147</v>
      </c>
      <c r="C1501" s="297" t="s">
        <v>148</v>
      </c>
      <c r="D1501" s="297" t="s">
        <v>3031</v>
      </c>
      <c r="E1501" s="293"/>
      <c r="F1501" s="293"/>
      <c r="G1501" s="293"/>
      <c r="H1501" s="293"/>
      <c r="I1501" s="293"/>
      <c r="J1501" s="293"/>
      <c r="K1501" s="293"/>
      <c r="L1501" s="293"/>
      <c r="M1501" s="293"/>
      <c r="N1501" s="293"/>
      <c r="O1501" s="293"/>
      <c r="P1501" s="293"/>
      <c r="Q1501" s="294" t="str">
        <f t="shared" si="85"/>
        <v/>
      </c>
      <c r="R1501" s="295"/>
      <c r="S1501" s="295"/>
    </row>
    <row r="1502" spans="1:19" s="408" customFormat="1" ht="24.95" customHeight="1" outlineLevel="2">
      <c r="A1502" s="290"/>
      <c r="B1502" s="318" t="s">
        <v>348</v>
      </c>
      <c r="C1502" s="297" t="s">
        <v>349</v>
      </c>
      <c r="D1502" s="297" t="s">
        <v>3032</v>
      </c>
      <c r="E1502" s="293"/>
      <c r="F1502" s="293"/>
      <c r="G1502" s="293"/>
      <c r="H1502" s="293"/>
      <c r="I1502" s="293"/>
      <c r="J1502" s="293"/>
      <c r="K1502" s="293"/>
      <c r="L1502" s="293"/>
      <c r="M1502" s="293"/>
      <c r="N1502" s="293"/>
      <c r="O1502" s="293"/>
      <c r="P1502" s="293"/>
      <c r="Q1502" s="294" t="str">
        <f t="shared" si="85"/>
        <v/>
      </c>
      <c r="R1502" s="295"/>
      <c r="S1502" s="295"/>
    </row>
    <row r="1503" spans="1:19" s="408" customFormat="1" ht="24.95" customHeight="1" outlineLevel="2">
      <c r="A1503" s="290"/>
      <c r="B1503" s="318" t="s">
        <v>149</v>
      </c>
      <c r="C1503" s="297" t="s">
        <v>150</v>
      </c>
      <c r="D1503" s="297" t="s">
        <v>3034</v>
      </c>
      <c r="E1503" s="293"/>
      <c r="F1503" s="293"/>
      <c r="G1503" s="293"/>
      <c r="H1503" s="293"/>
      <c r="I1503" s="293"/>
      <c r="J1503" s="293"/>
      <c r="K1503" s="293"/>
      <c r="L1503" s="293"/>
      <c r="M1503" s="293"/>
      <c r="N1503" s="293"/>
      <c r="O1503" s="293"/>
      <c r="P1503" s="293"/>
      <c r="Q1503" s="294" t="str">
        <f t="shared" si="85"/>
        <v/>
      </c>
      <c r="R1503" s="295"/>
      <c r="S1503" s="295"/>
    </row>
    <row r="1504" spans="1:19" s="408" customFormat="1" ht="24.95" customHeight="1" outlineLevel="1">
      <c r="A1504" s="290"/>
      <c r="B1504" s="309" t="s">
        <v>351</v>
      </c>
      <c r="C1504" s="287"/>
      <c r="D1504" s="287"/>
      <c r="E1504" s="288"/>
      <c r="F1504" s="288"/>
      <c r="G1504" s="288"/>
      <c r="H1504" s="288"/>
      <c r="I1504" s="288"/>
      <c r="J1504" s="288"/>
      <c r="K1504" s="288"/>
      <c r="L1504" s="288"/>
      <c r="M1504" s="288"/>
      <c r="N1504" s="288"/>
      <c r="O1504" s="288"/>
      <c r="P1504" s="288"/>
      <c r="Q1504" s="288"/>
      <c r="R1504" s="287"/>
      <c r="S1504" s="289"/>
    </row>
    <row r="1505" spans="1:19" s="408" customFormat="1" ht="24.95" customHeight="1" outlineLevel="2">
      <c r="A1505" s="290"/>
      <c r="B1505" s="472" t="s">
        <v>352</v>
      </c>
      <c r="C1505" s="319" t="s">
        <v>353</v>
      </c>
      <c r="D1505" s="292" t="s">
        <v>354</v>
      </c>
      <c r="E1505" s="293"/>
      <c r="F1505" s="293"/>
      <c r="G1505" s="293"/>
      <c r="H1505" s="293"/>
      <c r="I1505" s="293"/>
      <c r="J1505" s="293"/>
      <c r="K1505" s="293"/>
      <c r="L1505" s="293"/>
      <c r="M1505" s="293"/>
      <c r="N1505" s="293"/>
      <c r="O1505" s="293"/>
      <c r="P1505" s="293"/>
      <c r="Q1505" s="294" t="str">
        <f t="shared" ref="Q1505:Q1516" si="86">IF(OR(IF(G1505="",IF(F1505="",IF(E1505="","",E1505),F1505),G1505)="F",IF(J1505="",IF(I1505="",IF(H1505="","",H1505),I1505),J1505)="F",IF(M1505="",IF(L1505="",IF(K1505="","",K1505),L1505),M1505)="F",IF(P1505="",IF(O1505="",IF(N1505="","",N1505),O1505),P1505)="F")=TRUE,"F",IF(OR(IF(G1505="",IF(F1505="",IF(E1505="","",E1505),F1505),G1505)="PE",IF(J1505="",IF(I1505="",IF(H1505="","",H1505),I1505),J1505)="PE",IF(M1505="",IF(L1505="",IF(K1505="","",K1505),L1505),M1505)="PE",IF(P1505="",IF(O1505="",IF(N1505="","",N1505),O1505),P1505)="PE")=TRUE,"PE",IF(AND(IF(G1505="",IF(F1505="",IF(E1505="","",E1505),F1505),G1505)="",IF(J1505="",IF(I1505="",IF(H1505="","",H1505),I1505),J1505)="",IF(M1505="",IF(L1505="",IF(K1505="","",K1505),L1505),M1505)="",IF(P1505="",IF(O1505="",IF(N1505="","",N1505),O1505),P1505)="")=TRUE,"","P")))</f>
        <v/>
      </c>
      <c r="R1505" s="295"/>
      <c r="S1505" s="295"/>
    </row>
    <row r="1506" spans="1:19" s="408" customFormat="1" ht="24.95" customHeight="1" outlineLevel="2">
      <c r="A1506" s="290"/>
      <c r="B1506" s="473"/>
      <c r="C1506" s="319" t="s">
        <v>355</v>
      </c>
      <c r="D1506" s="292" t="s">
        <v>356</v>
      </c>
      <c r="E1506" s="293"/>
      <c r="F1506" s="293"/>
      <c r="G1506" s="293"/>
      <c r="H1506" s="293"/>
      <c r="I1506" s="293"/>
      <c r="J1506" s="293"/>
      <c r="K1506" s="293"/>
      <c r="L1506" s="293"/>
      <c r="M1506" s="293"/>
      <c r="N1506" s="293"/>
      <c r="O1506" s="293"/>
      <c r="P1506" s="293"/>
      <c r="Q1506" s="294" t="str">
        <f t="shared" si="86"/>
        <v/>
      </c>
      <c r="R1506" s="295"/>
      <c r="S1506" s="295"/>
    </row>
    <row r="1507" spans="1:19" s="408" customFormat="1" ht="24.95" customHeight="1" outlineLevel="2">
      <c r="A1507" s="290"/>
      <c r="B1507" s="474"/>
      <c r="C1507" s="319" t="s">
        <v>357</v>
      </c>
      <c r="D1507" s="292" t="s">
        <v>358</v>
      </c>
      <c r="E1507" s="293"/>
      <c r="F1507" s="293"/>
      <c r="G1507" s="293"/>
      <c r="H1507" s="293"/>
      <c r="I1507" s="293"/>
      <c r="J1507" s="293"/>
      <c r="K1507" s="293"/>
      <c r="L1507" s="293"/>
      <c r="M1507" s="293"/>
      <c r="N1507" s="293"/>
      <c r="O1507" s="293"/>
      <c r="P1507" s="293"/>
      <c r="Q1507" s="294" t="str">
        <f t="shared" si="86"/>
        <v/>
      </c>
      <c r="R1507" s="295"/>
      <c r="S1507" s="295"/>
    </row>
    <row r="1508" spans="1:19" s="408" customFormat="1" ht="24.95" customHeight="1" outlineLevel="2">
      <c r="A1508" s="290"/>
      <c r="B1508" s="472" t="s">
        <v>3035</v>
      </c>
      <c r="C1508" s="319" t="s">
        <v>3036</v>
      </c>
      <c r="D1508" s="292" t="s">
        <v>3037</v>
      </c>
      <c r="E1508" s="293"/>
      <c r="F1508" s="293"/>
      <c r="G1508" s="293"/>
      <c r="H1508" s="293"/>
      <c r="I1508" s="293"/>
      <c r="J1508" s="293"/>
      <c r="K1508" s="293"/>
      <c r="L1508" s="293"/>
      <c r="M1508" s="293"/>
      <c r="N1508" s="293"/>
      <c r="O1508" s="293"/>
      <c r="P1508" s="293"/>
      <c r="Q1508" s="294" t="str">
        <f t="shared" si="86"/>
        <v/>
      </c>
      <c r="R1508" s="295"/>
      <c r="S1508" s="295"/>
    </row>
    <row r="1509" spans="1:19" s="408" customFormat="1" ht="24.95" customHeight="1" outlineLevel="2">
      <c r="A1509" s="290"/>
      <c r="B1509" s="472" t="s">
        <v>3038</v>
      </c>
      <c r="C1509" s="319" t="s">
        <v>3039</v>
      </c>
      <c r="D1509" s="292" t="s">
        <v>3040</v>
      </c>
      <c r="E1509" s="293"/>
      <c r="F1509" s="293"/>
      <c r="G1509" s="293"/>
      <c r="H1509" s="293"/>
      <c r="I1509" s="293"/>
      <c r="J1509" s="293"/>
      <c r="K1509" s="293"/>
      <c r="L1509" s="293"/>
      <c r="M1509" s="293"/>
      <c r="N1509" s="293"/>
      <c r="O1509" s="293"/>
      <c r="P1509" s="293"/>
      <c r="Q1509" s="294" t="str">
        <f t="shared" si="86"/>
        <v/>
      </c>
      <c r="R1509" s="295"/>
      <c r="S1509" s="295"/>
    </row>
    <row r="1510" spans="1:19" s="408" customFormat="1" ht="24.95" customHeight="1" outlineLevel="2">
      <c r="A1510" s="290"/>
      <c r="B1510" s="472" t="s">
        <v>3041</v>
      </c>
      <c r="C1510" s="319" t="s">
        <v>3042</v>
      </c>
      <c r="D1510" s="292" t="s">
        <v>3043</v>
      </c>
      <c r="E1510" s="293"/>
      <c r="F1510" s="293"/>
      <c r="G1510" s="293"/>
      <c r="H1510" s="293"/>
      <c r="I1510" s="293"/>
      <c r="J1510" s="293"/>
      <c r="K1510" s="293"/>
      <c r="L1510" s="293"/>
      <c r="M1510" s="293"/>
      <c r="N1510" s="293"/>
      <c r="O1510" s="293"/>
      <c r="P1510" s="293"/>
      <c r="Q1510" s="294" t="str">
        <f t="shared" si="86"/>
        <v/>
      </c>
      <c r="R1510" s="295"/>
      <c r="S1510" s="295"/>
    </row>
    <row r="1511" spans="1:19" s="408" customFormat="1" ht="24.95" customHeight="1" outlineLevel="2">
      <c r="A1511" s="290"/>
      <c r="B1511" s="472" t="s">
        <v>3044</v>
      </c>
      <c r="C1511" s="319" t="s">
        <v>3045</v>
      </c>
      <c r="D1511" s="292" t="s">
        <v>3046</v>
      </c>
      <c r="E1511" s="293"/>
      <c r="F1511" s="293"/>
      <c r="G1511" s="293"/>
      <c r="H1511" s="293"/>
      <c r="I1511" s="293"/>
      <c r="J1511" s="293"/>
      <c r="K1511" s="293"/>
      <c r="L1511" s="293"/>
      <c r="M1511" s="293"/>
      <c r="N1511" s="293"/>
      <c r="O1511" s="293"/>
      <c r="P1511" s="293"/>
      <c r="Q1511" s="294" t="str">
        <f t="shared" si="86"/>
        <v/>
      </c>
      <c r="R1511" s="295"/>
      <c r="S1511" s="295"/>
    </row>
    <row r="1512" spans="1:19" s="408" customFormat="1" ht="24.95" customHeight="1" outlineLevel="2">
      <c r="A1512" s="290"/>
      <c r="B1512" s="318" t="s">
        <v>2069</v>
      </c>
      <c r="C1512" s="319" t="s">
        <v>3047</v>
      </c>
      <c r="D1512" s="292" t="s">
        <v>3048</v>
      </c>
      <c r="E1512" s="293"/>
      <c r="F1512" s="293"/>
      <c r="G1512" s="293"/>
      <c r="H1512" s="293"/>
      <c r="I1512" s="293"/>
      <c r="J1512" s="293"/>
      <c r="K1512" s="293"/>
      <c r="L1512" s="293"/>
      <c r="M1512" s="293"/>
      <c r="N1512" s="293"/>
      <c r="O1512" s="293"/>
      <c r="P1512" s="293"/>
      <c r="Q1512" s="294" t="str">
        <f t="shared" si="86"/>
        <v/>
      </c>
      <c r="R1512" s="295"/>
      <c r="S1512" s="295"/>
    </row>
    <row r="1513" spans="1:19" s="408" customFormat="1" ht="24.95" customHeight="1" outlineLevel="2">
      <c r="A1513" s="290"/>
      <c r="B1513" s="318" t="s">
        <v>362</v>
      </c>
      <c r="C1513" s="423" t="s">
        <v>3049</v>
      </c>
      <c r="D1513" s="341" t="s">
        <v>364</v>
      </c>
      <c r="E1513" s="293"/>
      <c r="F1513" s="293"/>
      <c r="G1513" s="293"/>
      <c r="H1513" s="293"/>
      <c r="I1513" s="293"/>
      <c r="J1513" s="293"/>
      <c r="K1513" s="293"/>
      <c r="L1513" s="293"/>
      <c r="M1513" s="293"/>
      <c r="N1513" s="293"/>
      <c r="O1513" s="293"/>
      <c r="P1513" s="293"/>
      <c r="Q1513" s="294" t="str">
        <f t="shared" si="86"/>
        <v/>
      </c>
      <c r="R1513" s="295"/>
      <c r="S1513" s="295"/>
    </row>
    <row r="1514" spans="1:19" s="408" customFormat="1" ht="24.95" customHeight="1" outlineLevel="2">
      <c r="A1514" s="290"/>
      <c r="B1514" s="472" t="s">
        <v>2997</v>
      </c>
      <c r="C1514" s="297" t="s">
        <v>2998</v>
      </c>
      <c r="D1514" s="297" t="s">
        <v>2999</v>
      </c>
      <c r="E1514" s="293"/>
      <c r="F1514" s="293"/>
      <c r="G1514" s="293"/>
      <c r="H1514" s="293"/>
      <c r="I1514" s="293"/>
      <c r="J1514" s="293"/>
      <c r="K1514" s="293"/>
      <c r="L1514" s="293"/>
      <c r="M1514" s="293"/>
      <c r="N1514" s="293"/>
      <c r="O1514" s="293"/>
      <c r="P1514" s="293"/>
      <c r="Q1514" s="294" t="str">
        <f t="shared" si="86"/>
        <v/>
      </c>
      <c r="R1514" s="489"/>
      <c r="S1514" s="295"/>
    </row>
    <row r="1515" spans="1:19" s="408" customFormat="1" ht="24.95" customHeight="1" outlineLevel="2">
      <c r="A1515" s="290"/>
      <c r="B1515" s="474"/>
      <c r="C1515" s="297" t="s">
        <v>3000</v>
      </c>
      <c r="D1515" s="297" t="s">
        <v>3001</v>
      </c>
      <c r="E1515" s="293"/>
      <c r="F1515" s="293"/>
      <c r="G1515" s="293"/>
      <c r="H1515" s="293"/>
      <c r="I1515" s="293"/>
      <c r="J1515" s="293"/>
      <c r="K1515" s="293"/>
      <c r="L1515" s="293"/>
      <c r="M1515" s="293"/>
      <c r="N1515" s="293"/>
      <c r="O1515" s="293"/>
      <c r="P1515" s="293"/>
      <c r="Q1515" s="294" t="str">
        <f t="shared" si="86"/>
        <v/>
      </c>
      <c r="R1515" s="489"/>
      <c r="S1515" s="295"/>
    </row>
    <row r="1516" spans="1:19" ht="24.95" customHeight="1">
      <c r="A1516" s="290"/>
      <c r="B1516" s="463" t="s">
        <v>3247</v>
      </c>
      <c r="C1516" s="283"/>
      <c r="D1516" s="283"/>
      <c r="E1516" s="284"/>
      <c r="F1516" s="284"/>
      <c r="G1516" s="284"/>
      <c r="H1516" s="284"/>
      <c r="I1516" s="284"/>
      <c r="J1516" s="284"/>
      <c r="K1516" s="284"/>
      <c r="L1516" s="284"/>
      <c r="M1516" s="284"/>
      <c r="N1516" s="284"/>
      <c r="O1516" s="284"/>
      <c r="P1516" s="284"/>
      <c r="Q1516" s="284" t="str">
        <f t="shared" si="86"/>
        <v/>
      </c>
      <c r="R1516" s="283"/>
      <c r="S1516" s="285"/>
    </row>
    <row r="1517" spans="1:19" s="408" customFormat="1" ht="24.95" customHeight="1" outlineLevel="1">
      <c r="A1517" s="290"/>
      <c r="B1517" s="309" t="s">
        <v>260</v>
      </c>
      <c r="C1517" s="287"/>
      <c r="D1517" s="287"/>
      <c r="E1517" s="288"/>
      <c r="F1517" s="288"/>
      <c r="G1517" s="288"/>
      <c r="H1517" s="288"/>
      <c r="I1517" s="288"/>
      <c r="J1517" s="288"/>
      <c r="K1517" s="288"/>
      <c r="L1517" s="288"/>
      <c r="M1517" s="288"/>
      <c r="N1517" s="288"/>
      <c r="O1517" s="288"/>
      <c r="P1517" s="288"/>
      <c r="Q1517" s="288"/>
      <c r="R1517" s="287"/>
      <c r="S1517" s="289"/>
    </row>
    <row r="1518" spans="1:19" s="408" customFormat="1" ht="24.95" customHeight="1" outlineLevel="2">
      <c r="A1518" s="290"/>
      <c r="B1518" s="400" t="s">
        <v>365</v>
      </c>
      <c r="C1518" s="401"/>
      <c r="D1518" s="401"/>
      <c r="E1518" s="402"/>
      <c r="F1518" s="402"/>
      <c r="G1518" s="402"/>
      <c r="H1518" s="402"/>
      <c r="I1518" s="402"/>
      <c r="J1518" s="402"/>
      <c r="K1518" s="402"/>
      <c r="L1518" s="402"/>
      <c r="M1518" s="402"/>
      <c r="N1518" s="402"/>
      <c r="O1518" s="402"/>
      <c r="P1518" s="402"/>
      <c r="Q1518" s="402"/>
      <c r="R1518" s="401"/>
      <c r="S1518" s="403"/>
    </row>
    <row r="1519" spans="1:19" s="408" customFormat="1" ht="24.95" customHeight="1" outlineLevel="2">
      <c r="A1519" s="290"/>
      <c r="B1519" s="475" t="s">
        <v>262</v>
      </c>
      <c r="C1519" s="329" t="s">
        <v>263</v>
      </c>
      <c r="D1519" s="329" t="s">
        <v>264</v>
      </c>
      <c r="E1519" s="306"/>
      <c r="F1519" s="306"/>
      <c r="G1519" s="306"/>
      <c r="H1519" s="306"/>
      <c r="I1519" s="306"/>
      <c r="J1519" s="306"/>
      <c r="K1519" s="306"/>
      <c r="L1519" s="306"/>
      <c r="M1519" s="306"/>
      <c r="N1519" s="306"/>
      <c r="O1519" s="306"/>
      <c r="P1519" s="306"/>
      <c r="Q1519" s="395" t="str">
        <f t="shared" ref="Q1519:Q1525" si="87">IF(OR(IF(G1519="",IF(F1519="",IF(E1519="","",E1519),F1519),G1519)="F",IF(J1519="",IF(I1519="",IF(H1519="","",H1519),I1519),J1519)="F",IF(M1519="",IF(L1519="",IF(K1519="","",K1519),L1519),M1519)="F",IF(P1519="",IF(O1519="",IF(N1519="","",N1519),O1519),P1519)="F")=TRUE,"F",IF(OR(IF(G1519="",IF(F1519="",IF(E1519="","",E1519),F1519),G1519)="PE",IF(J1519="",IF(I1519="",IF(H1519="","",H1519),I1519),J1519)="PE",IF(M1519="",IF(L1519="",IF(K1519="","",K1519),L1519),M1519)="PE",IF(P1519="",IF(O1519="",IF(N1519="","",N1519),O1519),P1519)="PE")=TRUE,"PE",IF(AND(IF(G1519="",IF(F1519="",IF(E1519="","",E1519),F1519),G1519)="",IF(J1519="",IF(I1519="",IF(H1519="","",H1519),I1519),J1519)="",IF(M1519="",IF(L1519="",IF(K1519="","",K1519),L1519),M1519)="",IF(P1519="",IF(O1519="",IF(N1519="","",N1519),O1519),P1519)="")=TRUE,"","P")))</f>
        <v/>
      </c>
      <c r="R1519" s="307"/>
      <c r="S1519" s="307"/>
    </row>
    <row r="1520" spans="1:19" s="408" customFormat="1" ht="24.95" customHeight="1" outlineLevel="2">
      <c r="A1520" s="290"/>
      <c r="B1520" s="476"/>
      <c r="C1520" s="329" t="s">
        <v>265</v>
      </c>
      <c r="D1520" s="329" t="s">
        <v>266</v>
      </c>
      <c r="E1520" s="306"/>
      <c r="F1520" s="306"/>
      <c r="G1520" s="306"/>
      <c r="H1520" s="306"/>
      <c r="I1520" s="306"/>
      <c r="J1520" s="306"/>
      <c r="K1520" s="306"/>
      <c r="L1520" s="306"/>
      <c r="M1520" s="306"/>
      <c r="N1520" s="306"/>
      <c r="O1520" s="306"/>
      <c r="P1520" s="306"/>
      <c r="Q1520" s="395" t="str">
        <f t="shared" si="87"/>
        <v/>
      </c>
      <c r="R1520" s="307"/>
      <c r="S1520" s="307"/>
    </row>
    <row r="1521" spans="1:21" s="408" customFormat="1" ht="24.95" customHeight="1" outlineLevel="2">
      <c r="A1521" s="290"/>
      <c r="B1521" s="476"/>
      <c r="C1521" s="330" t="s">
        <v>2617</v>
      </c>
      <c r="D1521" s="329" t="s">
        <v>266</v>
      </c>
      <c r="E1521" s="306"/>
      <c r="F1521" s="306"/>
      <c r="G1521" s="306"/>
      <c r="H1521" s="306"/>
      <c r="I1521" s="306"/>
      <c r="J1521" s="306"/>
      <c r="K1521" s="306"/>
      <c r="L1521" s="306"/>
      <c r="M1521" s="306"/>
      <c r="N1521" s="306"/>
      <c r="O1521" s="306"/>
      <c r="P1521" s="306"/>
      <c r="Q1521" s="395" t="str">
        <f t="shared" si="87"/>
        <v/>
      </c>
      <c r="R1521" s="307"/>
      <c r="S1521" s="307"/>
    </row>
    <row r="1522" spans="1:21" s="408" customFormat="1" ht="24.95" customHeight="1" outlineLevel="2">
      <c r="A1522" s="290"/>
      <c r="B1522" s="477"/>
      <c r="C1522" s="329" t="s">
        <v>268</v>
      </c>
      <c r="D1522" s="329" t="s">
        <v>266</v>
      </c>
      <c r="E1522" s="306"/>
      <c r="F1522" s="306"/>
      <c r="G1522" s="306"/>
      <c r="H1522" s="306"/>
      <c r="I1522" s="306"/>
      <c r="J1522" s="306"/>
      <c r="K1522" s="306"/>
      <c r="L1522" s="306"/>
      <c r="M1522" s="306"/>
      <c r="N1522" s="306"/>
      <c r="O1522" s="306"/>
      <c r="P1522" s="306"/>
      <c r="Q1522" s="395" t="str">
        <f t="shared" si="87"/>
        <v/>
      </c>
      <c r="R1522" s="307"/>
      <c r="S1522" s="307"/>
    </row>
    <row r="1523" spans="1:21" s="408" customFormat="1" ht="24.95" customHeight="1" outlineLevel="2">
      <c r="A1523" s="290"/>
      <c r="B1523" s="332" t="s">
        <v>269</v>
      </c>
      <c r="C1523" s="329" t="s">
        <v>3050</v>
      </c>
      <c r="D1523" s="329" t="s">
        <v>271</v>
      </c>
      <c r="E1523" s="306"/>
      <c r="F1523" s="306"/>
      <c r="G1523" s="306"/>
      <c r="H1523" s="306"/>
      <c r="I1523" s="306"/>
      <c r="J1523" s="306"/>
      <c r="K1523" s="306"/>
      <c r="L1523" s="306"/>
      <c r="M1523" s="306"/>
      <c r="N1523" s="306"/>
      <c r="O1523" s="306"/>
      <c r="P1523" s="306"/>
      <c r="Q1523" s="395" t="str">
        <f t="shared" si="87"/>
        <v/>
      </c>
      <c r="R1523" s="307"/>
      <c r="S1523" s="307"/>
    </row>
    <row r="1524" spans="1:21" s="408" customFormat="1" ht="24.95" customHeight="1" outlineLevel="1">
      <c r="A1524" s="290"/>
      <c r="B1524" s="309" t="s">
        <v>79</v>
      </c>
      <c r="C1524" s="287"/>
      <c r="D1524" s="287"/>
      <c r="E1524" s="288"/>
      <c r="F1524" s="288"/>
      <c r="G1524" s="288"/>
      <c r="H1524" s="288"/>
      <c r="I1524" s="288"/>
      <c r="J1524" s="288"/>
      <c r="K1524" s="288"/>
      <c r="L1524" s="288"/>
      <c r="M1524" s="288"/>
      <c r="N1524" s="288"/>
      <c r="O1524" s="288"/>
      <c r="P1524" s="288"/>
      <c r="Q1524" s="288" t="str">
        <f t="shared" si="87"/>
        <v/>
      </c>
      <c r="R1524" s="287"/>
      <c r="S1524" s="289"/>
    </row>
    <row r="1525" spans="1:21" s="408" customFormat="1" ht="24.95" customHeight="1" outlineLevel="2">
      <c r="A1525" s="290"/>
      <c r="B1525" s="318" t="s">
        <v>366</v>
      </c>
      <c r="C1525" s="297" t="s">
        <v>367</v>
      </c>
      <c r="D1525" s="297" t="s">
        <v>170</v>
      </c>
      <c r="E1525" s="293"/>
      <c r="F1525" s="293"/>
      <c r="G1525" s="293"/>
      <c r="H1525" s="293"/>
      <c r="I1525" s="293"/>
      <c r="J1525" s="293"/>
      <c r="K1525" s="293"/>
      <c r="L1525" s="293"/>
      <c r="M1525" s="293"/>
      <c r="N1525" s="293"/>
      <c r="O1525" s="293"/>
      <c r="P1525" s="293"/>
      <c r="Q1525" s="294" t="str">
        <f t="shared" si="87"/>
        <v/>
      </c>
      <c r="R1525" s="295"/>
      <c r="S1525" s="295"/>
    </row>
    <row r="1526" spans="1:21" s="282" customFormat="1" ht="24.95" customHeight="1" collapsed="1">
      <c r="A1526" s="290" t="str">
        <f>IF(AND(D1526="",D1526=""),"",$D$3&amp;"_"&amp;ROW()-11-COUNTBLANK($D$12:D1526))</f>
        <v/>
      </c>
      <c r="B1526" s="347" t="s">
        <v>3051</v>
      </c>
      <c r="C1526" s="279"/>
      <c r="D1526" s="279"/>
      <c r="E1526" s="280"/>
      <c r="F1526" s="280"/>
      <c r="G1526" s="280"/>
      <c r="H1526" s="280"/>
      <c r="I1526" s="280"/>
      <c r="J1526" s="280"/>
      <c r="K1526" s="280"/>
      <c r="L1526" s="280"/>
      <c r="M1526" s="280"/>
      <c r="N1526" s="280"/>
      <c r="O1526" s="280"/>
      <c r="P1526" s="280"/>
      <c r="Q1526" s="280"/>
      <c r="R1526" s="279"/>
      <c r="S1526" s="281"/>
      <c r="T1526" s="271"/>
      <c r="U1526" s="271"/>
    </row>
    <row r="1527" spans="1:21" s="282" customFormat="1" ht="24.95" customHeight="1">
      <c r="A1527" s="290" t="str">
        <f>IF(AND(D1527="",D1527=""),"",$D$3&amp;"_"&amp;ROW()-11-COUNTBLANK($D$12:D1527))</f>
        <v/>
      </c>
      <c r="B1527" s="734" t="s">
        <v>1669</v>
      </c>
      <c r="C1527" s="735"/>
      <c r="D1527" s="735"/>
      <c r="E1527" s="425"/>
      <c r="F1527" s="425"/>
      <c r="G1527" s="425"/>
      <c r="H1527" s="425"/>
      <c r="I1527" s="425"/>
      <c r="J1527" s="425"/>
      <c r="K1527" s="425"/>
      <c r="L1527" s="425"/>
      <c r="M1527" s="425"/>
      <c r="N1527" s="425"/>
      <c r="O1527" s="425"/>
      <c r="P1527" s="425"/>
      <c r="Q1527" s="425"/>
      <c r="R1527" s="424"/>
      <c r="S1527" s="426"/>
      <c r="T1527" s="271"/>
      <c r="U1527" s="271"/>
    </row>
    <row r="1528" spans="1:21" ht="24.95" customHeight="1">
      <c r="A1528" s="290" t="str">
        <f>IF(AND(D1528="",D1528=""),"",$D$3&amp;"_"&amp;ROW()-11-COUNTBLANK($D$12:D1528))</f>
        <v/>
      </c>
      <c r="B1528" s="463" t="s">
        <v>3238</v>
      </c>
      <c r="C1528" s="283"/>
      <c r="D1528" s="283"/>
      <c r="E1528" s="284"/>
      <c r="F1528" s="284"/>
      <c r="G1528" s="284"/>
      <c r="H1528" s="284"/>
      <c r="I1528" s="284"/>
      <c r="J1528" s="284"/>
      <c r="K1528" s="284"/>
      <c r="L1528" s="284"/>
      <c r="M1528" s="284"/>
      <c r="N1528" s="284"/>
      <c r="O1528" s="284"/>
      <c r="P1528" s="284"/>
      <c r="Q1528" s="284"/>
      <c r="R1528" s="283"/>
      <c r="S1528" s="285"/>
    </row>
    <row r="1529" spans="1:21" ht="24.95" customHeight="1" outlineLevel="1">
      <c r="A1529" s="290" t="str">
        <f>IF(AND(D1529="",D1529=""),"",$D$3&amp;"_"&amp;ROW()-11-COUNTBLANK($D$12:D1529))</f>
        <v/>
      </c>
      <c r="B1529" s="309" t="s">
        <v>65</v>
      </c>
      <c r="C1529" s="287"/>
      <c r="D1529" s="287"/>
      <c r="E1529" s="288"/>
      <c r="F1529" s="288"/>
      <c r="G1529" s="288"/>
      <c r="H1529" s="288"/>
      <c r="I1529" s="288"/>
      <c r="J1529" s="288"/>
      <c r="K1529" s="288"/>
      <c r="L1529" s="288"/>
      <c r="M1529" s="288"/>
      <c r="N1529" s="288"/>
      <c r="O1529" s="288"/>
      <c r="P1529" s="288"/>
      <c r="Q1529" s="288"/>
      <c r="R1529" s="287"/>
      <c r="S1529" s="289"/>
    </row>
    <row r="1530" spans="1:21" s="296" customFormat="1" ht="24.95" customHeight="1" outlineLevel="2">
      <c r="A1530" s="290" t="str">
        <f>IF(AND(D1530="",D1530=""),"",$D$3&amp;"_"&amp;ROW()-11-COUNTBLANK($D$12:D1530))</f>
        <v>CTKM_1263</v>
      </c>
      <c r="B1530" s="300" t="s">
        <v>309</v>
      </c>
      <c r="C1530" s="291" t="s">
        <v>3052</v>
      </c>
      <c r="D1530" s="292" t="s">
        <v>3053</v>
      </c>
      <c r="E1530" s="293"/>
      <c r="F1530" s="293"/>
      <c r="G1530" s="293"/>
      <c r="H1530" s="293"/>
      <c r="I1530" s="293"/>
      <c r="J1530" s="293"/>
      <c r="K1530" s="293"/>
      <c r="L1530" s="293"/>
      <c r="M1530" s="293"/>
      <c r="N1530" s="293"/>
      <c r="O1530" s="293"/>
      <c r="P1530" s="293"/>
      <c r="Q1530" s="294" t="str">
        <f t="shared" ref="Q1530:Q1535" si="88">IF(OR(IF(G1530="",IF(F1530="",IF(E1530="","",E1530),F1530),G1530)="F",IF(J1530="",IF(I1530="",IF(H1530="","",H1530),I1530),J1530)="F",IF(M1530="",IF(L1530="",IF(K1530="","",K1530),L1530),M1530)="F",IF(P1530="",IF(O1530="",IF(N1530="","",N1530),O1530),P1530)="F")=TRUE,"F",IF(OR(IF(G1530="",IF(F1530="",IF(E1530="","",E1530),F1530),G1530)="PE",IF(J1530="",IF(I1530="",IF(H1530="","",H1530),I1530),J1530)="PE",IF(M1530="",IF(L1530="",IF(K1530="","",K1530),L1530),M1530)="PE",IF(P1530="",IF(O1530="",IF(N1530="","",N1530),O1530),P1530)="PE")=TRUE,"PE",IF(AND(IF(G1530="",IF(F1530="",IF(E1530="","",E1530),F1530),G1530)="",IF(J1530="",IF(I1530="",IF(H1530="","",H1530),I1530),J1530)="",IF(M1530="",IF(L1530="",IF(K1530="","",K1530),L1530),M1530)="",IF(P1530="",IF(O1530="",IF(N1530="","",N1530),O1530),P1530)="")=TRUE,"","P")))</f>
        <v/>
      </c>
      <c r="R1530" s="489"/>
      <c r="S1530" s="295"/>
    </row>
    <row r="1531" spans="1:21" s="296" customFormat="1" ht="24.95" customHeight="1" outlineLevel="2">
      <c r="A1531" s="290" t="str">
        <f>IF(AND(D1531="",D1531=""),"",$D$3&amp;"_"&amp;ROW()-11-COUNTBLANK($D$12:D1531))</f>
        <v>CTKM_1264</v>
      </c>
      <c r="B1531" s="291" t="s">
        <v>66</v>
      </c>
      <c r="C1531" s="291" t="s">
        <v>2530</v>
      </c>
      <c r="D1531" s="291" t="s">
        <v>2531</v>
      </c>
      <c r="E1531" s="293"/>
      <c r="F1531" s="293"/>
      <c r="G1531" s="293"/>
      <c r="H1531" s="293"/>
      <c r="I1531" s="293"/>
      <c r="J1531" s="293"/>
      <c r="K1531" s="293"/>
      <c r="L1531" s="293"/>
      <c r="M1531" s="293"/>
      <c r="N1531" s="293"/>
      <c r="O1531" s="293"/>
      <c r="P1531" s="293"/>
      <c r="Q1531" s="294" t="str">
        <f t="shared" si="88"/>
        <v/>
      </c>
      <c r="R1531" s="295"/>
      <c r="S1531" s="295"/>
    </row>
    <row r="1532" spans="1:21" s="296" customFormat="1" ht="24.95" customHeight="1" outlineLevel="2">
      <c r="A1532" s="290" t="str">
        <f>IF(AND(D1532="",D1532=""),"",$D$3&amp;"_"&amp;ROW()-11-COUNTBLANK($D$12:D1532))</f>
        <v>CTKM_1265</v>
      </c>
      <c r="B1532" s="291" t="s">
        <v>67</v>
      </c>
      <c r="C1532" s="291" t="s">
        <v>311</v>
      </c>
      <c r="D1532" s="297" t="s">
        <v>312</v>
      </c>
      <c r="E1532" s="293"/>
      <c r="F1532" s="293"/>
      <c r="G1532" s="293"/>
      <c r="H1532" s="293"/>
      <c r="I1532" s="293"/>
      <c r="J1532" s="293"/>
      <c r="K1532" s="293"/>
      <c r="L1532" s="293"/>
      <c r="M1532" s="293"/>
      <c r="N1532" s="293"/>
      <c r="O1532" s="293"/>
      <c r="P1532" s="293"/>
      <c r="Q1532" s="294" t="str">
        <f t="shared" si="88"/>
        <v/>
      </c>
      <c r="R1532" s="295"/>
      <c r="S1532" s="295"/>
    </row>
    <row r="1533" spans="1:21" s="296" customFormat="1" ht="24.95" customHeight="1" outlineLevel="2">
      <c r="A1533" s="290" t="str">
        <f>IF(AND(D1533="",D1533=""),"",$D$3&amp;"_"&amp;ROW()-11-COUNTBLANK($D$12:D1533))</f>
        <v>CTKM_1266</v>
      </c>
      <c r="B1533" s="298" t="s">
        <v>68</v>
      </c>
      <c r="C1533" s="299" t="s">
        <v>69</v>
      </c>
      <c r="D1533" s="298" t="s">
        <v>70</v>
      </c>
      <c r="E1533" s="293"/>
      <c r="F1533" s="293"/>
      <c r="G1533" s="293"/>
      <c r="H1533" s="293"/>
      <c r="I1533" s="293"/>
      <c r="J1533" s="293"/>
      <c r="K1533" s="293"/>
      <c r="L1533" s="293"/>
      <c r="M1533" s="293"/>
      <c r="N1533" s="293"/>
      <c r="O1533" s="293"/>
      <c r="P1533" s="293"/>
      <c r="Q1533" s="294" t="str">
        <f t="shared" si="88"/>
        <v/>
      </c>
      <c r="R1533" s="295"/>
      <c r="S1533" s="295"/>
    </row>
    <row r="1534" spans="1:21" s="296" customFormat="1" ht="24.95" customHeight="1" outlineLevel="2">
      <c r="A1534" s="290" t="str">
        <f>IF(AND(D1534="",D1534=""),"",$D$3&amp;"_"&amp;ROW()-11-COUNTBLANK($D$12:D1534))</f>
        <v>CTKM_1267</v>
      </c>
      <c r="B1534" s="291" t="s">
        <v>71</v>
      </c>
      <c r="C1534" s="299" t="s">
        <v>72</v>
      </c>
      <c r="D1534" s="291" t="s">
        <v>2532</v>
      </c>
      <c r="E1534" s="293"/>
      <c r="F1534" s="293"/>
      <c r="G1534" s="293"/>
      <c r="H1534" s="293"/>
      <c r="I1534" s="293"/>
      <c r="J1534" s="293"/>
      <c r="K1534" s="293"/>
      <c r="L1534" s="293"/>
      <c r="M1534" s="293"/>
      <c r="N1534" s="293"/>
      <c r="O1534" s="293"/>
      <c r="P1534" s="293"/>
      <c r="Q1534" s="294" t="str">
        <f t="shared" si="88"/>
        <v/>
      </c>
      <c r="R1534" s="295"/>
      <c r="S1534" s="295"/>
    </row>
    <row r="1535" spans="1:21" s="296" customFormat="1" ht="24.95" customHeight="1" outlineLevel="2">
      <c r="A1535" s="290" t="str">
        <f>IF(AND(D1535="",D1535=""),"",$D$3&amp;"_"&amp;ROW()-11-COUNTBLANK($D$12:D1535))</f>
        <v>CTKM_1268</v>
      </c>
      <c r="B1535" s="291" t="s">
        <v>74</v>
      </c>
      <c r="C1535" s="299" t="s">
        <v>313</v>
      </c>
      <c r="D1535" s="291" t="s">
        <v>314</v>
      </c>
      <c r="E1535" s="293"/>
      <c r="F1535" s="293"/>
      <c r="G1535" s="293"/>
      <c r="H1535" s="293"/>
      <c r="I1535" s="293"/>
      <c r="J1535" s="293"/>
      <c r="K1535" s="293"/>
      <c r="L1535" s="293"/>
      <c r="M1535" s="293"/>
      <c r="N1535" s="293"/>
      <c r="O1535" s="293"/>
      <c r="P1535" s="293"/>
      <c r="Q1535" s="294" t="str">
        <f t="shared" si="88"/>
        <v/>
      </c>
      <c r="R1535" s="295"/>
      <c r="S1535" s="295"/>
    </row>
    <row r="1536" spans="1:21" ht="24.95" customHeight="1" outlineLevel="1">
      <c r="A1536" s="290" t="str">
        <f>IF(AND(D1536="",D1536=""),"",$D$3&amp;"_"&amp;ROW()-11-COUNTBLANK($D$12:D1536))</f>
        <v/>
      </c>
      <c r="B1536" s="309" t="s">
        <v>3017</v>
      </c>
      <c r="C1536" s="287"/>
      <c r="D1536" s="287"/>
      <c r="E1536" s="288"/>
      <c r="F1536" s="288"/>
      <c r="G1536" s="288"/>
      <c r="H1536" s="288"/>
      <c r="I1536" s="288"/>
      <c r="J1536" s="288"/>
      <c r="K1536" s="288"/>
      <c r="L1536" s="288"/>
      <c r="M1536" s="288"/>
      <c r="N1536" s="288"/>
      <c r="O1536" s="288"/>
      <c r="P1536" s="288"/>
      <c r="Q1536" s="288"/>
      <c r="R1536" s="287"/>
      <c r="S1536" s="289"/>
    </row>
    <row r="1537" spans="1:19" s="342" customFormat="1" ht="24.95" customHeight="1" outlineLevel="2">
      <c r="A1537" s="290" t="str">
        <f>IF(AND(D1537="",D1537=""),"",$D$3&amp;"_"&amp;ROW()-11-COUNTBLANK($D$12:D1537))</f>
        <v>CTKM_1269</v>
      </c>
      <c r="B1537" s="303" t="s">
        <v>109</v>
      </c>
      <c r="C1537" s="303" t="s">
        <v>110</v>
      </c>
      <c r="D1537" s="303" t="s">
        <v>228</v>
      </c>
      <c r="E1537" s="293"/>
      <c r="F1537" s="349"/>
      <c r="G1537" s="349"/>
      <c r="H1537" s="349"/>
      <c r="I1537" s="349"/>
      <c r="J1537" s="349"/>
      <c r="K1537" s="349"/>
      <c r="L1537" s="293"/>
      <c r="M1537" s="293"/>
      <c r="N1537" s="293"/>
      <c r="O1537" s="293"/>
      <c r="P1537" s="349"/>
      <c r="Q1537" s="294" t="str">
        <f t="shared" ref="Q1537:Q1542" si="89">IF(OR(IF(G1537="",IF(F1537="",IF(E1537="","",E1537),F1537),G1537)="F",IF(J1537="",IF(I1537="",IF(H1537="","",H1537),I1537),J1537)="F",IF(M1537="",IF(L1537="",IF(K1537="","",K1537),L1537),M1537)="F",IF(P1537="",IF(O1537="",IF(N1537="","",N1537),O1537),P1537)="F")=TRUE,"F",IF(OR(IF(G1537="",IF(F1537="",IF(E1537="","",E1537),F1537),G1537)="PE",IF(J1537="",IF(I1537="",IF(H1537="","",H1537),I1537),J1537)="PE",IF(M1537="",IF(L1537="",IF(K1537="","",K1537),L1537),M1537)="PE",IF(P1537="",IF(O1537="",IF(N1537="","",N1537),O1537),P1537)="PE")=TRUE,"PE",IF(AND(IF(G1537="",IF(F1537="",IF(E1537="","",E1537),F1537),G1537)="",IF(J1537="",IF(I1537="",IF(H1537="","",H1537),I1537),J1537)="",IF(M1537="",IF(L1537="",IF(K1537="","",K1537),L1537),M1537)="",IF(P1537="",IF(O1537="",IF(N1537="","",N1537),O1537),P1537)="")=TRUE,"","P")))</f>
        <v/>
      </c>
      <c r="R1537" s="350"/>
      <c r="S1537" s="295"/>
    </row>
    <row r="1538" spans="1:19" s="342" customFormat="1" ht="24.95" customHeight="1" outlineLevel="2">
      <c r="A1538" s="290" t="str">
        <f>IF(AND(D1538="",D1538=""),"",$D$3&amp;"_"&amp;ROW()-11-COUNTBLANK($D$12:D1538))</f>
        <v>CTKM_1270</v>
      </c>
      <c r="B1538" s="471" t="s">
        <v>229</v>
      </c>
      <c r="C1538" s="303" t="s">
        <v>230</v>
      </c>
      <c r="D1538" s="303" t="s">
        <v>231</v>
      </c>
      <c r="E1538" s="293"/>
      <c r="F1538" s="349"/>
      <c r="G1538" s="349"/>
      <c r="H1538" s="349"/>
      <c r="I1538" s="349"/>
      <c r="J1538" s="349"/>
      <c r="K1538" s="349"/>
      <c r="L1538" s="293"/>
      <c r="M1538" s="293"/>
      <c r="N1538" s="293"/>
      <c r="O1538" s="293"/>
      <c r="P1538" s="349"/>
      <c r="Q1538" s="294" t="str">
        <f t="shared" si="89"/>
        <v/>
      </c>
      <c r="R1538" s="350"/>
      <c r="S1538" s="295"/>
    </row>
    <row r="1539" spans="1:19" s="342" customFormat="1" ht="24.95" customHeight="1" outlineLevel="2">
      <c r="A1539" s="290" t="str">
        <f>IF(AND(D1539="",D1539=""),"",$D$3&amp;"_"&amp;ROW()-11-COUNTBLANK($D$12:D1539))</f>
        <v>CTKM_1271</v>
      </c>
      <c r="B1539" s="471" t="s">
        <v>115</v>
      </c>
      <c r="C1539" s="303" t="s">
        <v>116</v>
      </c>
      <c r="D1539" s="303" t="s">
        <v>3018</v>
      </c>
      <c r="E1539" s="293"/>
      <c r="F1539" s="349"/>
      <c r="G1539" s="349"/>
      <c r="H1539" s="349"/>
      <c r="I1539" s="349"/>
      <c r="J1539" s="349"/>
      <c r="K1539" s="349"/>
      <c r="L1539" s="293"/>
      <c r="M1539" s="293"/>
      <c r="N1539" s="293"/>
      <c r="O1539" s="293"/>
      <c r="P1539" s="349"/>
      <c r="Q1539" s="294" t="str">
        <f t="shared" si="89"/>
        <v/>
      </c>
      <c r="R1539" s="350"/>
      <c r="S1539" s="295"/>
    </row>
    <row r="1540" spans="1:19" s="342" customFormat="1" ht="24.95" customHeight="1" outlineLevel="2">
      <c r="A1540" s="290" t="str">
        <f>IF(AND(D1540="",D1540=""),"",$D$3&amp;"_"&amp;ROW()-11-COUNTBLANK($D$12:D1540))</f>
        <v>CTKM_1272</v>
      </c>
      <c r="B1540" s="303" t="s">
        <v>233</v>
      </c>
      <c r="C1540" s="303" t="s">
        <v>234</v>
      </c>
      <c r="D1540" s="303" t="s">
        <v>368</v>
      </c>
      <c r="E1540" s="293"/>
      <c r="F1540" s="349"/>
      <c r="G1540" s="349"/>
      <c r="H1540" s="349"/>
      <c r="I1540" s="349"/>
      <c r="J1540" s="349"/>
      <c r="K1540" s="349"/>
      <c r="L1540" s="293"/>
      <c r="M1540" s="293"/>
      <c r="N1540" s="293"/>
      <c r="O1540" s="293"/>
      <c r="P1540" s="349"/>
      <c r="Q1540" s="294" t="str">
        <f t="shared" si="89"/>
        <v/>
      </c>
      <c r="R1540" s="350"/>
      <c r="S1540" s="295"/>
    </row>
    <row r="1541" spans="1:19" s="342" customFormat="1" ht="24.95" customHeight="1" outlineLevel="2">
      <c r="A1541" s="290" t="str">
        <f>IF(AND(D1541="",D1541=""),"",$D$3&amp;"_"&amp;ROW()-11-COUNTBLANK($D$12:D1541))</f>
        <v>CTKM_1273</v>
      </c>
      <c r="B1541" s="471" t="s">
        <v>236</v>
      </c>
      <c r="C1541" s="303" t="s">
        <v>237</v>
      </c>
      <c r="D1541" s="303" t="s">
        <v>318</v>
      </c>
      <c r="E1541" s="293"/>
      <c r="F1541" s="349"/>
      <c r="G1541" s="349"/>
      <c r="H1541" s="349"/>
      <c r="I1541" s="349"/>
      <c r="J1541" s="349"/>
      <c r="K1541" s="349"/>
      <c r="L1541" s="293"/>
      <c r="M1541" s="349"/>
      <c r="N1541" s="293"/>
      <c r="O1541" s="349"/>
      <c r="P1541" s="349"/>
      <c r="Q1541" s="294" t="str">
        <f t="shared" si="89"/>
        <v/>
      </c>
      <c r="R1541" s="350"/>
      <c r="S1541" s="295"/>
    </row>
    <row r="1542" spans="1:19" s="342" customFormat="1" ht="24.95" customHeight="1" outlineLevel="2">
      <c r="A1542" s="290" t="str">
        <f>IF(AND(D1542="",D1542=""),"",$D$3&amp;"_"&amp;ROW()-11-COUNTBLANK($D$12:D1542))</f>
        <v>CTKM_1274</v>
      </c>
      <c r="B1542" s="471" t="s">
        <v>239</v>
      </c>
      <c r="C1542" s="303" t="s">
        <v>240</v>
      </c>
      <c r="D1542" s="303" t="s">
        <v>318</v>
      </c>
      <c r="E1542" s="293"/>
      <c r="F1542" s="349"/>
      <c r="G1542" s="349"/>
      <c r="H1542" s="349"/>
      <c r="I1542" s="349"/>
      <c r="J1542" s="349"/>
      <c r="K1542" s="349"/>
      <c r="L1542" s="293"/>
      <c r="M1542" s="349"/>
      <c r="N1542" s="293"/>
      <c r="O1542" s="349"/>
      <c r="P1542" s="349"/>
      <c r="Q1542" s="294" t="str">
        <f t="shared" si="89"/>
        <v/>
      </c>
      <c r="R1542" s="350"/>
      <c r="S1542" s="295"/>
    </row>
    <row r="1543" spans="1:19" ht="24.95" customHeight="1">
      <c r="A1543" s="290" t="str">
        <f>IF(AND(D1543="",D1543=""),"",$D$3&amp;"_"&amp;ROW()-11-COUNTBLANK($D$12:D1543))</f>
        <v/>
      </c>
      <c r="B1543" s="463" t="s">
        <v>3239</v>
      </c>
      <c r="C1543" s="283"/>
      <c r="D1543" s="283"/>
      <c r="E1543" s="284"/>
      <c r="F1543" s="284"/>
      <c r="G1543" s="284"/>
      <c r="H1543" s="284"/>
      <c r="I1543" s="284"/>
      <c r="J1543" s="284"/>
      <c r="K1543" s="284"/>
      <c r="L1543" s="284"/>
      <c r="M1543" s="284"/>
      <c r="N1543" s="284"/>
      <c r="O1543" s="284"/>
      <c r="P1543" s="284"/>
      <c r="Q1543" s="284"/>
      <c r="R1543" s="283"/>
      <c r="S1543" s="285"/>
    </row>
    <row r="1544" spans="1:19" s="342" customFormat="1" ht="24.95" customHeight="1" outlineLevel="1">
      <c r="A1544" s="290" t="str">
        <f>IF(AND(D1544="",D1544=""),"",$D$3&amp;"_"&amp;ROW()-11-COUNTBLANK($D$12:D1544))</f>
        <v>CTKM_1275</v>
      </c>
      <c r="B1544" s="376" t="s">
        <v>670</v>
      </c>
      <c r="C1544" s="377" t="s">
        <v>683</v>
      </c>
      <c r="D1544" s="377" t="s">
        <v>3054</v>
      </c>
      <c r="E1544" s="375"/>
      <c r="F1544" s="375"/>
      <c r="G1544" s="375"/>
      <c r="H1544" s="375"/>
      <c r="I1544" s="375"/>
      <c r="J1544" s="375"/>
      <c r="K1544" s="375"/>
      <c r="L1544" s="375"/>
      <c r="M1544" s="375"/>
      <c r="N1544" s="375"/>
      <c r="O1544" s="375"/>
      <c r="P1544" s="375"/>
      <c r="Q1544" s="294" t="str">
        <f t="shared" ref="Q1544:Q1558" si="90">IF(OR(IF(G1544="",IF(F1544="",IF(E1544="","",E1544),F1544),G1544)="F",IF(J1544="",IF(I1544="",IF(H1544="","",H1544),I1544),J1544)="F",IF(M1544="",IF(L1544="",IF(K1544="","",K1544),L1544),M1544)="F",IF(P1544="",IF(O1544="",IF(N1544="","",N1544),O1544),P1544)="F")=TRUE,"F",IF(OR(IF(G1544="",IF(F1544="",IF(E1544="","",E1544),F1544),G1544)="PE",IF(J1544="",IF(I1544="",IF(H1544="","",H1544),I1544),J1544)="PE",IF(M1544="",IF(L1544="",IF(K1544="","",K1544),L1544),M1544)="PE",IF(P1544="",IF(O1544="",IF(N1544="","",N1544),O1544),P1544)="PE")=TRUE,"PE",IF(AND(IF(G1544="",IF(F1544="",IF(E1544="","",E1544),F1544),G1544)="",IF(J1544="",IF(I1544="",IF(H1544="","",H1544),I1544),J1544)="",IF(M1544="",IF(L1544="",IF(K1544="","",K1544),L1544),M1544)="",IF(P1544="",IF(O1544="",IF(N1544="","",N1544),O1544),P1544)="")=TRUE,"","P")))</f>
        <v/>
      </c>
      <c r="R1544" s="297"/>
      <c r="S1544" s="295"/>
    </row>
    <row r="1545" spans="1:19" s="296" customFormat="1" ht="24.95" customHeight="1" outlineLevel="1">
      <c r="A1545" s="290" t="str">
        <f>IF(AND(D1545="",D1545=""),"",$D$3&amp;"_"&amp;ROW()-11-COUNTBLANK($D$12:D1545))</f>
        <v>CTKM_1276</v>
      </c>
      <c r="B1545" s="297" t="s">
        <v>2073</v>
      </c>
      <c r="C1545" s="356" t="s">
        <v>2074</v>
      </c>
      <c r="D1545" s="292" t="s">
        <v>2075</v>
      </c>
      <c r="E1545" s="375"/>
      <c r="F1545" s="293"/>
      <c r="G1545" s="293"/>
      <c r="H1545" s="293"/>
      <c r="I1545" s="293"/>
      <c r="J1545" s="293"/>
      <c r="K1545" s="293"/>
      <c r="L1545" s="293"/>
      <c r="M1545" s="293"/>
      <c r="N1545" s="293"/>
      <c r="O1545" s="293"/>
      <c r="P1545" s="293"/>
      <c r="Q1545" s="294" t="str">
        <f t="shared" si="90"/>
        <v/>
      </c>
      <c r="R1545" s="295"/>
      <c r="S1545" s="295"/>
    </row>
    <row r="1546" spans="1:19" s="296" customFormat="1" ht="24.95" customHeight="1" outlineLevel="1">
      <c r="A1546" s="290" t="str">
        <f>IF(AND(D1546="",D1546=""),"",$D$3&amp;"_"&amp;ROW()-11-COUNTBLANK($D$12:D1546))</f>
        <v>CTKM_1277</v>
      </c>
      <c r="B1546" s="297" t="s">
        <v>472</v>
      </c>
      <c r="C1546" s="356" t="s">
        <v>473</v>
      </c>
      <c r="D1546" s="292" t="s">
        <v>3055</v>
      </c>
      <c r="E1546" s="375"/>
      <c r="F1546" s="293"/>
      <c r="G1546" s="293"/>
      <c r="H1546" s="293"/>
      <c r="I1546" s="293"/>
      <c r="J1546" s="293"/>
      <c r="K1546" s="293"/>
      <c r="L1546" s="293"/>
      <c r="M1546" s="293"/>
      <c r="N1546" s="293"/>
      <c r="O1546" s="293"/>
      <c r="P1546" s="293"/>
      <c r="Q1546" s="294" t="str">
        <f t="shared" si="90"/>
        <v/>
      </c>
      <c r="R1546" s="295"/>
      <c r="S1546" s="295"/>
    </row>
    <row r="1547" spans="1:19" s="296" customFormat="1" ht="24.95" customHeight="1" outlineLevel="1">
      <c r="A1547" s="290" t="str">
        <f>IF(AND(D1547="",D1547=""),"",$D$3&amp;"_"&amp;ROW()-11-COUNTBLANK($D$12:D1547))</f>
        <v>CTKM_1278</v>
      </c>
      <c r="B1547" s="297" t="s">
        <v>2076</v>
      </c>
      <c r="C1547" s="356" t="s">
        <v>2077</v>
      </c>
      <c r="D1547" s="292" t="s">
        <v>2078</v>
      </c>
      <c r="E1547" s="375"/>
      <c r="F1547" s="293"/>
      <c r="G1547" s="293"/>
      <c r="H1547" s="293"/>
      <c r="I1547" s="293"/>
      <c r="J1547" s="293"/>
      <c r="K1547" s="293"/>
      <c r="L1547" s="293"/>
      <c r="M1547" s="293"/>
      <c r="N1547" s="293"/>
      <c r="O1547" s="293"/>
      <c r="P1547" s="293"/>
      <c r="Q1547" s="294" t="str">
        <f t="shared" si="90"/>
        <v/>
      </c>
      <c r="R1547" s="295"/>
      <c r="S1547" s="295"/>
    </row>
    <row r="1548" spans="1:19" s="296" customFormat="1" ht="24.95" customHeight="1" outlineLevel="1">
      <c r="A1548" s="290" t="str">
        <f>IF(AND(D1548="",D1548=""),"",$D$3&amp;"_"&amp;ROW()-11-COUNTBLANK($D$12:D1548))</f>
        <v>CTKM_1279</v>
      </c>
      <c r="B1548" s="472" t="s">
        <v>680</v>
      </c>
      <c r="C1548" s="319" t="s">
        <v>681</v>
      </c>
      <c r="D1548" s="292" t="s">
        <v>682</v>
      </c>
      <c r="E1548" s="375"/>
      <c r="F1548" s="293"/>
      <c r="G1548" s="293"/>
      <c r="H1548" s="293"/>
      <c r="I1548" s="293"/>
      <c r="J1548" s="293"/>
      <c r="K1548" s="293"/>
      <c r="L1548" s="293"/>
      <c r="M1548" s="293"/>
      <c r="N1548" s="293"/>
      <c r="O1548" s="293"/>
      <c r="P1548" s="293"/>
      <c r="Q1548" s="294" t="str">
        <f t="shared" si="90"/>
        <v/>
      </c>
      <c r="R1548" s="295"/>
      <c r="S1548" s="295"/>
    </row>
    <row r="1549" spans="1:19" s="296" customFormat="1" ht="24.95" customHeight="1" outlineLevel="1">
      <c r="A1549" s="290" t="str">
        <f>IF(AND(D1549="",D1549=""),"",$D$3&amp;"_"&amp;ROW()-11-COUNTBLANK($D$12:D1549))</f>
        <v>CTKM_1280</v>
      </c>
      <c r="B1549" s="472" t="s">
        <v>352</v>
      </c>
      <c r="C1549" s="319" t="s">
        <v>475</v>
      </c>
      <c r="D1549" s="292" t="s">
        <v>3056</v>
      </c>
      <c r="E1549" s="375"/>
      <c r="F1549" s="293"/>
      <c r="G1549" s="293"/>
      <c r="H1549" s="293"/>
      <c r="I1549" s="293"/>
      <c r="J1549" s="293"/>
      <c r="K1549" s="293"/>
      <c r="L1549" s="293"/>
      <c r="M1549" s="293"/>
      <c r="N1549" s="293"/>
      <c r="O1549" s="293"/>
      <c r="P1549" s="293"/>
      <c r="Q1549" s="294" t="str">
        <f t="shared" si="90"/>
        <v/>
      </c>
      <c r="R1549" s="295"/>
      <c r="S1549" s="295"/>
    </row>
    <row r="1550" spans="1:19" s="296" customFormat="1" ht="24.95" customHeight="1" outlineLevel="1">
      <c r="A1550" s="290" t="str">
        <f>IF(AND(D1550="",D1550=""),"",$D$3&amp;"_"&amp;ROW()-11-COUNTBLANK($D$12:D1550))</f>
        <v>CTKM_1281</v>
      </c>
      <c r="B1550" s="473"/>
      <c r="C1550" s="319" t="s">
        <v>355</v>
      </c>
      <c r="D1550" s="292" t="s">
        <v>356</v>
      </c>
      <c r="E1550" s="375"/>
      <c r="F1550" s="293"/>
      <c r="G1550" s="293"/>
      <c r="H1550" s="293"/>
      <c r="I1550" s="293"/>
      <c r="J1550" s="293"/>
      <c r="K1550" s="293"/>
      <c r="L1550" s="293"/>
      <c r="M1550" s="293"/>
      <c r="N1550" s="293"/>
      <c r="O1550" s="293"/>
      <c r="P1550" s="293"/>
      <c r="Q1550" s="294" t="str">
        <f t="shared" si="90"/>
        <v/>
      </c>
      <c r="R1550" s="295"/>
      <c r="S1550" s="295"/>
    </row>
    <row r="1551" spans="1:19" s="296" customFormat="1" ht="24.95" customHeight="1" outlineLevel="1">
      <c r="A1551" s="290" t="str">
        <f>IF(AND(D1551="",D1551=""),"",$D$3&amp;"_"&amp;ROW()-11-COUNTBLANK($D$12:D1551))</f>
        <v>CTKM_1282</v>
      </c>
      <c r="B1551" s="473"/>
      <c r="C1551" s="319" t="s">
        <v>357</v>
      </c>
      <c r="D1551" s="292" t="s">
        <v>358</v>
      </c>
      <c r="E1551" s="375"/>
      <c r="F1551" s="293"/>
      <c r="G1551" s="293"/>
      <c r="H1551" s="293"/>
      <c r="I1551" s="293"/>
      <c r="J1551" s="293"/>
      <c r="K1551" s="293"/>
      <c r="L1551" s="293"/>
      <c r="M1551" s="293"/>
      <c r="N1551" s="293"/>
      <c r="O1551" s="293"/>
      <c r="P1551" s="293"/>
      <c r="Q1551" s="294" t="str">
        <f t="shared" si="90"/>
        <v/>
      </c>
      <c r="R1551" s="295"/>
      <c r="S1551" s="295"/>
    </row>
    <row r="1552" spans="1:19" s="296" customFormat="1" ht="24.95" customHeight="1" outlineLevel="1">
      <c r="A1552" s="427" t="str">
        <f>IF(AND(D1552="",D1552=""),"",$D$3&amp;"_"&amp;ROW()-11-COUNTBLANK($D$12:D1552))</f>
        <v>CTKM_1283</v>
      </c>
      <c r="B1552" s="315" t="s">
        <v>371</v>
      </c>
      <c r="C1552" s="323" t="s">
        <v>3091</v>
      </c>
      <c r="D1552" s="326" t="s">
        <v>3203</v>
      </c>
      <c r="E1552" s="375"/>
      <c r="F1552" s="293"/>
      <c r="G1552" s="293"/>
      <c r="H1552" s="293"/>
      <c r="I1552" s="293"/>
      <c r="J1552" s="293"/>
      <c r="K1552" s="293"/>
      <c r="L1552" s="293"/>
      <c r="M1552" s="293"/>
      <c r="N1552" s="293"/>
      <c r="O1552" s="293"/>
      <c r="P1552" s="293"/>
      <c r="Q1552" s="294" t="str">
        <f t="shared" si="90"/>
        <v/>
      </c>
      <c r="R1552" s="489"/>
      <c r="S1552" s="295"/>
    </row>
    <row r="1553" spans="1:21" s="296" customFormat="1" ht="24.95" customHeight="1" outlineLevel="1">
      <c r="A1553" s="427" t="str">
        <f>IF(AND(D1553="",D1553=""),"",$D$3&amp;"_"&amp;ROW()-11-COUNTBLANK($D$12:D1553))</f>
        <v>CTKM_1284</v>
      </c>
      <c r="B1553" s="317"/>
      <c r="C1553" s="323" t="s">
        <v>2081</v>
      </c>
      <c r="D1553" s="326" t="s">
        <v>3057</v>
      </c>
      <c r="E1553" s="375"/>
      <c r="F1553" s="293"/>
      <c r="G1553" s="293"/>
      <c r="H1553" s="293"/>
      <c r="I1553" s="293"/>
      <c r="J1553" s="293"/>
      <c r="K1553" s="293"/>
      <c r="L1553" s="293"/>
      <c r="M1553" s="293"/>
      <c r="N1553" s="293"/>
      <c r="O1553" s="293"/>
      <c r="P1553" s="293"/>
      <c r="Q1553" s="294" t="str">
        <f t="shared" si="90"/>
        <v/>
      </c>
      <c r="R1553" s="489"/>
      <c r="S1553" s="295"/>
    </row>
    <row r="1554" spans="1:21" s="296" customFormat="1" ht="24.95" customHeight="1" outlineLevel="1">
      <c r="A1554" s="290" t="str">
        <f>IF(AND(D1554="",D1554=""),"",$D$3&amp;"_"&amp;ROW()-11-COUNTBLANK($D$12:D1554))</f>
        <v>CTKM_1285</v>
      </c>
      <c r="B1554" s="473" t="s">
        <v>372</v>
      </c>
      <c r="C1554" s="319" t="s">
        <v>3092</v>
      </c>
      <c r="D1554" s="292" t="s">
        <v>3204</v>
      </c>
      <c r="E1554" s="375"/>
      <c r="F1554" s="293"/>
      <c r="G1554" s="293"/>
      <c r="H1554" s="293"/>
      <c r="I1554" s="293"/>
      <c r="J1554" s="293"/>
      <c r="K1554" s="293"/>
      <c r="L1554" s="293"/>
      <c r="M1554" s="293"/>
      <c r="N1554" s="293"/>
      <c r="O1554" s="293"/>
      <c r="P1554" s="293"/>
      <c r="Q1554" s="294" t="str">
        <f t="shared" si="90"/>
        <v/>
      </c>
      <c r="R1554" s="295"/>
      <c r="S1554" s="295"/>
    </row>
    <row r="1555" spans="1:21" s="296" customFormat="1" ht="24.95" customHeight="1" outlineLevel="1">
      <c r="A1555" s="290" t="str">
        <f>IF(AND(D1555="",D1555=""),"",$D$3&amp;"_"&amp;ROW()-11-COUNTBLANK($D$12:D1555))</f>
        <v>CTKM_1286</v>
      </c>
      <c r="B1555" s="317"/>
      <c r="C1555" s="323" t="s">
        <v>2085</v>
      </c>
      <c r="D1555" s="326" t="s">
        <v>3093</v>
      </c>
      <c r="E1555" s="429"/>
      <c r="F1555" s="293"/>
      <c r="G1555" s="293"/>
      <c r="H1555" s="293"/>
      <c r="I1555" s="293"/>
      <c r="J1555" s="293"/>
      <c r="K1555" s="293"/>
      <c r="L1555" s="293"/>
      <c r="M1555" s="293"/>
      <c r="N1555" s="293"/>
      <c r="O1555" s="293"/>
      <c r="P1555" s="293"/>
      <c r="Q1555" s="294" t="str">
        <f t="shared" si="90"/>
        <v/>
      </c>
      <c r="R1555" s="295"/>
      <c r="S1555" s="295"/>
    </row>
    <row r="1556" spans="1:21" s="296" customFormat="1" ht="24.95" customHeight="1" outlineLevel="1">
      <c r="A1556" s="290" t="str">
        <f>IF(AND(D1556="",D1556=""),"",$D$3&amp;"_"&amp;ROW()-11-COUNTBLANK($D$12:D1556))</f>
        <v>CTKM_1287</v>
      </c>
      <c r="B1556" s="430" t="s">
        <v>2048</v>
      </c>
      <c r="C1556" s="326" t="s">
        <v>3058</v>
      </c>
      <c r="D1556" s="326" t="s">
        <v>3059</v>
      </c>
      <c r="E1556" s="429"/>
      <c r="F1556" s="293"/>
      <c r="G1556" s="293"/>
      <c r="H1556" s="293"/>
      <c r="I1556" s="293"/>
      <c r="J1556" s="293"/>
      <c r="K1556" s="293"/>
      <c r="L1556" s="293"/>
      <c r="M1556" s="293"/>
      <c r="N1556" s="293"/>
      <c r="O1556" s="293"/>
      <c r="P1556" s="293"/>
      <c r="Q1556" s="294" t="str">
        <f t="shared" si="90"/>
        <v/>
      </c>
      <c r="R1556" s="295"/>
      <c r="S1556" s="295"/>
    </row>
    <row r="1557" spans="1:21" s="296" customFormat="1" ht="24.95" customHeight="1" outlineLevel="1">
      <c r="A1557" s="290" t="str">
        <f>IF(AND(D1557="",D1557=""),"",$D$3&amp;"_"&amp;ROW()-11-COUNTBLANK($D$12:D1557))</f>
        <v>CTKM_1288</v>
      </c>
      <c r="B1557" s="430" t="s">
        <v>373</v>
      </c>
      <c r="C1557" s="326" t="s">
        <v>374</v>
      </c>
      <c r="D1557" s="326" t="s">
        <v>476</v>
      </c>
      <c r="E1557" s="429"/>
      <c r="F1557" s="293"/>
      <c r="G1557" s="293"/>
      <c r="H1557" s="293"/>
      <c r="I1557" s="293"/>
      <c r="J1557" s="293"/>
      <c r="K1557" s="293"/>
      <c r="L1557" s="293"/>
      <c r="M1557" s="293"/>
      <c r="N1557" s="293"/>
      <c r="O1557" s="293"/>
      <c r="P1557" s="293"/>
      <c r="Q1557" s="294" t="str">
        <f t="shared" si="90"/>
        <v/>
      </c>
      <c r="R1557" s="295"/>
      <c r="S1557" s="295"/>
    </row>
    <row r="1558" spans="1:21" ht="24.95" customHeight="1">
      <c r="A1558" s="290" t="str">
        <f>IF(AND(D1558="",D1558=""),"",$D$3&amp;"_"&amp;ROW()-11-COUNTBLANK($D$12:D1558))</f>
        <v/>
      </c>
      <c r="B1558" s="463" t="s">
        <v>3247</v>
      </c>
      <c r="C1558" s="283"/>
      <c r="D1558" s="283"/>
      <c r="E1558" s="284"/>
      <c r="F1558" s="284"/>
      <c r="G1558" s="284"/>
      <c r="H1558" s="284"/>
      <c r="I1558" s="284"/>
      <c r="J1558" s="284"/>
      <c r="K1558" s="284"/>
      <c r="L1558" s="284"/>
      <c r="M1558" s="284"/>
      <c r="N1558" s="284"/>
      <c r="O1558" s="284"/>
      <c r="P1558" s="284"/>
      <c r="Q1558" s="284" t="str">
        <f t="shared" si="90"/>
        <v/>
      </c>
      <c r="R1558" s="283"/>
      <c r="S1558" s="285"/>
    </row>
    <row r="1559" spans="1:21" s="296" customFormat="1" ht="24.95" customHeight="1" outlineLevel="1">
      <c r="A1559" s="290" t="str">
        <f>IF(AND(D1559="",D1559=""),"",$D$3&amp;"_"&amp;ROW()-11-COUNTBLANK($D$12:D1559))</f>
        <v/>
      </c>
      <c r="B1559" s="309" t="s">
        <v>260</v>
      </c>
      <c r="C1559" s="287"/>
      <c r="D1559" s="287"/>
      <c r="E1559" s="288"/>
      <c r="F1559" s="288"/>
      <c r="G1559" s="288"/>
      <c r="H1559" s="288"/>
      <c r="I1559" s="288"/>
      <c r="J1559" s="288"/>
      <c r="K1559" s="288"/>
      <c r="L1559" s="288"/>
      <c r="M1559" s="288"/>
      <c r="N1559" s="288"/>
      <c r="O1559" s="288"/>
      <c r="P1559" s="288"/>
      <c r="Q1559" s="288"/>
      <c r="R1559" s="287"/>
      <c r="S1559" s="289"/>
    </row>
    <row r="1560" spans="1:21" s="296" customFormat="1" ht="24.95" customHeight="1" outlineLevel="2">
      <c r="A1560" s="290" t="str">
        <f>IF(AND(D1560="",D1560=""),"",$D$3&amp;"_"&amp;ROW()-11-COUNTBLANK($D$12:D1560))</f>
        <v/>
      </c>
      <c r="B1560" s="400" t="s">
        <v>365</v>
      </c>
      <c r="C1560" s="401"/>
      <c r="D1560" s="401"/>
      <c r="E1560" s="402"/>
      <c r="F1560" s="402"/>
      <c r="G1560" s="402"/>
      <c r="H1560" s="402"/>
      <c r="I1560" s="402"/>
      <c r="J1560" s="402"/>
      <c r="K1560" s="402"/>
      <c r="L1560" s="402"/>
      <c r="M1560" s="402"/>
      <c r="N1560" s="402"/>
      <c r="O1560" s="402"/>
      <c r="P1560" s="402"/>
      <c r="Q1560" s="402"/>
      <c r="R1560" s="401"/>
      <c r="S1560" s="403"/>
    </row>
    <row r="1561" spans="1:21" s="304" customFormat="1" ht="24.95" customHeight="1" outlineLevel="2">
      <c r="A1561" s="290" t="str">
        <f>IF(AND(D1561="",D1561=""),"",$D$3&amp;"_"&amp;ROW()-11-COUNTBLANK($D$12:D1561))</f>
        <v>CTKM_1289</v>
      </c>
      <c r="B1561" s="475" t="s">
        <v>262</v>
      </c>
      <c r="C1561" s="329" t="s">
        <v>263</v>
      </c>
      <c r="D1561" s="329" t="s">
        <v>264</v>
      </c>
      <c r="E1561" s="306"/>
      <c r="F1561" s="306"/>
      <c r="G1561" s="306"/>
      <c r="H1561" s="306"/>
      <c r="I1561" s="306"/>
      <c r="J1561" s="306"/>
      <c r="K1561" s="306"/>
      <c r="L1561" s="306"/>
      <c r="M1561" s="306"/>
      <c r="N1561" s="306"/>
      <c r="O1561" s="306"/>
      <c r="P1561" s="306"/>
      <c r="Q1561" s="395" t="str">
        <f t="shared" ref="Q1561:Q1566" si="91">IF(OR(IF(G1561="",IF(F1561="",IF(E1561="","",E1561),F1561),G1561)="F",IF(J1561="",IF(I1561="",IF(H1561="","",H1561),I1561),J1561)="F",IF(M1561="",IF(L1561="",IF(K1561="","",K1561),L1561),M1561)="F",IF(P1561="",IF(O1561="",IF(N1561="","",N1561),O1561),P1561)="F")=TRUE,"F",IF(OR(IF(G1561="",IF(F1561="",IF(E1561="","",E1561),F1561),G1561)="PE",IF(J1561="",IF(I1561="",IF(H1561="","",H1561),I1561),J1561)="PE",IF(M1561="",IF(L1561="",IF(K1561="","",K1561),L1561),M1561)="PE",IF(P1561="",IF(O1561="",IF(N1561="","",N1561),O1561),P1561)="PE")=TRUE,"PE",IF(AND(IF(G1561="",IF(F1561="",IF(E1561="","",E1561),F1561),G1561)="",IF(J1561="",IF(I1561="",IF(H1561="","",H1561),I1561),J1561)="",IF(M1561="",IF(L1561="",IF(K1561="","",K1561),L1561),M1561)="",IF(P1561="",IF(O1561="",IF(N1561="","",N1561),O1561),P1561)="")=TRUE,"","P")))</f>
        <v/>
      </c>
      <c r="R1561" s="307"/>
      <c r="S1561" s="307"/>
    </row>
    <row r="1562" spans="1:21" s="304" customFormat="1" ht="24.95" customHeight="1" outlineLevel="2">
      <c r="A1562" s="290" t="str">
        <f>IF(AND(D1562="",D1562=""),"",$D$3&amp;"_"&amp;ROW()-11-COUNTBLANK($D$12:D1562))</f>
        <v>CTKM_1290</v>
      </c>
      <c r="B1562" s="476"/>
      <c r="C1562" s="329" t="s">
        <v>265</v>
      </c>
      <c r="D1562" s="329" t="s">
        <v>266</v>
      </c>
      <c r="E1562" s="306"/>
      <c r="F1562" s="306"/>
      <c r="G1562" s="306"/>
      <c r="H1562" s="306"/>
      <c r="I1562" s="306"/>
      <c r="J1562" s="306"/>
      <c r="K1562" s="306"/>
      <c r="L1562" s="306"/>
      <c r="M1562" s="306"/>
      <c r="N1562" s="306"/>
      <c r="O1562" s="306"/>
      <c r="P1562" s="306"/>
      <c r="Q1562" s="395" t="str">
        <f t="shared" si="91"/>
        <v/>
      </c>
      <c r="R1562" s="307"/>
      <c r="S1562" s="307"/>
    </row>
    <row r="1563" spans="1:21" s="304" customFormat="1" ht="24.95" customHeight="1" outlineLevel="2">
      <c r="A1563" s="290" t="str">
        <f>IF(AND(D1563="",D1563=""),"",$D$3&amp;"_"&amp;ROW()-11-COUNTBLANK($D$12:D1563))</f>
        <v>CTKM_1291</v>
      </c>
      <c r="B1563" s="476"/>
      <c r="C1563" s="330" t="s">
        <v>2617</v>
      </c>
      <c r="D1563" s="329" t="s">
        <v>266</v>
      </c>
      <c r="E1563" s="306"/>
      <c r="F1563" s="306"/>
      <c r="G1563" s="306"/>
      <c r="H1563" s="306"/>
      <c r="I1563" s="306"/>
      <c r="J1563" s="306"/>
      <c r="K1563" s="306"/>
      <c r="L1563" s="306"/>
      <c r="M1563" s="306"/>
      <c r="N1563" s="306"/>
      <c r="O1563" s="306"/>
      <c r="P1563" s="306"/>
      <c r="Q1563" s="395" t="str">
        <f t="shared" si="91"/>
        <v/>
      </c>
      <c r="R1563" s="307"/>
      <c r="S1563" s="307"/>
    </row>
    <row r="1564" spans="1:21" s="304" customFormat="1" ht="24.95" customHeight="1" outlineLevel="2">
      <c r="A1564" s="290" t="str">
        <f>IF(AND(D1564="",D1564=""),"",$D$3&amp;"_"&amp;ROW()-11-COUNTBLANK($D$12:D1564))</f>
        <v>CTKM_1292</v>
      </c>
      <c r="B1564" s="477"/>
      <c r="C1564" s="329" t="s">
        <v>268</v>
      </c>
      <c r="D1564" s="329" t="s">
        <v>266</v>
      </c>
      <c r="E1564" s="306"/>
      <c r="F1564" s="306"/>
      <c r="G1564" s="306"/>
      <c r="H1564" s="306"/>
      <c r="I1564" s="306"/>
      <c r="J1564" s="306"/>
      <c r="K1564" s="306"/>
      <c r="L1564" s="306"/>
      <c r="M1564" s="306"/>
      <c r="N1564" s="306"/>
      <c r="O1564" s="306"/>
      <c r="P1564" s="306"/>
      <c r="Q1564" s="395" t="str">
        <f t="shared" si="91"/>
        <v/>
      </c>
      <c r="R1564" s="307"/>
      <c r="S1564" s="307"/>
    </row>
    <row r="1565" spans="1:21" s="304" customFormat="1" ht="24.95" customHeight="1" outlineLevel="2">
      <c r="A1565" s="290" t="str">
        <f>IF(AND(D1565="",D1565=""),"",$D$3&amp;"_"&amp;ROW()-11-COUNTBLANK($D$12:D1565))</f>
        <v>CTKM_1293</v>
      </c>
      <c r="B1565" s="332" t="s">
        <v>269</v>
      </c>
      <c r="C1565" s="329" t="s">
        <v>270</v>
      </c>
      <c r="D1565" s="329" t="s">
        <v>271</v>
      </c>
      <c r="E1565" s="306"/>
      <c r="F1565" s="306"/>
      <c r="G1565" s="306"/>
      <c r="H1565" s="306"/>
      <c r="I1565" s="306"/>
      <c r="J1565" s="306"/>
      <c r="K1565" s="306"/>
      <c r="L1565" s="306"/>
      <c r="M1565" s="306"/>
      <c r="N1565" s="306"/>
      <c r="O1565" s="306"/>
      <c r="P1565" s="306"/>
      <c r="Q1565" s="395" t="str">
        <f t="shared" si="91"/>
        <v/>
      </c>
      <c r="R1565" s="307"/>
      <c r="S1565" s="307"/>
    </row>
    <row r="1566" spans="1:21" s="296" customFormat="1" ht="24.95" customHeight="1" outlineLevel="2">
      <c r="A1566" s="290" t="str">
        <f>IF(AND(D1566="",D1566=""),"",$D$3&amp;"_"&amp;ROW()-11-COUNTBLANK($D$12:D1566))</f>
        <v>CTKM_1294</v>
      </c>
      <c r="B1566" s="318" t="s">
        <v>375</v>
      </c>
      <c r="C1566" s="297" t="s">
        <v>1671</v>
      </c>
      <c r="D1566" s="297" t="s">
        <v>376</v>
      </c>
      <c r="E1566" s="306"/>
      <c r="F1566" s="293"/>
      <c r="G1566" s="293"/>
      <c r="H1566" s="293"/>
      <c r="I1566" s="293"/>
      <c r="J1566" s="293"/>
      <c r="K1566" s="293"/>
      <c r="L1566" s="293"/>
      <c r="M1566" s="293"/>
      <c r="N1566" s="293"/>
      <c r="O1566" s="293"/>
      <c r="P1566" s="293"/>
      <c r="Q1566" s="294" t="str">
        <f t="shared" si="91"/>
        <v/>
      </c>
      <c r="R1566" s="295"/>
      <c r="S1566" s="295"/>
    </row>
    <row r="1567" spans="1:21" s="435" customFormat="1" ht="24.95" customHeight="1">
      <c r="A1567" s="290" t="str">
        <f>IF(AND(D1567="",D1567=""),"",$D$3&amp;"_"&amp;ROW()-11-COUNTBLANK($D$12:D1567))</f>
        <v/>
      </c>
      <c r="B1567" s="431" t="s">
        <v>3060</v>
      </c>
      <c r="C1567" s="432"/>
      <c r="D1567" s="432"/>
      <c r="E1567" s="433"/>
      <c r="F1567" s="433"/>
      <c r="G1567" s="433"/>
      <c r="H1567" s="432"/>
      <c r="I1567" s="432"/>
      <c r="J1567" s="432"/>
      <c r="K1567" s="432"/>
      <c r="L1567" s="432"/>
      <c r="M1567" s="432"/>
      <c r="N1567" s="432"/>
      <c r="O1567" s="432"/>
      <c r="P1567" s="432"/>
      <c r="Q1567" s="432"/>
      <c r="R1567" s="432"/>
      <c r="S1567" s="434"/>
      <c r="T1567" s="304"/>
      <c r="U1567" s="304"/>
    </row>
    <row r="1568" spans="1:21" s="304" customFormat="1" ht="24.95" customHeight="1">
      <c r="A1568" s="290" t="str">
        <f>IF(AND(D1568="",D1568=""),"",$D$3&amp;"_"&amp;ROW()-11-COUNTBLANK($D$12:D1568))</f>
        <v/>
      </c>
      <c r="B1568" s="550" t="s">
        <v>3239</v>
      </c>
      <c r="C1568" s="436"/>
      <c r="D1568" s="436"/>
      <c r="E1568" s="437"/>
      <c r="F1568" s="437"/>
      <c r="G1568" s="437"/>
      <c r="H1568" s="436"/>
      <c r="I1568" s="436"/>
      <c r="J1568" s="436"/>
      <c r="K1568" s="436"/>
      <c r="L1568" s="436"/>
      <c r="M1568" s="436"/>
      <c r="N1568" s="436"/>
      <c r="O1568" s="436"/>
      <c r="P1568" s="436"/>
      <c r="Q1568" s="436"/>
      <c r="R1568" s="436"/>
      <c r="S1568" s="438"/>
    </row>
    <row r="1569" spans="1:21" s="296" customFormat="1" ht="24.95" customHeight="1" outlineLevel="1">
      <c r="A1569" s="290" t="str">
        <f>IF(AND(D1569="",D1569=""),"",$D$3&amp;"_"&amp;ROW()-11-COUNTBLANK($D$12:D1569))</f>
        <v>CTKM_1295</v>
      </c>
      <c r="B1569" s="472" t="s">
        <v>242</v>
      </c>
      <c r="C1569" s="326" t="s">
        <v>243</v>
      </c>
      <c r="D1569" s="326" t="s">
        <v>244</v>
      </c>
      <c r="E1569" s="293"/>
      <c r="F1569" s="293"/>
      <c r="G1569" s="293"/>
      <c r="H1569" s="293"/>
      <c r="I1569" s="293"/>
      <c r="J1569" s="293"/>
      <c r="K1569" s="293"/>
      <c r="L1569" s="293"/>
      <c r="M1569" s="293"/>
      <c r="N1569" s="293"/>
      <c r="O1569" s="293"/>
      <c r="P1569" s="293"/>
      <c r="Q1569" s="294" t="str">
        <f t="shared" ref="Q1569:Q1574" si="92">IF(OR(IF(G1569="",IF(F1569="",IF(E1569="","",E1569),F1569),G1569)="F",IF(J1569="",IF(I1569="",IF(H1569="","",H1569),I1569),J1569)="F",IF(M1569="",IF(L1569="",IF(K1569="","",K1569),L1569),M1569)="F",IF(P1569="",IF(O1569="",IF(N1569="","",N1569),O1569),P1569)="F")=TRUE,"F",IF(OR(IF(G1569="",IF(F1569="",IF(E1569="","",E1569),F1569),G1569)="PE",IF(J1569="",IF(I1569="",IF(H1569="","",H1569),I1569),J1569)="PE",IF(M1569="",IF(L1569="",IF(K1569="","",K1569),L1569),M1569)="PE",IF(P1569="",IF(O1569="",IF(N1569="","",N1569),O1569),P1569)="PE")=TRUE,"PE",IF(AND(IF(G1569="",IF(F1569="",IF(E1569="","",E1569),F1569),G1569)="",IF(J1569="",IF(I1569="",IF(H1569="","",H1569),I1569),J1569)="",IF(M1569="",IF(L1569="",IF(K1569="","",K1569),L1569),M1569)="",IF(P1569="",IF(O1569="",IF(N1569="","",N1569),O1569),P1569)="")=TRUE,"","P")))</f>
        <v/>
      </c>
      <c r="R1569" s="295"/>
      <c r="S1569" s="295"/>
    </row>
    <row r="1570" spans="1:21" s="296" customFormat="1" ht="24.95" customHeight="1" outlineLevel="1">
      <c r="A1570" s="290" t="str">
        <f>IF(AND(D1570="",D1570=""),"",$D$3&amp;"_"&amp;ROW()-11-COUNTBLANK($D$12:D1570))</f>
        <v>CTKM_1296</v>
      </c>
      <c r="B1570" s="473"/>
      <c r="C1570" s="292" t="s">
        <v>169</v>
      </c>
      <c r="D1570" s="326" t="s">
        <v>245</v>
      </c>
      <c r="E1570" s="293"/>
      <c r="F1570" s="293"/>
      <c r="G1570" s="293"/>
      <c r="H1570" s="293"/>
      <c r="I1570" s="293"/>
      <c r="J1570" s="293"/>
      <c r="K1570" s="293"/>
      <c r="L1570" s="293"/>
      <c r="M1570" s="293"/>
      <c r="N1570" s="293"/>
      <c r="O1570" s="293"/>
      <c r="P1570" s="293"/>
      <c r="Q1570" s="294" t="str">
        <f t="shared" si="92"/>
        <v/>
      </c>
      <c r="R1570" s="295"/>
      <c r="S1570" s="295"/>
    </row>
    <row r="1571" spans="1:21" s="296" customFormat="1" ht="24.95" customHeight="1" outlineLevel="1">
      <c r="A1571" s="290" t="str">
        <f>IF(AND(D1571="",D1571=""),"",$D$3&amp;"_"&amp;ROW()-11-COUNTBLANK($D$12:D1571))</f>
        <v>CTKM_1297</v>
      </c>
      <c r="B1571" s="474"/>
      <c r="C1571" s="292" t="s">
        <v>192</v>
      </c>
      <c r="D1571" s="326" t="s">
        <v>246</v>
      </c>
      <c r="E1571" s="293"/>
      <c r="F1571" s="293"/>
      <c r="G1571" s="293"/>
      <c r="H1571" s="293"/>
      <c r="I1571" s="293"/>
      <c r="J1571" s="293"/>
      <c r="K1571" s="293"/>
      <c r="L1571" s="293"/>
      <c r="M1571" s="293"/>
      <c r="N1571" s="293"/>
      <c r="O1571" s="293"/>
      <c r="P1571" s="293"/>
      <c r="Q1571" s="294" t="str">
        <f t="shared" si="92"/>
        <v/>
      </c>
      <c r="R1571" s="295"/>
      <c r="S1571" s="295"/>
    </row>
    <row r="1572" spans="1:21" s="296" customFormat="1" ht="24.95" customHeight="1" outlineLevel="1">
      <c r="A1572" s="290" t="str">
        <f>IF(AND(D1572="",D1572=""),"",$D$3&amp;"_"&amp;ROW()-11-COUNTBLANK($D$12:D1572))</f>
        <v>CTKM_1298</v>
      </c>
      <c r="B1572" s="327" t="s">
        <v>247</v>
      </c>
      <c r="C1572" s="328" t="s">
        <v>248</v>
      </c>
      <c r="D1572" s="328" t="s">
        <v>3013</v>
      </c>
      <c r="E1572" s="293"/>
      <c r="F1572" s="293"/>
      <c r="G1572" s="293"/>
      <c r="H1572" s="293"/>
      <c r="I1572" s="293"/>
      <c r="J1572" s="293"/>
      <c r="K1572" s="293"/>
      <c r="L1572" s="293"/>
      <c r="M1572" s="293"/>
      <c r="N1572" s="293"/>
      <c r="O1572" s="293"/>
      <c r="P1572" s="293"/>
      <c r="Q1572" s="294" t="str">
        <f t="shared" si="92"/>
        <v/>
      </c>
      <c r="R1572" s="295"/>
      <c r="S1572" s="295"/>
    </row>
    <row r="1573" spans="1:21" s="296" customFormat="1" ht="24.95" customHeight="1" outlineLevel="1">
      <c r="A1573" s="290" t="str">
        <f>IF(AND(D1573="",D1573=""),"",$D$3&amp;"_"&amp;ROW()-11-COUNTBLANK($D$12:D1573))</f>
        <v>CTKM_1299</v>
      </c>
      <c r="B1573" s="327" t="s">
        <v>249</v>
      </c>
      <c r="C1573" s="328" t="s">
        <v>250</v>
      </c>
      <c r="D1573" s="328" t="s">
        <v>251</v>
      </c>
      <c r="E1573" s="293"/>
      <c r="F1573" s="293"/>
      <c r="G1573" s="293"/>
      <c r="H1573" s="293"/>
      <c r="I1573" s="293"/>
      <c r="J1573" s="293"/>
      <c r="K1573" s="293"/>
      <c r="L1573" s="293"/>
      <c r="M1573" s="293"/>
      <c r="N1573" s="293"/>
      <c r="O1573" s="293"/>
      <c r="P1573" s="293"/>
      <c r="Q1573" s="294" t="str">
        <f t="shared" si="92"/>
        <v/>
      </c>
      <c r="R1573" s="295"/>
      <c r="S1573" s="295"/>
    </row>
    <row r="1574" spans="1:21" s="296" customFormat="1" ht="24.95" customHeight="1" outlineLevel="1">
      <c r="A1574" s="290" t="str">
        <f>IF(AND(D1574="",D1574=""),"",$D$3&amp;"_"&amp;ROW()-11-COUNTBLANK($D$12:D1574))</f>
        <v>CTKM_1300</v>
      </c>
      <c r="B1574" s="318" t="s">
        <v>252</v>
      </c>
      <c r="C1574" s="297" t="s">
        <v>3015</v>
      </c>
      <c r="D1574" s="297" t="s">
        <v>3094</v>
      </c>
      <c r="E1574" s="293"/>
      <c r="F1574" s="293"/>
      <c r="G1574" s="293"/>
      <c r="H1574" s="293"/>
      <c r="I1574" s="293"/>
      <c r="J1574" s="293"/>
      <c r="K1574" s="293"/>
      <c r="L1574" s="293"/>
      <c r="M1574" s="293"/>
      <c r="N1574" s="293"/>
      <c r="O1574" s="293"/>
      <c r="P1574" s="293"/>
      <c r="Q1574" s="294" t="str">
        <f t="shared" si="92"/>
        <v/>
      </c>
      <c r="R1574" s="295"/>
      <c r="S1574" s="295"/>
    </row>
    <row r="1575" spans="1:21" s="435" customFormat="1" ht="24.95" customHeight="1">
      <c r="A1575" s="290" t="str">
        <f>IF(AND(D1575="",D1575=""),"",$D$3&amp;"_"&amp;ROW()-11-COUNTBLANK($D$12:D1575))</f>
        <v/>
      </c>
      <c r="B1575" s="431" t="s">
        <v>255</v>
      </c>
      <c r="C1575" s="432"/>
      <c r="D1575" s="432"/>
      <c r="E1575" s="433"/>
      <c r="F1575" s="433"/>
      <c r="G1575" s="433"/>
      <c r="H1575" s="432"/>
      <c r="I1575" s="432"/>
      <c r="J1575" s="432"/>
      <c r="K1575" s="432"/>
      <c r="L1575" s="432"/>
      <c r="M1575" s="432"/>
      <c r="N1575" s="432"/>
      <c r="O1575" s="432"/>
      <c r="P1575" s="432"/>
      <c r="Q1575" s="432"/>
      <c r="R1575" s="432"/>
      <c r="S1575" s="434"/>
      <c r="T1575" s="304"/>
      <c r="U1575" s="304"/>
    </row>
    <row r="1576" spans="1:21" ht="24.95" customHeight="1">
      <c r="A1576" s="290" t="str">
        <f>IF(AND(D1576="",D1576=""),"",$D$3&amp;"_"&amp;ROW()-11-COUNTBLANK($D$12:D1576))</f>
        <v/>
      </c>
      <c r="B1576" s="463" t="s">
        <v>3238</v>
      </c>
      <c r="C1576" s="446"/>
      <c r="D1576" s="446"/>
      <c r="E1576" s="446"/>
      <c r="F1576" s="446"/>
      <c r="G1576" s="446"/>
      <c r="H1576" s="446"/>
      <c r="I1576" s="446"/>
      <c r="J1576" s="446"/>
      <c r="K1576" s="446"/>
      <c r="L1576" s="446"/>
      <c r="M1576" s="446"/>
      <c r="N1576" s="446"/>
      <c r="O1576" s="446"/>
      <c r="P1576" s="446"/>
      <c r="Q1576" s="446"/>
      <c r="R1576" s="446"/>
      <c r="S1576" s="447"/>
    </row>
    <row r="1577" spans="1:21" ht="24.95" customHeight="1" outlineLevel="1">
      <c r="A1577" s="290" t="str">
        <f>IF(AND(D1577="",D1577=""),"",$D$3&amp;"_"&amp;ROW()-11-COUNTBLANK($D$12:D1577))</f>
        <v/>
      </c>
      <c r="B1577" s="309" t="s">
        <v>65</v>
      </c>
      <c r="C1577" s="287"/>
      <c r="D1577" s="287"/>
      <c r="E1577" s="288"/>
      <c r="F1577" s="288"/>
      <c r="G1577" s="288"/>
      <c r="H1577" s="288"/>
      <c r="I1577" s="288"/>
      <c r="J1577" s="288"/>
      <c r="K1577" s="288"/>
      <c r="L1577" s="288"/>
      <c r="M1577" s="288"/>
      <c r="N1577" s="288"/>
      <c r="O1577" s="288"/>
      <c r="P1577" s="288"/>
      <c r="Q1577" s="288"/>
      <c r="R1577" s="287"/>
      <c r="S1577" s="289"/>
    </row>
    <row r="1578" spans="1:21" s="296" customFormat="1" ht="24.95" customHeight="1" outlineLevel="2">
      <c r="A1578" s="290" t="str">
        <f>IF(AND(D1578="",D1578=""),"",$D$3&amp;"_"&amp;ROW()-11-COUNTBLANK($D$12:D1578))</f>
        <v>CTKM_1301</v>
      </c>
      <c r="B1578" s="291" t="s">
        <v>309</v>
      </c>
      <c r="C1578" s="291" t="s">
        <v>2529</v>
      </c>
      <c r="D1578" s="292" t="s">
        <v>538</v>
      </c>
      <c r="E1578" s="320"/>
      <c r="F1578" s="293"/>
      <c r="G1578" s="293"/>
      <c r="H1578" s="293"/>
      <c r="I1578" s="293"/>
      <c r="J1578" s="293"/>
      <c r="K1578" s="293"/>
      <c r="L1578" s="293"/>
      <c r="M1578" s="293"/>
      <c r="N1578" s="293"/>
      <c r="O1578" s="293"/>
      <c r="P1578" s="293"/>
      <c r="Q1578" s="294" t="str">
        <f t="shared" ref="Q1578:Q1583" si="93">IF(OR(IF(G1578="",IF(F1578="",IF(E1578="","",E1578),F1578),G1578)="F",IF(J1578="",IF(I1578="",IF(H1578="","",H1578),I1578),J1578)="F",IF(M1578="",IF(L1578="",IF(K1578="","",K1578),L1578),M1578)="F",IF(P1578="",IF(O1578="",IF(N1578="","",N1578),O1578),P1578)="F")=TRUE,"F",IF(OR(IF(G1578="",IF(F1578="",IF(E1578="","",E1578),F1578),G1578)="PE",IF(J1578="",IF(I1578="",IF(H1578="","",H1578),I1578),J1578)="PE",IF(M1578="",IF(L1578="",IF(K1578="","",K1578),L1578),M1578)="PE",IF(P1578="",IF(O1578="",IF(N1578="","",N1578),O1578),P1578)="PE")=TRUE,"PE",IF(AND(IF(G1578="",IF(F1578="",IF(E1578="","",E1578),F1578),G1578)="",IF(J1578="",IF(I1578="",IF(H1578="","",H1578),I1578),J1578)="",IF(M1578="",IF(L1578="",IF(K1578="","",K1578),L1578),M1578)="",IF(P1578="",IF(O1578="",IF(N1578="","",N1578),O1578),P1578)="")=TRUE,"","P")))</f>
        <v/>
      </c>
      <c r="R1578" s="489"/>
      <c r="S1578" s="295"/>
    </row>
    <row r="1579" spans="1:21" s="296" customFormat="1" ht="24.95" customHeight="1" outlineLevel="2">
      <c r="A1579" s="290" t="str">
        <f>IF(AND(D1579="",D1579=""),"",$D$3&amp;"_"&amp;ROW()-11-COUNTBLANK($D$12:D1579))</f>
        <v>CTKM_1302</v>
      </c>
      <c r="B1579" s="291" t="s">
        <v>66</v>
      </c>
      <c r="C1579" s="291" t="s">
        <v>2586</v>
      </c>
      <c r="D1579" s="291" t="s">
        <v>2531</v>
      </c>
      <c r="E1579" s="320"/>
      <c r="F1579" s="293"/>
      <c r="G1579" s="293"/>
      <c r="H1579" s="293"/>
      <c r="I1579" s="293"/>
      <c r="J1579" s="293"/>
      <c r="K1579" s="293"/>
      <c r="L1579" s="293"/>
      <c r="M1579" s="293"/>
      <c r="N1579" s="293"/>
      <c r="O1579" s="293"/>
      <c r="P1579" s="293"/>
      <c r="Q1579" s="294" t="str">
        <f t="shared" si="93"/>
        <v/>
      </c>
      <c r="R1579" s="295"/>
      <c r="S1579" s="295"/>
    </row>
    <row r="1580" spans="1:21" s="296" customFormat="1" ht="24.95" customHeight="1" outlineLevel="2">
      <c r="A1580" s="290" t="str">
        <f>IF(AND(D1580="",D1580=""),"",$D$3&amp;"_"&amp;ROW()-11-COUNTBLANK($D$12:D1580))</f>
        <v>CTKM_1303</v>
      </c>
      <c r="B1580" s="291" t="s">
        <v>67</v>
      </c>
      <c r="C1580" s="291" t="s">
        <v>311</v>
      </c>
      <c r="D1580" s="297" t="s">
        <v>312</v>
      </c>
      <c r="E1580" s="320"/>
      <c r="F1580" s="293"/>
      <c r="G1580" s="293"/>
      <c r="H1580" s="293"/>
      <c r="I1580" s="293"/>
      <c r="J1580" s="293"/>
      <c r="K1580" s="293"/>
      <c r="L1580" s="293"/>
      <c r="M1580" s="293"/>
      <c r="N1580" s="293"/>
      <c r="O1580" s="293"/>
      <c r="P1580" s="293"/>
      <c r="Q1580" s="294" t="str">
        <f t="shared" si="93"/>
        <v/>
      </c>
      <c r="R1580" s="295"/>
      <c r="S1580" s="295"/>
    </row>
    <row r="1581" spans="1:21" s="296" customFormat="1" ht="24.95" customHeight="1" outlineLevel="2">
      <c r="A1581" s="290" t="str">
        <f>IF(AND(D1581="",D1581=""),"",$D$3&amp;"_"&amp;ROW()-11-COUNTBLANK($D$12:D1581))</f>
        <v>CTKM_1304</v>
      </c>
      <c r="B1581" s="298" t="s">
        <v>68</v>
      </c>
      <c r="C1581" s="299" t="s">
        <v>69</v>
      </c>
      <c r="D1581" s="298" t="s">
        <v>70</v>
      </c>
      <c r="E1581" s="320"/>
      <c r="F1581" s="293"/>
      <c r="G1581" s="293"/>
      <c r="H1581" s="293"/>
      <c r="I1581" s="293"/>
      <c r="J1581" s="293"/>
      <c r="K1581" s="293"/>
      <c r="L1581" s="293"/>
      <c r="M1581" s="293"/>
      <c r="N1581" s="293"/>
      <c r="O1581" s="293"/>
      <c r="P1581" s="293"/>
      <c r="Q1581" s="294" t="str">
        <f t="shared" si="93"/>
        <v/>
      </c>
      <c r="R1581" s="295"/>
      <c r="S1581" s="295"/>
    </row>
    <row r="1582" spans="1:21" s="296" customFormat="1" ht="24.95" customHeight="1" outlineLevel="2">
      <c r="A1582" s="290" t="str">
        <f>IF(AND(D1582="",D1582=""),"",$D$3&amp;"_"&amp;ROW()-11-COUNTBLANK($D$12:D1582))</f>
        <v>CTKM_1305</v>
      </c>
      <c r="B1582" s="291" t="s">
        <v>71</v>
      </c>
      <c r="C1582" s="299" t="s">
        <v>72</v>
      </c>
      <c r="D1582" s="291" t="s">
        <v>73</v>
      </c>
      <c r="E1582" s="320"/>
      <c r="F1582" s="293"/>
      <c r="G1582" s="293"/>
      <c r="H1582" s="293"/>
      <c r="I1582" s="293"/>
      <c r="J1582" s="293"/>
      <c r="K1582" s="293"/>
      <c r="L1582" s="293"/>
      <c r="M1582" s="293"/>
      <c r="N1582" s="293"/>
      <c r="O1582" s="293"/>
      <c r="P1582" s="293"/>
      <c r="Q1582" s="294" t="str">
        <f t="shared" si="93"/>
        <v/>
      </c>
      <c r="R1582" s="295"/>
      <c r="S1582" s="295"/>
    </row>
    <row r="1583" spans="1:21" s="296" customFormat="1" ht="24.95" customHeight="1" outlineLevel="2">
      <c r="A1583" s="290" t="str">
        <f>IF(AND(D1583="",D1583=""),"",$D$3&amp;"_"&amp;ROW()-11-COUNTBLANK($D$12:D1583))</f>
        <v>CTKM_1306</v>
      </c>
      <c r="B1583" s="291" t="s">
        <v>74</v>
      </c>
      <c r="C1583" s="299" t="s">
        <v>313</v>
      </c>
      <c r="D1583" s="291" t="s">
        <v>314</v>
      </c>
      <c r="E1583" s="320"/>
      <c r="F1583" s="293"/>
      <c r="G1583" s="293"/>
      <c r="H1583" s="293"/>
      <c r="I1583" s="293"/>
      <c r="J1583" s="293"/>
      <c r="K1583" s="293"/>
      <c r="L1583" s="293"/>
      <c r="M1583" s="293"/>
      <c r="N1583" s="293"/>
      <c r="O1583" s="293"/>
      <c r="P1583" s="293"/>
      <c r="Q1583" s="294" t="str">
        <f t="shared" si="93"/>
        <v/>
      </c>
      <c r="R1583" s="295"/>
      <c r="S1583" s="295"/>
    </row>
    <row r="1584" spans="1:21" ht="24.95" customHeight="1" outlineLevel="1">
      <c r="A1584" s="290" t="str">
        <f>IF(AND(D1584="",D1584=""),"",$D$3&amp;"_"&amp;ROW()-11-COUNTBLANK($D$12:D1584))</f>
        <v/>
      </c>
      <c r="B1584" s="309" t="s">
        <v>539</v>
      </c>
      <c r="C1584" s="287"/>
      <c r="D1584" s="287"/>
      <c r="E1584" s="288"/>
      <c r="F1584" s="288"/>
      <c r="G1584" s="288"/>
      <c r="H1584" s="288"/>
      <c r="I1584" s="288"/>
      <c r="J1584" s="288"/>
      <c r="K1584" s="288"/>
      <c r="L1584" s="288"/>
      <c r="M1584" s="288"/>
      <c r="N1584" s="288"/>
      <c r="O1584" s="288"/>
      <c r="P1584" s="288"/>
      <c r="Q1584" s="288"/>
      <c r="R1584" s="287"/>
      <c r="S1584" s="289"/>
    </row>
    <row r="1585" spans="1:19" ht="24.95" customHeight="1" outlineLevel="2">
      <c r="A1585" s="290" t="str">
        <f>IF(AND(D1585="",D1585=""),"",$D$3&amp;"_"&amp;ROW()-11-COUNTBLANK($D$12:D1585))</f>
        <v>CTKM_1307</v>
      </c>
      <c r="B1585" s="305" t="s">
        <v>131</v>
      </c>
      <c r="C1585" s="343" t="s">
        <v>132</v>
      </c>
      <c r="D1585" s="343" t="s">
        <v>133</v>
      </c>
      <c r="E1585" s="320"/>
      <c r="F1585" s="320"/>
      <c r="G1585" s="320"/>
      <c r="H1585" s="320"/>
      <c r="I1585" s="320"/>
      <c r="J1585" s="320"/>
      <c r="K1585" s="320"/>
      <c r="L1585" s="320"/>
      <c r="M1585" s="320"/>
      <c r="N1585" s="320"/>
      <c r="O1585" s="320"/>
      <c r="P1585" s="320"/>
      <c r="Q1585" s="294" t="str">
        <f>IF(OR(IF(G1585="",IF(F1585="",IF(E1585="","",E1585),F1585),G1585)="F",IF(J1585="",IF(I1585="",IF(H1585="","",H1585),I1585),J1585)="F",IF(M1585="",IF(L1585="",IF(K1585="","",K1585),L1585),M1585)="F",IF(P1585="",IF(O1585="",IF(N1585="","",N1585),O1585),P1585)="F")=TRUE,"F",IF(OR(IF(G1585="",IF(F1585="",IF(E1585="","",E1585),F1585),G1585)="PE",IF(J1585="",IF(I1585="",IF(H1585="","",H1585),I1585),J1585)="PE",IF(M1585="",IF(L1585="",IF(K1585="","",K1585),L1585),M1585)="PE",IF(P1585="",IF(O1585="",IF(N1585="","",N1585),O1585),P1585)="PE")=TRUE,"PE",IF(AND(IF(G1585="",IF(F1585="",IF(E1585="","",E1585),F1585),G1585)="",IF(J1585="",IF(I1585="",IF(H1585="","",H1585),I1585),J1585)="",IF(M1585="",IF(L1585="",IF(K1585="","",K1585),L1585),M1585)="",IF(P1585="",IF(O1585="",IF(N1585="","",N1585),O1585),P1585)="")=TRUE,"","P")))</f>
        <v/>
      </c>
      <c r="R1585" s="322"/>
      <c r="S1585" s="322"/>
    </row>
    <row r="1586" spans="1:19" ht="24.95" customHeight="1" outlineLevel="2">
      <c r="A1586" s="290" t="str">
        <f>IF(AND(D1586="",D1586=""),"",$D$3&amp;"_"&amp;ROW()-11-COUNTBLANK($D$12:D1586))</f>
        <v>CTKM_1308</v>
      </c>
      <c r="B1586" s="305" t="s">
        <v>134</v>
      </c>
      <c r="C1586" s="343" t="s">
        <v>135</v>
      </c>
      <c r="D1586" s="343" t="s">
        <v>136</v>
      </c>
      <c r="E1586" s="320"/>
      <c r="F1586" s="320"/>
      <c r="G1586" s="320"/>
      <c r="H1586" s="320"/>
      <c r="I1586" s="320"/>
      <c r="J1586" s="320"/>
      <c r="K1586" s="320"/>
      <c r="L1586" s="320"/>
      <c r="M1586" s="320"/>
      <c r="N1586" s="320"/>
      <c r="O1586" s="320"/>
      <c r="P1586" s="320"/>
      <c r="Q1586" s="294" t="str">
        <f>IF(OR(IF(G1586="",IF(F1586="",IF(E1586="","",E1586),F1586),G1586)="F",IF(J1586="",IF(I1586="",IF(H1586="","",H1586),I1586),J1586)="F",IF(M1586="",IF(L1586="",IF(K1586="","",K1586),L1586),M1586)="F",IF(P1586="",IF(O1586="",IF(N1586="","",N1586),O1586),P1586)="F")=TRUE,"F",IF(OR(IF(G1586="",IF(F1586="",IF(E1586="","",E1586),F1586),G1586)="PE",IF(J1586="",IF(I1586="",IF(H1586="","",H1586),I1586),J1586)="PE",IF(M1586="",IF(L1586="",IF(K1586="","",K1586),L1586),M1586)="PE",IF(P1586="",IF(O1586="",IF(N1586="","",N1586),O1586),P1586)="PE")=TRUE,"PE",IF(AND(IF(G1586="",IF(F1586="",IF(E1586="","",E1586),F1586),G1586)="",IF(J1586="",IF(I1586="",IF(H1586="","",H1586),I1586),J1586)="",IF(M1586="",IF(L1586="",IF(K1586="","",K1586),L1586),M1586)="",IF(P1586="",IF(O1586="",IF(N1586="","",N1586),O1586),P1586)="")=TRUE,"","P")))</f>
        <v/>
      </c>
      <c r="R1586" s="322"/>
      <c r="S1586" s="322"/>
    </row>
    <row r="1587" spans="1:19" s="296" customFormat="1" ht="24.95" customHeight="1" outlineLevel="2">
      <c r="A1587" s="290" t="str">
        <f>IF(AND(D1587="",D1587=""),"",$D$3&amp;"_"&amp;ROW()-11-COUNTBLANK($D$12:D1587))</f>
        <v>CTKM_1309</v>
      </c>
      <c r="B1587" s="345" t="s">
        <v>540</v>
      </c>
      <c r="C1587" s="297" t="s">
        <v>541</v>
      </c>
      <c r="D1587" s="297" t="s">
        <v>542</v>
      </c>
      <c r="E1587" s="320"/>
      <c r="F1587" s="293"/>
      <c r="G1587" s="293"/>
      <c r="H1587" s="293"/>
      <c r="I1587" s="293"/>
      <c r="J1587" s="293"/>
      <c r="K1587" s="293"/>
      <c r="L1587" s="293"/>
      <c r="M1587" s="293"/>
      <c r="N1587" s="293"/>
      <c r="O1587" s="293"/>
      <c r="P1587" s="293"/>
      <c r="Q1587" s="294" t="str">
        <f>IF(OR(IF(G1587="",IF(F1587="",IF(E1587="","",E1587),F1587),G1587)="F",IF(J1587="",IF(I1587="",IF(H1587="","",H1587),I1587),J1587)="F",IF(M1587="",IF(L1587="",IF(K1587="","",K1587),L1587),M1587)="F",IF(P1587="",IF(O1587="",IF(N1587="","",N1587),O1587),P1587)="F")=TRUE,"F",IF(OR(IF(G1587="",IF(F1587="",IF(E1587="","",E1587),F1587),G1587)="PE",IF(J1587="",IF(I1587="",IF(H1587="","",H1587),I1587),J1587)="PE",IF(M1587="",IF(L1587="",IF(K1587="","",K1587),L1587),M1587)="PE",IF(P1587="",IF(O1587="",IF(N1587="","",N1587),O1587),P1587)="PE")=TRUE,"PE",IF(AND(IF(G1587="",IF(F1587="",IF(E1587="","",E1587),F1587),G1587)="",IF(J1587="",IF(I1587="",IF(H1587="","",H1587),I1587),J1587)="",IF(M1587="",IF(L1587="",IF(K1587="","",K1587),L1587),M1587)="",IF(P1587="",IF(O1587="",IF(N1587="","",N1587),O1587),P1587)="")=TRUE,"","P")))</f>
        <v/>
      </c>
      <c r="R1587" s="493"/>
      <c r="S1587" s="295"/>
    </row>
    <row r="1588" spans="1:19" ht="24.95" customHeight="1" outlineLevel="1">
      <c r="A1588" s="290" t="str">
        <f>IF(AND(D1588="",D1588=""),"",$D$3&amp;"_"&amp;ROW()-11-COUNTBLANK($D$12:D1588))</f>
        <v/>
      </c>
      <c r="B1588" s="309" t="s">
        <v>543</v>
      </c>
      <c r="C1588" s="287"/>
      <c r="D1588" s="287"/>
      <c r="E1588" s="288"/>
      <c r="F1588" s="288"/>
      <c r="G1588" s="288"/>
      <c r="H1588" s="288"/>
      <c r="I1588" s="288"/>
      <c r="J1588" s="288"/>
      <c r="K1588" s="288"/>
      <c r="L1588" s="288"/>
      <c r="M1588" s="288"/>
      <c r="N1588" s="288"/>
      <c r="O1588" s="288"/>
      <c r="P1588" s="288"/>
      <c r="Q1588" s="288"/>
      <c r="R1588" s="287"/>
      <c r="S1588" s="289"/>
    </row>
    <row r="1589" spans="1:19" ht="24.95" customHeight="1" outlineLevel="2">
      <c r="A1589" s="290" t="str">
        <f>IF(AND(D1589="",D1589=""),"",$D$3&amp;"_"&amp;ROW()-11-COUNTBLANK($D$12:D1589))</f>
        <v>CTKM_1310</v>
      </c>
      <c r="B1589" s="305" t="s">
        <v>131</v>
      </c>
      <c r="C1589" s="343" t="s">
        <v>132</v>
      </c>
      <c r="D1589" s="343" t="s">
        <v>133</v>
      </c>
      <c r="E1589" s="320"/>
      <c r="F1589" s="320"/>
      <c r="G1589" s="320"/>
      <c r="H1589" s="320"/>
      <c r="I1589" s="320"/>
      <c r="J1589" s="320"/>
      <c r="K1589" s="320"/>
      <c r="L1589" s="320"/>
      <c r="M1589" s="320"/>
      <c r="N1589" s="320"/>
      <c r="O1589" s="320"/>
      <c r="P1589" s="320"/>
      <c r="Q1589" s="294" t="str">
        <f>IF(OR(IF(G1589="",IF(F1589="",IF(E1589="","",E1589),F1589),G1589)="F",IF(J1589="",IF(I1589="",IF(H1589="","",H1589),I1589),J1589)="F",IF(M1589="",IF(L1589="",IF(K1589="","",K1589),L1589),M1589)="F",IF(P1589="",IF(O1589="",IF(N1589="","",N1589),O1589),P1589)="F")=TRUE,"F",IF(OR(IF(G1589="",IF(F1589="",IF(E1589="","",E1589),F1589),G1589)="PE",IF(J1589="",IF(I1589="",IF(H1589="","",H1589),I1589),J1589)="PE",IF(M1589="",IF(L1589="",IF(K1589="","",K1589),L1589),M1589)="PE",IF(P1589="",IF(O1589="",IF(N1589="","",N1589),O1589),P1589)="PE")=TRUE,"PE",IF(AND(IF(G1589="",IF(F1589="",IF(E1589="","",E1589),F1589),G1589)="",IF(J1589="",IF(I1589="",IF(H1589="","",H1589),I1589),J1589)="",IF(M1589="",IF(L1589="",IF(K1589="","",K1589),L1589),M1589)="",IF(P1589="",IF(O1589="",IF(N1589="","",N1589),O1589),P1589)="")=TRUE,"","P")))</f>
        <v/>
      </c>
      <c r="R1589" s="322"/>
      <c r="S1589" s="322"/>
    </row>
    <row r="1590" spans="1:19" ht="24.95" customHeight="1" outlineLevel="2">
      <c r="A1590" s="290" t="str">
        <f>IF(AND(D1590="",D1590=""),"",$D$3&amp;"_"&amp;ROW()-11-COUNTBLANK($D$12:D1590))</f>
        <v>CTKM_1311</v>
      </c>
      <c r="B1590" s="305" t="s">
        <v>134</v>
      </c>
      <c r="C1590" s="343" t="s">
        <v>135</v>
      </c>
      <c r="D1590" s="343" t="s">
        <v>136</v>
      </c>
      <c r="E1590" s="320"/>
      <c r="F1590" s="320"/>
      <c r="G1590" s="320"/>
      <c r="H1590" s="320"/>
      <c r="I1590" s="320"/>
      <c r="J1590" s="320"/>
      <c r="K1590" s="320"/>
      <c r="L1590" s="320"/>
      <c r="M1590" s="320"/>
      <c r="N1590" s="320"/>
      <c r="O1590" s="320"/>
      <c r="P1590" s="320"/>
      <c r="Q1590" s="294" t="str">
        <f>IF(OR(IF(G1590="",IF(F1590="",IF(E1590="","",E1590),F1590),G1590)="F",IF(J1590="",IF(I1590="",IF(H1590="","",H1590),I1590),J1590)="F",IF(M1590="",IF(L1590="",IF(K1590="","",K1590),L1590),M1590)="F",IF(P1590="",IF(O1590="",IF(N1590="","",N1590),O1590),P1590)="F")=TRUE,"F",IF(OR(IF(G1590="",IF(F1590="",IF(E1590="","",E1590),F1590),G1590)="PE",IF(J1590="",IF(I1590="",IF(H1590="","",H1590),I1590),J1590)="PE",IF(M1590="",IF(L1590="",IF(K1590="","",K1590),L1590),M1590)="PE",IF(P1590="",IF(O1590="",IF(N1590="","",N1590),O1590),P1590)="PE")=TRUE,"PE",IF(AND(IF(G1590="",IF(F1590="",IF(E1590="","",E1590),F1590),G1590)="",IF(J1590="",IF(I1590="",IF(H1590="","",H1590),I1590),J1590)="",IF(M1590="",IF(L1590="",IF(K1590="","",K1590),L1590),M1590)="",IF(P1590="",IF(O1590="",IF(N1590="","",N1590),O1590),P1590)="")=TRUE,"","P")))</f>
        <v/>
      </c>
      <c r="R1590" s="322"/>
      <c r="S1590" s="322"/>
    </row>
    <row r="1591" spans="1:19" s="296" customFormat="1" ht="24.95" customHeight="1" outlineLevel="2">
      <c r="A1591" s="290" t="str">
        <f>IF(AND(D1591="",D1591=""),"",$D$3&amp;"_"&amp;ROW()-11-COUNTBLANK($D$12:D1591))</f>
        <v>CTKM_1312</v>
      </c>
      <c r="B1591" s="345" t="s">
        <v>540</v>
      </c>
      <c r="C1591" s="297" t="s">
        <v>541</v>
      </c>
      <c r="D1591" s="297" t="s">
        <v>542</v>
      </c>
      <c r="E1591" s="320"/>
      <c r="F1591" s="293"/>
      <c r="G1591" s="293"/>
      <c r="H1591" s="293"/>
      <c r="I1591" s="293"/>
      <c r="J1591" s="293"/>
      <c r="K1591" s="293"/>
      <c r="L1591" s="293"/>
      <c r="M1591" s="293"/>
      <c r="N1591" s="293"/>
      <c r="O1591" s="293"/>
      <c r="P1591" s="293"/>
      <c r="Q1591" s="294" t="str">
        <f>IF(OR(IF(G1591="",IF(F1591="",IF(E1591="","",E1591),F1591),G1591)="F",IF(J1591="",IF(I1591="",IF(H1591="","",H1591),I1591),J1591)="F",IF(M1591="",IF(L1591="",IF(K1591="","",K1591),L1591),M1591)="F",IF(P1591="",IF(O1591="",IF(N1591="","",N1591),O1591),P1591)="F")=TRUE,"F",IF(OR(IF(G1591="",IF(F1591="",IF(E1591="","",E1591),F1591),G1591)="PE",IF(J1591="",IF(I1591="",IF(H1591="","",H1591),I1591),J1591)="PE",IF(M1591="",IF(L1591="",IF(K1591="","",K1591),L1591),M1591)="PE",IF(P1591="",IF(O1591="",IF(N1591="","",N1591),O1591),P1591)="PE")=TRUE,"PE",IF(AND(IF(G1591="",IF(F1591="",IF(E1591="","",E1591),F1591),G1591)="",IF(J1591="",IF(I1591="",IF(H1591="","",H1591),I1591),J1591)="",IF(M1591="",IF(L1591="",IF(K1591="","",K1591),L1591),M1591)="",IF(P1591="",IF(O1591="",IF(N1591="","",N1591),O1591),P1591)="")=TRUE,"","P")))</f>
        <v/>
      </c>
      <c r="R1591" s="493"/>
      <c r="S1591" s="295"/>
    </row>
    <row r="1592" spans="1:19" ht="24.95" customHeight="1" outlineLevel="1">
      <c r="A1592" s="290" t="str">
        <f>IF(AND(D1592="",D1592=""),"",$D$3&amp;"_"&amp;ROW()-11-COUNTBLANK($D$12:D1592))</f>
        <v/>
      </c>
      <c r="B1592" s="309" t="s">
        <v>544</v>
      </c>
      <c r="C1592" s="287"/>
      <c r="D1592" s="287"/>
      <c r="E1592" s="288"/>
      <c r="F1592" s="288"/>
      <c r="G1592" s="288"/>
      <c r="H1592" s="288"/>
      <c r="I1592" s="288"/>
      <c r="J1592" s="288"/>
      <c r="K1592" s="288"/>
      <c r="L1592" s="288"/>
      <c r="M1592" s="288"/>
      <c r="N1592" s="288"/>
      <c r="O1592" s="288"/>
      <c r="P1592" s="288"/>
      <c r="Q1592" s="288"/>
      <c r="R1592" s="287"/>
      <c r="S1592" s="289"/>
    </row>
    <row r="1593" spans="1:19" s="342" customFormat="1" ht="24.95" customHeight="1" outlineLevel="2">
      <c r="A1593" s="290" t="str">
        <f>IF(AND(D1593="",D1593=""),"",$D$3&amp;"_"&amp;ROW()-11-COUNTBLANK($D$12:D1593))</f>
        <v/>
      </c>
      <c r="B1593" s="303" t="s">
        <v>108</v>
      </c>
      <c r="C1593" s="378"/>
      <c r="D1593" s="378"/>
      <c r="E1593" s="378"/>
      <c r="F1593" s="378"/>
      <c r="G1593" s="378"/>
      <c r="H1593" s="378"/>
      <c r="I1593" s="378"/>
      <c r="J1593" s="378"/>
      <c r="K1593" s="378"/>
      <c r="L1593" s="378"/>
      <c r="M1593" s="378"/>
      <c r="N1593" s="378"/>
      <c r="O1593" s="378"/>
      <c r="P1593" s="378"/>
      <c r="Q1593" s="378"/>
      <c r="R1593" s="378"/>
      <c r="S1593" s="378"/>
    </row>
    <row r="1594" spans="1:19" s="342" customFormat="1" ht="24.95" customHeight="1" outlineLevel="2">
      <c r="A1594" s="290" t="str">
        <f>IF(AND(D1594="",D1594=""),"",$D$3&amp;"_"&amp;ROW()-11-COUNTBLANK($D$12:D1594))</f>
        <v>CTKM_1313</v>
      </c>
      <c r="B1594" s="303" t="s">
        <v>109</v>
      </c>
      <c r="C1594" s="303" t="s">
        <v>110</v>
      </c>
      <c r="D1594" s="303" t="s">
        <v>111</v>
      </c>
      <c r="E1594" s="320"/>
      <c r="F1594" s="350"/>
      <c r="G1594" s="350"/>
      <c r="H1594" s="350"/>
      <c r="I1594" s="350"/>
      <c r="J1594" s="350"/>
      <c r="K1594" s="350"/>
      <c r="L1594" s="350"/>
      <c r="M1594" s="350"/>
      <c r="N1594" s="350"/>
      <c r="O1594" s="350"/>
      <c r="P1594" s="350"/>
      <c r="Q1594" s="294" t="str">
        <f>IF(OR(IF(G1594="",IF(F1594="",IF(E1594="","",E1594),F1594),G1594)="F",IF(J1594="",IF(I1594="",IF(H1594="","",H1594),I1594),J1594)="F",IF(M1594="",IF(L1594="",IF(K1594="","",K1594),L1594),M1594)="F",IF(P1594="",IF(O1594="",IF(N1594="","",N1594),O1594),P1594)="F")=TRUE,"F",IF(OR(IF(G1594="",IF(F1594="",IF(E1594="","",E1594),F1594),G1594)="PE",IF(J1594="",IF(I1594="",IF(H1594="","",H1594),I1594),J1594)="PE",IF(M1594="",IF(L1594="",IF(K1594="","",K1594),L1594),M1594)="PE",IF(P1594="",IF(O1594="",IF(N1594="","",N1594),O1594),P1594)="PE")=TRUE,"PE",IF(AND(IF(G1594="",IF(F1594="",IF(E1594="","",E1594),F1594),G1594)="",IF(J1594="",IF(I1594="",IF(H1594="","",H1594),I1594),J1594)="",IF(M1594="",IF(L1594="",IF(K1594="","",K1594),L1594),M1594)="",IF(P1594="",IF(O1594="",IF(N1594="","",N1594),O1594),P1594)="")=TRUE,"","P")))</f>
        <v/>
      </c>
      <c r="R1594" s="350"/>
      <c r="S1594" s="295"/>
    </row>
    <row r="1595" spans="1:19" s="342" customFormat="1" ht="24.95" customHeight="1" outlineLevel="2">
      <c r="A1595" s="290" t="str">
        <f>IF(AND(D1595="",D1595=""),"",$D$3&amp;"_"&amp;ROW()-11-COUNTBLANK($D$12:D1595))</f>
        <v>CTKM_1314</v>
      </c>
      <c r="B1595" s="471" t="s">
        <v>112</v>
      </c>
      <c r="C1595" s="303" t="s">
        <v>113</v>
      </c>
      <c r="D1595" s="303" t="s">
        <v>157</v>
      </c>
      <c r="E1595" s="320"/>
      <c r="F1595" s="350"/>
      <c r="G1595" s="350"/>
      <c r="H1595" s="350"/>
      <c r="I1595" s="350"/>
      <c r="J1595" s="350"/>
      <c r="K1595" s="350"/>
      <c r="L1595" s="350"/>
      <c r="M1595" s="350"/>
      <c r="N1595" s="350"/>
      <c r="O1595" s="350"/>
      <c r="P1595" s="350"/>
      <c r="Q1595" s="294" t="str">
        <f>IF(OR(IF(G1595="",IF(F1595="",IF(E1595="","",E1595),F1595),G1595)="F",IF(J1595="",IF(I1595="",IF(H1595="","",H1595),I1595),J1595)="F",IF(M1595="",IF(L1595="",IF(K1595="","",K1595),L1595),M1595)="F",IF(P1595="",IF(O1595="",IF(N1595="","",N1595),O1595),P1595)="F")=TRUE,"F",IF(OR(IF(G1595="",IF(F1595="",IF(E1595="","",E1595),F1595),G1595)="PE",IF(J1595="",IF(I1595="",IF(H1595="","",H1595),I1595),J1595)="PE",IF(M1595="",IF(L1595="",IF(K1595="","",K1595),L1595),M1595)="PE",IF(P1595="",IF(O1595="",IF(N1595="","",N1595),O1595),P1595)="PE")=TRUE,"PE",IF(AND(IF(G1595="",IF(F1595="",IF(E1595="","",E1595),F1595),G1595)="",IF(J1595="",IF(I1595="",IF(H1595="","",H1595),I1595),J1595)="",IF(M1595="",IF(L1595="",IF(K1595="","",K1595),L1595),M1595)="",IF(P1595="",IF(O1595="",IF(N1595="","",N1595),O1595),P1595)="")=TRUE,"","P")))</f>
        <v/>
      </c>
      <c r="R1595" s="350"/>
      <c r="S1595" s="295"/>
    </row>
    <row r="1596" spans="1:19" s="342" customFormat="1" ht="24.95" customHeight="1" outlineLevel="2">
      <c r="A1596" s="290" t="str">
        <f>IF(AND(D1596="",D1596=""),"",$D$3&amp;"_"&amp;ROW()-11-COUNTBLANK($D$12:D1596))</f>
        <v>CTKM_1315</v>
      </c>
      <c r="B1596" s="471" t="s">
        <v>115</v>
      </c>
      <c r="C1596" s="303" t="s">
        <v>116</v>
      </c>
      <c r="D1596" s="303" t="s">
        <v>152</v>
      </c>
      <c r="E1596" s="320"/>
      <c r="F1596" s="350"/>
      <c r="G1596" s="350"/>
      <c r="H1596" s="350"/>
      <c r="I1596" s="350"/>
      <c r="J1596" s="350"/>
      <c r="K1596" s="350"/>
      <c r="L1596" s="350"/>
      <c r="M1596" s="350"/>
      <c r="N1596" s="350"/>
      <c r="O1596" s="350"/>
      <c r="P1596" s="350"/>
      <c r="Q1596" s="294" t="str">
        <f>IF(OR(IF(G1596="",IF(F1596="",IF(E1596="","",E1596),F1596),G1596)="F",IF(J1596="",IF(I1596="",IF(H1596="","",H1596),I1596),J1596)="F",IF(M1596="",IF(L1596="",IF(K1596="","",K1596),L1596),M1596)="F",IF(P1596="",IF(O1596="",IF(N1596="","",N1596),O1596),P1596)="F")=TRUE,"F",IF(OR(IF(G1596="",IF(F1596="",IF(E1596="","",E1596),F1596),G1596)="PE",IF(J1596="",IF(I1596="",IF(H1596="","",H1596),I1596),J1596)="PE",IF(M1596="",IF(L1596="",IF(K1596="","",K1596),L1596),M1596)="PE",IF(P1596="",IF(O1596="",IF(N1596="","",N1596),O1596),P1596)="PE")=TRUE,"PE",IF(AND(IF(G1596="",IF(F1596="",IF(E1596="","",E1596),F1596),G1596)="",IF(J1596="",IF(I1596="",IF(H1596="","",H1596),I1596),J1596)="",IF(M1596="",IF(L1596="",IF(K1596="","",K1596),L1596),M1596)="",IF(P1596="",IF(O1596="",IF(N1596="","",N1596),O1596),P1596)="")=TRUE,"","P")))</f>
        <v/>
      </c>
      <c r="R1596" s="350"/>
      <c r="S1596" s="295"/>
    </row>
    <row r="1597" spans="1:19" s="342" customFormat="1" ht="24.95" customHeight="1" outlineLevel="2">
      <c r="A1597" s="290" t="str">
        <f>IF(AND(D1597="",D1597=""),"",$D$3&amp;"_"&amp;ROW()-11-COUNTBLANK($D$12:D1597))</f>
        <v>CTKM_1316</v>
      </c>
      <c r="B1597" s="303" t="s">
        <v>118</v>
      </c>
      <c r="C1597" s="303" t="s">
        <v>119</v>
      </c>
      <c r="D1597" s="303" t="s">
        <v>158</v>
      </c>
      <c r="E1597" s="320"/>
      <c r="F1597" s="350"/>
      <c r="G1597" s="350"/>
      <c r="H1597" s="350"/>
      <c r="I1597" s="350"/>
      <c r="J1597" s="350"/>
      <c r="K1597" s="350"/>
      <c r="L1597" s="350"/>
      <c r="M1597" s="350"/>
      <c r="N1597" s="350"/>
      <c r="O1597" s="350"/>
      <c r="P1597" s="350"/>
      <c r="Q1597" s="294" t="str">
        <f>IF(OR(IF(G1597="",IF(F1597="",IF(E1597="","",E1597),F1597),G1597)="F",IF(J1597="",IF(I1597="",IF(H1597="","",H1597),I1597),J1597)="F",IF(M1597="",IF(L1597="",IF(K1597="","",K1597),L1597),M1597)="F",IF(P1597="",IF(O1597="",IF(N1597="","",N1597),O1597),P1597)="F")=TRUE,"F",IF(OR(IF(G1597="",IF(F1597="",IF(E1597="","",E1597),F1597),G1597)="PE",IF(J1597="",IF(I1597="",IF(H1597="","",H1597),I1597),J1597)="PE",IF(M1597="",IF(L1597="",IF(K1597="","",K1597),L1597),M1597)="PE",IF(P1597="",IF(O1597="",IF(N1597="","",N1597),O1597),P1597)="PE")=TRUE,"PE",IF(AND(IF(G1597="",IF(F1597="",IF(E1597="","",E1597),F1597),G1597)="",IF(J1597="",IF(I1597="",IF(H1597="","",H1597),I1597),J1597)="",IF(M1597="",IF(L1597="",IF(K1597="","",K1597),L1597),M1597)="",IF(P1597="",IF(O1597="",IF(N1597="","",N1597),O1597),P1597)="")=TRUE,"","P")))</f>
        <v/>
      </c>
      <c r="R1597" s="350"/>
      <c r="S1597" s="295"/>
    </row>
    <row r="1598" spans="1:19" s="342" customFormat="1" ht="24.95" customHeight="1" outlineLevel="2">
      <c r="A1598" s="290" t="str">
        <f>IF(AND(D1598="",D1598=""),"",$D$3&amp;"_"&amp;ROW()-11-COUNTBLANK($D$12:D1598))</f>
        <v>CTKM_1317</v>
      </c>
      <c r="B1598" s="303" t="s">
        <v>120</v>
      </c>
      <c r="C1598" s="303" t="s">
        <v>121</v>
      </c>
      <c r="D1598" s="380" t="s">
        <v>153</v>
      </c>
      <c r="E1598" s="320"/>
      <c r="F1598" s="350"/>
      <c r="G1598" s="350"/>
      <c r="H1598" s="350"/>
      <c r="I1598" s="350"/>
      <c r="J1598" s="350"/>
      <c r="K1598" s="350"/>
      <c r="L1598" s="350"/>
      <c r="M1598" s="350"/>
      <c r="N1598" s="350"/>
      <c r="O1598" s="350"/>
      <c r="P1598" s="350"/>
      <c r="Q1598" s="294" t="str">
        <f>IF(OR(IF(G1598="",IF(F1598="",IF(E1598="","",E1598),F1598),G1598)="F",IF(J1598="",IF(I1598="",IF(H1598="","",H1598),I1598),J1598)="F",IF(M1598="",IF(L1598="",IF(K1598="","",K1598),L1598),M1598)="F",IF(P1598="",IF(O1598="",IF(N1598="","",N1598),O1598),P1598)="F")=TRUE,"F",IF(OR(IF(G1598="",IF(F1598="",IF(E1598="","",E1598),F1598),G1598)="PE",IF(J1598="",IF(I1598="",IF(H1598="","",H1598),I1598),J1598)="PE",IF(M1598="",IF(L1598="",IF(K1598="","",K1598),L1598),M1598)="PE",IF(P1598="",IF(O1598="",IF(N1598="","",N1598),O1598),P1598)="PE")=TRUE,"PE",IF(AND(IF(G1598="",IF(F1598="",IF(E1598="","",E1598),F1598),G1598)="",IF(J1598="",IF(I1598="",IF(H1598="","",H1598),I1598),J1598)="",IF(M1598="",IF(L1598="",IF(K1598="","",K1598),L1598),M1598)="",IF(P1598="",IF(O1598="",IF(N1598="","",N1598),O1598),P1598)="")=TRUE,"","P")))</f>
        <v/>
      </c>
      <c r="R1598" s="350"/>
      <c r="S1598" s="295"/>
    </row>
    <row r="1599" spans="1:19" s="296" customFormat="1" ht="24.95" customHeight="1" outlineLevel="1">
      <c r="A1599" s="290" t="str">
        <f>IF(AND(D1599="",D1599=""),"",$D$3&amp;"_"&amp;ROW()-11-COUNTBLANK($D$12:D1599))</f>
        <v/>
      </c>
      <c r="B1599" s="309" t="s">
        <v>545</v>
      </c>
      <c r="C1599" s="287"/>
      <c r="D1599" s="287"/>
      <c r="E1599" s="288"/>
      <c r="F1599" s="288"/>
      <c r="G1599" s="288"/>
      <c r="H1599" s="288"/>
      <c r="I1599" s="288"/>
      <c r="J1599" s="288"/>
      <c r="K1599" s="288"/>
      <c r="L1599" s="288"/>
      <c r="M1599" s="288"/>
      <c r="N1599" s="288"/>
      <c r="O1599" s="288"/>
      <c r="P1599" s="288"/>
      <c r="Q1599" s="288"/>
      <c r="R1599" s="287"/>
      <c r="S1599" s="289"/>
    </row>
    <row r="1600" spans="1:19" s="296" customFormat="1" ht="24.95" customHeight="1" outlineLevel="2">
      <c r="A1600" s="290" t="str">
        <f>IF(AND(D1600="",D1600=""),"",$D$3&amp;"_"&amp;ROW()-11-COUNTBLANK($D$12:D1600))</f>
        <v>CTKM_1318</v>
      </c>
      <c r="B1600" s="303" t="s">
        <v>109</v>
      </c>
      <c r="C1600" s="303" t="s">
        <v>110</v>
      </c>
      <c r="D1600" s="303" t="s">
        <v>228</v>
      </c>
      <c r="E1600" s="320"/>
      <c r="F1600" s="293"/>
      <c r="G1600" s="293"/>
      <c r="H1600" s="293"/>
      <c r="I1600" s="293"/>
      <c r="J1600" s="293"/>
      <c r="K1600" s="293"/>
      <c r="L1600" s="293"/>
      <c r="M1600" s="293"/>
      <c r="N1600" s="293"/>
      <c r="O1600" s="293"/>
      <c r="P1600" s="293"/>
      <c r="Q1600" s="294" t="str">
        <f t="shared" ref="Q1600:Q1606" si="94">IF(OR(IF(G1600="",IF(F1600="",IF(E1600="","",E1600),F1600),G1600)="F",IF(J1600="",IF(I1600="",IF(H1600="","",H1600),I1600),J1600)="F",IF(M1600="",IF(L1600="",IF(K1600="","",K1600),L1600),M1600)="F",IF(P1600="",IF(O1600="",IF(N1600="","",N1600),O1600),P1600)="F")=TRUE,"F",IF(OR(IF(G1600="",IF(F1600="",IF(E1600="","",E1600),F1600),G1600)="PE",IF(J1600="",IF(I1600="",IF(H1600="","",H1600),I1600),J1600)="PE",IF(M1600="",IF(L1600="",IF(K1600="","",K1600),L1600),M1600)="PE",IF(P1600="",IF(O1600="",IF(N1600="","",N1600),O1600),P1600)="PE")=TRUE,"PE",IF(AND(IF(G1600="",IF(F1600="",IF(E1600="","",E1600),F1600),G1600)="",IF(J1600="",IF(I1600="",IF(H1600="","",H1600),I1600),J1600)="",IF(M1600="",IF(L1600="",IF(K1600="","",K1600),L1600),M1600)="",IF(P1600="",IF(O1600="",IF(N1600="","",N1600),O1600),P1600)="")=TRUE,"","P")))</f>
        <v/>
      </c>
      <c r="R1600" s="295"/>
      <c r="S1600" s="295"/>
    </row>
    <row r="1601" spans="1:19" s="296" customFormat="1" ht="24.95" customHeight="1" outlineLevel="2">
      <c r="A1601" s="290" t="str">
        <f>IF(AND(D1601="",D1601=""),"",$D$3&amp;"_"&amp;ROW()-11-COUNTBLANK($D$12:D1601))</f>
        <v>CTKM_1319</v>
      </c>
      <c r="B1601" s="471" t="s">
        <v>229</v>
      </c>
      <c r="C1601" s="303" t="s">
        <v>230</v>
      </c>
      <c r="D1601" s="303" t="s">
        <v>231</v>
      </c>
      <c r="E1601" s="320"/>
      <c r="F1601" s="293"/>
      <c r="G1601" s="293"/>
      <c r="H1601" s="293"/>
      <c r="I1601" s="293"/>
      <c r="J1601" s="293"/>
      <c r="K1601" s="293"/>
      <c r="L1601" s="293"/>
      <c r="M1601" s="293"/>
      <c r="N1601" s="293"/>
      <c r="O1601" s="293"/>
      <c r="P1601" s="293"/>
      <c r="Q1601" s="294" t="str">
        <f t="shared" si="94"/>
        <v/>
      </c>
      <c r="R1601" s="295"/>
      <c r="S1601" s="295"/>
    </row>
    <row r="1602" spans="1:19" s="296" customFormat="1" ht="24.95" customHeight="1" outlineLevel="2">
      <c r="A1602" s="290" t="str">
        <f>IF(AND(D1602="",D1602=""),"",$D$3&amp;"_"&amp;ROW()-11-COUNTBLANK($D$12:D1602))</f>
        <v>CTKM_1320</v>
      </c>
      <c r="B1602" s="471" t="s">
        <v>115</v>
      </c>
      <c r="C1602" s="303" t="s">
        <v>116</v>
      </c>
      <c r="D1602" s="303" t="s">
        <v>232</v>
      </c>
      <c r="E1602" s="320"/>
      <c r="F1602" s="293"/>
      <c r="G1602" s="293"/>
      <c r="H1602" s="293"/>
      <c r="I1602" s="293"/>
      <c r="J1602" s="293"/>
      <c r="K1602" s="293"/>
      <c r="L1602" s="293"/>
      <c r="M1602" s="293"/>
      <c r="N1602" s="293"/>
      <c r="O1602" s="293"/>
      <c r="P1602" s="293"/>
      <c r="Q1602" s="294" t="str">
        <f t="shared" si="94"/>
        <v/>
      </c>
      <c r="R1602" s="295"/>
      <c r="S1602" s="295"/>
    </row>
    <row r="1603" spans="1:19" s="296" customFormat="1" ht="24.95" customHeight="1" outlineLevel="2">
      <c r="A1603" s="290" t="str">
        <f>IF(AND(D1603="",D1603=""),"",$D$3&amp;"_"&amp;ROW()-11-COUNTBLANK($D$12:D1603))</f>
        <v>CTKM_1321</v>
      </c>
      <c r="B1603" s="303" t="s">
        <v>233</v>
      </c>
      <c r="C1603" s="303" t="s">
        <v>234</v>
      </c>
      <c r="D1603" s="303" t="s">
        <v>235</v>
      </c>
      <c r="E1603" s="320"/>
      <c r="F1603" s="293"/>
      <c r="G1603" s="293"/>
      <c r="H1603" s="293"/>
      <c r="I1603" s="293"/>
      <c r="J1603" s="293"/>
      <c r="K1603" s="293"/>
      <c r="L1603" s="293"/>
      <c r="M1603" s="293"/>
      <c r="N1603" s="293"/>
      <c r="O1603" s="293"/>
      <c r="P1603" s="293"/>
      <c r="Q1603" s="294" t="str">
        <f t="shared" si="94"/>
        <v/>
      </c>
      <c r="R1603" s="295"/>
      <c r="S1603" s="295"/>
    </row>
    <row r="1604" spans="1:19" s="296" customFormat="1" ht="24.95" customHeight="1" outlineLevel="2">
      <c r="A1604" s="290" t="str">
        <f>IF(AND(D1604="",D1604=""),"",$D$3&amp;"_"&amp;ROW()-11-COUNTBLANK($D$12:D1604))</f>
        <v>CTKM_1322</v>
      </c>
      <c r="B1604" s="471" t="s">
        <v>236</v>
      </c>
      <c r="C1604" s="303" t="s">
        <v>237</v>
      </c>
      <c r="D1604" s="303" t="s">
        <v>238</v>
      </c>
      <c r="E1604" s="320"/>
      <c r="F1604" s="293"/>
      <c r="G1604" s="293"/>
      <c r="H1604" s="293"/>
      <c r="I1604" s="293"/>
      <c r="J1604" s="293"/>
      <c r="K1604" s="293"/>
      <c r="L1604" s="293"/>
      <c r="M1604" s="293"/>
      <c r="N1604" s="293"/>
      <c r="O1604" s="293"/>
      <c r="P1604" s="293"/>
      <c r="Q1604" s="294" t="str">
        <f t="shared" si="94"/>
        <v/>
      </c>
      <c r="R1604" s="295"/>
      <c r="S1604" s="295"/>
    </row>
    <row r="1605" spans="1:19" s="296" customFormat="1" ht="24.95" customHeight="1" outlineLevel="2">
      <c r="A1605" s="290" t="str">
        <f>IF(AND(D1605="",D1605=""),"",$D$3&amp;"_"&amp;ROW()-11-COUNTBLANK($D$12:D1605))</f>
        <v>CTKM_1323</v>
      </c>
      <c r="B1605" s="471" t="s">
        <v>239</v>
      </c>
      <c r="C1605" s="381" t="s">
        <v>240</v>
      </c>
      <c r="D1605" s="381" t="s">
        <v>241</v>
      </c>
      <c r="E1605" s="320"/>
      <c r="F1605" s="293"/>
      <c r="G1605" s="293"/>
      <c r="H1605" s="293"/>
      <c r="I1605" s="293"/>
      <c r="J1605" s="293"/>
      <c r="K1605" s="293"/>
      <c r="L1605" s="293"/>
      <c r="M1605" s="293"/>
      <c r="N1605" s="293"/>
      <c r="O1605" s="293"/>
      <c r="P1605" s="293"/>
      <c r="Q1605" s="294" t="str">
        <f t="shared" si="94"/>
        <v/>
      </c>
      <c r="R1605" s="295"/>
      <c r="S1605" s="295"/>
    </row>
    <row r="1606" spans="1:19" s="342" customFormat="1" ht="24.95" customHeight="1" outlineLevel="2">
      <c r="A1606" s="290" t="str">
        <f>IF(AND(D1606="",D1606=""),"",$D$3&amp;"_"&amp;ROW()-11-COUNTBLANK($D$12:D1606))</f>
        <v>CTKM_1324</v>
      </c>
      <c r="B1606" s="303" t="s">
        <v>120</v>
      </c>
      <c r="C1606" s="303" t="s">
        <v>121</v>
      </c>
      <c r="D1606" s="380" t="s">
        <v>153</v>
      </c>
      <c r="E1606" s="320"/>
      <c r="F1606" s="350"/>
      <c r="G1606" s="350"/>
      <c r="H1606" s="350"/>
      <c r="I1606" s="350"/>
      <c r="J1606" s="350"/>
      <c r="K1606" s="293"/>
      <c r="L1606" s="293"/>
      <c r="M1606" s="293"/>
      <c r="N1606" s="293"/>
      <c r="O1606" s="293"/>
      <c r="P1606" s="350"/>
      <c r="Q1606" s="294" t="str">
        <f t="shared" si="94"/>
        <v/>
      </c>
      <c r="R1606" s="350"/>
      <c r="S1606" s="295"/>
    </row>
    <row r="1607" spans="1:19" s="296" customFormat="1" ht="24.95" customHeight="1" outlineLevel="1">
      <c r="A1607" s="290" t="str">
        <f>IF(AND(D1607="",D1607=""),"",$D$3&amp;"_"&amp;ROW()-11-COUNTBLANK($D$12:D1607))</f>
        <v/>
      </c>
      <c r="B1607" s="309" t="s">
        <v>546</v>
      </c>
      <c r="C1607" s="287"/>
      <c r="D1607" s="287"/>
      <c r="E1607" s="288"/>
      <c r="F1607" s="288"/>
      <c r="G1607" s="288"/>
      <c r="H1607" s="288"/>
      <c r="I1607" s="288"/>
      <c r="J1607" s="288"/>
      <c r="K1607" s="288"/>
      <c r="L1607" s="288"/>
      <c r="M1607" s="288"/>
      <c r="N1607" s="288"/>
      <c r="O1607" s="288"/>
      <c r="P1607" s="288"/>
      <c r="Q1607" s="288"/>
      <c r="R1607" s="287"/>
      <c r="S1607" s="289"/>
    </row>
    <row r="1608" spans="1:19" s="296" customFormat="1" ht="24.95" customHeight="1" outlineLevel="2">
      <c r="A1608" s="290" t="str">
        <f>IF(AND(D1608="",D1608=""),"",$D$3&amp;"_"&amp;ROW()-11-COUNTBLANK($D$12:D1608))</f>
        <v>CTKM_1325</v>
      </c>
      <c r="B1608" s="303" t="s">
        <v>547</v>
      </c>
      <c r="C1608" s="303" t="s">
        <v>548</v>
      </c>
      <c r="D1608" s="303" t="s">
        <v>549</v>
      </c>
      <c r="E1608" s="320"/>
      <c r="F1608" s="293"/>
      <c r="G1608" s="293"/>
      <c r="H1608" s="293"/>
      <c r="I1608" s="293"/>
      <c r="J1608" s="293"/>
      <c r="K1608" s="293"/>
      <c r="L1608" s="293"/>
      <c r="M1608" s="293"/>
      <c r="N1608" s="293"/>
      <c r="O1608" s="293"/>
      <c r="P1608" s="293"/>
      <c r="Q1608" s="294" t="str">
        <f>IF(OR(IF(G1608="",IF(F1608="",IF(E1608="","",E1608),F1608),G1608)="F",IF(J1608="",IF(I1608="",IF(H1608="","",H1608),I1608),J1608)="F",IF(M1608="",IF(L1608="",IF(K1608="","",K1608),L1608),M1608)="F",IF(P1608="",IF(O1608="",IF(N1608="","",N1608),O1608),P1608)="F")=TRUE,"F",IF(OR(IF(G1608="",IF(F1608="",IF(E1608="","",E1608),F1608),G1608)="PE",IF(J1608="",IF(I1608="",IF(H1608="","",H1608),I1608),J1608)="PE",IF(M1608="",IF(L1608="",IF(K1608="","",K1608),L1608),M1608)="PE",IF(P1608="",IF(O1608="",IF(N1608="","",N1608),O1608),P1608)="PE")=TRUE,"PE",IF(AND(IF(G1608="",IF(F1608="",IF(E1608="","",E1608),F1608),G1608)="",IF(J1608="",IF(I1608="",IF(H1608="","",H1608),I1608),J1608)="",IF(M1608="",IF(L1608="",IF(K1608="","",K1608),L1608),M1608)="",IF(P1608="",IF(O1608="",IF(N1608="","",N1608),O1608),P1608)="")=TRUE,"","P")))</f>
        <v/>
      </c>
      <c r="R1608" s="295"/>
      <c r="S1608" s="295"/>
    </row>
    <row r="1609" spans="1:19" s="296" customFormat="1" ht="24.95" customHeight="1" outlineLevel="2">
      <c r="A1609" s="290" t="str">
        <f>IF(AND(D1609="",D1609=""),"",$D$3&amp;"_"&amp;ROW()-11-COUNTBLANK($D$12:D1609))</f>
        <v>CTKM_1326</v>
      </c>
      <c r="B1609" s="471" t="s">
        <v>550</v>
      </c>
      <c r="C1609" s="303" t="s">
        <v>551</v>
      </c>
      <c r="D1609" s="303" t="s">
        <v>552</v>
      </c>
      <c r="E1609" s="320"/>
      <c r="F1609" s="293"/>
      <c r="G1609" s="293"/>
      <c r="H1609" s="293"/>
      <c r="I1609" s="293"/>
      <c r="J1609" s="293"/>
      <c r="K1609" s="293"/>
      <c r="L1609" s="293"/>
      <c r="M1609" s="293"/>
      <c r="N1609" s="293"/>
      <c r="O1609" s="293"/>
      <c r="P1609" s="293"/>
      <c r="Q1609" s="294" t="str">
        <f>IF(OR(IF(G1609="",IF(F1609="",IF(E1609="","",E1609),F1609),G1609)="F",IF(J1609="",IF(I1609="",IF(H1609="","",H1609),I1609),J1609)="F",IF(M1609="",IF(L1609="",IF(K1609="","",K1609),L1609),M1609)="F",IF(P1609="",IF(O1609="",IF(N1609="","",N1609),O1609),P1609)="F")=TRUE,"F",IF(OR(IF(G1609="",IF(F1609="",IF(E1609="","",E1609),F1609),G1609)="PE",IF(J1609="",IF(I1609="",IF(H1609="","",H1609),I1609),J1609)="PE",IF(M1609="",IF(L1609="",IF(K1609="","",K1609),L1609),M1609)="PE",IF(P1609="",IF(O1609="",IF(N1609="","",N1609),O1609),P1609)="PE")=TRUE,"PE",IF(AND(IF(G1609="",IF(F1609="",IF(E1609="","",E1609),F1609),G1609)="",IF(J1609="",IF(I1609="",IF(H1609="","",H1609),I1609),J1609)="",IF(M1609="",IF(L1609="",IF(K1609="","",K1609),L1609),M1609)="",IF(P1609="",IF(O1609="",IF(N1609="","",N1609),O1609),P1609)="")=TRUE,"","P")))</f>
        <v/>
      </c>
      <c r="R1609" s="295"/>
      <c r="S1609" s="295"/>
    </row>
    <row r="1610" spans="1:19" s="296" customFormat="1" ht="24.95" customHeight="1" outlineLevel="2">
      <c r="A1610" s="290" t="str">
        <f>IF(AND(D1610="",D1610=""),"",$D$3&amp;"_"&amp;ROW()-11-COUNTBLANK($D$12:D1610))</f>
        <v>CTKM_1327</v>
      </c>
      <c r="B1610" s="469" t="s">
        <v>553</v>
      </c>
      <c r="C1610" s="303" t="s">
        <v>554</v>
      </c>
      <c r="D1610" s="303" t="s">
        <v>555</v>
      </c>
      <c r="E1610" s="320"/>
      <c r="F1610" s="293"/>
      <c r="G1610" s="293"/>
      <c r="H1610" s="293"/>
      <c r="I1610" s="293"/>
      <c r="J1610" s="293"/>
      <c r="K1610" s="293"/>
      <c r="L1610" s="293"/>
      <c r="M1610" s="293"/>
      <c r="N1610" s="293"/>
      <c r="O1610" s="293"/>
      <c r="P1610" s="293"/>
      <c r="Q1610" s="294" t="str">
        <f>IF(OR(IF(G1610="",IF(F1610="",IF(E1610="","",E1610),F1610),G1610)="F",IF(J1610="",IF(I1610="",IF(H1610="","",H1610),I1610),J1610)="F",IF(M1610="",IF(L1610="",IF(K1610="","",K1610),L1610),M1610)="F",IF(P1610="",IF(O1610="",IF(N1610="","",N1610),O1610),P1610)="F")=TRUE,"F",IF(OR(IF(G1610="",IF(F1610="",IF(E1610="","",E1610),F1610),G1610)="PE",IF(J1610="",IF(I1610="",IF(H1610="","",H1610),I1610),J1610)="PE",IF(M1610="",IF(L1610="",IF(K1610="","",K1610),L1610),M1610)="PE",IF(P1610="",IF(O1610="",IF(N1610="","",N1610),O1610),P1610)="PE")=TRUE,"PE",IF(AND(IF(G1610="",IF(F1610="",IF(E1610="","",E1610),F1610),G1610)="",IF(J1610="",IF(I1610="",IF(H1610="","",H1610),I1610),J1610)="",IF(M1610="",IF(L1610="",IF(K1610="","",K1610),L1610),M1610)="",IF(P1610="",IF(O1610="",IF(N1610="","",N1610),O1610),P1610)="")=TRUE,"","P")))</f>
        <v/>
      </c>
      <c r="R1610" s="295"/>
      <c r="S1610" s="295"/>
    </row>
    <row r="1611" spans="1:19" s="296" customFormat="1" ht="24.95" customHeight="1" outlineLevel="2">
      <c r="A1611" s="290" t="str">
        <f>IF(AND(D1611="",D1611=""),"",$D$3&amp;"_"&amp;ROW()-11-COUNTBLANK($D$12:D1611))</f>
        <v>CTKM_1328</v>
      </c>
      <c r="B1611" s="470"/>
      <c r="C1611" s="303" t="s">
        <v>556</v>
      </c>
      <c r="D1611" s="303" t="s">
        <v>552</v>
      </c>
      <c r="E1611" s="320"/>
      <c r="F1611" s="293"/>
      <c r="G1611" s="293"/>
      <c r="H1611" s="293"/>
      <c r="I1611" s="293"/>
      <c r="J1611" s="293"/>
      <c r="K1611" s="293"/>
      <c r="L1611" s="293"/>
      <c r="M1611" s="293"/>
      <c r="N1611" s="293"/>
      <c r="O1611" s="293"/>
      <c r="P1611" s="293"/>
      <c r="Q1611" s="294" t="str">
        <f>IF(OR(IF(G1611="",IF(F1611="",IF(E1611="","",E1611),F1611),G1611)="F",IF(J1611="",IF(I1611="",IF(H1611="","",H1611),I1611),J1611)="F",IF(M1611="",IF(L1611="",IF(K1611="","",K1611),L1611),M1611)="F",IF(P1611="",IF(O1611="",IF(N1611="","",N1611),O1611),P1611)="F")=TRUE,"F",IF(OR(IF(G1611="",IF(F1611="",IF(E1611="","",E1611),F1611),G1611)="PE",IF(J1611="",IF(I1611="",IF(H1611="","",H1611),I1611),J1611)="PE",IF(M1611="",IF(L1611="",IF(K1611="","",K1611),L1611),M1611)="PE",IF(P1611="",IF(O1611="",IF(N1611="","",N1611),O1611),P1611)="PE")=TRUE,"PE",IF(AND(IF(G1611="",IF(F1611="",IF(E1611="","",E1611),F1611),G1611)="",IF(J1611="",IF(I1611="",IF(H1611="","",H1611),I1611),J1611)="",IF(M1611="",IF(L1611="",IF(K1611="","",K1611),L1611),M1611)="",IF(P1611="",IF(O1611="",IF(N1611="","",N1611),O1611),P1611)="")=TRUE,"","P")))</f>
        <v/>
      </c>
      <c r="R1611" s="295"/>
      <c r="S1611" s="295"/>
    </row>
    <row r="1612" spans="1:19" s="296" customFormat="1" ht="24.95" customHeight="1" outlineLevel="2">
      <c r="A1612" s="290" t="str">
        <f>IF(AND(D1612="",D1612=""),"",$D$3&amp;"_"&amp;ROW()-11-COUNTBLANK($D$12:D1612))</f>
        <v>CTKM_1329</v>
      </c>
      <c r="B1612" s="471" t="s">
        <v>557</v>
      </c>
      <c r="C1612" s="303" t="s">
        <v>558</v>
      </c>
      <c r="D1612" s="303" t="s">
        <v>552</v>
      </c>
      <c r="E1612" s="320"/>
      <c r="F1612" s="293"/>
      <c r="G1612" s="293"/>
      <c r="H1612" s="293"/>
      <c r="I1612" s="293"/>
      <c r="J1612" s="293"/>
      <c r="K1612" s="293"/>
      <c r="L1612" s="293"/>
      <c r="M1612" s="293"/>
      <c r="N1612" s="293"/>
      <c r="O1612" s="293"/>
      <c r="P1612" s="293"/>
      <c r="Q1612" s="294" t="str">
        <f>IF(OR(IF(G1612="",IF(F1612="",IF(E1612="","",E1612),F1612),G1612)="F",IF(J1612="",IF(I1612="",IF(H1612="","",H1612),I1612),J1612)="F",IF(M1612="",IF(L1612="",IF(K1612="","",K1612),L1612),M1612)="F",IF(P1612="",IF(O1612="",IF(N1612="","",N1612),O1612),P1612)="F")=TRUE,"F",IF(OR(IF(G1612="",IF(F1612="",IF(E1612="","",E1612),F1612),G1612)="PE",IF(J1612="",IF(I1612="",IF(H1612="","",H1612),I1612),J1612)="PE",IF(M1612="",IF(L1612="",IF(K1612="","",K1612),L1612),M1612)="PE",IF(P1612="",IF(O1612="",IF(N1612="","",N1612),O1612),P1612)="PE")=TRUE,"PE",IF(AND(IF(G1612="",IF(F1612="",IF(E1612="","",E1612),F1612),G1612)="",IF(J1612="",IF(I1612="",IF(H1612="","",H1612),I1612),J1612)="",IF(M1612="",IF(L1612="",IF(K1612="","",K1612),L1612),M1612)="",IF(P1612="",IF(O1612="",IF(N1612="","",N1612),O1612),P1612)="")=TRUE,"","P")))</f>
        <v/>
      </c>
      <c r="R1612" s="295"/>
      <c r="S1612" s="295"/>
    </row>
    <row r="1613" spans="1:19" s="296" customFormat="1" ht="24.95" customHeight="1" outlineLevel="1">
      <c r="A1613" s="290" t="str">
        <f>IF(AND(D1613="",D1613=""),"",$D$3&amp;"_"&amp;ROW()-11-COUNTBLANK($D$12:D1613))</f>
        <v/>
      </c>
      <c r="B1613" s="309" t="s">
        <v>559</v>
      </c>
      <c r="C1613" s="287"/>
      <c r="D1613" s="287"/>
      <c r="E1613" s="288"/>
      <c r="F1613" s="288"/>
      <c r="G1613" s="288"/>
      <c r="H1613" s="288"/>
      <c r="I1613" s="288"/>
      <c r="J1613" s="288"/>
      <c r="K1613" s="288"/>
      <c r="L1613" s="288"/>
      <c r="M1613" s="288"/>
      <c r="N1613" s="288"/>
      <c r="O1613" s="288"/>
      <c r="P1613" s="288"/>
      <c r="Q1613" s="288"/>
      <c r="R1613" s="287"/>
      <c r="S1613" s="289"/>
    </row>
    <row r="1614" spans="1:19" s="296" customFormat="1" ht="24.95" customHeight="1" outlineLevel="2">
      <c r="A1614" s="290" t="str">
        <f>IF(AND(D1614="",D1614=""),"",$D$3&amp;"_"&amp;ROW()-11-COUNTBLANK($D$12:D1614))</f>
        <v>CTKM_1330</v>
      </c>
      <c r="B1614" s="488" t="s">
        <v>75</v>
      </c>
      <c r="C1614" s="488" t="s">
        <v>160</v>
      </c>
      <c r="D1614" s="488" t="s">
        <v>161</v>
      </c>
      <c r="E1614" s="320"/>
      <c r="F1614" s="293"/>
      <c r="G1614" s="293"/>
      <c r="H1614" s="293"/>
      <c r="I1614" s="293"/>
      <c r="J1614" s="293"/>
      <c r="K1614" s="293"/>
      <c r="L1614" s="293"/>
      <c r="M1614" s="293"/>
      <c r="N1614" s="297"/>
      <c r="O1614" s="297"/>
      <c r="P1614" s="293"/>
      <c r="Q1614" s="294" t="str">
        <f>IF(OR(IF(G1614="",IF(F1614="",IF(E1614="","",E1614),F1614),G1614)="F",IF(J1614="",IF(I1614="",IF(H1614="","",H1614),I1614),J1614)="F",IF(M1614="",IF(L1614="",IF(K1614="","",K1614),L1614),M1614)="F",IF(P1614="",IF(O1614="",IF(N1614="","",N1614),O1614),P1614)="F")=TRUE,"F",IF(OR(IF(G1614="",IF(F1614="",IF(E1614="","",E1614),F1614),G1614)="PE",IF(J1614="",IF(I1614="",IF(H1614="","",H1614),I1614),J1614)="PE",IF(M1614="",IF(L1614="",IF(K1614="","",K1614),L1614),M1614)="PE",IF(P1614="",IF(O1614="",IF(N1614="","",N1614),O1614),P1614)="PE")=TRUE,"PE",IF(AND(IF(G1614="",IF(F1614="",IF(E1614="","",E1614),F1614),G1614)="",IF(J1614="",IF(I1614="",IF(H1614="","",H1614),I1614),J1614)="",IF(M1614="",IF(L1614="",IF(K1614="","",K1614),L1614),M1614)="",IF(P1614="",IF(O1614="",IF(N1614="","",N1614),O1614),P1614)="")=TRUE,"","P")))</f>
        <v/>
      </c>
      <c r="R1614" s="295"/>
      <c r="S1614" s="295"/>
    </row>
    <row r="1615" spans="1:19" s="296" customFormat="1" ht="24.95" customHeight="1" outlineLevel="2">
      <c r="A1615" s="290" t="str">
        <f>IF(AND(D1615="",D1615=""),"",$D$3&amp;"_"&amp;ROW()-11-COUNTBLANK($D$12:D1615))</f>
        <v>CTKM_1331</v>
      </c>
      <c r="B1615" s="488" t="s">
        <v>76</v>
      </c>
      <c r="C1615" s="488" t="s">
        <v>162</v>
      </c>
      <c r="D1615" s="488" t="s">
        <v>163</v>
      </c>
      <c r="E1615" s="320"/>
      <c r="F1615" s="293"/>
      <c r="G1615" s="293"/>
      <c r="H1615" s="293"/>
      <c r="I1615" s="293"/>
      <c r="J1615" s="293"/>
      <c r="K1615" s="293"/>
      <c r="L1615" s="293"/>
      <c r="M1615" s="293"/>
      <c r="N1615" s="297"/>
      <c r="O1615" s="297"/>
      <c r="P1615" s="293"/>
      <c r="Q1615" s="294" t="str">
        <f>IF(OR(IF(G1615="",IF(F1615="",IF(E1615="","",E1615),F1615),G1615)="F",IF(J1615="",IF(I1615="",IF(H1615="","",H1615),I1615),J1615)="F",IF(M1615="",IF(L1615="",IF(K1615="","",K1615),L1615),M1615)="F",IF(P1615="",IF(O1615="",IF(N1615="","",N1615),O1615),P1615)="F")=TRUE,"F",IF(OR(IF(G1615="",IF(F1615="",IF(E1615="","",E1615),F1615),G1615)="PE",IF(J1615="",IF(I1615="",IF(H1615="","",H1615),I1615),J1615)="PE",IF(M1615="",IF(L1615="",IF(K1615="","",K1615),L1615),M1615)="PE",IF(P1615="",IF(O1615="",IF(N1615="","",N1615),O1615),P1615)="PE")=TRUE,"PE",IF(AND(IF(G1615="",IF(F1615="",IF(E1615="","",E1615),F1615),G1615)="",IF(J1615="",IF(I1615="",IF(H1615="","",H1615),I1615),J1615)="",IF(M1615="",IF(L1615="",IF(K1615="","",K1615),L1615),M1615)="",IF(P1615="",IF(O1615="",IF(N1615="","",N1615),O1615),P1615)="")=TRUE,"","P")))</f>
        <v/>
      </c>
      <c r="R1615" s="295"/>
      <c r="S1615" s="295"/>
    </row>
    <row r="1616" spans="1:19" s="296" customFormat="1" ht="24.95" customHeight="1" outlineLevel="2">
      <c r="A1616" s="290" t="str">
        <f>IF(AND(D1616="",D1616=""),"",$D$3&amp;"_"&amp;ROW()-11-COUNTBLANK($D$12:D1616))</f>
        <v>CTKM_1332</v>
      </c>
      <c r="B1616" s="380" t="s">
        <v>77</v>
      </c>
      <c r="C1616" s="380" t="s">
        <v>164</v>
      </c>
      <c r="D1616" s="380" t="s">
        <v>78</v>
      </c>
      <c r="E1616" s="320"/>
      <c r="F1616" s="293"/>
      <c r="G1616" s="293"/>
      <c r="H1616" s="293"/>
      <c r="I1616" s="293"/>
      <c r="J1616" s="293"/>
      <c r="K1616" s="293"/>
      <c r="L1616" s="293"/>
      <c r="M1616" s="293"/>
      <c r="N1616" s="297"/>
      <c r="O1616" s="297"/>
      <c r="P1616" s="293"/>
      <c r="Q1616" s="294" t="str">
        <f>IF(OR(IF(G1616="",IF(F1616="",IF(E1616="","",E1616),F1616),G1616)="F",IF(J1616="",IF(I1616="",IF(H1616="","",H1616),I1616),J1616)="F",IF(M1616="",IF(L1616="",IF(K1616="","",K1616),L1616),M1616)="F",IF(P1616="",IF(O1616="",IF(N1616="","",N1616),O1616),P1616)="F")=TRUE,"F",IF(OR(IF(G1616="",IF(F1616="",IF(E1616="","",E1616),F1616),G1616)="PE",IF(J1616="",IF(I1616="",IF(H1616="","",H1616),I1616),J1616)="PE",IF(M1616="",IF(L1616="",IF(K1616="","",K1616),L1616),M1616)="PE",IF(P1616="",IF(O1616="",IF(N1616="","",N1616),O1616),P1616)="PE")=TRUE,"PE",IF(AND(IF(G1616="",IF(F1616="",IF(E1616="","",E1616),F1616),G1616)="",IF(J1616="",IF(I1616="",IF(H1616="","",H1616),I1616),J1616)="",IF(M1616="",IF(L1616="",IF(K1616="","",K1616),L1616),M1616)="",IF(P1616="",IF(O1616="",IF(N1616="","",N1616),O1616),P1616)="")=TRUE,"","P")))</f>
        <v/>
      </c>
      <c r="R1616" s="295"/>
      <c r="S1616" s="295"/>
    </row>
    <row r="1617" spans="1:19" s="296" customFormat="1" ht="24.95" customHeight="1" outlineLevel="2">
      <c r="A1617" s="290" t="str">
        <f>IF(AND(D1617="",D1617=""),"",$D$3&amp;"_"&amp;ROW()-11-COUNTBLANK($D$12:D1617))</f>
        <v>CTKM_1333</v>
      </c>
      <c r="B1617" s="380" t="s">
        <v>165</v>
      </c>
      <c r="C1617" s="303" t="s">
        <v>121</v>
      </c>
      <c r="D1617" s="380" t="s">
        <v>560</v>
      </c>
      <c r="E1617" s="320"/>
      <c r="F1617" s="293"/>
      <c r="G1617" s="293"/>
      <c r="H1617" s="293"/>
      <c r="I1617" s="293"/>
      <c r="J1617" s="293"/>
      <c r="K1617" s="293"/>
      <c r="L1617" s="293"/>
      <c r="M1617" s="293"/>
      <c r="N1617" s="297"/>
      <c r="O1617" s="297"/>
      <c r="P1617" s="293"/>
      <c r="Q1617" s="294" t="str">
        <f>IF(OR(IF(G1617="",IF(F1617="",IF(E1617="","",E1617),F1617),G1617)="F",IF(J1617="",IF(I1617="",IF(H1617="","",H1617),I1617),J1617)="F",IF(M1617="",IF(L1617="",IF(K1617="","",K1617),L1617),M1617)="F",IF(P1617="",IF(O1617="",IF(N1617="","",N1617),O1617),P1617)="F")=TRUE,"F",IF(OR(IF(G1617="",IF(F1617="",IF(E1617="","",E1617),F1617),G1617)="PE",IF(J1617="",IF(I1617="",IF(H1617="","",H1617),I1617),J1617)="PE",IF(M1617="",IF(L1617="",IF(K1617="","",K1617),L1617),M1617)="PE",IF(P1617="",IF(O1617="",IF(N1617="","",N1617),O1617),P1617)="PE")=TRUE,"PE",IF(AND(IF(G1617="",IF(F1617="",IF(E1617="","",E1617),F1617),G1617)="",IF(J1617="",IF(I1617="",IF(H1617="","",H1617),I1617),J1617)="",IF(M1617="",IF(L1617="",IF(K1617="","",K1617),L1617),M1617)="",IF(P1617="",IF(O1617="",IF(N1617="","",N1617),O1617),P1617)="")=TRUE,"","P")))</f>
        <v/>
      </c>
      <c r="R1617" s="295"/>
      <c r="S1617" s="295"/>
    </row>
    <row r="1618" spans="1:19" s="296" customFormat="1" ht="24.95" customHeight="1" outlineLevel="1">
      <c r="A1618" s="290" t="str">
        <f>IF(AND(D1618="",D1618=""),"",$D$3&amp;"_"&amp;ROW()-11-COUNTBLANK($D$12:D1618))</f>
        <v/>
      </c>
      <c r="B1618" s="309" t="s">
        <v>561</v>
      </c>
      <c r="C1618" s="287"/>
      <c r="D1618" s="287"/>
      <c r="E1618" s="288"/>
      <c r="F1618" s="288"/>
      <c r="G1618" s="288"/>
      <c r="H1618" s="288"/>
      <c r="I1618" s="288"/>
      <c r="J1618" s="288"/>
      <c r="K1618" s="288"/>
      <c r="L1618" s="288"/>
      <c r="M1618" s="288"/>
      <c r="N1618" s="288"/>
      <c r="O1618" s="288"/>
      <c r="P1618" s="288"/>
      <c r="Q1618" s="288"/>
      <c r="R1618" s="287"/>
      <c r="S1618" s="289"/>
    </row>
    <row r="1619" spans="1:19" s="342" customFormat="1" ht="24.95" customHeight="1" outlineLevel="2">
      <c r="A1619" s="290" t="str">
        <f>IF(AND(D1619="",D1619=""),"",$D$3&amp;"_"&amp;ROW()-11-COUNTBLANK($D$12:D1619))</f>
        <v>CTKM_1334</v>
      </c>
      <c r="B1619" s="318" t="s">
        <v>123</v>
      </c>
      <c r="C1619" s="297" t="s">
        <v>124</v>
      </c>
      <c r="D1619" s="297" t="s">
        <v>125</v>
      </c>
      <c r="E1619" s="320"/>
      <c r="F1619" s="297"/>
      <c r="G1619" s="297"/>
      <c r="H1619" s="297"/>
      <c r="I1619" s="297"/>
      <c r="J1619" s="297"/>
      <c r="K1619" s="297"/>
      <c r="L1619" s="297"/>
      <c r="M1619" s="297"/>
      <c r="N1619" s="297"/>
      <c r="O1619" s="297"/>
      <c r="P1619" s="297"/>
      <c r="Q1619" s="294" t="str">
        <f>IF(OR(IF(G1619="",IF(F1619="",IF(E1619="","",E1619),F1619),G1619)="F",IF(J1619="",IF(I1619="",IF(H1619="","",H1619),I1619),J1619)="F",IF(M1619="",IF(L1619="",IF(K1619="","",K1619),L1619),M1619)="F",IF(P1619="",IF(O1619="",IF(N1619="","",N1619),O1619),P1619)="F")=TRUE,"F",IF(OR(IF(G1619="",IF(F1619="",IF(E1619="","",E1619),F1619),G1619)="PE",IF(J1619="",IF(I1619="",IF(H1619="","",H1619),I1619),J1619)="PE",IF(M1619="",IF(L1619="",IF(K1619="","",K1619),L1619),M1619)="PE",IF(P1619="",IF(O1619="",IF(N1619="","",N1619),O1619),P1619)="PE")=TRUE,"PE",IF(AND(IF(G1619="",IF(F1619="",IF(E1619="","",E1619),F1619),G1619)="",IF(J1619="",IF(I1619="",IF(H1619="","",H1619),I1619),J1619)="",IF(M1619="",IF(L1619="",IF(K1619="","",K1619),L1619),M1619)="",IF(P1619="",IF(O1619="",IF(N1619="","",N1619),O1619),P1619)="")=TRUE,"","P")))</f>
        <v/>
      </c>
      <c r="R1619" s="297"/>
      <c r="S1619" s="295"/>
    </row>
    <row r="1620" spans="1:19" s="342" customFormat="1" ht="24.95" customHeight="1" outlineLevel="2">
      <c r="A1620" s="290" t="str">
        <f>IF(AND(D1620="",D1620=""),"",$D$3&amp;"_"&amp;ROW()-11-COUNTBLANK($D$12:D1620))</f>
        <v>CTKM_1335</v>
      </c>
      <c r="B1620" s="318" t="s">
        <v>129</v>
      </c>
      <c r="C1620" s="297" t="s">
        <v>130</v>
      </c>
      <c r="D1620" s="297" t="s">
        <v>128</v>
      </c>
      <c r="E1620" s="320"/>
      <c r="F1620" s="297"/>
      <c r="G1620" s="297"/>
      <c r="H1620" s="297"/>
      <c r="I1620" s="297"/>
      <c r="J1620" s="297"/>
      <c r="K1620" s="297"/>
      <c r="L1620" s="297"/>
      <c r="M1620" s="297"/>
      <c r="N1620" s="297"/>
      <c r="O1620" s="297"/>
      <c r="P1620" s="297"/>
      <c r="Q1620" s="294" t="str">
        <f>IF(OR(IF(G1620="",IF(F1620="",IF(E1620="","",E1620),F1620),G1620)="F",IF(J1620="",IF(I1620="",IF(H1620="","",H1620),I1620),J1620)="F",IF(M1620="",IF(L1620="",IF(K1620="","",K1620),L1620),M1620)="F",IF(P1620="",IF(O1620="",IF(N1620="","",N1620),O1620),P1620)="F")=TRUE,"F",IF(OR(IF(G1620="",IF(F1620="",IF(E1620="","",E1620),F1620),G1620)="PE",IF(J1620="",IF(I1620="",IF(H1620="","",H1620),I1620),J1620)="PE",IF(M1620="",IF(L1620="",IF(K1620="","",K1620),L1620),M1620)="PE",IF(P1620="",IF(O1620="",IF(N1620="","",N1620),O1620),P1620)="PE")=TRUE,"PE",IF(AND(IF(G1620="",IF(F1620="",IF(E1620="","",E1620),F1620),G1620)="",IF(J1620="",IF(I1620="",IF(H1620="","",H1620),I1620),J1620)="",IF(M1620="",IF(L1620="",IF(K1620="","",K1620),L1620),M1620)="",IF(P1620="",IF(O1620="",IF(N1620="","",N1620),O1620),P1620)="")=TRUE,"","P")))</f>
        <v/>
      </c>
      <c r="R1620" s="297"/>
      <c r="S1620" s="295"/>
    </row>
    <row r="1621" spans="1:19" s="342" customFormat="1" ht="24.95" customHeight="1" outlineLevel="2">
      <c r="A1621" s="290" t="str">
        <f>IF(AND(D1621="",D1621=""),"",$D$3&amp;"_"&amp;ROW()-11-COUNTBLANK($D$12:D1621))</f>
        <v>CTKM_1336</v>
      </c>
      <c r="B1621" s="318" t="s">
        <v>126</v>
      </c>
      <c r="C1621" s="297" t="s">
        <v>127</v>
      </c>
      <c r="D1621" s="297" t="s">
        <v>128</v>
      </c>
      <c r="E1621" s="320"/>
      <c r="F1621" s="297"/>
      <c r="G1621" s="297"/>
      <c r="H1621" s="297"/>
      <c r="I1621" s="297"/>
      <c r="J1621" s="297"/>
      <c r="K1621" s="297"/>
      <c r="L1621" s="297"/>
      <c r="M1621" s="297"/>
      <c r="N1621" s="297"/>
      <c r="O1621" s="297"/>
      <c r="P1621" s="297"/>
      <c r="Q1621" s="294" t="str">
        <f>IF(OR(IF(G1621="",IF(F1621="",IF(E1621="","",E1621),F1621),G1621)="F",IF(J1621="",IF(I1621="",IF(H1621="","",H1621),I1621),J1621)="F",IF(M1621="",IF(L1621="",IF(K1621="","",K1621),L1621),M1621)="F",IF(P1621="",IF(O1621="",IF(N1621="","",N1621),O1621),P1621)="F")=TRUE,"F",IF(OR(IF(G1621="",IF(F1621="",IF(E1621="","",E1621),F1621),G1621)="PE",IF(J1621="",IF(I1621="",IF(H1621="","",H1621),I1621),J1621)="PE",IF(M1621="",IF(L1621="",IF(K1621="","",K1621),L1621),M1621)="PE",IF(P1621="",IF(O1621="",IF(N1621="","",N1621),O1621),P1621)="PE")=TRUE,"PE",IF(AND(IF(G1621="",IF(F1621="",IF(E1621="","",E1621),F1621),G1621)="",IF(J1621="",IF(I1621="",IF(H1621="","",H1621),I1621),J1621)="",IF(M1621="",IF(L1621="",IF(K1621="","",K1621),L1621),M1621)="",IF(P1621="",IF(O1621="",IF(N1621="","",N1621),O1621),P1621)="")=TRUE,"","P")))</f>
        <v/>
      </c>
      <c r="R1621" s="297"/>
      <c r="S1621" s="295"/>
    </row>
    <row r="1622" spans="1:19" s="342" customFormat="1" ht="24.95" customHeight="1" outlineLevel="2">
      <c r="A1622" s="290" t="str">
        <f>IF(AND(D1622="",D1622=""),"",$D$3&amp;"_"&amp;ROW()-11-COUNTBLANK($D$12:D1622))</f>
        <v>CTKM_1337</v>
      </c>
      <c r="B1622" s="318" t="s">
        <v>562</v>
      </c>
      <c r="C1622" s="297" t="s">
        <v>563</v>
      </c>
      <c r="D1622" s="297" t="s">
        <v>128</v>
      </c>
      <c r="E1622" s="320"/>
      <c r="F1622" s="297"/>
      <c r="G1622" s="297"/>
      <c r="H1622" s="297"/>
      <c r="I1622" s="297"/>
      <c r="J1622" s="297"/>
      <c r="K1622" s="297"/>
      <c r="L1622" s="297"/>
      <c r="M1622" s="297"/>
      <c r="N1622" s="297"/>
      <c r="O1622" s="297"/>
      <c r="P1622" s="297"/>
      <c r="Q1622" s="294" t="str">
        <f>IF(OR(IF(G1622="",IF(F1622="",IF(E1622="","",E1622),F1622),G1622)="F",IF(J1622="",IF(I1622="",IF(H1622="","",H1622),I1622),J1622)="F",IF(M1622="",IF(L1622="",IF(K1622="","",K1622),L1622),M1622)="F",IF(P1622="",IF(O1622="",IF(N1622="","",N1622),O1622),P1622)="F")=TRUE,"F",IF(OR(IF(G1622="",IF(F1622="",IF(E1622="","",E1622),F1622),G1622)="PE",IF(J1622="",IF(I1622="",IF(H1622="","",H1622),I1622),J1622)="PE",IF(M1622="",IF(L1622="",IF(K1622="","",K1622),L1622),M1622)="PE",IF(P1622="",IF(O1622="",IF(N1622="","",N1622),O1622),P1622)="PE")=TRUE,"PE",IF(AND(IF(G1622="",IF(F1622="",IF(E1622="","",E1622),F1622),G1622)="",IF(J1622="",IF(I1622="",IF(H1622="","",H1622),I1622),J1622)="",IF(M1622="",IF(L1622="",IF(K1622="","",K1622),L1622),M1622)="",IF(P1622="",IF(O1622="",IF(N1622="","",N1622),O1622),P1622)="")=TRUE,"","P")))</f>
        <v/>
      </c>
      <c r="R1622" s="297"/>
      <c r="S1622" s="295"/>
    </row>
    <row r="1623" spans="1:19" s="342" customFormat="1" ht="24.95" customHeight="1" outlineLevel="2">
      <c r="A1623" s="290" t="str">
        <f>IF(AND(D1623="",D1623=""),"",$D$3&amp;"_"&amp;ROW()-11-COUNTBLANK($D$12:D1623))</f>
        <v>CTKM_1338</v>
      </c>
      <c r="B1623" s="318" t="s">
        <v>564</v>
      </c>
      <c r="C1623" s="297" t="s">
        <v>565</v>
      </c>
      <c r="D1623" s="297" t="s">
        <v>128</v>
      </c>
      <c r="E1623" s="320"/>
      <c r="F1623" s="297"/>
      <c r="G1623" s="297"/>
      <c r="H1623" s="297"/>
      <c r="I1623" s="297"/>
      <c r="J1623" s="297"/>
      <c r="K1623" s="297"/>
      <c r="L1623" s="297"/>
      <c r="M1623" s="297"/>
      <c r="N1623" s="297"/>
      <c r="O1623" s="297"/>
      <c r="P1623" s="297"/>
      <c r="Q1623" s="294" t="str">
        <f>IF(OR(IF(G1623="",IF(F1623="",IF(E1623="","",E1623),F1623),G1623)="F",IF(J1623="",IF(I1623="",IF(H1623="","",H1623),I1623),J1623)="F",IF(M1623="",IF(L1623="",IF(K1623="","",K1623),L1623),M1623)="F",IF(P1623="",IF(O1623="",IF(N1623="","",N1623),O1623),P1623)="F")=TRUE,"F",IF(OR(IF(G1623="",IF(F1623="",IF(E1623="","",E1623),F1623),G1623)="PE",IF(J1623="",IF(I1623="",IF(H1623="","",H1623),I1623),J1623)="PE",IF(M1623="",IF(L1623="",IF(K1623="","",K1623),L1623),M1623)="PE",IF(P1623="",IF(O1623="",IF(N1623="","",N1623),O1623),P1623)="PE")=TRUE,"PE",IF(AND(IF(G1623="",IF(F1623="",IF(E1623="","",E1623),F1623),G1623)="",IF(J1623="",IF(I1623="",IF(H1623="","",H1623),I1623),J1623)="",IF(M1623="",IF(L1623="",IF(K1623="","",K1623),L1623),M1623)="",IF(P1623="",IF(O1623="",IF(N1623="","",N1623),O1623),P1623)="")=TRUE,"","P")))</f>
        <v/>
      </c>
      <c r="R1623" s="297"/>
      <c r="S1623" s="295"/>
    </row>
    <row r="1624" spans="1:19" ht="24.95" customHeight="1" outlineLevel="1">
      <c r="A1624" s="290" t="str">
        <f>IF(AND(D1624="",D1624=""),"",$D$3&amp;"_"&amp;ROW()-11-COUNTBLANK($D$12:D1624))</f>
        <v/>
      </c>
      <c r="B1624" s="309" t="s">
        <v>566</v>
      </c>
      <c r="C1624" s="287"/>
      <c r="D1624" s="287"/>
      <c r="E1624" s="288"/>
      <c r="F1624" s="288"/>
      <c r="G1624" s="288"/>
      <c r="H1624" s="288"/>
      <c r="I1624" s="288"/>
      <c r="J1624" s="288"/>
      <c r="K1624" s="288"/>
      <c r="L1624" s="288"/>
      <c r="M1624" s="288"/>
      <c r="N1624" s="288"/>
      <c r="O1624" s="288"/>
      <c r="P1624" s="288"/>
      <c r="Q1624" s="288"/>
      <c r="R1624" s="287"/>
      <c r="S1624" s="289"/>
    </row>
    <row r="1625" spans="1:19" ht="24.95" customHeight="1" outlineLevel="2">
      <c r="A1625" s="290" t="str">
        <f>IF(AND(D1625="",D1625=""),"",$D$3&amp;"_"&amp;ROW()-11-COUNTBLANK($D$12:D1625))</f>
        <v>CTKM_1339</v>
      </c>
      <c r="B1625" s="305" t="s">
        <v>131</v>
      </c>
      <c r="C1625" s="343" t="s">
        <v>132</v>
      </c>
      <c r="D1625" s="343" t="s">
        <v>133</v>
      </c>
      <c r="E1625" s="320"/>
      <c r="F1625" s="320"/>
      <c r="G1625" s="320"/>
      <c r="H1625" s="320"/>
      <c r="I1625" s="320"/>
      <c r="J1625" s="320"/>
      <c r="K1625" s="320"/>
      <c r="L1625" s="320"/>
      <c r="M1625" s="320"/>
      <c r="N1625" s="320"/>
      <c r="O1625" s="320"/>
      <c r="P1625" s="320"/>
      <c r="Q1625" s="294" t="str">
        <f>IF(OR(IF(G1625="",IF(F1625="",IF(E1625="","",E1625),F1625),G1625)="F",IF(J1625="",IF(I1625="",IF(H1625="","",H1625),I1625),J1625)="F",IF(M1625="",IF(L1625="",IF(K1625="","",K1625),L1625),M1625)="F",IF(P1625="",IF(O1625="",IF(N1625="","",N1625),O1625),P1625)="F")=TRUE,"F",IF(OR(IF(G1625="",IF(F1625="",IF(E1625="","",E1625),F1625),G1625)="PE",IF(J1625="",IF(I1625="",IF(H1625="","",H1625),I1625),J1625)="PE",IF(M1625="",IF(L1625="",IF(K1625="","",K1625),L1625),M1625)="PE",IF(P1625="",IF(O1625="",IF(N1625="","",N1625),O1625),P1625)="PE")=TRUE,"PE",IF(AND(IF(G1625="",IF(F1625="",IF(E1625="","",E1625),F1625),G1625)="",IF(J1625="",IF(I1625="",IF(H1625="","",H1625),I1625),J1625)="",IF(M1625="",IF(L1625="",IF(K1625="","",K1625),L1625),M1625)="",IF(P1625="",IF(O1625="",IF(N1625="","",N1625),O1625),P1625)="")=TRUE,"","P")))</f>
        <v/>
      </c>
      <c r="R1625" s="322"/>
      <c r="S1625" s="322"/>
    </row>
    <row r="1626" spans="1:19" ht="24.95" customHeight="1" outlineLevel="2">
      <c r="A1626" s="290" t="str">
        <f>IF(AND(D1626="",D1626=""),"",$D$3&amp;"_"&amp;ROW()-11-COUNTBLANK($D$12:D1626))</f>
        <v>CTKM_1340</v>
      </c>
      <c r="B1626" s="305" t="s">
        <v>134</v>
      </c>
      <c r="C1626" s="343" t="s">
        <v>135</v>
      </c>
      <c r="D1626" s="343" t="s">
        <v>136</v>
      </c>
      <c r="E1626" s="320"/>
      <c r="F1626" s="320"/>
      <c r="G1626" s="320"/>
      <c r="H1626" s="320"/>
      <c r="I1626" s="320"/>
      <c r="J1626" s="320"/>
      <c r="K1626" s="320"/>
      <c r="L1626" s="320"/>
      <c r="M1626" s="320"/>
      <c r="N1626" s="320"/>
      <c r="O1626" s="320"/>
      <c r="P1626" s="320"/>
      <c r="Q1626" s="294" t="str">
        <f>IF(OR(IF(G1626="",IF(F1626="",IF(E1626="","",E1626),F1626),G1626)="F",IF(J1626="",IF(I1626="",IF(H1626="","",H1626),I1626),J1626)="F",IF(M1626="",IF(L1626="",IF(K1626="","",K1626),L1626),M1626)="F",IF(P1626="",IF(O1626="",IF(N1626="","",N1626),O1626),P1626)="F")=TRUE,"F",IF(OR(IF(G1626="",IF(F1626="",IF(E1626="","",E1626),F1626),G1626)="PE",IF(J1626="",IF(I1626="",IF(H1626="","",H1626),I1626),J1626)="PE",IF(M1626="",IF(L1626="",IF(K1626="","",K1626),L1626),M1626)="PE",IF(P1626="",IF(O1626="",IF(N1626="","",N1626),O1626),P1626)="PE")=TRUE,"PE",IF(AND(IF(G1626="",IF(F1626="",IF(E1626="","",E1626),F1626),G1626)="",IF(J1626="",IF(I1626="",IF(H1626="","",H1626),I1626),J1626)="",IF(M1626="",IF(L1626="",IF(K1626="","",K1626),L1626),M1626)="",IF(P1626="",IF(O1626="",IF(N1626="","",N1626),O1626),P1626)="")=TRUE,"","P")))</f>
        <v/>
      </c>
      <c r="R1626" s="322"/>
      <c r="S1626" s="322"/>
    </row>
    <row r="1627" spans="1:19" ht="24.95" customHeight="1" outlineLevel="1">
      <c r="A1627" s="290" t="str">
        <f>IF(AND(D1627="",D1627=""),"",$D$3&amp;"_"&amp;ROW()-11-COUNTBLANK($D$12:D1627))</f>
        <v/>
      </c>
      <c r="B1627" s="309" t="s">
        <v>567</v>
      </c>
      <c r="C1627" s="287"/>
      <c r="D1627" s="287"/>
      <c r="E1627" s="288"/>
      <c r="F1627" s="288"/>
      <c r="G1627" s="288"/>
      <c r="H1627" s="288"/>
      <c r="I1627" s="288"/>
      <c r="J1627" s="288"/>
      <c r="K1627" s="288"/>
      <c r="L1627" s="288"/>
      <c r="M1627" s="288"/>
      <c r="N1627" s="288"/>
      <c r="O1627" s="288"/>
      <c r="P1627" s="288"/>
      <c r="Q1627" s="288"/>
      <c r="R1627" s="287"/>
      <c r="S1627" s="289"/>
    </row>
    <row r="1628" spans="1:19" ht="24.95" customHeight="1" outlineLevel="2">
      <c r="A1628" s="290" t="str">
        <f>IF(AND(D1628="",D1628=""),"",$D$3&amp;"_"&amp;ROW()-11-COUNTBLANK($D$12:D1628))</f>
        <v>CTKM_1341</v>
      </c>
      <c r="B1628" s="305" t="s">
        <v>131</v>
      </c>
      <c r="C1628" s="343" t="s">
        <v>132</v>
      </c>
      <c r="D1628" s="343" t="s">
        <v>133</v>
      </c>
      <c r="E1628" s="320"/>
      <c r="F1628" s="320"/>
      <c r="G1628" s="320"/>
      <c r="H1628" s="320"/>
      <c r="I1628" s="320"/>
      <c r="J1628" s="320"/>
      <c r="K1628" s="320"/>
      <c r="L1628" s="320"/>
      <c r="M1628" s="320"/>
      <c r="N1628" s="320"/>
      <c r="O1628" s="320"/>
      <c r="P1628" s="320"/>
      <c r="Q1628" s="294" t="str">
        <f>IF(OR(IF(G1628="",IF(F1628="",IF(E1628="","",E1628),F1628),G1628)="F",IF(J1628="",IF(I1628="",IF(H1628="","",H1628),I1628),J1628)="F",IF(M1628="",IF(L1628="",IF(K1628="","",K1628),L1628),M1628)="F",IF(P1628="",IF(O1628="",IF(N1628="","",N1628),O1628),P1628)="F")=TRUE,"F",IF(OR(IF(G1628="",IF(F1628="",IF(E1628="","",E1628),F1628),G1628)="PE",IF(J1628="",IF(I1628="",IF(H1628="","",H1628),I1628),J1628)="PE",IF(M1628="",IF(L1628="",IF(K1628="","",K1628),L1628),M1628)="PE",IF(P1628="",IF(O1628="",IF(N1628="","",N1628),O1628),P1628)="PE")=TRUE,"PE",IF(AND(IF(G1628="",IF(F1628="",IF(E1628="","",E1628),F1628),G1628)="",IF(J1628="",IF(I1628="",IF(H1628="","",H1628),I1628),J1628)="",IF(M1628="",IF(L1628="",IF(K1628="","",K1628),L1628),M1628)="",IF(P1628="",IF(O1628="",IF(N1628="","",N1628),O1628),P1628)="")=TRUE,"","P")))</f>
        <v/>
      </c>
      <c r="R1628" s="322"/>
      <c r="S1628" s="322"/>
    </row>
    <row r="1629" spans="1:19" ht="24.95" customHeight="1" outlineLevel="2">
      <c r="A1629" s="290" t="str">
        <f>IF(AND(D1629="",D1629=""),"",$D$3&amp;"_"&amp;ROW()-11-COUNTBLANK($D$12:D1629))</f>
        <v>CTKM_1342</v>
      </c>
      <c r="B1629" s="305" t="s">
        <v>134</v>
      </c>
      <c r="C1629" s="343" t="s">
        <v>135</v>
      </c>
      <c r="D1629" s="343" t="s">
        <v>136</v>
      </c>
      <c r="E1629" s="320"/>
      <c r="F1629" s="320"/>
      <c r="G1629" s="320"/>
      <c r="H1629" s="320"/>
      <c r="I1629" s="320"/>
      <c r="J1629" s="320"/>
      <c r="K1629" s="320"/>
      <c r="L1629" s="320"/>
      <c r="M1629" s="320"/>
      <c r="N1629" s="320"/>
      <c r="O1629" s="320"/>
      <c r="P1629" s="320"/>
      <c r="Q1629" s="294" t="str">
        <f>IF(OR(IF(G1629="",IF(F1629="",IF(E1629="","",E1629),F1629),G1629)="F",IF(J1629="",IF(I1629="",IF(H1629="","",H1629),I1629),J1629)="F",IF(M1629="",IF(L1629="",IF(K1629="","",K1629),L1629),M1629)="F",IF(P1629="",IF(O1629="",IF(N1629="","",N1629),O1629),P1629)="F")=TRUE,"F",IF(OR(IF(G1629="",IF(F1629="",IF(E1629="","",E1629),F1629),G1629)="PE",IF(J1629="",IF(I1629="",IF(H1629="","",H1629),I1629),J1629)="PE",IF(M1629="",IF(L1629="",IF(K1629="","",K1629),L1629),M1629)="PE",IF(P1629="",IF(O1629="",IF(N1629="","",N1629),O1629),P1629)="PE")=TRUE,"PE",IF(AND(IF(G1629="",IF(F1629="",IF(E1629="","",E1629),F1629),G1629)="",IF(J1629="",IF(I1629="",IF(H1629="","",H1629),I1629),J1629)="",IF(M1629="",IF(L1629="",IF(K1629="","",K1629),L1629),M1629)="",IF(P1629="",IF(O1629="",IF(N1629="","",N1629),O1629),P1629)="")=TRUE,"","P")))</f>
        <v/>
      </c>
      <c r="R1629" s="322"/>
      <c r="S1629" s="322"/>
    </row>
    <row r="1630" spans="1:19" s="296" customFormat="1" ht="24.95" customHeight="1" outlineLevel="2">
      <c r="A1630" s="290" t="str">
        <f>IF(AND(D1630="",D1630=""),"",$D$3&amp;"_"&amp;ROW()-11-COUNTBLANK($D$12:D1630))</f>
        <v>CTKM_1343</v>
      </c>
      <c r="B1630" s="345" t="s">
        <v>540</v>
      </c>
      <c r="C1630" s="297" t="s">
        <v>541</v>
      </c>
      <c r="D1630" s="297" t="s">
        <v>542</v>
      </c>
      <c r="E1630" s="320"/>
      <c r="F1630" s="293"/>
      <c r="G1630" s="293"/>
      <c r="H1630" s="293"/>
      <c r="I1630" s="293"/>
      <c r="J1630" s="293"/>
      <c r="K1630" s="293"/>
      <c r="L1630" s="293"/>
      <c r="M1630" s="293"/>
      <c r="N1630" s="293"/>
      <c r="O1630" s="293"/>
      <c r="P1630" s="293"/>
      <c r="Q1630" s="294" t="str">
        <f>IF(OR(IF(G1630="",IF(F1630="",IF(E1630="","",E1630),F1630),G1630)="F",IF(J1630="",IF(I1630="",IF(H1630="","",H1630),I1630),J1630)="F",IF(M1630="",IF(L1630="",IF(K1630="","",K1630),L1630),M1630)="F",IF(P1630="",IF(O1630="",IF(N1630="","",N1630),O1630),P1630)="F")=TRUE,"F",IF(OR(IF(G1630="",IF(F1630="",IF(E1630="","",E1630),F1630),G1630)="PE",IF(J1630="",IF(I1630="",IF(H1630="","",H1630),I1630),J1630)="PE",IF(M1630="",IF(L1630="",IF(K1630="","",K1630),L1630),M1630)="PE",IF(P1630="",IF(O1630="",IF(N1630="","",N1630),O1630),P1630)="PE")=TRUE,"PE",IF(AND(IF(G1630="",IF(F1630="",IF(E1630="","",E1630),F1630),G1630)="",IF(J1630="",IF(I1630="",IF(H1630="","",H1630),I1630),J1630)="",IF(M1630="",IF(L1630="",IF(K1630="","",K1630),L1630),M1630)="",IF(P1630="",IF(O1630="",IF(N1630="","",N1630),O1630),P1630)="")=TRUE,"","P")))</f>
        <v/>
      </c>
      <c r="R1630" s="493"/>
      <c r="S1630" s="295"/>
    </row>
    <row r="1631" spans="1:19" ht="24.95" customHeight="1">
      <c r="A1631" s="290" t="str">
        <f>IF(AND(D1631="",D1631=""),"",$D$3&amp;"_"&amp;ROW()-11-COUNTBLANK($D$12:D1631))</f>
        <v/>
      </c>
      <c r="B1631" s="463" t="s">
        <v>3239</v>
      </c>
      <c r="C1631" s="446"/>
      <c r="D1631" s="446"/>
      <c r="E1631" s="446"/>
      <c r="F1631" s="446"/>
      <c r="G1631" s="446"/>
      <c r="H1631" s="446"/>
      <c r="I1631" s="446"/>
      <c r="J1631" s="446"/>
      <c r="K1631" s="446"/>
      <c r="L1631" s="446"/>
      <c r="M1631" s="446"/>
      <c r="N1631" s="446"/>
      <c r="O1631" s="446"/>
      <c r="P1631" s="446"/>
      <c r="Q1631" s="446"/>
      <c r="R1631" s="446"/>
      <c r="S1631" s="447"/>
    </row>
    <row r="1632" spans="1:19" s="496" customFormat="1" ht="24.95" customHeight="1" outlineLevel="1">
      <c r="A1632" s="290" t="str">
        <f>IF(AND(D1632="",D1632=""),"",$D$3&amp;"_"&amp;ROW()-11-COUNTBLANK($D$12:D1632))</f>
        <v/>
      </c>
      <c r="B1632" s="309" t="s">
        <v>2574</v>
      </c>
      <c r="C1632" s="287"/>
      <c r="D1632" s="287"/>
      <c r="E1632" s="288"/>
      <c r="F1632" s="288"/>
      <c r="G1632" s="288"/>
      <c r="H1632" s="288"/>
      <c r="I1632" s="288"/>
      <c r="J1632" s="288"/>
      <c r="K1632" s="288"/>
      <c r="L1632" s="288"/>
      <c r="M1632" s="288"/>
      <c r="N1632" s="288"/>
      <c r="O1632" s="288"/>
      <c r="P1632" s="288"/>
      <c r="Q1632" s="288"/>
      <c r="R1632" s="287"/>
      <c r="S1632" s="289"/>
    </row>
    <row r="1633" spans="1:19" s="494" customFormat="1" ht="24.95" customHeight="1" outlineLevel="2">
      <c r="A1633" s="290" t="str">
        <f>IF(AND(D1633="",D1633=""),"",$D$3&amp;"_"&amp;ROW()-11-COUNTBLANK($D$12:D1633))</f>
        <v>CTKM_1344</v>
      </c>
      <c r="B1633" s="472" t="s">
        <v>568</v>
      </c>
      <c r="C1633" s="297" t="s">
        <v>568</v>
      </c>
      <c r="D1633" s="326" t="s">
        <v>3363</v>
      </c>
      <c r="E1633" s="320"/>
      <c r="F1633" s="293"/>
      <c r="G1633" s="293"/>
      <c r="H1633" s="293"/>
      <c r="I1633" s="293"/>
      <c r="J1633" s="293"/>
      <c r="K1633" s="293"/>
      <c r="L1633" s="293"/>
      <c r="M1633" s="293"/>
      <c r="N1633" s="293"/>
      <c r="O1633" s="293"/>
      <c r="P1633" s="293"/>
      <c r="Q1633" s="294" t="str">
        <f t="shared" ref="Q1633:Q1663" si="95">IF(OR(IF(G1633="",IF(F1633="",IF(E1633="","",E1633),F1633),G1633)="F",IF(J1633="",IF(I1633="",IF(H1633="","",H1633),I1633),J1633)="F",IF(M1633="",IF(L1633="",IF(K1633="","",K1633),L1633),M1633)="F",IF(P1633="",IF(O1633="",IF(N1633="","",N1633),O1633),P1633)="F")=TRUE,"F",IF(OR(IF(G1633="",IF(F1633="",IF(E1633="","",E1633),F1633),G1633)="PE",IF(J1633="",IF(I1633="",IF(H1633="","",H1633),I1633),J1633)="PE",IF(M1633="",IF(L1633="",IF(K1633="","",K1633),L1633),M1633)="PE",IF(P1633="",IF(O1633="",IF(N1633="","",N1633),O1633),P1633)="PE")=TRUE,"PE",IF(AND(IF(G1633="",IF(F1633="",IF(E1633="","",E1633),F1633),G1633)="",IF(J1633="",IF(I1633="",IF(H1633="","",H1633),I1633),J1633)="",IF(M1633="",IF(L1633="",IF(K1633="","",K1633),L1633),M1633)="",IF(P1633="",IF(O1633="",IF(N1633="","",N1633),O1633),P1633)="")=TRUE,"","P")))</f>
        <v/>
      </c>
      <c r="R1633" s="295"/>
      <c r="S1633" s="295"/>
    </row>
    <row r="1634" spans="1:19" s="494" customFormat="1" ht="24.95" customHeight="1" outlineLevel="2">
      <c r="A1634" s="290" t="str">
        <f>IF(AND(D1634="",D1634=""),"",$D$3&amp;"_"&amp;ROW()-11-COUNTBLANK($D$12:D1634))</f>
        <v>CTKM_1345</v>
      </c>
      <c r="B1634" s="472" t="s">
        <v>569</v>
      </c>
      <c r="C1634" s="297" t="s">
        <v>1917</v>
      </c>
      <c r="D1634" s="326" t="s">
        <v>570</v>
      </c>
      <c r="E1634" s="320"/>
      <c r="F1634" s="293"/>
      <c r="G1634" s="293"/>
      <c r="H1634" s="293"/>
      <c r="I1634" s="293"/>
      <c r="J1634" s="293"/>
      <c r="K1634" s="293"/>
      <c r="L1634" s="293"/>
      <c r="M1634" s="293"/>
      <c r="N1634" s="293"/>
      <c r="O1634" s="293"/>
      <c r="P1634" s="293"/>
      <c r="Q1634" s="294" t="str">
        <f t="shared" si="95"/>
        <v/>
      </c>
      <c r="R1634" s="295"/>
      <c r="S1634" s="295"/>
    </row>
    <row r="1635" spans="1:19" s="494" customFormat="1" ht="24.95" customHeight="1" outlineLevel="2">
      <c r="A1635" s="290" t="str">
        <f>IF(AND(D1635="",D1635=""),"",$D$3&amp;"_"&amp;ROW()-11-COUNTBLANK($D$12:D1635))</f>
        <v>CTKM_1346</v>
      </c>
      <c r="B1635" s="472" t="s">
        <v>1918</v>
      </c>
      <c r="C1635" s="297" t="s">
        <v>3364</v>
      </c>
      <c r="D1635" s="326" t="s">
        <v>571</v>
      </c>
      <c r="E1635" s="320"/>
      <c r="F1635" s="293"/>
      <c r="G1635" s="293"/>
      <c r="H1635" s="293"/>
      <c r="I1635" s="293"/>
      <c r="J1635" s="293"/>
      <c r="K1635" s="293"/>
      <c r="L1635" s="293"/>
      <c r="M1635" s="293"/>
      <c r="N1635" s="293"/>
      <c r="O1635" s="293"/>
      <c r="P1635" s="293"/>
      <c r="Q1635" s="294" t="str">
        <f t="shared" si="95"/>
        <v/>
      </c>
      <c r="R1635" s="295"/>
      <c r="S1635" s="295"/>
    </row>
    <row r="1636" spans="1:19" s="494" customFormat="1" ht="24.95" customHeight="1" outlineLevel="2">
      <c r="A1636" s="290" t="str">
        <f>IF(AND(D1636="",D1636=""),"",$D$3&amp;"_"&amp;ROW()-11-COUNTBLANK($D$12:D1636))</f>
        <v>CTKM_1347</v>
      </c>
      <c r="B1636" s="473"/>
      <c r="C1636" s="297" t="s">
        <v>572</v>
      </c>
      <c r="D1636" s="326" t="s">
        <v>3365</v>
      </c>
      <c r="E1636" s="320"/>
      <c r="F1636" s="293"/>
      <c r="G1636" s="293"/>
      <c r="H1636" s="293"/>
      <c r="I1636" s="293"/>
      <c r="J1636" s="293"/>
      <c r="K1636" s="293"/>
      <c r="L1636" s="293"/>
      <c r="M1636" s="293"/>
      <c r="N1636" s="293"/>
      <c r="O1636" s="293"/>
      <c r="P1636" s="293"/>
      <c r="Q1636" s="294" t="str">
        <f t="shared" si="95"/>
        <v/>
      </c>
      <c r="R1636" s="295"/>
      <c r="S1636" s="295"/>
    </row>
    <row r="1637" spans="1:19" s="494" customFormat="1" ht="24.95" customHeight="1" outlineLevel="2">
      <c r="A1637" s="290" t="str">
        <f>IF(AND(D1637="",D1637=""),"",$D$3&amp;"_"&amp;ROW()-11-COUNTBLANK($D$12:D1637))</f>
        <v>CTKM_1348</v>
      </c>
      <c r="B1637" s="474"/>
      <c r="C1637" s="297" t="s">
        <v>3366</v>
      </c>
      <c r="D1637" s="326" t="s">
        <v>1920</v>
      </c>
      <c r="E1637" s="320"/>
      <c r="F1637" s="293"/>
      <c r="G1637" s="293"/>
      <c r="H1637" s="293"/>
      <c r="I1637" s="293"/>
      <c r="J1637" s="293"/>
      <c r="K1637" s="293"/>
      <c r="L1637" s="293"/>
      <c r="M1637" s="293"/>
      <c r="N1637" s="293"/>
      <c r="O1637" s="293"/>
      <c r="P1637" s="293"/>
      <c r="Q1637" s="294" t="str">
        <f t="shared" si="95"/>
        <v/>
      </c>
      <c r="R1637" s="295"/>
      <c r="S1637" s="295"/>
    </row>
    <row r="1638" spans="1:19" s="494" customFormat="1" ht="24.95" customHeight="1" outlineLevel="2">
      <c r="A1638" s="290" t="str">
        <f>IF(AND(D1638="",D1638=""),"",$D$3&amp;"_"&amp;ROW()-11-COUNTBLANK($D$12:D1638))</f>
        <v>CTKM_1349</v>
      </c>
      <c r="B1638" s="472" t="s">
        <v>1921</v>
      </c>
      <c r="C1638" s="297" t="s">
        <v>3367</v>
      </c>
      <c r="D1638" s="326" t="s">
        <v>575</v>
      </c>
      <c r="E1638" s="320"/>
      <c r="F1638" s="293"/>
      <c r="G1638" s="293"/>
      <c r="H1638" s="293"/>
      <c r="I1638" s="293"/>
      <c r="J1638" s="293"/>
      <c r="K1638" s="293"/>
      <c r="L1638" s="293"/>
      <c r="M1638" s="293"/>
      <c r="N1638" s="293"/>
      <c r="O1638" s="293"/>
      <c r="P1638" s="293"/>
      <c r="Q1638" s="294" t="str">
        <f t="shared" si="95"/>
        <v/>
      </c>
      <c r="R1638" s="295"/>
      <c r="S1638" s="295"/>
    </row>
    <row r="1639" spans="1:19" s="494" customFormat="1" ht="24.95" customHeight="1" outlineLevel="2">
      <c r="A1639" s="290" t="str">
        <f>IF(AND(D1639="",D1639=""),"",$D$3&amp;"_"&amp;ROW()-11-COUNTBLANK($D$12:D1639))</f>
        <v>CTKM_1350</v>
      </c>
      <c r="B1639" s="473"/>
      <c r="C1639" s="297" t="s">
        <v>576</v>
      </c>
      <c r="D1639" s="326" t="s">
        <v>3368</v>
      </c>
      <c r="E1639" s="320"/>
      <c r="F1639" s="293"/>
      <c r="G1639" s="293"/>
      <c r="H1639" s="293"/>
      <c r="I1639" s="293"/>
      <c r="J1639" s="293"/>
      <c r="K1639" s="293"/>
      <c r="L1639" s="293"/>
      <c r="M1639" s="293"/>
      <c r="N1639" s="293"/>
      <c r="O1639" s="293"/>
      <c r="P1639" s="293"/>
      <c r="Q1639" s="294" t="str">
        <f t="shared" si="95"/>
        <v/>
      </c>
      <c r="R1639" s="295"/>
      <c r="S1639" s="295"/>
    </row>
    <row r="1640" spans="1:19" s="494" customFormat="1" ht="24.95" customHeight="1" outlineLevel="2">
      <c r="A1640" s="290" t="str">
        <f>IF(AND(D1640="",D1640=""),"",$D$3&amp;"_"&amp;ROW()-11-COUNTBLANK($D$12:D1640))</f>
        <v>CTKM_1351</v>
      </c>
      <c r="B1640" s="473"/>
      <c r="C1640" s="297" t="s">
        <v>578</v>
      </c>
      <c r="D1640" s="326" t="s">
        <v>3369</v>
      </c>
      <c r="E1640" s="320"/>
      <c r="F1640" s="293"/>
      <c r="G1640" s="293"/>
      <c r="H1640" s="293"/>
      <c r="I1640" s="293"/>
      <c r="J1640" s="293"/>
      <c r="K1640" s="293"/>
      <c r="L1640" s="293"/>
      <c r="M1640" s="293"/>
      <c r="N1640" s="293"/>
      <c r="O1640" s="293"/>
      <c r="P1640" s="293"/>
      <c r="Q1640" s="294" t="str">
        <f t="shared" si="95"/>
        <v/>
      </c>
      <c r="R1640" s="295"/>
      <c r="S1640" s="295"/>
    </row>
    <row r="1641" spans="1:19" s="494" customFormat="1" ht="24.95" customHeight="1" outlineLevel="2">
      <c r="A1641" s="290" t="str">
        <f>IF(AND(D1641="",D1641=""),"",$D$3&amp;"_"&amp;ROW()-11-COUNTBLANK($D$12:D1641))</f>
        <v>CTKM_1352</v>
      </c>
      <c r="B1641" s="474"/>
      <c r="C1641" s="297" t="s">
        <v>3370</v>
      </c>
      <c r="D1641" s="326" t="s">
        <v>1923</v>
      </c>
      <c r="E1641" s="320"/>
      <c r="F1641" s="293"/>
      <c r="G1641" s="293"/>
      <c r="H1641" s="293"/>
      <c r="I1641" s="293"/>
      <c r="J1641" s="293"/>
      <c r="K1641" s="293"/>
      <c r="L1641" s="293"/>
      <c r="M1641" s="293"/>
      <c r="N1641" s="293"/>
      <c r="O1641" s="293"/>
      <c r="P1641" s="293"/>
      <c r="Q1641" s="294" t="str">
        <f t="shared" si="95"/>
        <v/>
      </c>
      <c r="R1641" s="295"/>
      <c r="S1641" s="295"/>
    </row>
    <row r="1642" spans="1:19" s="494" customFormat="1" ht="24.95" customHeight="1" outlineLevel="2">
      <c r="A1642" s="290" t="str">
        <f>IF(AND(D1642="",D1642=""),"",$D$3&amp;"_"&amp;ROW()-11-COUNTBLANK($D$12:D1642))</f>
        <v>CTKM_1353</v>
      </c>
      <c r="B1642" s="472" t="s">
        <v>1924</v>
      </c>
      <c r="C1642" s="297" t="s">
        <v>3371</v>
      </c>
      <c r="D1642" s="326" t="s">
        <v>581</v>
      </c>
      <c r="E1642" s="320"/>
      <c r="F1642" s="293"/>
      <c r="G1642" s="293"/>
      <c r="H1642" s="293"/>
      <c r="I1642" s="293"/>
      <c r="J1642" s="293"/>
      <c r="K1642" s="293"/>
      <c r="L1642" s="293"/>
      <c r="M1642" s="293"/>
      <c r="N1642" s="293"/>
      <c r="O1642" s="293"/>
      <c r="P1642" s="293"/>
      <c r="Q1642" s="294" t="str">
        <f t="shared" si="95"/>
        <v/>
      </c>
      <c r="R1642" s="295"/>
      <c r="S1642" s="295"/>
    </row>
    <row r="1643" spans="1:19" s="494" customFormat="1" ht="24.95" customHeight="1" outlineLevel="2">
      <c r="A1643" s="290" t="str">
        <f>IF(AND(D1643="",D1643=""),"",$D$3&amp;"_"&amp;ROW()-11-COUNTBLANK($D$12:D1643))</f>
        <v>CTKM_1354</v>
      </c>
      <c r="B1643" s="474"/>
      <c r="C1643" s="297" t="s">
        <v>3372</v>
      </c>
      <c r="D1643" s="326" t="s">
        <v>582</v>
      </c>
      <c r="E1643" s="320"/>
      <c r="F1643" s="293"/>
      <c r="G1643" s="293"/>
      <c r="H1643" s="293"/>
      <c r="I1643" s="293"/>
      <c r="J1643" s="293"/>
      <c r="K1643" s="293"/>
      <c r="L1643" s="293"/>
      <c r="M1643" s="293"/>
      <c r="N1643" s="293"/>
      <c r="O1643" s="293"/>
      <c r="P1643" s="293"/>
      <c r="Q1643" s="294" t="str">
        <f t="shared" si="95"/>
        <v/>
      </c>
      <c r="R1643" s="295"/>
      <c r="S1643" s="295"/>
    </row>
    <row r="1644" spans="1:19" s="494" customFormat="1" ht="24.95" customHeight="1" outlineLevel="2">
      <c r="A1644" s="290" t="str">
        <f>IF(AND(D1644="",D1644=""),"",$D$3&amp;"_"&amp;ROW()-11-COUNTBLANK($D$12:D1644))</f>
        <v>CTKM_1355</v>
      </c>
      <c r="B1644" s="472" t="s">
        <v>1927</v>
      </c>
      <c r="C1644" s="297" t="s">
        <v>3371</v>
      </c>
      <c r="D1644" s="326" t="s">
        <v>583</v>
      </c>
      <c r="E1644" s="320"/>
      <c r="F1644" s="293"/>
      <c r="G1644" s="293"/>
      <c r="H1644" s="293"/>
      <c r="I1644" s="293"/>
      <c r="J1644" s="293"/>
      <c r="K1644" s="293"/>
      <c r="L1644" s="293"/>
      <c r="M1644" s="293"/>
      <c r="N1644" s="293"/>
      <c r="O1644" s="293"/>
      <c r="P1644" s="293"/>
      <c r="Q1644" s="294" t="str">
        <f t="shared" si="95"/>
        <v/>
      </c>
      <c r="R1644" s="295"/>
      <c r="S1644" s="295"/>
    </row>
    <row r="1645" spans="1:19" s="494" customFormat="1" ht="24.95" customHeight="1" outlineLevel="2">
      <c r="A1645" s="290" t="str">
        <f>IF(AND(D1645="",D1645=""),"",$D$3&amp;"_"&amp;ROW()-11-COUNTBLANK($D$12:D1645))</f>
        <v>CTKM_1356</v>
      </c>
      <c r="B1645" s="474"/>
      <c r="C1645" s="297" t="s">
        <v>3373</v>
      </c>
      <c r="D1645" s="326" t="s">
        <v>582</v>
      </c>
      <c r="E1645" s="320"/>
      <c r="F1645" s="293"/>
      <c r="G1645" s="293"/>
      <c r="H1645" s="293"/>
      <c r="I1645" s="293"/>
      <c r="J1645" s="293"/>
      <c r="K1645" s="293"/>
      <c r="L1645" s="293"/>
      <c r="M1645" s="293"/>
      <c r="N1645" s="293"/>
      <c r="O1645" s="293"/>
      <c r="P1645" s="293"/>
      <c r="Q1645" s="294" t="str">
        <f t="shared" si="95"/>
        <v/>
      </c>
      <c r="R1645" s="295"/>
      <c r="S1645" s="295"/>
    </row>
    <row r="1646" spans="1:19" s="494" customFormat="1" ht="24.95" customHeight="1" outlineLevel="2">
      <c r="A1646" s="290" t="str">
        <f>IF(AND(D1646="",D1646=""),"",$D$3&amp;"_"&amp;ROW()-11-COUNTBLANK($D$12:D1646))</f>
        <v>CTKM_1357</v>
      </c>
      <c r="B1646" s="472" t="s">
        <v>1929</v>
      </c>
      <c r="C1646" s="297" t="s">
        <v>3374</v>
      </c>
      <c r="D1646" s="326" t="s">
        <v>583</v>
      </c>
      <c r="E1646" s="320"/>
      <c r="F1646" s="293"/>
      <c r="G1646" s="293"/>
      <c r="H1646" s="293"/>
      <c r="I1646" s="293"/>
      <c r="J1646" s="293"/>
      <c r="K1646" s="293"/>
      <c r="L1646" s="293"/>
      <c r="M1646" s="293"/>
      <c r="N1646" s="293"/>
      <c r="O1646" s="293"/>
      <c r="P1646" s="293"/>
      <c r="Q1646" s="294" t="str">
        <f t="shared" si="95"/>
        <v/>
      </c>
      <c r="R1646" s="295"/>
      <c r="S1646" s="295"/>
    </row>
    <row r="1647" spans="1:19" s="494" customFormat="1" ht="24.95" customHeight="1" outlineLevel="2">
      <c r="A1647" s="290" t="str">
        <f>IF(AND(D1647="",D1647=""),"",$D$3&amp;"_"&amp;ROW()-11-COUNTBLANK($D$12:D1647))</f>
        <v>CTKM_1358</v>
      </c>
      <c r="B1647" s="474"/>
      <c r="C1647" s="297" t="s">
        <v>3375</v>
      </c>
      <c r="D1647" s="326" t="s">
        <v>582</v>
      </c>
      <c r="E1647" s="320"/>
      <c r="F1647" s="293"/>
      <c r="G1647" s="293"/>
      <c r="H1647" s="293"/>
      <c r="I1647" s="293"/>
      <c r="J1647" s="293"/>
      <c r="K1647" s="293"/>
      <c r="L1647" s="293"/>
      <c r="M1647" s="293"/>
      <c r="N1647" s="293"/>
      <c r="O1647" s="293"/>
      <c r="P1647" s="293"/>
      <c r="Q1647" s="294" t="str">
        <f t="shared" si="95"/>
        <v/>
      </c>
      <c r="R1647" s="295"/>
      <c r="S1647" s="295"/>
    </row>
    <row r="1648" spans="1:19" s="494" customFormat="1" ht="24.95" customHeight="1" outlineLevel="2">
      <c r="A1648" s="290" t="str">
        <f>IF(AND(D1648="",D1648=""),"",$D$3&amp;"_"&amp;ROW()-11-COUNTBLANK($D$12:D1648))</f>
        <v>CTKM_1359</v>
      </c>
      <c r="B1648" s="472" t="s">
        <v>1932</v>
      </c>
      <c r="C1648" s="297" t="s">
        <v>3376</v>
      </c>
      <c r="D1648" s="326" t="s">
        <v>584</v>
      </c>
      <c r="E1648" s="320"/>
      <c r="F1648" s="293"/>
      <c r="G1648" s="293"/>
      <c r="H1648" s="293"/>
      <c r="I1648" s="293"/>
      <c r="J1648" s="293"/>
      <c r="K1648" s="293"/>
      <c r="L1648" s="293"/>
      <c r="M1648" s="293"/>
      <c r="N1648" s="293"/>
      <c r="O1648" s="293"/>
      <c r="P1648" s="293"/>
      <c r="Q1648" s="294" t="str">
        <f t="shared" si="95"/>
        <v/>
      </c>
      <c r="R1648" s="295"/>
      <c r="S1648" s="295"/>
    </row>
    <row r="1649" spans="1:19" s="494" customFormat="1" ht="24.95" customHeight="1" outlineLevel="2">
      <c r="A1649" s="290" t="str">
        <f>IF(AND(D1649="",D1649=""),"",$D$3&amp;"_"&amp;ROW()-11-COUNTBLANK($D$12:D1649))</f>
        <v>CTKM_1360</v>
      </c>
      <c r="B1649" s="473"/>
      <c r="C1649" s="297" t="s">
        <v>585</v>
      </c>
      <c r="D1649" s="326" t="s">
        <v>3377</v>
      </c>
      <c r="E1649" s="320"/>
      <c r="F1649" s="293"/>
      <c r="G1649" s="293"/>
      <c r="H1649" s="293"/>
      <c r="I1649" s="293"/>
      <c r="J1649" s="293"/>
      <c r="K1649" s="293"/>
      <c r="L1649" s="293"/>
      <c r="M1649" s="293"/>
      <c r="N1649" s="293"/>
      <c r="O1649" s="293"/>
      <c r="P1649" s="293"/>
      <c r="Q1649" s="294" t="str">
        <f t="shared" si="95"/>
        <v/>
      </c>
      <c r="R1649" s="295"/>
      <c r="S1649" s="295"/>
    </row>
    <row r="1650" spans="1:19" s="494" customFormat="1" ht="24.95" customHeight="1" outlineLevel="2">
      <c r="A1650" s="290" t="str">
        <f>IF(AND(D1650="",D1650=""),"",$D$3&amp;"_"&amp;ROW()-11-COUNTBLANK($D$12:D1650))</f>
        <v>CTKM_1361</v>
      </c>
      <c r="B1650" s="474"/>
      <c r="C1650" s="297" t="s">
        <v>3378</v>
      </c>
      <c r="D1650" s="326" t="s">
        <v>1935</v>
      </c>
      <c r="E1650" s="320"/>
      <c r="F1650" s="293"/>
      <c r="G1650" s="293"/>
      <c r="H1650" s="293"/>
      <c r="I1650" s="293"/>
      <c r="J1650" s="293"/>
      <c r="K1650" s="293"/>
      <c r="L1650" s="293"/>
      <c r="M1650" s="293"/>
      <c r="N1650" s="293"/>
      <c r="O1650" s="293"/>
      <c r="P1650" s="293"/>
      <c r="Q1650" s="294" t="str">
        <f t="shared" si="95"/>
        <v/>
      </c>
      <c r="R1650" s="295"/>
      <c r="S1650" s="295"/>
    </row>
    <row r="1651" spans="1:19" s="494" customFormat="1" ht="24.95" customHeight="1" outlineLevel="2">
      <c r="A1651" s="290" t="str">
        <f>IF(AND(D1651="",D1651=""),"",$D$3&amp;"_"&amp;ROW()-11-COUNTBLANK($D$12:D1651))</f>
        <v>CTKM_1362</v>
      </c>
      <c r="B1651" s="472" t="s">
        <v>1936</v>
      </c>
      <c r="C1651" s="297" t="s">
        <v>3379</v>
      </c>
      <c r="D1651" s="326" t="s">
        <v>587</v>
      </c>
      <c r="E1651" s="320"/>
      <c r="F1651" s="293"/>
      <c r="G1651" s="293"/>
      <c r="H1651" s="293"/>
      <c r="I1651" s="293"/>
      <c r="J1651" s="293"/>
      <c r="K1651" s="293"/>
      <c r="L1651" s="293"/>
      <c r="M1651" s="293"/>
      <c r="N1651" s="293"/>
      <c r="O1651" s="293"/>
      <c r="P1651" s="293"/>
      <c r="Q1651" s="294" t="str">
        <f t="shared" si="95"/>
        <v/>
      </c>
      <c r="R1651" s="295"/>
      <c r="S1651" s="295"/>
    </row>
    <row r="1652" spans="1:19" s="494" customFormat="1" ht="24.95" customHeight="1" outlineLevel="2">
      <c r="A1652" s="290" t="str">
        <f>IF(AND(D1652="",D1652=""),"",$D$3&amp;"_"&amp;ROW()-11-COUNTBLANK($D$12:D1652))</f>
        <v>CTKM_1363</v>
      </c>
      <c r="B1652" s="473"/>
      <c r="C1652" s="297" t="s">
        <v>588</v>
      </c>
      <c r="D1652" s="326" t="s">
        <v>3377</v>
      </c>
      <c r="E1652" s="320"/>
      <c r="F1652" s="293"/>
      <c r="G1652" s="293"/>
      <c r="H1652" s="293"/>
      <c r="I1652" s="293"/>
      <c r="J1652" s="293"/>
      <c r="K1652" s="293"/>
      <c r="L1652" s="293"/>
      <c r="M1652" s="293"/>
      <c r="N1652" s="293"/>
      <c r="O1652" s="293"/>
      <c r="P1652" s="293"/>
      <c r="Q1652" s="294" t="str">
        <f t="shared" si="95"/>
        <v/>
      </c>
      <c r="R1652" s="295"/>
      <c r="S1652" s="295"/>
    </row>
    <row r="1653" spans="1:19" s="494" customFormat="1" ht="24.95" customHeight="1" outlineLevel="2">
      <c r="A1653" s="290" t="str">
        <f>IF(AND(D1653="",D1653=""),"",$D$3&amp;"_"&amp;ROW()-11-COUNTBLANK($D$12:D1653))</f>
        <v>CTKM_1364</v>
      </c>
      <c r="B1653" s="474"/>
      <c r="C1653" s="297" t="s">
        <v>3378</v>
      </c>
      <c r="D1653" s="326" t="s">
        <v>1938</v>
      </c>
      <c r="E1653" s="320"/>
      <c r="F1653" s="293"/>
      <c r="G1653" s="293"/>
      <c r="H1653" s="293"/>
      <c r="I1653" s="293"/>
      <c r="J1653" s="293"/>
      <c r="K1653" s="293"/>
      <c r="L1653" s="293"/>
      <c r="M1653" s="293"/>
      <c r="N1653" s="293"/>
      <c r="O1653" s="293"/>
      <c r="P1653" s="293"/>
      <c r="Q1653" s="294" t="str">
        <f t="shared" si="95"/>
        <v/>
      </c>
      <c r="R1653" s="295"/>
      <c r="S1653" s="295"/>
    </row>
    <row r="1654" spans="1:19" s="494" customFormat="1" ht="24.95" customHeight="1" outlineLevel="2">
      <c r="A1654" s="290" t="str">
        <f>IF(AND(D1654="",D1654=""),"",$D$3&amp;"_"&amp;ROW()-11-COUNTBLANK($D$12:D1654))</f>
        <v>CTKM_1365</v>
      </c>
      <c r="B1654" s="472" t="s">
        <v>589</v>
      </c>
      <c r="C1654" s="297" t="s">
        <v>590</v>
      </c>
      <c r="D1654" s="326" t="s">
        <v>591</v>
      </c>
      <c r="E1654" s="320"/>
      <c r="F1654" s="293"/>
      <c r="G1654" s="293"/>
      <c r="H1654" s="293"/>
      <c r="I1654" s="293"/>
      <c r="J1654" s="293"/>
      <c r="K1654" s="293"/>
      <c r="L1654" s="293"/>
      <c r="M1654" s="293"/>
      <c r="N1654" s="293"/>
      <c r="O1654" s="293"/>
      <c r="P1654" s="293"/>
      <c r="Q1654" s="294" t="str">
        <f t="shared" si="95"/>
        <v/>
      </c>
      <c r="R1654" s="295"/>
      <c r="S1654" s="295"/>
    </row>
    <row r="1655" spans="1:19" s="494" customFormat="1" ht="24.95" customHeight="1" outlineLevel="2">
      <c r="A1655" s="290" t="str">
        <f>IF(AND(D1655="",D1655=""),"",$D$3&amp;"_"&amp;ROW()-11-COUNTBLANK($D$12:D1655))</f>
        <v>CTKM_1366</v>
      </c>
      <c r="B1655" s="473"/>
      <c r="C1655" s="297" t="s">
        <v>592</v>
      </c>
      <c r="D1655" s="326" t="s">
        <v>593</v>
      </c>
      <c r="E1655" s="320"/>
      <c r="F1655" s="293"/>
      <c r="G1655" s="293"/>
      <c r="H1655" s="293"/>
      <c r="I1655" s="293"/>
      <c r="J1655" s="293"/>
      <c r="K1655" s="293"/>
      <c r="L1655" s="293"/>
      <c r="M1655" s="293"/>
      <c r="N1655" s="293"/>
      <c r="O1655" s="293"/>
      <c r="P1655" s="293"/>
      <c r="Q1655" s="294" t="str">
        <f t="shared" si="95"/>
        <v/>
      </c>
      <c r="R1655" s="295"/>
      <c r="S1655" s="295"/>
    </row>
    <row r="1656" spans="1:19" s="494" customFormat="1" ht="24.95" customHeight="1" outlineLevel="2">
      <c r="A1656" s="290" t="str">
        <f>IF(AND(D1656="",D1656=""),"",$D$3&amp;"_"&amp;ROW()-11-COUNTBLANK($D$12:D1656))</f>
        <v>CTKM_1367</v>
      </c>
      <c r="B1656" s="473"/>
      <c r="C1656" s="297" t="s">
        <v>594</v>
      </c>
      <c r="D1656" s="326" t="s">
        <v>581</v>
      </c>
      <c r="E1656" s="320"/>
      <c r="F1656" s="293"/>
      <c r="G1656" s="293"/>
      <c r="H1656" s="293"/>
      <c r="I1656" s="293"/>
      <c r="J1656" s="293"/>
      <c r="K1656" s="293"/>
      <c r="L1656" s="293"/>
      <c r="M1656" s="293"/>
      <c r="N1656" s="293"/>
      <c r="O1656" s="293"/>
      <c r="P1656" s="293"/>
      <c r="Q1656" s="294" t="str">
        <f t="shared" si="95"/>
        <v/>
      </c>
      <c r="R1656" s="295"/>
      <c r="S1656" s="295"/>
    </row>
    <row r="1657" spans="1:19" s="494" customFormat="1" ht="24.95" customHeight="1" outlineLevel="2">
      <c r="A1657" s="290" t="str">
        <f>IF(AND(D1657="",D1657=""),"",$D$3&amp;"_"&amp;ROW()-11-COUNTBLANK($D$12:D1657))</f>
        <v>CTKM_1368</v>
      </c>
      <c r="B1657" s="473"/>
      <c r="C1657" s="297" t="s">
        <v>595</v>
      </c>
      <c r="D1657" s="326" t="s">
        <v>596</v>
      </c>
      <c r="E1657" s="320"/>
      <c r="F1657" s="293"/>
      <c r="G1657" s="293"/>
      <c r="H1657" s="293"/>
      <c r="I1657" s="293"/>
      <c r="J1657" s="293"/>
      <c r="K1657" s="293"/>
      <c r="L1657" s="293"/>
      <c r="M1657" s="293"/>
      <c r="N1657" s="293"/>
      <c r="O1657" s="293"/>
      <c r="P1657" s="293"/>
      <c r="Q1657" s="294" t="str">
        <f t="shared" si="95"/>
        <v/>
      </c>
      <c r="R1657" s="295"/>
      <c r="S1657" s="295"/>
    </row>
    <row r="1658" spans="1:19" s="296" customFormat="1" ht="24.95" customHeight="1" outlineLevel="2">
      <c r="A1658" s="290" t="str">
        <f>IF(AND(D1658="",D1658=""),"",$D$3&amp;"_"&amp;ROW()-11-COUNTBLANK($D$12:D1658))</f>
        <v>CTKM_1369</v>
      </c>
      <c r="B1658" s="473"/>
      <c r="C1658" s="292" t="s">
        <v>597</v>
      </c>
      <c r="D1658" s="292" t="s">
        <v>596</v>
      </c>
      <c r="E1658" s="320"/>
      <c r="F1658" s="293"/>
      <c r="G1658" s="293"/>
      <c r="H1658" s="293"/>
      <c r="I1658" s="293"/>
      <c r="J1658" s="293"/>
      <c r="K1658" s="293"/>
      <c r="L1658" s="293"/>
      <c r="M1658" s="293"/>
      <c r="N1658" s="293"/>
      <c r="O1658" s="293"/>
      <c r="P1658" s="293"/>
      <c r="Q1658" s="294" t="str">
        <f t="shared" si="95"/>
        <v/>
      </c>
      <c r="R1658" s="295"/>
      <c r="S1658" s="295"/>
    </row>
    <row r="1659" spans="1:19" s="494" customFormat="1" ht="24.95" customHeight="1" outlineLevel="2">
      <c r="A1659" s="290" t="str">
        <f>IF(AND(D1659="",D1659=""),"",$D$3&amp;"_"&amp;ROW()-11-COUNTBLANK($D$12:D1659))</f>
        <v>CTKM_1370</v>
      </c>
      <c r="B1659" s="473"/>
      <c r="C1659" s="297" t="s">
        <v>598</v>
      </c>
      <c r="D1659" s="326" t="s">
        <v>599</v>
      </c>
      <c r="E1659" s="320"/>
      <c r="F1659" s="293"/>
      <c r="G1659" s="293"/>
      <c r="H1659" s="293"/>
      <c r="I1659" s="293"/>
      <c r="J1659" s="293"/>
      <c r="K1659" s="293"/>
      <c r="L1659" s="293"/>
      <c r="M1659" s="293"/>
      <c r="N1659" s="293"/>
      <c r="O1659" s="293"/>
      <c r="P1659" s="293"/>
      <c r="Q1659" s="294" t="str">
        <f t="shared" si="95"/>
        <v/>
      </c>
      <c r="R1659" s="295"/>
      <c r="S1659" s="295"/>
    </row>
    <row r="1660" spans="1:19" s="495" customFormat="1" ht="24.95" customHeight="1" outlineLevel="2">
      <c r="A1660" s="290" t="str">
        <f>IF(AND(D1660="",D1660=""),"",$D$3&amp;"_"&amp;ROW()-11-COUNTBLANK($D$12:D1660))</f>
        <v>CTKM_1371</v>
      </c>
      <c r="B1660" s="474"/>
      <c r="C1660" s="318" t="s">
        <v>600</v>
      </c>
      <c r="D1660" s="326" t="s">
        <v>601</v>
      </c>
      <c r="E1660" s="320"/>
      <c r="F1660" s="293"/>
      <c r="G1660" s="293"/>
      <c r="H1660" s="293"/>
      <c r="I1660" s="293"/>
      <c r="J1660" s="293"/>
      <c r="K1660" s="293"/>
      <c r="L1660" s="293"/>
      <c r="M1660" s="293"/>
      <c r="N1660" s="293"/>
      <c r="O1660" s="293"/>
      <c r="P1660" s="293"/>
      <c r="Q1660" s="294" t="str">
        <f t="shared" si="95"/>
        <v/>
      </c>
      <c r="R1660" s="295"/>
      <c r="S1660" s="295"/>
    </row>
    <row r="1661" spans="1:19" s="494" customFormat="1" ht="24.95" customHeight="1" outlineLevel="2">
      <c r="A1661" s="290" t="str">
        <f>IF(AND(D1661="",D1661=""),"",$D$3&amp;"_"&amp;ROW()-11-COUNTBLANK($D$12:D1661))</f>
        <v>CTKM_1372</v>
      </c>
      <c r="B1661" s="472" t="s">
        <v>602</v>
      </c>
      <c r="C1661" s="297" t="s">
        <v>603</v>
      </c>
      <c r="D1661" s="326" t="s">
        <v>604</v>
      </c>
      <c r="E1661" s="320"/>
      <c r="F1661" s="293"/>
      <c r="G1661" s="293"/>
      <c r="H1661" s="293"/>
      <c r="I1661" s="293"/>
      <c r="J1661" s="293"/>
      <c r="K1661" s="293"/>
      <c r="L1661" s="293"/>
      <c r="M1661" s="293"/>
      <c r="N1661" s="293"/>
      <c r="O1661" s="293"/>
      <c r="P1661" s="293"/>
      <c r="Q1661" s="294" t="str">
        <f t="shared" si="95"/>
        <v/>
      </c>
      <c r="R1661" s="295"/>
      <c r="S1661" s="295"/>
    </row>
    <row r="1662" spans="1:19" s="494" customFormat="1" ht="24.95" customHeight="1" outlineLevel="2">
      <c r="A1662" s="290" t="str">
        <f>IF(AND(D1662="",D1662=""),"",$D$3&amp;"_"&amp;ROW()-11-COUNTBLANK($D$12:D1662))</f>
        <v>CTKM_1373</v>
      </c>
      <c r="B1662" s="472" t="s">
        <v>605</v>
      </c>
      <c r="C1662" s="297" t="s">
        <v>606</v>
      </c>
      <c r="D1662" s="398" t="s">
        <v>607</v>
      </c>
      <c r="E1662" s="320"/>
      <c r="F1662" s="293"/>
      <c r="G1662" s="293"/>
      <c r="H1662" s="293"/>
      <c r="I1662" s="293"/>
      <c r="J1662" s="293"/>
      <c r="K1662" s="293"/>
      <c r="L1662" s="293"/>
      <c r="M1662" s="293"/>
      <c r="N1662" s="293"/>
      <c r="O1662" s="293"/>
      <c r="P1662" s="293"/>
      <c r="Q1662" s="294" t="str">
        <f t="shared" si="95"/>
        <v/>
      </c>
      <c r="R1662" s="295"/>
      <c r="S1662" s="295"/>
    </row>
    <row r="1663" spans="1:19" s="495" customFormat="1" ht="24.95" customHeight="1" outlineLevel="2">
      <c r="A1663" s="290" t="str">
        <f>IF(AND(D1663="",D1663=""),"",$D$3&amp;"_"&amp;ROW()-11-COUNTBLANK($D$12:D1663))</f>
        <v>CTKM_1374</v>
      </c>
      <c r="B1663" s="472" t="s">
        <v>608</v>
      </c>
      <c r="C1663" s="318" t="s">
        <v>1939</v>
      </c>
      <c r="D1663" s="398" t="s">
        <v>609</v>
      </c>
      <c r="E1663" s="320"/>
      <c r="F1663" s="293"/>
      <c r="G1663" s="293"/>
      <c r="H1663" s="293"/>
      <c r="I1663" s="293"/>
      <c r="J1663" s="293"/>
      <c r="K1663" s="293"/>
      <c r="L1663" s="293"/>
      <c r="M1663" s="293"/>
      <c r="N1663" s="293"/>
      <c r="O1663" s="293"/>
      <c r="P1663" s="293"/>
      <c r="Q1663" s="294" t="str">
        <f t="shared" si="95"/>
        <v/>
      </c>
      <c r="R1663" s="295"/>
      <c r="S1663" s="295"/>
    </row>
    <row r="1664" spans="1:19" s="496" customFormat="1" ht="24.95" customHeight="1" outlineLevel="1">
      <c r="A1664" s="290" t="str">
        <f>IF(AND(D1664="",D1664=""),"",$D$3&amp;"_"&amp;ROW()-11-COUNTBLANK($D$12:D1664))</f>
        <v/>
      </c>
      <c r="B1664" s="309" t="s">
        <v>509</v>
      </c>
      <c r="C1664" s="287"/>
      <c r="D1664" s="287"/>
      <c r="E1664" s="288"/>
      <c r="F1664" s="288"/>
      <c r="G1664" s="288"/>
      <c r="H1664" s="288"/>
      <c r="I1664" s="288"/>
      <c r="J1664" s="288"/>
      <c r="K1664" s="288"/>
      <c r="L1664" s="288"/>
      <c r="M1664" s="288"/>
      <c r="N1664" s="288"/>
      <c r="O1664" s="288"/>
      <c r="P1664" s="288"/>
      <c r="Q1664" s="288"/>
      <c r="R1664" s="287"/>
      <c r="S1664" s="289"/>
    </row>
    <row r="1665" spans="1:19" s="296" customFormat="1" ht="24.95" customHeight="1" outlineLevel="2">
      <c r="A1665" s="290" t="str">
        <f>IF(AND(D1665="",D1665=""),"",$D$3&amp;"_"&amp;ROW()-11-COUNTBLANK($D$12:D1665))</f>
        <v>CTKM_1375</v>
      </c>
      <c r="B1665" s="472" t="s">
        <v>352</v>
      </c>
      <c r="C1665" s="319" t="s">
        <v>610</v>
      </c>
      <c r="D1665" s="292" t="s">
        <v>611</v>
      </c>
      <c r="E1665" s="320"/>
      <c r="F1665" s="293"/>
      <c r="G1665" s="293"/>
      <c r="H1665" s="293"/>
      <c r="I1665" s="293"/>
      <c r="J1665" s="293"/>
      <c r="K1665" s="293"/>
      <c r="L1665" s="293"/>
      <c r="M1665" s="293"/>
      <c r="N1665" s="293"/>
      <c r="O1665" s="293"/>
      <c r="P1665" s="293"/>
      <c r="Q1665" s="294" t="str">
        <f t="shared" ref="Q1665:Q1679" si="96">IF(OR(IF(G1665="",IF(F1665="",IF(E1665="","",E1665),F1665),G1665)="F",IF(J1665="",IF(I1665="",IF(H1665="","",H1665),I1665),J1665)="F",IF(M1665="",IF(L1665="",IF(K1665="","",K1665),L1665),M1665)="F",IF(P1665="",IF(O1665="",IF(N1665="","",N1665),O1665),P1665)="F")=TRUE,"F",IF(OR(IF(G1665="",IF(F1665="",IF(E1665="","",E1665),F1665),G1665)="PE",IF(J1665="",IF(I1665="",IF(H1665="","",H1665),I1665),J1665)="PE",IF(M1665="",IF(L1665="",IF(K1665="","",K1665),L1665),M1665)="PE",IF(P1665="",IF(O1665="",IF(N1665="","",N1665),O1665),P1665)="PE")=TRUE,"PE",IF(AND(IF(G1665="",IF(F1665="",IF(E1665="","",E1665),F1665),G1665)="",IF(J1665="",IF(I1665="",IF(H1665="","",H1665),I1665),J1665)="",IF(M1665="",IF(L1665="",IF(K1665="","",K1665),L1665),M1665)="",IF(P1665="",IF(O1665="",IF(N1665="","",N1665),O1665),P1665)="")=TRUE,"","P")))</f>
        <v/>
      </c>
      <c r="R1665" s="295"/>
      <c r="S1665" s="295"/>
    </row>
    <row r="1666" spans="1:19" s="296" customFormat="1" ht="24.95" customHeight="1" outlineLevel="2">
      <c r="A1666" s="290" t="str">
        <f>IF(AND(D1666="",D1666=""),"",$D$3&amp;"_"&amp;ROW()-11-COUNTBLANK($D$12:D1666))</f>
        <v>CTKM_1376</v>
      </c>
      <c r="B1666" s="473"/>
      <c r="C1666" s="319" t="s">
        <v>355</v>
      </c>
      <c r="D1666" s="292" t="s">
        <v>356</v>
      </c>
      <c r="E1666" s="320"/>
      <c r="F1666" s="293"/>
      <c r="G1666" s="293"/>
      <c r="H1666" s="293"/>
      <c r="I1666" s="293"/>
      <c r="J1666" s="293"/>
      <c r="K1666" s="293"/>
      <c r="L1666" s="293"/>
      <c r="M1666" s="293"/>
      <c r="N1666" s="293"/>
      <c r="O1666" s="293"/>
      <c r="P1666" s="293"/>
      <c r="Q1666" s="294" t="str">
        <f t="shared" si="96"/>
        <v/>
      </c>
      <c r="R1666" s="295"/>
      <c r="S1666" s="295"/>
    </row>
    <row r="1667" spans="1:19" s="296" customFormat="1" ht="24.95" customHeight="1" outlineLevel="2">
      <c r="A1667" s="290" t="str">
        <f>IF(AND(D1667="",D1667=""),"",$D$3&amp;"_"&amp;ROW()-11-COUNTBLANK($D$12:D1667))</f>
        <v>CTKM_1377</v>
      </c>
      <c r="B1667" s="474"/>
      <c r="C1667" s="319" t="s">
        <v>357</v>
      </c>
      <c r="D1667" s="292" t="s">
        <v>358</v>
      </c>
      <c r="E1667" s="320"/>
      <c r="F1667" s="293"/>
      <c r="G1667" s="293"/>
      <c r="H1667" s="293"/>
      <c r="I1667" s="293"/>
      <c r="J1667" s="293"/>
      <c r="K1667" s="293"/>
      <c r="L1667" s="293"/>
      <c r="M1667" s="293"/>
      <c r="N1667" s="293"/>
      <c r="O1667" s="293"/>
      <c r="P1667" s="293"/>
      <c r="Q1667" s="294" t="str">
        <f t="shared" si="96"/>
        <v/>
      </c>
      <c r="R1667" s="295"/>
      <c r="S1667" s="295"/>
    </row>
    <row r="1668" spans="1:19" s="494" customFormat="1" ht="24.95" customHeight="1" outlineLevel="2">
      <c r="A1668" s="290" t="str">
        <f>IF(AND(D1668="",D1668=""),"",$D$3&amp;"_"&amp;ROW()-11-COUNTBLANK($D$12:D1668))</f>
        <v>CTKM_1378</v>
      </c>
      <c r="B1668" s="472" t="s">
        <v>612</v>
      </c>
      <c r="C1668" s="297" t="s">
        <v>613</v>
      </c>
      <c r="D1668" s="326" t="s">
        <v>3380</v>
      </c>
      <c r="E1668" s="320"/>
      <c r="F1668" s="293"/>
      <c r="G1668" s="293"/>
      <c r="H1668" s="293"/>
      <c r="I1668" s="293"/>
      <c r="J1668" s="293"/>
      <c r="K1668" s="293"/>
      <c r="L1668" s="293"/>
      <c r="M1668" s="293"/>
      <c r="N1668" s="293"/>
      <c r="O1668" s="293"/>
      <c r="P1668" s="293"/>
      <c r="Q1668" s="294" t="str">
        <f t="shared" si="96"/>
        <v/>
      </c>
      <c r="R1668" s="295"/>
      <c r="S1668" s="295"/>
    </row>
    <row r="1669" spans="1:19" s="494" customFormat="1" ht="24.95" customHeight="1" outlineLevel="2">
      <c r="A1669" s="290" t="str">
        <f>IF(AND(D1669="",D1669=""),"",$D$3&amp;"_"&amp;ROW()-11-COUNTBLANK($D$12:D1669))</f>
        <v>CTKM_1379</v>
      </c>
      <c r="B1669" s="474"/>
      <c r="C1669" s="297" t="s">
        <v>614</v>
      </c>
      <c r="D1669" s="326" t="s">
        <v>1941</v>
      </c>
      <c r="E1669" s="320"/>
      <c r="F1669" s="293"/>
      <c r="G1669" s="293"/>
      <c r="H1669" s="293"/>
      <c r="I1669" s="293"/>
      <c r="J1669" s="293"/>
      <c r="K1669" s="293"/>
      <c r="L1669" s="293"/>
      <c r="M1669" s="293"/>
      <c r="N1669" s="293"/>
      <c r="O1669" s="293"/>
      <c r="P1669" s="293"/>
      <c r="Q1669" s="294" t="str">
        <f t="shared" si="96"/>
        <v/>
      </c>
      <c r="R1669" s="295"/>
      <c r="S1669" s="295"/>
    </row>
    <row r="1670" spans="1:19" s="494" customFormat="1" ht="24.95" customHeight="1" outlineLevel="2">
      <c r="A1670" s="290" t="str">
        <f>IF(AND(D1670="",D1670=""),"",$D$3&amp;"_"&amp;ROW()-11-COUNTBLANK($D$12:D1670))</f>
        <v>CTKM_1380</v>
      </c>
      <c r="B1670" s="472" t="s">
        <v>615</v>
      </c>
      <c r="C1670" s="297" t="s">
        <v>616</v>
      </c>
      <c r="D1670" s="326" t="s">
        <v>1942</v>
      </c>
      <c r="E1670" s="320"/>
      <c r="F1670" s="293"/>
      <c r="G1670" s="293"/>
      <c r="H1670" s="293"/>
      <c r="I1670" s="293"/>
      <c r="J1670" s="293"/>
      <c r="K1670" s="293"/>
      <c r="L1670" s="293"/>
      <c r="M1670" s="293"/>
      <c r="N1670" s="293"/>
      <c r="O1670" s="293"/>
      <c r="P1670" s="293"/>
      <c r="Q1670" s="294" t="str">
        <f t="shared" si="96"/>
        <v/>
      </c>
      <c r="R1670" s="295"/>
      <c r="S1670" s="295"/>
    </row>
    <row r="1671" spans="1:19" s="494" customFormat="1" ht="24.95" customHeight="1" outlineLevel="2">
      <c r="A1671" s="290" t="str">
        <f>IF(AND(D1671="",D1671=""),"",$D$3&amp;"_"&amp;ROW()-11-COUNTBLANK($D$12:D1671))</f>
        <v>CTKM_1381</v>
      </c>
      <c r="B1671" s="473"/>
      <c r="C1671" s="297" t="s">
        <v>617</v>
      </c>
      <c r="D1671" s="326" t="s">
        <v>1943</v>
      </c>
      <c r="E1671" s="320"/>
      <c r="F1671" s="293"/>
      <c r="G1671" s="293"/>
      <c r="H1671" s="293"/>
      <c r="I1671" s="293"/>
      <c r="J1671" s="293"/>
      <c r="K1671" s="293"/>
      <c r="L1671" s="293"/>
      <c r="M1671" s="293"/>
      <c r="N1671" s="293"/>
      <c r="O1671" s="293"/>
      <c r="P1671" s="293"/>
      <c r="Q1671" s="294" t="str">
        <f t="shared" si="96"/>
        <v/>
      </c>
      <c r="R1671" s="295"/>
      <c r="S1671" s="295"/>
    </row>
    <row r="1672" spans="1:19" s="494" customFormat="1" ht="24.95" customHeight="1" outlineLevel="2">
      <c r="A1672" s="290" t="str">
        <f>IF(AND(D1672="",D1672=""),"",$D$3&amp;"_"&amp;ROW()-11-COUNTBLANK($D$12:D1672))</f>
        <v>CTKM_1382</v>
      </c>
      <c r="B1672" s="474"/>
      <c r="C1672" s="297" t="s">
        <v>618</v>
      </c>
      <c r="D1672" s="326" t="s">
        <v>1944</v>
      </c>
      <c r="E1672" s="320"/>
      <c r="F1672" s="293"/>
      <c r="G1672" s="293"/>
      <c r="H1672" s="293"/>
      <c r="I1672" s="293"/>
      <c r="J1672" s="293"/>
      <c r="K1672" s="293"/>
      <c r="L1672" s="293"/>
      <c r="M1672" s="293"/>
      <c r="N1672" s="293"/>
      <c r="O1672" s="293"/>
      <c r="P1672" s="293"/>
      <c r="Q1672" s="294" t="str">
        <f t="shared" si="96"/>
        <v/>
      </c>
      <c r="R1672" s="295"/>
      <c r="S1672" s="295"/>
    </row>
    <row r="1673" spans="1:19" s="494" customFormat="1" ht="24.95" customHeight="1" outlineLevel="2">
      <c r="A1673" s="290" t="str">
        <f>IF(AND(D1673="",D1673=""),"",$D$3&amp;"_"&amp;ROW()-11-COUNTBLANK($D$12:D1673))</f>
        <v>CTKM_1383</v>
      </c>
      <c r="B1673" s="472" t="s">
        <v>619</v>
      </c>
      <c r="C1673" s="297" t="s">
        <v>620</v>
      </c>
      <c r="D1673" s="326" t="s">
        <v>3381</v>
      </c>
      <c r="E1673" s="320"/>
      <c r="F1673" s="293"/>
      <c r="G1673" s="293"/>
      <c r="H1673" s="293"/>
      <c r="I1673" s="293"/>
      <c r="J1673" s="293"/>
      <c r="K1673" s="293"/>
      <c r="L1673" s="293"/>
      <c r="M1673" s="293"/>
      <c r="N1673" s="293"/>
      <c r="O1673" s="293"/>
      <c r="P1673" s="293"/>
      <c r="Q1673" s="294" t="str">
        <f t="shared" si="96"/>
        <v/>
      </c>
      <c r="R1673" s="295"/>
      <c r="S1673" s="295"/>
    </row>
    <row r="1674" spans="1:19" s="494" customFormat="1" ht="24.95" customHeight="1" outlineLevel="2">
      <c r="A1674" s="290" t="str">
        <f>IF(AND(D1674="",D1674=""),"",$D$3&amp;"_"&amp;ROW()-11-COUNTBLANK($D$12:D1674))</f>
        <v>CTKM_1384</v>
      </c>
      <c r="B1674" s="472" t="s">
        <v>621</v>
      </c>
      <c r="C1674" s="297" t="s">
        <v>622</v>
      </c>
      <c r="D1674" s="326" t="s">
        <v>3382</v>
      </c>
      <c r="E1674" s="320"/>
      <c r="F1674" s="293"/>
      <c r="G1674" s="293"/>
      <c r="H1674" s="293"/>
      <c r="I1674" s="293"/>
      <c r="J1674" s="293"/>
      <c r="K1674" s="293"/>
      <c r="L1674" s="293"/>
      <c r="M1674" s="293"/>
      <c r="N1674" s="293"/>
      <c r="O1674" s="293"/>
      <c r="P1674" s="293"/>
      <c r="Q1674" s="294" t="str">
        <f t="shared" si="96"/>
        <v/>
      </c>
      <c r="R1674" s="295"/>
      <c r="S1674" s="295"/>
    </row>
    <row r="1675" spans="1:19" s="494" customFormat="1" ht="24.95" customHeight="1" outlineLevel="2">
      <c r="A1675" s="290" t="str">
        <f>IF(AND(D1675="",D1675=""),"",$D$3&amp;"_"&amp;ROW()-11-COUNTBLANK($D$12:D1675))</f>
        <v>CTKM_1385</v>
      </c>
      <c r="B1675" s="472" t="s">
        <v>623</v>
      </c>
      <c r="C1675" s="297" t="s">
        <v>624</v>
      </c>
      <c r="D1675" s="326" t="s">
        <v>3382</v>
      </c>
      <c r="E1675" s="320"/>
      <c r="F1675" s="293"/>
      <c r="G1675" s="293"/>
      <c r="H1675" s="293"/>
      <c r="I1675" s="293"/>
      <c r="J1675" s="293"/>
      <c r="K1675" s="293"/>
      <c r="L1675" s="293"/>
      <c r="M1675" s="293"/>
      <c r="N1675" s="293"/>
      <c r="O1675" s="293"/>
      <c r="P1675" s="293"/>
      <c r="Q1675" s="294" t="str">
        <f t="shared" si="96"/>
        <v/>
      </c>
      <c r="R1675" s="295"/>
      <c r="S1675" s="295"/>
    </row>
    <row r="1676" spans="1:19" s="494" customFormat="1" ht="24.95" customHeight="1" outlineLevel="2">
      <c r="A1676" s="290" t="str">
        <f>IF(AND(D1676="",D1676=""),"",$D$3&amp;"_"&amp;ROW()-11-COUNTBLANK($D$12:D1676))</f>
        <v>CTKM_1386</v>
      </c>
      <c r="B1676" s="472" t="s">
        <v>625</v>
      </c>
      <c r="C1676" s="297" t="s">
        <v>626</v>
      </c>
      <c r="D1676" s="326" t="s">
        <v>3383</v>
      </c>
      <c r="E1676" s="320"/>
      <c r="F1676" s="293"/>
      <c r="G1676" s="293"/>
      <c r="H1676" s="293"/>
      <c r="I1676" s="293"/>
      <c r="J1676" s="293"/>
      <c r="K1676" s="293"/>
      <c r="L1676" s="293"/>
      <c r="M1676" s="293"/>
      <c r="N1676" s="293"/>
      <c r="O1676" s="293"/>
      <c r="P1676" s="293"/>
      <c r="Q1676" s="294" t="str">
        <f t="shared" si="96"/>
        <v/>
      </c>
      <c r="R1676" s="295"/>
      <c r="S1676" s="295"/>
    </row>
    <row r="1677" spans="1:19" s="494" customFormat="1" ht="24.95" customHeight="1" outlineLevel="2">
      <c r="A1677" s="290" t="str">
        <f>IF(AND(D1677="",D1677=""),"",$D$3&amp;"_"&amp;ROW()-11-COUNTBLANK($D$12:D1677))</f>
        <v>CTKM_1387</v>
      </c>
      <c r="B1677" s="472" t="s">
        <v>627</v>
      </c>
      <c r="C1677" s="297" t="s">
        <v>628</v>
      </c>
      <c r="D1677" s="326" t="s">
        <v>3384</v>
      </c>
      <c r="E1677" s="320"/>
      <c r="F1677" s="293"/>
      <c r="G1677" s="293"/>
      <c r="H1677" s="293"/>
      <c r="I1677" s="293"/>
      <c r="J1677" s="293"/>
      <c r="K1677" s="293"/>
      <c r="L1677" s="293"/>
      <c r="M1677" s="293"/>
      <c r="N1677" s="293"/>
      <c r="O1677" s="293"/>
      <c r="P1677" s="293"/>
      <c r="Q1677" s="294" t="str">
        <f t="shared" si="96"/>
        <v/>
      </c>
      <c r="R1677" s="295"/>
      <c r="S1677" s="295"/>
    </row>
    <row r="1678" spans="1:19" s="494" customFormat="1" ht="24.95" customHeight="1" outlineLevel="2">
      <c r="A1678" s="290" t="str">
        <f>IF(AND(D1678="",D1678=""),"",$D$3&amp;"_"&amp;ROW()-11-COUNTBLANK($D$12:D1678))</f>
        <v>CTKM_1388</v>
      </c>
      <c r="B1678" s="472" t="s">
        <v>629</v>
      </c>
      <c r="C1678" s="297" t="s">
        <v>1949</v>
      </c>
      <c r="D1678" s="326" t="s">
        <v>630</v>
      </c>
      <c r="E1678" s="320"/>
      <c r="F1678" s="293"/>
      <c r="G1678" s="293"/>
      <c r="H1678" s="293"/>
      <c r="I1678" s="293"/>
      <c r="J1678" s="293"/>
      <c r="K1678" s="293"/>
      <c r="L1678" s="293"/>
      <c r="M1678" s="293"/>
      <c r="N1678" s="293"/>
      <c r="O1678" s="293"/>
      <c r="P1678" s="293"/>
      <c r="Q1678" s="294" t="str">
        <f t="shared" si="96"/>
        <v/>
      </c>
      <c r="R1678" s="295"/>
      <c r="S1678" s="295"/>
    </row>
    <row r="1679" spans="1:19" s="494" customFormat="1" ht="24.95" customHeight="1" outlineLevel="2">
      <c r="A1679" s="290" t="str">
        <f>IF(AND(D1679="",D1679=""),"",$D$3&amp;"_"&amp;ROW()-11-COUNTBLANK($D$12:D1679))</f>
        <v>CTKM_1389</v>
      </c>
      <c r="B1679" s="472" t="s">
        <v>631</v>
      </c>
      <c r="C1679" s="297" t="s">
        <v>632</v>
      </c>
      <c r="D1679" s="326" t="s">
        <v>633</v>
      </c>
      <c r="E1679" s="320"/>
      <c r="F1679" s="293"/>
      <c r="G1679" s="293"/>
      <c r="H1679" s="293"/>
      <c r="I1679" s="293"/>
      <c r="J1679" s="293"/>
      <c r="K1679" s="293"/>
      <c r="L1679" s="293"/>
      <c r="M1679" s="293"/>
      <c r="N1679" s="293"/>
      <c r="O1679" s="293"/>
      <c r="P1679" s="293"/>
      <c r="Q1679" s="294" t="str">
        <f t="shared" si="96"/>
        <v/>
      </c>
      <c r="R1679" s="295"/>
      <c r="S1679" s="295"/>
    </row>
    <row r="1680" spans="1:19" s="497" customFormat="1" ht="24.95" customHeight="1" outlineLevel="1">
      <c r="A1680" s="290" t="str">
        <f>IF(AND(D1680="",D1680=""),"",$D$3&amp;"_"&amp;ROW()-11-COUNTBLANK($D$12:D1680))</f>
        <v/>
      </c>
      <c r="B1680" s="309" t="s">
        <v>519</v>
      </c>
      <c r="C1680" s="287"/>
      <c r="D1680" s="287"/>
      <c r="E1680" s="288"/>
      <c r="F1680" s="288"/>
      <c r="G1680" s="288"/>
      <c r="H1680" s="288"/>
      <c r="I1680" s="288"/>
      <c r="J1680" s="288"/>
      <c r="K1680" s="288"/>
      <c r="L1680" s="288"/>
      <c r="M1680" s="288"/>
      <c r="N1680" s="288"/>
      <c r="O1680" s="288"/>
      <c r="P1680" s="288"/>
      <c r="Q1680" s="288"/>
      <c r="R1680" s="287"/>
      <c r="S1680" s="289"/>
    </row>
    <row r="1681" spans="1:19" s="494" customFormat="1" ht="24.95" customHeight="1" outlineLevel="2">
      <c r="A1681" s="290" t="str">
        <f>IF(AND(D1681="",D1681=""),"",$D$3&amp;"_"&amp;ROW()-11-COUNTBLANK($D$12:D1681))</f>
        <v>CTKM_1390</v>
      </c>
      <c r="B1681" s="472" t="s">
        <v>634</v>
      </c>
      <c r="C1681" s="297" t="s">
        <v>635</v>
      </c>
      <c r="D1681" s="326" t="s">
        <v>3385</v>
      </c>
      <c r="E1681" s="320"/>
      <c r="F1681" s="293"/>
      <c r="G1681" s="293"/>
      <c r="H1681" s="293"/>
      <c r="I1681" s="293"/>
      <c r="J1681" s="293"/>
      <c r="K1681" s="293"/>
      <c r="L1681" s="293"/>
      <c r="M1681" s="293"/>
      <c r="N1681" s="293"/>
      <c r="O1681" s="293"/>
      <c r="P1681" s="293"/>
      <c r="Q1681" s="294" t="str">
        <f t="shared" ref="Q1681:Q1692" si="97">IF(OR(IF(G1681="",IF(F1681="",IF(E1681="","",E1681),F1681),G1681)="F",IF(J1681="",IF(I1681="",IF(H1681="","",H1681),I1681),J1681)="F",IF(M1681="",IF(L1681="",IF(K1681="","",K1681),L1681),M1681)="F",IF(P1681="",IF(O1681="",IF(N1681="","",N1681),O1681),P1681)="F")=TRUE,"F",IF(OR(IF(G1681="",IF(F1681="",IF(E1681="","",E1681),F1681),G1681)="PE",IF(J1681="",IF(I1681="",IF(H1681="","",H1681),I1681),J1681)="PE",IF(M1681="",IF(L1681="",IF(K1681="","",K1681),L1681),M1681)="PE",IF(P1681="",IF(O1681="",IF(N1681="","",N1681),O1681),P1681)="PE")=TRUE,"PE",IF(AND(IF(G1681="",IF(F1681="",IF(E1681="","",E1681),F1681),G1681)="",IF(J1681="",IF(I1681="",IF(H1681="","",H1681),I1681),J1681)="",IF(M1681="",IF(L1681="",IF(K1681="","",K1681),L1681),M1681)="",IF(P1681="",IF(O1681="",IF(N1681="","",N1681),O1681),P1681)="")=TRUE,"","P")))</f>
        <v/>
      </c>
      <c r="R1681" s="295"/>
      <c r="S1681" s="295"/>
    </row>
    <row r="1682" spans="1:19" s="494" customFormat="1" ht="24.95" customHeight="1" outlineLevel="2">
      <c r="A1682" s="290" t="str">
        <f>IF(AND(D1682="",D1682=""),"",$D$3&amp;"_"&amp;ROW()-11-COUNTBLANK($D$12:D1682))</f>
        <v>CTKM_1391</v>
      </c>
      <c r="B1682" s="474"/>
      <c r="C1682" s="297" t="s">
        <v>636</v>
      </c>
      <c r="D1682" s="326" t="s">
        <v>3386</v>
      </c>
      <c r="E1682" s="320"/>
      <c r="F1682" s="293"/>
      <c r="G1682" s="293"/>
      <c r="H1682" s="293"/>
      <c r="I1682" s="293"/>
      <c r="J1682" s="293"/>
      <c r="K1682" s="293"/>
      <c r="L1682" s="293"/>
      <c r="M1682" s="293"/>
      <c r="N1682" s="293"/>
      <c r="O1682" s="293"/>
      <c r="P1682" s="293"/>
      <c r="Q1682" s="294" t="str">
        <f t="shared" si="97"/>
        <v/>
      </c>
      <c r="R1682" s="295"/>
      <c r="S1682" s="295"/>
    </row>
    <row r="1683" spans="1:19" s="494" customFormat="1" ht="24.95" customHeight="1" outlineLevel="2">
      <c r="A1683" s="290" t="str">
        <f>IF(AND(D1683="",D1683=""),"",$D$3&amp;"_"&amp;ROW()-11-COUNTBLANK($D$12:D1683))</f>
        <v>CTKM_1392</v>
      </c>
      <c r="B1683" s="472" t="s">
        <v>638</v>
      </c>
      <c r="C1683" s="297" t="s">
        <v>639</v>
      </c>
      <c r="D1683" s="326" t="s">
        <v>640</v>
      </c>
      <c r="E1683" s="320"/>
      <c r="F1683" s="293"/>
      <c r="G1683" s="293"/>
      <c r="H1683" s="293"/>
      <c r="I1683" s="293"/>
      <c r="J1683" s="293"/>
      <c r="K1683" s="293"/>
      <c r="L1683" s="293"/>
      <c r="M1683" s="293"/>
      <c r="N1683" s="293"/>
      <c r="O1683" s="293"/>
      <c r="P1683" s="293"/>
      <c r="Q1683" s="294" t="str">
        <f t="shared" si="97"/>
        <v/>
      </c>
      <c r="R1683" s="295"/>
      <c r="S1683" s="295"/>
    </row>
    <row r="1684" spans="1:19" s="494" customFormat="1" ht="24.95" customHeight="1" outlineLevel="2">
      <c r="A1684" s="290" t="str">
        <f>IF(AND(D1684="",D1684=""),"",$D$3&amp;"_"&amp;ROW()-11-COUNTBLANK($D$12:D1684))</f>
        <v>CTKM_1393</v>
      </c>
      <c r="B1684" s="473"/>
      <c r="C1684" s="297" t="s">
        <v>641</v>
      </c>
      <c r="D1684" s="326" t="s">
        <v>3387</v>
      </c>
      <c r="E1684" s="320"/>
      <c r="F1684" s="293"/>
      <c r="G1684" s="293"/>
      <c r="H1684" s="293"/>
      <c r="I1684" s="293"/>
      <c r="J1684" s="293"/>
      <c r="K1684" s="293"/>
      <c r="L1684" s="293"/>
      <c r="M1684" s="293"/>
      <c r="N1684" s="293"/>
      <c r="O1684" s="293"/>
      <c r="P1684" s="293"/>
      <c r="Q1684" s="294" t="str">
        <f t="shared" si="97"/>
        <v/>
      </c>
      <c r="R1684" s="295"/>
      <c r="S1684" s="295"/>
    </row>
    <row r="1685" spans="1:19" s="494" customFormat="1" ht="24.95" customHeight="1" outlineLevel="2">
      <c r="A1685" s="290" t="str">
        <f>IF(AND(D1685="",D1685=""),"",$D$3&amp;"_"&amp;ROW()-11-COUNTBLANK($D$12:D1685))</f>
        <v>CTKM_1394</v>
      </c>
      <c r="B1685" s="472" t="s">
        <v>643</v>
      </c>
      <c r="C1685" s="297" t="s">
        <v>644</v>
      </c>
      <c r="D1685" s="326" t="s">
        <v>1951</v>
      </c>
      <c r="E1685" s="320"/>
      <c r="F1685" s="293"/>
      <c r="G1685" s="293"/>
      <c r="H1685" s="293"/>
      <c r="I1685" s="293"/>
      <c r="J1685" s="293"/>
      <c r="K1685" s="293"/>
      <c r="L1685" s="293"/>
      <c r="M1685" s="293"/>
      <c r="N1685" s="293"/>
      <c r="O1685" s="293"/>
      <c r="P1685" s="293"/>
      <c r="Q1685" s="294" t="str">
        <f t="shared" si="97"/>
        <v/>
      </c>
      <c r="R1685" s="295"/>
      <c r="S1685" s="295"/>
    </row>
    <row r="1686" spans="1:19" s="494" customFormat="1" ht="24.95" customHeight="1" outlineLevel="2">
      <c r="A1686" s="290" t="str">
        <f>IF(AND(D1686="",D1686=""),"",$D$3&amp;"_"&amp;ROW()-11-COUNTBLANK($D$12:D1686))</f>
        <v>CTKM_1395</v>
      </c>
      <c r="B1686" s="472" t="s">
        <v>645</v>
      </c>
      <c r="C1686" s="297" t="s">
        <v>646</v>
      </c>
      <c r="D1686" s="326" t="s">
        <v>3388</v>
      </c>
      <c r="E1686" s="320"/>
      <c r="F1686" s="293"/>
      <c r="G1686" s="293"/>
      <c r="H1686" s="293"/>
      <c r="I1686" s="293"/>
      <c r="J1686" s="293"/>
      <c r="K1686" s="293"/>
      <c r="L1686" s="293"/>
      <c r="M1686" s="293"/>
      <c r="N1686" s="293"/>
      <c r="O1686" s="293"/>
      <c r="P1686" s="293"/>
      <c r="Q1686" s="294" t="str">
        <f t="shared" si="97"/>
        <v/>
      </c>
      <c r="R1686" s="295"/>
      <c r="S1686" s="295"/>
    </row>
    <row r="1687" spans="1:19" s="494" customFormat="1" ht="24.95" customHeight="1" outlineLevel="2">
      <c r="A1687" s="290" t="str">
        <f>IF(AND(D1687="",D1687=""),"",$D$3&amp;"_"&amp;ROW()-11-COUNTBLANK($D$12:D1687))</f>
        <v>CTKM_1396</v>
      </c>
      <c r="B1687" s="472" t="s">
        <v>647</v>
      </c>
      <c r="C1687" s="297" t="s">
        <v>648</v>
      </c>
      <c r="D1687" s="326" t="s">
        <v>3389</v>
      </c>
      <c r="E1687" s="320"/>
      <c r="F1687" s="293"/>
      <c r="G1687" s="293"/>
      <c r="H1687" s="293"/>
      <c r="I1687" s="293"/>
      <c r="J1687" s="293"/>
      <c r="K1687" s="293"/>
      <c r="L1687" s="293"/>
      <c r="M1687" s="293"/>
      <c r="N1687" s="293"/>
      <c r="O1687" s="293"/>
      <c r="P1687" s="293"/>
      <c r="Q1687" s="294" t="str">
        <f t="shared" si="97"/>
        <v/>
      </c>
      <c r="R1687" s="295"/>
      <c r="S1687" s="295"/>
    </row>
    <row r="1688" spans="1:19" s="494" customFormat="1" ht="24.95" customHeight="1" outlineLevel="2">
      <c r="A1688" s="290" t="str">
        <f>IF(AND(D1688="",D1688=""),"",$D$3&amp;"_"&amp;ROW()-11-COUNTBLANK($D$12:D1688))</f>
        <v>CTKM_1397</v>
      </c>
      <c r="B1688" s="472" t="s">
        <v>649</v>
      </c>
      <c r="C1688" s="297" t="s">
        <v>650</v>
      </c>
      <c r="D1688" s="326" t="s">
        <v>651</v>
      </c>
      <c r="E1688" s="320"/>
      <c r="F1688" s="293"/>
      <c r="G1688" s="293"/>
      <c r="H1688" s="293"/>
      <c r="I1688" s="293"/>
      <c r="J1688" s="293"/>
      <c r="K1688" s="293"/>
      <c r="L1688" s="293"/>
      <c r="M1688" s="293"/>
      <c r="N1688" s="293"/>
      <c r="O1688" s="293"/>
      <c r="P1688" s="293"/>
      <c r="Q1688" s="294" t="str">
        <f t="shared" si="97"/>
        <v/>
      </c>
      <c r="R1688" s="295"/>
      <c r="S1688" s="295"/>
    </row>
    <row r="1689" spans="1:19" s="494" customFormat="1" ht="24.95" customHeight="1" outlineLevel="2">
      <c r="A1689" s="290" t="str">
        <f>IF(AND(D1689="",D1689=""),"",$D$3&amp;"_"&amp;ROW()-11-COUNTBLANK($D$12:D1689))</f>
        <v>CTKM_1398</v>
      </c>
      <c r="B1689" s="474"/>
      <c r="C1689" s="297" t="s">
        <v>652</v>
      </c>
      <c r="D1689" s="326" t="s">
        <v>3390</v>
      </c>
      <c r="E1689" s="320"/>
      <c r="F1689" s="293"/>
      <c r="G1689" s="293"/>
      <c r="H1689" s="293"/>
      <c r="I1689" s="293"/>
      <c r="J1689" s="293"/>
      <c r="K1689" s="293"/>
      <c r="L1689" s="293"/>
      <c r="M1689" s="293"/>
      <c r="N1689" s="293"/>
      <c r="O1689" s="293"/>
      <c r="P1689" s="293"/>
      <c r="Q1689" s="294" t="str">
        <f t="shared" si="97"/>
        <v/>
      </c>
      <c r="R1689" s="295"/>
      <c r="S1689" s="295"/>
    </row>
    <row r="1690" spans="1:19" s="494" customFormat="1" ht="24.95" customHeight="1" outlineLevel="2">
      <c r="A1690" s="290" t="str">
        <f>IF(AND(D1690="",D1690=""),"",$D$3&amp;"_"&amp;ROW()-11-COUNTBLANK($D$12:D1690))</f>
        <v>CTKM_1399</v>
      </c>
      <c r="B1690" s="472" t="s">
        <v>654</v>
      </c>
      <c r="C1690" s="297" t="s">
        <v>655</v>
      </c>
      <c r="D1690" s="326" t="s">
        <v>656</v>
      </c>
      <c r="E1690" s="320"/>
      <c r="F1690" s="293"/>
      <c r="G1690" s="293"/>
      <c r="H1690" s="293"/>
      <c r="I1690" s="293"/>
      <c r="J1690" s="293"/>
      <c r="K1690" s="293"/>
      <c r="L1690" s="293"/>
      <c r="M1690" s="293"/>
      <c r="N1690" s="293"/>
      <c r="O1690" s="293"/>
      <c r="P1690" s="293"/>
      <c r="Q1690" s="294" t="str">
        <f t="shared" si="97"/>
        <v/>
      </c>
      <c r="R1690" s="295"/>
      <c r="S1690" s="295"/>
    </row>
    <row r="1691" spans="1:19" s="494" customFormat="1" ht="24.95" customHeight="1" outlineLevel="2">
      <c r="A1691" s="290" t="str">
        <f>IF(AND(D1691="",D1691=""),"",$D$3&amp;"_"&amp;ROW()-11-COUNTBLANK($D$12:D1691))</f>
        <v>CTKM_1400</v>
      </c>
      <c r="B1691" s="474"/>
      <c r="C1691" s="297" t="s">
        <v>652</v>
      </c>
      <c r="D1691" s="326" t="s">
        <v>3390</v>
      </c>
      <c r="E1691" s="320"/>
      <c r="F1691" s="293"/>
      <c r="G1691" s="293"/>
      <c r="H1691" s="293"/>
      <c r="I1691" s="293"/>
      <c r="J1691" s="293"/>
      <c r="K1691" s="293"/>
      <c r="L1691" s="293"/>
      <c r="M1691" s="293"/>
      <c r="N1691" s="293"/>
      <c r="O1691" s="293"/>
      <c r="P1691" s="293"/>
      <c r="Q1691" s="294" t="str">
        <f t="shared" si="97"/>
        <v/>
      </c>
      <c r="R1691" s="295"/>
      <c r="S1691" s="295"/>
    </row>
    <row r="1692" spans="1:19" s="494" customFormat="1" ht="24.95" customHeight="1" outlineLevel="2">
      <c r="A1692" s="290" t="str">
        <f>IF(AND(D1692="",D1692=""),"",$D$3&amp;"_"&amp;ROW()-11-COUNTBLANK($D$12:D1692))</f>
        <v>CTKM_1401</v>
      </c>
      <c r="B1692" s="472" t="s">
        <v>657</v>
      </c>
      <c r="C1692" s="297" t="s">
        <v>632</v>
      </c>
      <c r="D1692" s="326" t="s">
        <v>658</v>
      </c>
      <c r="E1692" s="320"/>
      <c r="F1692" s="293"/>
      <c r="G1692" s="293"/>
      <c r="H1692" s="293"/>
      <c r="I1692" s="293"/>
      <c r="J1692" s="293"/>
      <c r="K1692" s="293"/>
      <c r="L1692" s="293"/>
      <c r="M1692" s="293"/>
      <c r="N1692" s="293"/>
      <c r="O1692" s="293"/>
      <c r="P1692" s="293"/>
      <c r="Q1692" s="294" t="str">
        <f t="shared" si="97"/>
        <v/>
      </c>
      <c r="R1692" s="295"/>
      <c r="S1692" s="295"/>
    </row>
    <row r="1693" spans="1:19" s="497" customFormat="1" ht="24.95" customHeight="1" outlineLevel="1">
      <c r="A1693" s="290" t="str">
        <f>IF(AND(D1693="",D1693=""),"",$D$3&amp;"_"&amp;ROW()-11-COUNTBLANK($D$12:D1693))</f>
        <v/>
      </c>
      <c r="B1693" s="309" t="s">
        <v>659</v>
      </c>
      <c r="C1693" s="287"/>
      <c r="D1693" s="287"/>
      <c r="E1693" s="288"/>
      <c r="F1693" s="288"/>
      <c r="G1693" s="288"/>
      <c r="H1693" s="288"/>
      <c r="I1693" s="288"/>
      <c r="J1693" s="288"/>
      <c r="K1693" s="288"/>
      <c r="L1693" s="288"/>
      <c r="M1693" s="288"/>
      <c r="N1693" s="288"/>
      <c r="O1693" s="288"/>
      <c r="P1693" s="288"/>
      <c r="Q1693" s="288"/>
      <c r="R1693" s="287"/>
      <c r="S1693" s="289"/>
    </row>
    <row r="1694" spans="1:19" s="494" customFormat="1" ht="24.95" customHeight="1" outlineLevel="2">
      <c r="A1694" s="290" t="str">
        <f>IF(AND(D1694="",D1694=""),"",$D$3&amp;"_"&amp;ROW()-11-COUNTBLANK($D$12:D1694))</f>
        <v>CTKM_1402</v>
      </c>
      <c r="B1694" s="472" t="s">
        <v>660</v>
      </c>
      <c r="C1694" s="297" t="s">
        <v>661</v>
      </c>
      <c r="D1694" s="326" t="s">
        <v>3391</v>
      </c>
      <c r="E1694" s="320"/>
      <c r="F1694" s="293"/>
      <c r="G1694" s="293"/>
      <c r="H1694" s="293"/>
      <c r="I1694" s="293"/>
      <c r="J1694" s="293"/>
      <c r="K1694" s="293"/>
      <c r="L1694" s="293"/>
      <c r="M1694" s="293"/>
      <c r="N1694" s="293"/>
      <c r="O1694" s="293"/>
      <c r="P1694" s="293"/>
      <c r="Q1694" s="294" t="str">
        <f>IF(OR(IF(G1694="",IF(F1694="",IF(E1694="","",E1694),F1694),G1694)="F",IF(J1694="",IF(I1694="",IF(H1694="","",H1694),I1694),J1694)="F",IF(M1694="",IF(L1694="",IF(K1694="","",K1694),L1694),M1694)="F",IF(P1694="",IF(O1694="",IF(N1694="","",N1694),O1694),P1694)="F")=TRUE,"F",IF(OR(IF(G1694="",IF(F1694="",IF(E1694="","",E1694),F1694),G1694)="PE",IF(J1694="",IF(I1694="",IF(H1694="","",H1694),I1694),J1694)="PE",IF(M1694="",IF(L1694="",IF(K1694="","",K1694),L1694),M1694)="PE",IF(P1694="",IF(O1694="",IF(N1694="","",N1694),O1694),P1694)="PE")=TRUE,"PE",IF(AND(IF(G1694="",IF(F1694="",IF(E1694="","",E1694),F1694),G1694)="",IF(J1694="",IF(I1694="",IF(H1694="","",H1694),I1694),J1694)="",IF(M1694="",IF(L1694="",IF(K1694="","",K1694),L1694),M1694)="",IF(P1694="",IF(O1694="",IF(N1694="","",N1694),O1694),P1694)="")=TRUE,"","P")))</f>
        <v/>
      </c>
      <c r="R1694" s="295"/>
      <c r="S1694" s="295"/>
    </row>
    <row r="1695" spans="1:19" s="494" customFormat="1" ht="24.95" customHeight="1" outlineLevel="2">
      <c r="A1695" s="290" t="str">
        <f>IF(AND(D1695="",D1695=""),"",$D$3&amp;"_"&amp;ROW()-11-COUNTBLANK($D$12:D1695))</f>
        <v>CTKM_1403</v>
      </c>
      <c r="B1695" s="472" t="s">
        <v>662</v>
      </c>
      <c r="C1695" s="297" t="s">
        <v>663</v>
      </c>
      <c r="D1695" s="326" t="s">
        <v>3392</v>
      </c>
      <c r="E1695" s="320"/>
      <c r="F1695" s="293"/>
      <c r="G1695" s="293"/>
      <c r="H1695" s="293"/>
      <c r="I1695" s="293"/>
      <c r="J1695" s="293"/>
      <c r="K1695" s="293"/>
      <c r="L1695" s="293"/>
      <c r="M1695" s="293"/>
      <c r="N1695" s="293"/>
      <c r="O1695" s="293"/>
      <c r="P1695" s="293"/>
      <c r="Q1695" s="294" t="str">
        <f>IF(OR(IF(G1695="",IF(F1695="",IF(E1695="","",E1695),F1695),G1695)="F",IF(J1695="",IF(I1695="",IF(H1695="","",H1695),I1695),J1695)="F",IF(M1695="",IF(L1695="",IF(K1695="","",K1695),L1695),M1695)="F",IF(P1695="",IF(O1695="",IF(N1695="","",N1695),O1695),P1695)="F")=TRUE,"F",IF(OR(IF(G1695="",IF(F1695="",IF(E1695="","",E1695),F1695),G1695)="PE",IF(J1695="",IF(I1695="",IF(H1695="","",H1695),I1695),J1695)="PE",IF(M1695="",IF(L1695="",IF(K1695="","",K1695),L1695),M1695)="PE",IF(P1695="",IF(O1695="",IF(N1695="","",N1695),O1695),P1695)="PE")=TRUE,"PE",IF(AND(IF(G1695="",IF(F1695="",IF(E1695="","",E1695),F1695),G1695)="",IF(J1695="",IF(I1695="",IF(H1695="","",H1695),I1695),J1695)="",IF(M1695="",IF(L1695="",IF(K1695="","",K1695),L1695),M1695)="",IF(P1695="",IF(O1695="",IF(N1695="","",N1695),O1695),P1695)="")=TRUE,"","P")))</f>
        <v/>
      </c>
      <c r="R1695" s="295"/>
      <c r="S1695" s="295"/>
    </row>
    <row r="1696" spans="1:19" s="494" customFormat="1" ht="24.95" customHeight="1" outlineLevel="2">
      <c r="A1696" s="290" t="str">
        <f>IF(AND(D1696="",D1696=""),"",$D$3&amp;"_"&amp;ROW()-11-COUNTBLANK($D$12:D1696))</f>
        <v>CTKM_1404</v>
      </c>
      <c r="B1696" s="472" t="s">
        <v>664</v>
      </c>
      <c r="C1696" s="297" t="s">
        <v>665</v>
      </c>
      <c r="D1696" s="326" t="s">
        <v>3393</v>
      </c>
      <c r="E1696" s="320"/>
      <c r="F1696" s="293"/>
      <c r="G1696" s="293"/>
      <c r="H1696" s="293"/>
      <c r="I1696" s="293"/>
      <c r="J1696" s="293"/>
      <c r="K1696" s="293"/>
      <c r="L1696" s="293"/>
      <c r="M1696" s="293"/>
      <c r="N1696" s="293"/>
      <c r="O1696" s="293"/>
      <c r="P1696" s="293"/>
      <c r="Q1696" s="294" t="str">
        <f>IF(OR(IF(G1696="",IF(F1696="",IF(E1696="","",E1696),F1696),G1696)="F",IF(J1696="",IF(I1696="",IF(H1696="","",H1696),I1696),J1696)="F",IF(M1696="",IF(L1696="",IF(K1696="","",K1696),L1696),M1696)="F",IF(P1696="",IF(O1696="",IF(N1696="","",N1696),O1696),P1696)="F")=TRUE,"F",IF(OR(IF(G1696="",IF(F1696="",IF(E1696="","",E1696),F1696),G1696)="PE",IF(J1696="",IF(I1696="",IF(H1696="","",H1696),I1696),J1696)="PE",IF(M1696="",IF(L1696="",IF(K1696="","",K1696),L1696),M1696)="PE",IF(P1696="",IF(O1696="",IF(N1696="","",N1696),O1696),P1696)="PE")=TRUE,"PE",IF(AND(IF(G1696="",IF(F1696="",IF(E1696="","",E1696),F1696),G1696)="",IF(J1696="",IF(I1696="",IF(H1696="","",H1696),I1696),J1696)="",IF(M1696="",IF(L1696="",IF(K1696="","",K1696),L1696),M1696)="",IF(P1696="",IF(O1696="",IF(N1696="","",N1696),O1696),P1696)="")=TRUE,"","P")))</f>
        <v/>
      </c>
      <c r="R1696" s="295"/>
      <c r="S1696" s="295"/>
    </row>
    <row r="1697" spans="1:21" s="497" customFormat="1" ht="24.95" customHeight="1" outlineLevel="1">
      <c r="A1697" s="290" t="str">
        <f>IF(AND(D1697="",D1697=""),"",$D$3&amp;"_"&amp;ROW()-11-COUNTBLANK($D$12:D1697))</f>
        <v/>
      </c>
      <c r="B1697" s="309" t="s">
        <v>3209</v>
      </c>
      <c r="C1697" s="287"/>
      <c r="D1697" s="287"/>
      <c r="E1697" s="288"/>
      <c r="F1697" s="288"/>
      <c r="G1697" s="288"/>
      <c r="H1697" s="288"/>
      <c r="I1697" s="288"/>
      <c r="J1697" s="288"/>
      <c r="K1697" s="288"/>
      <c r="L1697" s="288"/>
      <c r="M1697" s="288"/>
      <c r="N1697" s="288"/>
      <c r="O1697" s="288"/>
      <c r="P1697" s="288"/>
      <c r="Q1697" s="288"/>
      <c r="R1697" s="287"/>
      <c r="S1697" s="289"/>
    </row>
    <row r="1698" spans="1:21" s="494" customFormat="1" ht="24.95" customHeight="1" outlineLevel="2">
      <c r="A1698" s="290" t="str">
        <f>IF(AND(D1698="",D1698=""),"",$D$3&amp;"_"&amp;ROW()-11-COUNTBLANK($D$12:D1698))</f>
        <v>CTKM_1405</v>
      </c>
      <c r="B1698" s="498" t="s">
        <v>3210</v>
      </c>
      <c r="C1698" s="499" t="s">
        <v>3211</v>
      </c>
      <c r="D1698" s="439" t="s">
        <v>3212</v>
      </c>
      <c r="E1698" s="320"/>
      <c r="F1698" s="293"/>
      <c r="G1698" s="293"/>
      <c r="H1698" s="293"/>
      <c r="I1698" s="293"/>
      <c r="J1698" s="293"/>
      <c r="K1698" s="293"/>
      <c r="L1698" s="293"/>
      <c r="M1698" s="293"/>
      <c r="N1698" s="293"/>
      <c r="O1698" s="293"/>
      <c r="P1698" s="293"/>
      <c r="Q1698" s="294" t="str">
        <f>IF(OR(IF(G1698="",IF(F1698="",IF(E1698="","",E1698),F1698),G1698)="F",IF(J1698="",IF(I1698="",IF(H1698="","",H1698),I1698),J1698)="F",IF(M1698="",IF(L1698="",IF(K1698="","",K1698),L1698),M1698)="F",IF(P1698="",IF(O1698="",IF(N1698="","",N1698),O1698),P1698)="F")=TRUE,"F",IF(OR(IF(G1698="",IF(F1698="",IF(E1698="","",E1698),F1698),G1698)="PE",IF(J1698="",IF(I1698="",IF(H1698="","",H1698),I1698),J1698)="PE",IF(M1698="",IF(L1698="",IF(K1698="","",K1698),L1698),M1698)="PE",IF(P1698="",IF(O1698="",IF(N1698="","",N1698),O1698),P1698)="PE")=TRUE,"PE",IF(AND(IF(G1698="",IF(F1698="",IF(E1698="","",E1698),F1698),G1698)="",IF(J1698="",IF(I1698="",IF(H1698="","",H1698),I1698),J1698)="",IF(M1698="",IF(L1698="",IF(K1698="","",K1698),L1698),M1698)="",IF(P1698="",IF(O1698="",IF(N1698="","",N1698),O1698),P1698)="")=TRUE,"","P")))</f>
        <v/>
      </c>
      <c r="R1698" s="295"/>
      <c r="S1698" s="295"/>
    </row>
    <row r="1699" spans="1:21" s="494" customFormat="1" ht="24.95" customHeight="1" outlineLevel="2">
      <c r="A1699" s="290" t="str">
        <f>IF(AND(D1699="",D1699=""),"",$D$3&amp;"_"&amp;ROW()-11-COUNTBLANK($D$12:D1699))</f>
        <v>CTKM_1406</v>
      </c>
      <c r="B1699" s="498"/>
      <c r="C1699" s="499" t="s">
        <v>3213</v>
      </c>
      <c r="D1699" s="439" t="s">
        <v>3214</v>
      </c>
      <c r="E1699" s="320"/>
      <c r="F1699" s="293"/>
      <c r="G1699" s="293"/>
      <c r="H1699" s="293"/>
      <c r="I1699" s="293"/>
      <c r="J1699" s="293"/>
      <c r="K1699" s="293"/>
      <c r="L1699" s="293"/>
      <c r="M1699" s="293"/>
      <c r="N1699" s="293"/>
      <c r="O1699" s="293"/>
      <c r="P1699" s="293"/>
      <c r="Q1699" s="294" t="str">
        <f>IF(OR(IF(G1699="",IF(F1699="",IF(E1699="","",E1699),F1699),G1699)="F",IF(J1699="",IF(I1699="",IF(H1699="","",H1699),I1699),J1699)="F",IF(M1699="",IF(L1699="",IF(K1699="","",K1699),L1699),M1699)="F",IF(P1699="",IF(O1699="",IF(N1699="","",N1699),O1699),P1699)="F")=TRUE,"F",IF(OR(IF(G1699="",IF(F1699="",IF(E1699="","",E1699),F1699),G1699)="PE",IF(J1699="",IF(I1699="",IF(H1699="","",H1699),I1699),J1699)="PE",IF(M1699="",IF(L1699="",IF(K1699="","",K1699),L1699),M1699)="PE",IF(P1699="",IF(O1699="",IF(N1699="","",N1699),O1699),P1699)="PE")=TRUE,"PE",IF(AND(IF(G1699="",IF(F1699="",IF(E1699="","",E1699),F1699),G1699)="",IF(J1699="",IF(I1699="",IF(H1699="","",H1699),I1699),J1699)="",IF(M1699="",IF(L1699="",IF(K1699="","",K1699),L1699),M1699)="",IF(P1699="",IF(O1699="",IF(N1699="","",N1699),O1699),P1699)="")=TRUE,"","P")))</f>
        <v/>
      </c>
      <c r="R1699" s="295"/>
      <c r="S1699" s="295"/>
    </row>
    <row r="1700" spans="1:21" s="494" customFormat="1" ht="24.95" customHeight="1" outlineLevel="2">
      <c r="A1700" s="290" t="str">
        <f>IF(AND(D1700="",D1700=""),"",$D$3&amp;"_"&amp;ROW()-11-COUNTBLANK($D$12:D1700))</f>
        <v>CTKM_1407</v>
      </c>
      <c r="B1700" s="498" t="s">
        <v>3215</v>
      </c>
      <c r="C1700" s="499" t="s">
        <v>3216</v>
      </c>
      <c r="D1700" s="439" t="s">
        <v>3217</v>
      </c>
      <c r="E1700" s="320"/>
      <c r="F1700" s="293"/>
      <c r="G1700" s="293"/>
      <c r="H1700" s="293"/>
      <c r="I1700" s="293"/>
      <c r="J1700" s="293"/>
      <c r="K1700" s="293"/>
      <c r="L1700" s="293"/>
      <c r="M1700" s="293"/>
      <c r="N1700" s="293"/>
      <c r="O1700" s="293"/>
      <c r="P1700" s="293"/>
      <c r="Q1700" s="294" t="str">
        <f>IF(OR(IF(G1700="",IF(F1700="",IF(E1700="","",E1700),F1700),G1700)="F",IF(J1700="",IF(I1700="",IF(H1700="","",H1700),I1700),J1700)="F",IF(M1700="",IF(L1700="",IF(K1700="","",K1700),L1700),M1700)="F",IF(P1700="",IF(O1700="",IF(N1700="","",N1700),O1700),P1700)="F")=TRUE,"F",IF(OR(IF(G1700="",IF(F1700="",IF(E1700="","",E1700),F1700),G1700)="PE",IF(J1700="",IF(I1700="",IF(H1700="","",H1700),I1700),J1700)="PE",IF(M1700="",IF(L1700="",IF(K1700="","",K1700),L1700),M1700)="PE",IF(P1700="",IF(O1700="",IF(N1700="","",N1700),O1700),P1700)="PE")=TRUE,"PE",IF(AND(IF(G1700="",IF(F1700="",IF(E1700="","",E1700),F1700),G1700)="",IF(J1700="",IF(I1700="",IF(H1700="","",H1700),I1700),J1700)="",IF(M1700="",IF(L1700="",IF(K1700="","",K1700),L1700),M1700)="",IF(P1700="",IF(O1700="",IF(N1700="","",N1700),O1700),P1700)="")=TRUE,"","P")))</f>
        <v/>
      </c>
      <c r="R1700" s="295"/>
      <c r="S1700" s="295"/>
    </row>
    <row r="1701" spans="1:21" ht="24.95" customHeight="1">
      <c r="A1701" s="290" t="str">
        <f>IF(AND(D1701="",D1701=""),"",$D$3&amp;"_"&amp;ROW()-11-COUNTBLANK($D$12:D1701))</f>
        <v/>
      </c>
      <c r="B1701" s="463" t="s">
        <v>3247</v>
      </c>
      <c r="C1701" s="446"/>
      <c r="D1701" s="446"/>
      <c r="E1701" s="446"/>
      <c r="F1701" s="446"/>
      <c r="G1701" s="446"/>
      <c r="H1701" s="446"/>
      <c r="I1701" s="446"/>
      <c r="J1701" s="446"/>
      <c r="K1701" s="446"/>
      <c r="L1701" s="446"/>
      <c r="M1701" s="446"/>
      <c r="N1701" s="446"/>
      <c r="O1701" s="446"/>
      <c r="P1701" s="446"/>
      <c r="Q1701" s="446" t="str">
        <f>IF(OR(IF(G1701="",IF(F1701="",IF(E1701="","",E1701),F1701),G1701)="F",IF(J1701="",IF(I1701="",IF(H1701="","",H1701),I1701),J1701)="F",IF(M1701="",IF(L1701="",IF(K1701="","",K1701),L1701),M1701)="F",IF(P1701="",IF(O1701="",IF(N1701="","",N1701),O1701),P1701)="F")=TRUE,"F",IF(OR(IF(G1701="",IF(F1701="",IF(E1701="","",E1701),F1701),G1701)="PE",IF(J1701="",IF(I1701="",IF(H1701="","",H1701),I1701),J1701)="PE",IF(M1701="",IF(L1701="",IF(K1701="","",K1701),L1701),M1701)="PE",IF(P1701="",IF(O1701="",IF(N1701="","",N1701),O1701),P1701)="PE")=TRUE,"PE",IF(AND(IF(G1701="",IF(F1701="",IF(E1701="","",E1701),F1701),G1701)="",IF(J1701="",IF(I1701="",IF(H1701="","",H1701),I1701),J1701)="",IF(M1701="",IF(L1701="",IF(K1701="","",K1701),L1701),M1701)="",IF(P1701="",IF(O1701="",IF(N1701="","",N1701),O1701),P1701)="")=TRUE,"","P")))</f>
        <v/>
      </c>
      <c r="R1701" s="446"/>
      <c r="S1701" s="447"/>
    </row>
    <row r="1702" spans="1:21" s="296" customFormat="1" ht="24.95" customHeight="1" outlineLevel="1">
      <c r="A1702" s="290" t="str">
        <f>IF(AND(D1702="",D1702=""),"",$D$3&amp;"_"&amp;ROW()-11-COUNTBLANK($D$12:D1702))</f>
        <v/>
      </c>
      <c r="B1702" s="309" t="s">
        <v>260</v>
      </c>
      <c r="C1702" s="287"/>
      <c r="D1702" s="287"/>
      <c r="E1702" s="288"/>
      <c r="F1702" s="288"/>
      <c r="G1702" s="288"/>
      <c r="H1702" s="288"/>
      <c r="I1702" s="288"/>
      <c r="J1702" s="288"/>
      <c r="K1702" s="288"/>
      <c r="L1702" s="288"/>
      <c r="M1702" s="288"/>
      <c r="N1702" s="288"/>
      <c r="O1702" s="288"/>
      <c r="P1702" s="288"/>
      <c r="Q1702" s="288"/>
      <c r="R1702" s="287"/>
      <c r="S1702" s="289"/>
    </row>
    <row r="1703" spans="1:21" s="304" customFormat="1" ht="24.95" customHeight="1" outlineLevel="2">
      <c r="A1703" s="290" t="str">
        <f>IF(AND(D1703="",D1703=""),"",$D$3&amp;"_"&amp;ROW()-11-COUNTBLANK($D$12:D1703))</f>
        <v>CTKM_1408</v>
      </c>
      <c r="B1703" s="475" t="s">
        <v>262</v>
      </c>
      <c r="C1703" s="329" t="s">
        <v>263</v>
      </c>
      <c r="D1703" s="329" t="s">
        <v>264</v>
      </c>
      <c r="E1703" s="320"/>
      <c r="F1703" s="293"/>
      <c r="G1703" s="293"/>
      <c r="H1703" s="293"/>
      <c r="I1703" s="293"/>
      <c r="J1703" s="293"/>
      <c r="K1703" s="293"/>
      <c r="L1703" s="293"/>
      <c r="M1703" s="293"/>
      <c r="N1703" s="293"/>
      <c r="O1703" s="293"/>
      <c r="P1703" s="293"/>
      <c r="Q1703" s="294" t="str">
        <f>IF(OR(IF(G1703="",IF(F1703="",IF(E1703="","",E1703),F1703),G1703)="F",IF(J1703="",IF(I1703="",IF(H1703="","",H1703),I1703),J1703)="F",IF(M1703="",IF(L1703="",IF(K1703="","",K1703),L1703),M1703)="F",IF(P1703="",IF(O1703="",IF(N1703="","",N1703),O1703),P1703)="F")=TRUE,"F",IF(OR(IF(G1703="",IF(F1703="",IF(E1703="","",E1703),F1703),G1703)="PE",IF(J1703="",IF(I1703="",IF(H1703="","",H1703),I1703),J1703)="PE",IF(M1703="",IF(L1703="",IF(K1703="","",K1703),L1703),M1703)="PE",IF(P1703="",IF(O1703="",IF(N1703="","",N1703),O1703),P1703)="PE")=TRUE,"PE",IF(AND(IF(G1703="",IF(F1703="",IF(E1703="","",E1703),F1703),G1703)="",IF(J1703="",IF(I1703="",IF(H1703="","",H1703),I1703),J1703)="",IF(M1703="",IF(L1703="",IF(K1703="","",K1703),L1703),M1703)="",IF(P1703="",IF(O1703="",IF(N1703="","",N1703),O1703),P1703)="")=TRUE,"","P")))</f>
        <v/>
      </c>
      <c r="R1703" s="307"/>
      <c r="S1703" s="307"/>
    </row>
    <row r="1704" spans="1:21" s="304" customFormat="1" ht="24.95" customHeight="1" outlineLevel="2">
      <c r="A1704" s="290" t="str">
        <f>IF(AND(D1704="",D1704=""),"",$D$3&amp;"_"&amp;ROW()-11-COUNTBLANK($D$12:D1704))</f>
        <v>CTKM_1409</v>
      </c>
      <c r="B1704" s="476"/>
      <c r="C1704" s="329" t="s">
        <v>265</v>
      </c>
      <c r="D1704" s="329" t="s">
        <v>266</v>
      </c>
      <c r="E1704" s="320"/>
      <c r="F1704" s="293"/>
      <c r="G1704" s="293"/>
      <c r="H1704" s="293"/>
      <c r="I1704" s="293"/>
      <c r="J1704" s="293"/>
      <c r="K1704" s="293"/>
      <c r="L1704" s="293"/>
      <c r="M1704" s="293"/>
      <c r="N1704" s="293"/>
      <c r="O1704" s="293"/>
      <c r="P1704" s="293"/>
      <c r="Q1704" s="294" t="str">
        <f>IF(OR(IF(G1704="",IF(F1704="",IF(E1704="","",E1704),F1704),G1704)="F",IF(J1704="",IF(I1704="",IF(H1704="","",H1704),I1704),J1704)="F",IF(M1704="",IF(L1704="",IF(K1704="","",K1704),L1704),M1704)="F",IF(P1704="",IF(O1704="",IF(N1704="","",N1704),O1704),P1704)="F")=TRUE,"F",IF(OR(IF(G1704="",IF(F1704="",IF(E1704="","",E1704),F1704),G1704)="PE",IF(J1704="",IF(I1704="",IF(H1704="","",H1704),I1704),J1704)="PE",IF(M1704="",IF(L1704="",IF(K1704="","",K1704),L1704),M1704)="PE",IF(P1704="",IF(O1704="",IF(N1704="","",N1704),O1704),P1704)="PE")=TRUE,"PE",IF(AND(IF(G1704="",IF(F1704="",IF(E1704="","",E1704),F1704),G1704)="",IF(J1704="",IF(I1704="",IF(H1704="","",H1704),I1704),J1704)="",IF(M1704="",IF(L1704="",IF(K1704="","",K1704),L1704),M1704)="",IF(P1704="",IF(O1704="",IF(N1704="","",N1704),O1704),P1704)="")=TRUE,"","P")))</f>
        <v/>
      </c>
      <c r="R1704" s="307"/>
      <c r="S1704" s="307"/>
    </row>
    <row r="1705" spans="1:21" s="304" customFormat="1" ht="24.95" customHeight="1" outlineLevel="2">
      <c r="A1705" s="290" t="str">
        <f>IF(AND(D1705="",D1705=""),"",$D$3&amp;"_"&amp;ROW()-11-COUNTBLANK($D$12:D1705))</f>
        <v>CTKM_1410</v>
      </c>
      <c r="B1705" s="476"/>
      <c r="C1705" s="330" t="s">
        <v>3394</v>
      </c>
      <c r="D1705" s="329" t="s">
        <v>266</v>
      </c>
      <c r="E1705" s="320"/>
      <c r="F1705" s="293"/>
      <c r="G1705" s="293"/>
      <c r="H1705" s="293"/>
      <c r="I1705" s="293"/>
      <c r="J1705" s="293"/>
      <c r="K1705" s="293"/>
      <c r="L1705" s="293"/>
      <c r="M1705" s="293"/>
      <c r="N1705" s="293"/>
      <c r="O1705" s="293"/>
      <c r="P1705" s="293"/>
      <c r="Q1705" s="294" t="str">
        <f>IF(OR(IF(G1705="",IF(F1705="",IF(E1705="","",E1705),F1705),G1705)="F",IF(J1705="",IF(I1705="",IF(H1705="","",H1705),I1705),J1705)="F",IF(M1705="",IF(L1705="",IF(K1705="","",K1705),L1705),M1705)="F",IF(P1705="",IF(O1705="",IF(N1705="","",N1705),O1705),P1705)="F")=TRUE,"F",IF(OR(IF(G1705="",IF(F1705="",IF(E1705="","",E1705),F1705),G1705)="PE",IF(J1705="",IF(I1705="",IF(H1705="","",H1705),I1705),J1705)="PE",IF(M1705="",IF(L1705="",IF(K1705="","",K1705),L1705),M1705)="PE",IF(P1705="",IF(O1705="",IF(N1705="","",N1705),O1705),P1705)="PE")=TRUE,"PE",IF(AND(IF(G1705="",IF(F1705="",IF(E1705="","",E1705),F1705),G1705)="",IF(J1705="",IF(I1705="",IF(H1705="","",H1705),I1705),J1705)="",IF(M1705="",IF(L1705="",IF(K1705="","",K1705),L1705),M1705)="",IF(P1705="",IF(O1705="",IF(N1705="","",N1705),O1705),P1705)="")=TRUE,"","P")))</f>
        <v/>
      </c>
      <c r="R1705" s="307"/>
      <c r="S1705" s="307"/>
    </row>
    <row r="1706" spans="1:21" s="304" customFormat="1" ht="24.95" customHeight="1" outlineLevel="2">
      <c r="A1706" s="290" t="str">
        <f>IF(AND(D1706="",D1706=""),"",$D$3&amp;"_"&amp;ROW()-11-COUNTBLANK($D$12:D1706))</f>
        <v>CTKM_1411</v>
      </c>
      <c r="B1706" s="477"/>
      <c r="C1706" s="329" t="s">
        <v>268</v>
      </c>
      <c r="D1706" s="329" t="s">
        <v>266</v>
      </c>
      <c r="E1706" s="320"/>
      <c r="F1706" s="293"/>
      <c r="G1706" s="293"/>
      <c r="H1706" s="293"/>
      <c r="I1706" s="293"/>
      <c r="J1706" s="293"/>
      <c r="K1706" s="293"/>
      <c r="L1706" s="293"/>
      <c r="M1706" s="293"/>
      <c r="N1706" s="293"/>
      <c r="O1706" s="293"/>
      <c r="P1706" s="293"/>
      <c r="Q1706" s="294" t="str">
        <f>IF(OR(IF(G1706="",IF(F1706="",IF(E1706="","",E1706),F1706),G1706)="F",IF(J1706="",IF(I1706="",IF(H1706="","",H1706),I1706),J1706)="F",IF(M1706="",IF(L1706="",IF(K1706="","",K1706),L1706),M1706)="F",IF(P1706="",IF(O1706="",IF(N1706="","",N1706),O1706),P1706)="F")=TRUE,"F",IF(OR(IF(G1706="",IF(F1706="",IF(E1706="","",E1706),F1706),G1706)="PE",IF(J1706="",IF(I1706="",IF(H1706="","",H1706),I1706),J1706)="PE",IF(M1706="",IF(L1706="",IF(K1706="","",K1706),L1706),M1706)="PE",IF(P1706="",IF(O1706="",IF(N1706="","",N1706),O1706),P1706)="PE")=TRUE,"PE",IF(AND(IF(G1706="",IF(F1706="",IF(E1706="","",E1706),F1706),G1706)="",IF(J1706="",IF(I1706="",IF(H1706="","",H1706),I1706),J1706)="",IF(M1706="",IF(L1706="",IF(K1706="","",K1706),L1706),M1706)="",IF(P1706="",IF(O1706="",IF(N1706="","",N1706),O1706),P1706)="")=TRUE,"","P")))</f>
        <v/>
      </c>
      <c r="R1706" s="307"/>
      <c r="S1706" s="307"/>
    </row>
    <row r="1707" spans="1:21" s="304" customFormat="1" ht="24.95" customHeight="1" outlineLevel="2">
      <c r="A1707" s="290" t="str">
        <f>IF(AND(D1707="",D1707=""),"",$D$3&amp;"_"&amp;ROW()-11-COUNTBLANK($D$12:D1707))</f>
        <v>CTKM_1412</v>
      </c>
      <c r="B1707" s="332" t="s">
        <v>269</v>
      </c>
      <c r="C1707" s="329" t="s">
        <v>270</v>
      </c>
      <c r="D1707" s="329" t="s">
        <v>271</v>
      </c>
      <c r="E1707" s="320"/>
      <c r="F1707" s="293"/>
      <c r="G1707" s="293"/>
      <c r="H1707" s="293"/>
      <c r="I1707" s="293"/>
      <c r="J1707" s="293"/>
      <c r="K1707" s="293"/>
      <c r="L1707" s="293"/>
      <c r="M1707" s="293"/>
      <c r="N1707" s="293"/>
      <c r="O1707" s="293"/>
      <c r="P1707" s="293"/>
      <c r="Q1707" s="294" t="str">
        <f>IF(OR(IF(G1707="",IF(F1707="",IF(E1707="","",E1707),F1707),G1707)="F",IF(J1707="",IF(I1707="",IF(H1707="","",H1707),I1707),J1707)="F",IF(M1707="",IF(L1707="",IF(K1707="","",K1707),L1707),M1707)="F",IF(P1707="",IF(O1707="",IF(N1707="","",N1707),O1707),P1707)="F")=TRUE,"F",IF(OR(IF(G1707="",IF(F1707="",IF(E1707="","",E1707),F1707),G1707)="PE",IF(J1707="",IF(I1707="",IF(H1707="","",H1707),I1707),J1707)="PE",IF(M1707="",IF(L1707="",IF(K1707="","",K1707),L1707),M1707)="PE",IF(P1707="",IF(O1707="",IF(N1707="","",N1707),O1707),P1707)="PE")=TRUE,"PE",IF(AND(IF(G1707="",IF(F1707="",IF(E1707="","",E1707),F1707),G1707)="",IF(J1707="",IF(I1707="",IF(H1707="","",H1707),I1707),J1707)="",IF(M1707="",IF(L1707="",IF(K1707="","",K1707),L1707),M1707)="",IF(P1707="",IF(O1707="",IF(N1707="","",N1707),O1707),P1707)="")=TRUE,"","P")))</f>
        <v/>
      </c>
      <c r="R1707" s="307"/>
      <c r="S1707" s="307"/>
    </row>
    <row r="1708" spans="1:21" s="282" customFormat="1" ht="24.95" customHeight="1" outlineLevel="1">
      <c r="A1708" s="290" t="str">
        <f>IF(AND(D1708="",D1708=""),"",$D$3&amp;"_"&amp;ROW()-11-COUNTBLANK($D$12:D1708))</f>
        <v/>
      </c>
      <c r="B1708" s="309" t="s">
        <v>272</v>
      </c>
      <c r="C1708" s="287"/>
      <c r="D1708" s="287"/>
      <c r="E1708" s="288"/>
      <c r="F1708" s="288"/>
      <c r="G1708" s="288"/>
      <c r="H1708" s="288"/>
      <c r="I1708" s="288"/>
      <c r="J1708" s="288"/>
      <c r="K1708" s="288"/>
      <c r="L1708" s="288"/>
      <c r="M1708" s="288"/>
      <c r="N1708" s="288"/>
      <c r="O1708" s="288"/>
      <c r="P1708" s="288"/>
      <c r="Q1708" s="288"/>
      <c r="R1708" s="287"/>
      <c r="S1708" s="289"/>
      <c r="T1708" s="271"/>
      <c r="U1708" s="271"/>
    </row>
    <row r="1709" spans="1:21" ht="24.95" customHeight="1" outlineLevel="2">
      <c r="A1709" s="290" t="str">
        <f>IF(AND(D1709="",D1709=""),"",$D$3&amp;"_"&amp;ROW()-11-COUNTBLANK($D$12:D1709))</f>
        <v>CTKM_1413</v>
      </c>
      <c r="B1709" s="475" t="s">
        <v>273</v>
      </c>
      <c r="C1709" s="329" t="s">
        <v>274</v>
      </c>
      <c r="D1709" s="329" t="s">
        <v>275</v>
      </c>
      <c r="E1709" s="320"/>
      <c r="F1709" s="293"/>
      <c r="G1709" s="293"/>
      <c r="H1709" s="293"/>
      <c r="I1709" s="293"/>
      <c r="J1709" s="293"/>
      <c r="K1709" s="293"/>
      <c r="L1709" s="293"/>
      <c r="M1709" s="293"/>
      <c r="N1709" s="293"/>
      <c r="O1709" s="293"/>
      <c r="P1709" s="293"/>
      <c r="Q1709" s="294" t="str">
        <f>IF(OR(IF(G1709="",IF(F1709="",IF(E1709="","",E1709),F1709),G1709)="F",IF(J1709="",IF(I1709="",IF(H1709="","",H1709),I1709),J1709)="F",IF(M1709="",IF(L1709="",IF(K1709="","",K1709),L1709),M1709)="F",IF(P1709="",IF(O1709="",IF(N1709="","",N1709),O1709),P1709)="F")=TRUE,"F",IF(OR(IF(G1709="",IF(F1709="",IF(E1709="","",E1709),F1709),G1709)="PE",IF(J1709="",IF(I1709="",IF(H1709="","",H1709),I1709),J1709)="PE",IF(M1709="",IF(L1709="",IF(K1709="","",K1709),L1709),M1709)="PE",IF(P1709="",IF(O1709="",IF(N1709="","",N1709),O1709),P1709)="PE")=TRUE,"PE",IF(AND(IF(G1709="",IF(F1709="",IF(E1709="","",E1709),F1709),G1709)="",IF(J1709="",IF(I1709="",IF(H1709="","",H1709),I1709),J1709)="",IF(M1709="",IF(L1709="",IF(K1709="","",K1709),L1709),M1709)="",IF(P1709="",IF(O1709="",IF(N1709="","",N1709),O1709),P1709)="")=TRUE,"","P")))</f>
        <v/>
      </c>
      <c r="R1709" s="322"/>
      <c r="S1709" s="322"/>
    </row>
    <row r="1710" spans="1:21" s="296" customFormat="1" ht="24.95" customHeight="1" outlineLevel="1">
      <c r="A1710" s="290" t="str">
        <f>IF(AND(D1710="",D1710=""),"",$D$3&amp;"_"&amp;ROW()-11-COUNTBLANK($D$12:D1710))</f>
        <v/>
      </c>
      <c r="B1710" s="309" t="s">
        <v>276</v>
      </c>
      <c r="C1710" s="287"/>
      <c r="D1710" s="287"/>
      <c r="E1710" s="288"/>
      <c r="F1710" s="288"/>
      <c r="G1710" s="288"/>
      <c r="H1710" s="288"/>
      <c r="I1710" s="288"/>
      <c r="J1710" s="288"/>
      <c r="K1710" s="288"/>
      <c r="L1710" s="288"/>
      <c r="M1710" s="288"/>
      <c r="N1710" s="288"/>
      <c r="O1710" s="288"/>
      <c r="P1710" s="288"/>
      <c r="Q1710" s="288"/>
      <c r="R1710" s="287"/>
      <c r="S1710" s="289"/>
    </row>
    <row r="1711" spans="1:21" s="304" customFormat="1" ht="24.95" customHeight="1" outlineLevel="2">
      <c r="A1711" s="290" t="str">
        <f>IF(AND(D1711="",D1711=""),"",$D$3&amp;"_"&amp;ROW()-11-COUNTBLANK($D$12:D1711))</f>
        <v>CTKM_1414</v>
      </c>
      <c r="B1711" s="475" t="s">
        <v>277</v>
      </c>
      <c r="C1711" s="329" t="s">
        <v>278</v>
      </c>
      <c r="D1711" s="329" t="s">
        <v>279</v>
      </c>
      <c r="E1711" s="320"/>
      <c r="F1711" s="293"/>
      <c r="G1711" s="293"/>
      <c r="H1711" s="293"/>
      <c r="I1711" s="293"/>
      <c r="J1711" s="293"/>
      <c r="K1711" s="293"/>
      <c r="L1711" s="293"/>
      <c r="M1711" s="293"/>
      <c r="N1711" s="293"/>
      <c r="O1711" s="293"/>
      <c r="P1711" s="293"/>
      <c r="Q1711" s="294" t="str">
        <f>IF(OR(IF(G1711="",IF(F1711="",IF(E1711="","",E1711),F1711),G1711)="F",IF(J1711="",IF(I1711="",IF(H1711="","",H1711),I1711),J1711)="F",IF(M1711="",IF(L1711="",IF(K1711="","",K1711),L1711),M1711)="F",IF(P1711="",IF(O1711="",IF(N1711="","",N1711),O1711),P1711)="F")=TRUE,"F",IF(OR(IF(G1711="",IF(F1711="",IF(E1711="","",E1711),F1711),G1711)="PE",IF(J1711="",IF(I1711="",IF(H1711="","",H1711),I1711),J1711)="PE",IF(M1711="",IF(L1711="",IF(K1711="","",K1711),L1711),M1711)="PE",IF(P1711="",IF(O1711="",IF(N1711="","",N1711),O1711),P1711)="PE")=TRUE,"PE",IF(AND(IF(G1711="",IF(F1711="",IF(E1711="","",E1711),F1711),G1711)="",IF(J1711="",IF(I1711="",IF(H1711="","",H1711),I1711),J1711)="",IF(M1711="",IF(L1711="",IF(K1711="","",K1711),L1711),M1711)="",IF(P1711="",IF(O1711="",IF(N1711="","",N1711),O1711),P1711)="")=TRUE,"","P")))</f>
        <v/>
      </c>
      <c r="R1711" s="307"/>
      <c r="S1711" s="307"/>
    </row>
    <row r="1712" spans="1:21" s="304" customFormat="1" ht="24.95" customHeight="1" outlineLevel="2">
      <c r="A1712" s="290" t="str">
        <f>IF(AND(D1712="",D1712=""),"",$D$3&amp;"_"&amp;ROW()-11-COUNTBLANK($D$12:D1712))</f>
        <v>CTKM_1415</v>
      </c>
      <c r="B1712" s="476"/>
      <c r="C1712" s="329" t="s">
        <v>280</v>
      </c>
      <c r="D1712" s="329" t="s">
        <v>281</v>
      </c>
      <c r="E1712" s="320"/>
      <c r="F1712" s="293"/>
      <c r="G1712" s="293"/>
      <c r="H1712" s="293"/>
      <c r="I1712" s="293"/>
      <c r="J1712" s="293"/>
      <c r="K1712" s="293"/>
      <c r="L1712" s="293"/>
      <c r="M1712" s="293"/>
      <c r="N1712" s="293"/>
      <c r="O1712" s="293"/>
      <c r="P1712" s="293"/>
      <c r="Q1712" s="294" t="str">
        <f>IF(OR(IF(G1712="",IF(F1712="",IF(E1712="","",E1712),F1712),G1712)="F",IF(J1712="",IF(I1712="",IF(H1712="","",H1712),I1712),J1712)="F",IF(M1712="",IF(L1712="",IF(K1712="","",K1712),L1712),M1712)="F",IF(P1712="",IF(O1712="",IF(N1712="","",N1712),O1712),P1712)="F")=TRUE,"F",IF(OR(IF(G1712="",IF(F1712="",IF(E1712="","",E1712),F1712),G1712)="PE",IF(J1712="",IF(I1712="",IF(H1712="","",H1712),I1712),J1712)="PE",IF(M1712="",IF(L1712="",IF(K1712="","",K1712),L1712),M1712)="PE",IF(P1712="",IF(O1712="",IF(N1712="","",N1712),O1712),P1712)="PE")=TRUE,"PE",IF(AND(IF(G1712="",IF(F1712="",IF(E1712="","",E1712),F1712),G1712)="",IF(J1712="",IF(I1712="",IF(H1712="","",H1712),I1712),J1712)="",IF(M1712="",IF(L1712="",IF(K1712="","",K1712),L1712),M1712)="",IF(P1712="",IF(O1712="",IF(N1712="","",N1712),O1712),P1712)="")=TRUE,"","P")))</f>
        <v/>
      </c>
      <c r="R1712" s="307"/>
      <c r="S1712" s="307"/>
    </row>
    <row r="1713" spans="1:21" s="304" customFormat="1" ht="24.95" customHeight="1" outlineLevel="2">
      <c r="A1713" s="290" t="str">
        <f>IF(AND(D1713="",D1713=""),"",$D$3&amp;"_"&amp;ROW()-11-COUNTBLANK($D$12:D1713))</f>
        <v>CTKM_1416</v>
      </c>
      <c r="B1713" s="477"/>
      <c r="C1713" s="329" t="s">
        <v>282</v>
      </c>
      <c r="D1713" s="329" t="s">
        <v>283</v>
      </c>
      <c r="E1713" s="320"/>
      <c r="F1713" s="293"/>
      <c r="G1713" s="293"/>
      <c r="H1713" s="293"/>
      <c r="I1713" s="293"/>
      <c r="J1713" s="293"/>
      <c r="K1713" s="293"/>
      <c r="L1713" s="293"/>
      <c r="M1713" s="293"/>
      <c r="N1713" s="293"/>
      <c r="O1713" s="293"/>
      <c r="P1713" s="293"/>
      <c r="Q1713" s="294" t="str">
        <f>IF(OR(IF(G1713="",IF(F1713="",IF(E1713="","",E1713),F1713),G1713)="F",IF(J1713="",IF(I1713="",IF(H1713="","",H1713),I1713),J1713)="F",IF(M1713="",IF(L1713="",IF(K1713="","",K1713),L1713),M1713)="F",IF(P1713="",IF(O1713="",IF(N1713="","",N1713),O1713),P1713)="F")=TRUE,"F",IF(OR(IF(G1713="",IF(F1713="",IF(E1713="","",E1713),F1713),G1713)="PE",IF(J1713="",IF(I1713="",IF(H1713="","",H1713),I1713),J1713)="PE",IF(M1713="",IF(L1713="",IF(K1713="","",K1713),L1713),M1713)="PE",IF(P1713="",IF(O1713="",IF(N1713="","",N1713),O1713),P1713)="PE")=TRUE,"PE",IF(AND(IF(G1713="",IF(F1713="",IF(E1713="","",E1713),F1713),G1713)="",IF(J1713="",IF(I1713="",IF(H1713="","",H1713),I1713),J1713)="",IF(M1713="",IF(L1713="",IF(K1713="","",K1713),L1713),M1713)="",IF(P1713="",IF(O1713="",IF(N1713="","",N1713),O1713),P1713)="")=TRUE,"","P")))</f>
        <v/>
      </c>
      <c r="R1713" s="307"/>
      <c r="S1713" s="307"/>
    </row>
    <row r="1714" spans="1:21" s="296" customFormat="1" ht="24.95" customHeight="1" outlineLevel="1">
      <c r="A1714" s="290" t="str">
        <f>IF(AND(D1714="",D1714=""),"",$D$3&amp;"_"&amp;ROW()-11-COUNTBLANK($D$12:D1714))</f>
        <v/>
      </c>
      <c r="B1714" s="309" t="s">
        <v>284</v>
      </c>
      <c r="C1714" s="287"/>
      <c r="D1714" s="287"/>
      <c r="E1714" s="288"/>
      <c r="F1714" s="288"/>
      <c r="G1714" s="288"/>
      <c r="H1714" s="288"/>
      <c r="I1714" s="288"/>
      <c r="J1714" s="288"/>
      <c r="K1714" s="288"/>
      <c r="L1714" s="288"/>
      <c r="M1714" s="288"/>
      <c r="N1714" s="288"/>
      <c r="O1714" s="288"/>
      <c r="P1714" s="288"/>
      <c r="Q1714" s="288"/>
      <c r="R1714" s="287"/>
      <c r="S1714" s="289"/>
    </row>
    <row r="1715" spans="1:21" s="304" customFormat="1" ht="24.95" customHeight="1" outlineLevel="2">
      <c r="A1715" s="290" t="str">
        <f>IF(AND(D1715="",D1715=""),"",$D$3&amp;"_"&amp;ROW()-11-COUNTBLANK($D$12:D1715))</f>
        <v>CTKM_1417</v>
      </c>
      <c r="B1715" s="475" t="s">
        <v>262</v>
      </c>
      <c r="C1715" s="329" t="s">
        <v>285</v>
      </c>
      <c r="D1715" s="329" t="s">
        <v>286</v>
      </c>
      <c r="E1715" s="320"/>
      <c r="F1715" s="293"/>
      <c r="G1715" s="293"/>
      <c r="H1715" s="293"/>
      <c r="I1715" s="293"/>
      <c r="J1715" s="293"/>
      <c r="K1715" s="293"/>
      <c r="L1715" s="293"/>
      <c r="M1715" s="293"/>
      <c r="N1715" s="293"/>
      <c r="O1715" s="293"/>
      <c r="P1715" s="293"/>
      <c r="Q1715" s="294" t="str">
        <f t="shared" ref="Q1715:Q1720" si="98">IF(OR(IF(G1715="",IF(F1715="",IF(E1715="","",E1715),F1715),G1715)="F",IF(J1715="",IF(I1715="",IF(H1715="","",H1715),I1715),J1715)="F",IF(M1715="",IF(L1715="",IF(K1715="","",K1715),L1715),M1715)="F",IF(P1715="",IF(O1715="",IF(N1715="","",N1715),O1715),P1715)="F")=TRUE,"F",IF(OR(IF(G1715="",IF(F1715="",IF(E1715="","",E1715),F1715),G1715)="PE",IF(J1715="",IF(I1715="",IF(H1715="","",H1715),I1715),J1715)="PE",IF(M1715="",IF(L1715="",IF(K1715="","",K1715),L1715),M1715)="PE",IF(P1715="",IF(O1715="",IF(N1715="","",N1715),O1715),P1715)="PE")=TRUE,"PE",IF(AND(IF(G1715="",IF(F1715="",IF(E1715="","",E1715),F1715),G1715)="",IF(J1715="",IF(I1715="",IF(H1715="","",H1715),I1715),J1715)="",IF(M1715="",IF(L1715="",IF(K1715="","",K1715),L1715),M1715)="",IF(P1715="",IF(O1715="",IF(N1715="","",N1715),O1715),P1715)="")=TRUE,"","P")))</f>
        <v/>
      </c>
      <c r="R1715" s="307"/>
      <c r="S1715" s="307"/>
    </row>
    <row r="1716" spans="1:21" s="304" customFormat="1" ht="24.95" customHeight="1" outlineLevel="2">
      <c r="A1716" s="290" t="str">
        <f>IF(AND(D1716="",D1716=""),"",$D$3&amp;"_"&amp;ROW()-11-COUNTBLANK($D$12:D1716))</f>
        <v>CTKM_1418</v>
      </c>
      <c r="B1716" s="476"/>
      <c r="C1716" s="329" t="s">
        <v>287</v>
      </c>
      <c r="D1716" s="329" t="s">
        <v>286</v>
      </c>
      <c r="E1716" s="320"/>
      <c r="F1716" s="293"/>
      <c r="G1716" s="293"/>
      <c r="H1716" s="293"/>
      <c r="I1716" s="293"/>
      <c r="J1716" s="293"/>
      <c r="K1716" s="293"/>
      <c r="L1716" s="293"/>
      <c r="M1716" s="293"/>
      <c r="N1716" s="293"/>
      <c r="O1716" s="293"/>
      <c r="P1716" s="293"/>
      <c r="Q1716" s="294" t="str">
        <f t="shared" si="98"/>
        <v/>
      </c>
      <c r="R1716" s="307"/>
      <c r="S1716" s="307"/>
    </row>
    <row r="1717" spans="1:21" s="304" customFormat="1" ht="24.95" customHeight="1" outlineLevel="2">
      <c r="A1717" s="290" t="str">
        <f>IF(AND(D1717="",D1717=""),"",$D$3&amp;"_"&amp;ROW()-11-COUNTBLANK($D$12:D1717))</f>
        <v>CTKM_1419</v>
      </c>
      <c r="B1717" s="477"/>
      <c r="C1717" s="329" t="s">
        <v>288</v>
      </c>
      <c r="D1717" s="329" t="s">
        <v>286</v>
      </c>
      <c r="E1717" s="320"/>
      <c r="F1717" s="293"/>
      <c r="G1717" s="293"/>
      <c r="H1717" s="293"/>
      <c r="I1717" s="293"/>
      <c r="J1717" s="293"/>
      <c r="K1717" s="293"/>
      <c r="L1717" s="293"/>
      <c r="M1717" s="293"/>
      <c r="N1717" s="293"/>
      <c r="O1717" s="293"/>
      <c r="P1717" s="293"/>
      <c r="Q1717" s="294" t="str">
        <f t="shared" si="98"/>
        <v/>
      </c>
      <c r="R1717" s="307"/>
      <c r="S1717" s="307"/>
    </row>
    <row r="1718" spans="1:21" s="304" customFormat="1" ht="24.95" customHeight="1" outlineLevel="2">
      <c r="A1718" s="290" t="str">
        <f>IF(AND(D1718="",D1718=""),"",$D$3&amp;"_"&amp;ROW()-11-COUNTBLANK($D$12:D1718))</f>
        <v>CTKM_1420</v>
      </c>
      <c r="B1718" s="475" t="s">
        <v>269</v>
      </c>
      <c r="C1718" s="329" t="s">
        <v>289</v>
      </c>
      <c r="D1718" s="329" t="s">
        <v>286</v>
      </c>
      <c r="E1718" s="320"/>
      <c r="F1718" s="293"/>
      <c r="G1718" s="293"/>
      <c r="H1718" s="293"/>
      <c r="I1718" s="293"/>
      <c r="J1718" s="293"/>
      <c r="K1718" s="293"/>
      <c r="L1718" s="293"/>
      <c r="M1718" s="293"/>
      <c r="N1718" s="293"/>
      <c r="O1718" s="293"/>
      <c r="P1718" s="293"/>
      <c r="Q1718" s="294" t="str">
        <f t="shared" si="98"/>
        <v/>
      </c>
      <c r="R1718" s="307"/>
      <c r="S1718" s="307"/>
    </row>
    <row r="1719" spans="1:21" s="304" customFormat="1" ht="24.95" customHeight="1" outlineLevel="2">
      <c r="A1719" s="290" t="str">
        <f>IF(AND(D1719="",D1719=""),"",$D$3&amp;"_"&amp;ROW()-11-COUNTBLANK($D$12:D1719))</f>
        <v>CTKM_1421</v>
      </c>
      <c r="B1719" s="475" t="s">
        <v>290</v>
      </c>
      <c r="C1719" s="329" t="s">
        <v>3248</v>
      </c>
      <c r="D1719" s="329" t="s">
        <v>286</v>
      </c>
      <c r="E1719" s="320"/>
      <c r="F1719" s="293"/>
      <c r="G1719" s="293"/>
      <c r="H1719" s="293"/>
      <c r="I1719" s="293"/>
      <c r="J1719" s="293"/>
      <c r="K1719" s="293"/>
      <c r="L1719" s="293"/>
      <c r="M1719" s="293"/>
      <c r="N1719" s="293"/>
      <c r="O1719" s="293"/>
      <c r="P1719" s="293"/>
      <c r="Q1719" s="294" t="str">
        <f t="shared" si="98"/>
        <v/>
      </c>
      <c r="R1719" s="307"/>
      <c r="S1719" s="307"/>
    </row>
    <row r="1720" spans="1:21" s="304" customFormat="1" ht="24.95" customHeight="1" outlineLevel="2">
      <c r="A1720" s="290" t="str">
        <f>IF(AND(D1720="",D1720=""),"",$D$3&amp;"_"&amp;ROW()-11-COUNTBLANK($D$12:D1720))</f>
        <v>CTKM_1422</v>
      </c>
      <c r="B1720" s="477"/>
      <c r="C1720" s="330" t="s">
        <v>3249</v>
      </c>
      <c r="D1720" s="329" t="s">
        <v>293</v>
      </c>
      <c r="E1720" s="320"/>
      <c r="F1720" s="293"/>
      <c r="G1720" s="293"/>
      <c r="H1720" s="293"/>
      <c r="I1720" s="293"/>
      <c r="J1720" s="293"/>
      <c r="K1720" s="293"/>
      <c r="L1720" s="293"/>
      <c r="M1720" s="293"/>
      <c r="N1720" s="293"/>
      <c r="O1720" s="293"/>
      <c r="P1720" s="293"/>
      <c r="Q1720" s="294" t="str">
        <f t="shared" si="98"/>
        <v/>
      </c>
      <c r="R1720" s="307"/>
      <c r="S1720" s="307"/>
    </row>
    <row r="1721" spans="1:21" s="282" customFormat="1" ht="24.95" customHeight="1" collapsed="1">
      <c r="A1721" s="290" t="str">
        <f>IF(AND(D1721="",D1721=""),"",$D$3&amp;"_"&amp;ROW()-11-COUNTBLANK($D$12:D1721))</f>
        <v/>
      </c>
      <c r="B1721" s="347" t="s">
        <v>2049</v>
      </c>
      <c r="C1721" s="279"/>
      <c r="D1721" s="279"/>
      <c r="E1721" s="279"/>
      <c r="F1721" s="279"/>
      <c r="G1721" s="279"/>
      <c r="H1721" s="279"/>
      <c r="I1721" s="279"/>
      <c r="J1721" s="279"/>
      <c r="K1721" s="279"/>
      <c r="L1721" s="279"/>
      <c r="M1721" s="279"/>
      <c r="N1721" s="279"/>
      <c r="O1721" s="279"/>
      <c r="P1721" s="279"/>
      <c r="Q1721" s="279"/>
      <c r="R1721" s="279"/>
      <c r="S1721" s="281"/>
      <c r="T1721" s="271"/>
      <c r="U1721" s="271"/>
    </row>
    <row r="1722" spans="1:21" s="282" customFormat="1" ht="24.95" customHeight="1">
      <c r="A1722" s="290" t="str">
        <f>IF(AND(D1722="",D1722=""),"",$D$3&amp;"_"&amp;ROW()-11-COUNTBLANK($D$12:D1722))</f>
        <v/>
      </c>
      <c r="B1722" s="734" t="s">
        <v>2050</v>
      </c>
      <c r="C1722" s="735"/>
      <c r="D1722" s="735"/>
      <c r="E1722" s="339"/>
      <c r="F1722" s="339"/>
      <c r="G1722" s="339"/>
      <c r="H1722" s="339"/>
      <c r="I1722" s="339"/>
      <c r="J1722" s="339"/>
      <c r="K1722" s="339"/>
      <c r="L1722" s="339"/>
      <c r="M1722" s="339"/>
      <c r="N1722" s="339"/>
      <c r="O1722" s="339"/>
      <c r="P1722" s="339"/>
      <c r="Q1722" s="339"/>
      <c r="R1722" s="338"/>
      <c r="S1722" s="340"/>
      <c r="T1722" s="271"/>
      <c r="U1722" s="271"/>
    </row>
    <row r="1723" spans="1:21" ht="24.95" customHeight="1">
      <c r="A1723" s="290" t="str">
        <f>IF(AND(D1723="",D1723=""),"",$D$3&amp;"_"&amp;ROW()-11-COUNTBLANK($D$12:D1723))</f>
        <v/>
      </c>
      <c r="B1723" s="463" t="s">
        <v>3238</v>
      </c>
      <c r="C1723" s="446"/>
      <c r="D1723" s="446"/>
      <c r="E1723" s="446"/>
      <c r="F1723" s="446"/>
      <c r="G1723" s="446"/>
      <c r="H1723" s="446"/>
      <c r="I1723" s="446"/>
      <c r="J1723" s="446"/>
      <c r="K1723" s="446"/>
      <c r="L1723" s="446"/>
      <c r="M1723" s="446"/>
      <c r="N1723" s="446"/>
      <c r="O1723" s="446"/>
      <c r="P1723" s="446"/>
      <c r="Q1723" s="446"/>
      <c r="R1723" s="446"/>
      <c r="S1723" s="447"/>
    </row>
    <row r="1724" spans="1:21" ht="24.95" customHeight="1" outlineLevel="1">
      <c r="A1724" s="290" t="str">
        <f>IF(AND(D1724="",D1724=""),"",$D$3&amp;"_"&amp;ROW()-11-COUNTBLANK($D$12:D1724))</f>
        <v/>
      </c>
      <c r="B1724" s="309" t="s">
        <v>65</v>
      </c>
      <c r="C1724" s="287"/>
      <c r="D1724" s="287"/>
      <c r="E1724" s="288"/>
      <c r="F1724" s="288"/>
      <c r="G1724" s="288"/>
      <c r="H1724" s="288"/>
      <c r="I1724" s="288"/>
      <c r="J1724" s="288"/>
      <c r="K1724" s="288"/>
      <c r="L1724" s="288"/>
      <c r="M1724" s="288"/>
      <c r="N1724" s="288"/>
      <c r="O1724" s="288"/>
      <c r="P1724" s="288"/>
      <c r="Q1724" s="288"/>
      <c r="R1724" s="287"/>
      <c r="S1724" s="289"/>
    </row>
    <row r="1725" spans="1:21" s="296" customFormat="1" ht="24.95" customHeight="1" outlineLevel="2">
      <c r="A1725" s="290" t="str">
        <f>IF(AND(D1725="",D1725=""),"",$D$3&amp;"_"&amp;ROW()-11-COUNTBLANK($D$12:D1725))</f>
        <v>CTKM_1423</v>
      </c>
      <c r="B1725" s="315" t="s">
        <v>309</v>
      </c>
      <c r="C1725" s="298" t="s">
        <v>3052</v>
      </c>
      <c r="D1725" s="326" t="s">
        <v>3218</v>
      </c>
      <c r="E1725" s="320"/>
      <c r="F1725" s="293"/>
      <c r="G1725" s="293"/>
      <c r="H1725" s="293"/>
      <c r="I1725" s="293"/>
      <c r="J1725" s="293"/>
      <c r="K1725" s="293"/>
      <c r="L1725" s="293"/>
      <c r="M1725" s="293"/>
      <c r="N1725" s="293"/>
      <c r="O1725" s="293"/>
      <c r="P1725" s="293"/>
      <c r="Q1725" s="294" t="str">
        <f t="shared" ref="Q1725:Q1730" si="99">IF(OR(IF(G1725="",IF(F1725="",IF(E1725="","",E1725),F1725),G1725)="F",IF(J1725="",IF(I1725="",IF(H1725="","",H1725),I1725),J1725)="F",IF(M1725="",IF(L1725="",IF(K1725="","",K1725),L1725),M1725)="F",IF(P1725="",IF(O1725="",IF(N1725="","",N1725),O1725),P1725)="F")=TRUE,"F",IF(OR(IF(G1725="",IF(F1725="",IF(E1725="","",E1725),F1725),G1725)="PE",IF(J1725="",IF(I1725="",IF(H1725="","",H1725),I1725),J1725)="PE",IF(M1725="",IF(L1725="",IF(K1725="","",K1725),L1725),M1725)="PE",IF(P1725="",IF(O1725="",IF(N1725="","",N1725),O1725),P1725)="PE")=TRUE,"PE",IF(AND(IF(G1725="",IF(F1725="",IF(E1725="","",E1725),F1725),G1725)="",IF(J1725="",IF(I1725="",IF(H1725="","",H1725),I1725),J1725)="",IF(M1725="",IF(L1725="",IF(K1725="","",K1725),L1725),M1725)="",IF(P1725="",IF(O1725="",IF(N1725="","",N1725),O1725),P1725)="")=TRUE,"","P")))</f>
        <v/>
      </c>
      <c r="R1725" s="489"/>
      <c r="S1725" s="295"/>
    </row>
    <row r="1726" spans="1:21" s="296" customFormat="1" ht="24.95" customHeight="1" outlineLevel="2">
      <c r="A1726" s="290" t="str">
        <f>IF(AND(D1726="",D1726=""),"",$D$3&amp;"_"&amp;ROW()-11-COUNTBLANK($D$12:D1726))</f>
        <v>CTKM_1424</v>
      </c>
      <c r="B1726" s="291" t="s">
        <v>66</v>
      </c>
      <c r="C1726" s="291" t="s">
        <v>2586</v>
      </c>
      <c r="D1726" s="291" t="s">
        <v>2531</v>
      </c>
      <c r="E1726" s="320"/>
      <c r="F1726" s="293"/>
      <c r="G1726" s="293"/>
      <c r="H1726" s="293"/>
      <c r="I1726" s="293"/>
      <c r="J1726" s="293"/>
      <c r="K1726" s="293"/>
      <c r="L1726" s="293"/>
      <c r="M1726" s="293"/>
      <c r="N1726" s="293"/>
      <c r="O1726" s="293"/>
      <c r="P1726" s="293"/>
      <c r="Q1726" s="294" t="str">
        <f t="shared" si="99"/>
        <v/>
      </c>
      <c r="R1726" s="295"/>
      <c r="S1726" s="295"/>
    </row>
    <row r="1727" spans="1:21" s="296" customFormat="1" ht="24.95" customHeight="1" outlineLevel="2">
      <c r="A1727" s="290" t="str">
        <f>IF(AND(D1727="",D1727=""),"",$D$3&amp;"_"&amp;ROW()-11-COUNTBLANK($D$12:D1727))</f>
        <v>CTKM_1425</v>
      </c>
      <c r="B1727" s="291" t="s">
        <v>67</v>
      </c>
      <c r="C1727" s="291" t="s">
        <v>311</v>
      </c>
      <c r="D1727" s="297" t="s">
        <v>312</v>
      </c>
      <c r="E1727" s="320"/>
      <c r="F1727" s="293"/>
      <c r="G1727" s="293"/>
      <c r="H1727" s="293"/>
      <c r="I1727" s="293"/>
      <c r="J1727" s="293"/>
      <c r="K1727" s="293"/>
      <c r="L1727" s="293"/>
      <c r="M1727" s="293"/>
      <c r="N1727" s="293"/>
      <c r="O1727" s="293"/>
      <c r="P1727" s="293"/>
      <c r="Q1727" s="294" t="str">
        <f t="shared" si="99"/>
        <v/>
      </c>
      <c r="R1727" s="295"/>
      <c r="S1727" s="295"/>
    </row>
    <row r="1728" spans="1:21" s="296" customFormat="1" ht="24.95" customHeight="1" outlineLevel="2">
      <c r="A1728" s="290" t="str">
        <f>IF(AND(D1728="",D1728=""),"",$D$3&amp;"_"&amp;ROW()-11-COUNTBLANK($D$12:D1728))</f>
        <v>CTKM_1426</v>
      </c>
      <c r="B1728" s="298" t="s">
        <v>68</v>
      </c>
      <c r="C1728" s="299" t="s">
        <v>69</v>
      </c>
      <c r="D1728" s="298" t="s">
        <v>70</v>
      </c>
      <c r="E1728" s="320"/>
      <c r="F1728" s="293"/>
      <c r="G1728" s="293"/>
      <c r="H1728" s="293"/>
      <c r="I1728" s="293"/>
      <c r="J1728" s="293"/>
      <c r="K1728" s="293"/>
      <c r="L1728" s="293"/>
      <c r="M1728" s="293"/>
      <c r="N1728" s="293"/>
      <c r="O1728" s="293"/>
      <c r="P1728" s="293"/>
      <c r="Q1728" s="294" t="str">
        <f t="shared" si="99"/>
        <v/>
      </c>
      <c r="R1728" s="295"/>
      <c r="S1728" s="295"/>
    </row>
    <row r="1729" spans="1:19" s="296" customFormat="1" ht="24.95" customHeight="1" outlineLevel="2">
      <c r="A1729" s="290" t="str">
        <f>IF(AND(D1729="",D1729=""),"",$D$3&amp;"_"&amp;ROW()-11-COUNTBLANK($D$12:D1729))</f>
        <v>CTKM_1427</v>
      </c>
      <c r="B1729" s="291" t="s">
        <v>71</v>
      </c>
      <c r="C1729" s="299" t="s">
        <v>72</v>
      </c>
      <c r="D1729" s="291" t="s">
        <v>73</v>
      </c>
      <c r="E1729" s="320"/>
      <c r="F1729" s="293"/>
      <c r="G1729" s="293"/>
      <c r="H1729" s="293"/>
      <c r="I1729" s="293"/>
      <c r="J1729" s="293"/>
      <c r="K1729" s="293"/>
      <c r="L1729" s="293"/>
      <c r="M1729" s="293"/>
      <c r="N1729" s="293"/>
      <c r="O1729" s="293"/>
      <c r="P1729" s="293"/>
      <c r="Q1729" s="294" t="str">
        <f t="shared" si="99"/>
        <v/>
      </c>
      <c r="R1729" s="295"/>
      <c r="S1729" s="295"/>
    </row>
    <row r="1730" spans="1:19" s="296" customFormat="1" ht="24.95" customHeight="1" outlineLevel="2">
      <c r="A1730" s="290" t="str">
        <f>IF(AND(D1730="",D1730=""),"",$D$3&amp;"_"&amp;ROW()-11-COUNTBLANK($D$12:D1730))</f>
        <v>CTKM_1428</v>
      </c>
      <c r="B1730" s="291" t="s">
        <v>74</v>
      </c>
      <c r="C1730" s="299" t="s">
        <v>313</v>
      </c>
      <c r="D1730" s="291" t="s">
        <v>314</v>
      </c>
      <c r="E1730" s="320"/>
      <c r="F1730" s="293"/>
      <c r="G1730" s="293"/>
      <c r="H1730" s="293"/>
      <c r="I1730" s="293"/>
      <c r="J1730" s="293"/>
      <c r="K1730" s="293"/>
      <c r="L1730" s="293"/>
      <c r="M1730" s="293"/>
      <c r="N1730" s="293"/>
      <c r="O1730" s="293"/>
      <c r="P1730" s="293"/>
      <c r="Q1730" s="294" t="str">
        <f t="shared" si="99"/>
        <v/>
      </c>
      <c r="R1730" s="295"/>
      <c r="S1730" s="295"/>
    </row>
    <row r="1731" spans="1:19" ht="24.95" customHeight="1" outlineLevel="1" collapsed="1">
      <c r="A1731" s="290" t="str">
        <f>IF(AND(D1731="",D1731=""),"",$D$3&amp;"_"&amp;ROW()-11-COUNTBLANK($D$12:D1731))</f>
        <v/>
      </c>
      <c r="B1731" s="309" t="s">
        <v>79</v>
      </c>
      <c r="C1731" s="287"/>
      <c r="D1731" s="287"/>
      <c r="E1731" s="288"/>
      <c r="F1731" s="288"/>
      <c r="G1731" s="288"/>
      <c r="H1731" s="288"/>
      <c r="I1731" s="288"/>
      <c r="J1731" s="288"/>
      <c r="K1731" s="288"/>
      <c r="L1731" s="288"/>
      <c r="M1731" s="288"/>
      <c r="N1731" s="288"/>
      <c r="O1731" s="288"/>
      <c r="P1731" s="288"/>
      <c r="Q1731" s="288"/>
      <c r="R1731" s="287"/>
      <c r="S1731" s="289"/>
    </row>
    <row r="1732" spans="1:19" s="296" customFormat="1" ht="24.95" hidden="1" customHeight="1" outlineLevel="2">
      <c r="A1732" s="290" t="str">
        <f>IF(AND(D1732="",D1732=""),"",$D$3&amp;"_"&amp;ROW()-11-COUNTBLANK($D$12:D1732))</f>
        <v>CTKM_1429</v>
      </c>
      <c r="B1732" s="472" t="s">
        <v>80</v>
      </c>
      <c r="C1732" s="291" t="s">
        <v>81</v>
      </c>
      <c r="D1732" s="291" t="s">
        <v>82</v>
      </c>
      <c r="E1732" s="320"/>
      <c r="F1732" s="293"/>
      <c r="G1732" s="293"/>
      <c r="H1732" s="293"/>
      <c r="I1732" s="293"/>
      <c r="J1732" s="293"/>
      <c r="K1732" s="293"/>
      <c r="L1732" s="293"/>
      <c r="M1732" s="293"/>
      <c r="N1732" s="293"/>
      <c r="O1732" s="293"/>
      <c r="P1732" s="293"/>
      <c r="Q1732" s="294" t="str">
        <f>IF(OR(IF(G1732="",IF(F1732="",IF(E1732="","",E1732),F1732),G1732)="F",IF(J1732="",IF(I1732="",IF(H1732="","",H1732),I1732),J1732)="F",IF(M1732="",IF(L1732="",IF(K1732="","",K1732),L1732),M1732)="F",IF(P1732="",IF(O1732="",IF(N1732="","",N1732),O1732),P1732)="F")=TRUE,"F",IF(OR(IF(G1732="",IF(F1732="",IF(E1732="","",E1732),F1732),G1732)="PE",IF(J1732="",IF(I1732="",IF(H1732="","",H1732),I1732),J1732)="PE",IF(M1732="",IF(L1732="",IF(K1732="","",K1732),L1732),M1732)="PE",IF(P1732="",IF(O1732="",IF(N1732="","",N1732),O1732),P1732)="PE")=TRUE,"PE",IF(AND(IF(G1732="",IF(F1732="",IF(E1732="","",E1732),F1732),G1732)="",IF(J1732="",IF(I1732="",IF(H1732="","",H1732),I1732),J1732)="",IF(M1732="",IF(L1732="",IF(K1732="","",K1732),L1732),M1732)="",IF(P1732="",IF(O1732="",IF(N1732="","",N1732),O1732),P1732)="")=TRUE,"","P")))</f>
        <v/>
      </c>
      <c r="R1732" s="295"/>
      <c r="S1732" s="295"/>
    </row>
    <row r="1733" spans="1:19" ht="24.95" customHeight="1" outlineLevel="1">
      <c r="A1733" s="290" t="str">
        <f>IF(AND(D1733="",D1733=""),"",$D$3&amp;"_"&amp;ROW()-11-COUNTBLANK($D$12:D1733))</f>
        <v/>
      </c>
      <c r="B1733" s="309" t="s">
        <v>83</v>
      </c>
      <c r="C1733" s="287"/>
      <c r="D1733" s="287"/>
      <c r="E1733" s="288"/>
      <c r="F1733" s="288"/>
      <c r="G1733" s="288"/>
      <c r="H1733" s="288"/>
      <c r="I1733" s="288"/>
      <c r="J1733" s="288"/>
      <c r="K1733" s="288"/>
      <c r="L1733" s="288"/>
      <c r="M1733" s="288"/>
      <c r="N1733" s="288"/>
      <c r="O1733" s="288"/>
      <c r="P1733" s="288"/>
      <c r="Q1733" s="288"/>
      <c r="R1733" s="287"/>
      <c r="S1733" s="289"/>
    </row>
    <row r="1734" spans="1:19" s="296" customFormat="1" ht="24.95" customHeight="1" outlineLevel="2">
      <c r="A1734" s="290" t="str">
        <f>IF(AND(D1734="",D1734=""),"",$D$3&amp;"_"&amp;ROW()-11-COUNTBLANK($D$12:D1734))</f>
        <v>CTKM_1430</v>
      </c>
      <c r="B1734" s="291" t="s">
        <v>84</v>
      </c>
      <c r="C1734" s="291" t="s">
        <v>85</v>
      </c>
      <c r="D1734" s="291" t="s">
        <v>86</v>
      </c>
      <c r="E1734" s="320"/>
      <c r="F1734" s="293"/>
      <c r="G1734" s="293"/>
      <c r="H1734" s="293"/>
      <c r="I1734" s="293"/>
      <c r="J1734" s="293"/>
      <c r="K1734" s="293"/>
      <c r="L1734" s="293"/>
      <c r="M1734" s="293"/>
      <c r="N1734" s="293"/>
      <c r="O1734" s="293"/>
      <c r="P1734" s="293"/>
      <c r="Q1734" s="294" t="str">
        <f t="shared" ref="Q1734:Q1742" si="100">IF(OR(IF(G1734="",IF(F1734="",IF(E1734="","",E1734),F1734),G1734)="F",IF(J1734="",IF(I1734="",IF(H1734="","",H1734),I1734),J1734)="F",IF(M1734="",IF(L1734="",IF(K1734="","",K1734),L1734),M1734)="F",IF(P1734="",IF(O1734="",IF(N1734="","",N1734),O1734),P1734)="F")=TRUE,"F",IF(OR(IF(G1734="",IF(F1734="",IF(E1734="","",E1734),F1734),G1734)="PE",IF(J1734="",IF(I1734="",IF(H1734="","",H1734),I1734),J1734)="PE",IF(M1734="",IF(L1734="",IF(K1734="","",K1734),L1734),M1734)="PE",IF(P1734="",IF(O1734="",IF(N1734="","",N1734),O1734),P1734)="PE")=TRUE,"PE",IF(AND(IF(G1734="",IF(F1734="",IF(E1734="","",E1734),F1734),G1734)="",IF(J1734="",IF(I1734="",IF(H1734="","",H1734),I1734),J1734)="",IF(M1734="",IF(L1734="",IF(K1734="","",K1734),L1734),M1734)="",IF(P1734="",IF(O1734="",IF(N1734="","",N1734),O1734),P1734)="")=TRUE,"","P")))</f>
        <v/>
      </c>
      <c r="R1734" s="295"/>
      <c r="S1734" s="295"/>
    </row>
    <row r="1735" spans="1:19" s="296" customFormat="1" ht="24.95" customHeight="1" outlineLevel="2">
      <c r="A1735" s="290" t="str">
        <f>IF(AND(D1735="",D1735=""),"",$D$3&amp;"_"&amp;ROW()-11-COUNTBLANK($D$12:D1735))</f>
        <v>CTKM_1431</v>
      </c>
      <c r="B1735" s="291" t="s">
        <v>87</v>
      </c>
      <c r="C1735" s="291" t="s">
        <v>88</v>
      </c>
      <c r="D1735" s="291" t="s">
        <v>89</v>
      </c>
      <c r="E1735" s="320"/>
      <c r="F1735" s="293"/>
      <c r="G1735" s="293"/>
      <c r="H1735" s="293"/>
      <c r="I1735" s="293"/>
      <c r="J1735" s="293"/>
      <c r="K1735" s="293"/>
      <c r="L1735" s="293"/>
      <c r="M1735" s="293"/>
      <c r="N1735" s="293"/>
      <c r="O1735" s="293"/>
      <c r="P1735" s="293"/>
      <c r="Q1735" s="294" t="str">
        <f t="shared" si="100"/>
        <v/>
      </c>
      <c r="R1735" s="295"/>
      <c r="S1735" s="295"/>
    </row>
    <row r="1736" spans="1:19" s="296" customFormat="1" ht="24.95" customHeight="1" outlineLevel="2">
      <c r="A1736" s="290" t="str">
        <f>IF(AND(D1736="",D1736=""),"",$D$3&amp;"_"&amp;ROW()-11-COUNTBLANK($D$12:D1736))</f>
        <v>CTKM_1432</v>
      </c>
      <c r="B1736" s="291" t="s">
        <v>90</v>
      </c>
      <c r="C1736" s="291" t="s">
        <v>91</v>
      </c>
      <c r="D1736" s="291" t="s">
        <v>92</v>
      </c>
      <c r="E1736" s="320"/>
      <c r="F1736" s="293"/>
      <c r="G1736" s="293"/>
      <c r="H1736" s="293"/>
      <c r="I1736" s="293"/>
      <c r="J1736" s="293"/>
      <c r="K1736" s="293"/>
      <c r="L1736" s="293"/>
      <c r="M1736" s="293"/>
      <c r="N1736" s="293"/>
      <c r="O1736" s="293"/>
      <c r="P1736" s="293"/>
      <c r="Q1736" s="294" t="str">
        <f t="shared" si="100"/>
        <v/>
      </c>
      <c r="R1736" s="295"/>
      <c r="S1736" s="295"/>
    </row>
    <row r="1737" spans="1:19" s="296" customFormat="1" ht="24.95" customHeight="1" outlineLevel="2">
      <c r="A1737" s="290" t="str">
        <f>IF(AND(D1737="",D1737=""),"",$D$3&amp;"_"&amp;ROW()-11-COUNTBLANK($D$12:D1737))</f>
        <v>CTKM_1433</v>
      </c>
      <c r="B1737" s="291" t="s">
        <v>93</v>
      </c>
      <c r="C1737" s="291" t="s">
        <v>94</v>
      </c>
      <c r="D1737" s="291" t="s">
        <v>95</v>
      </c>
      <c r="E1737" s="320"/>
      <c r="F1737" s="293"/>
      <c r="G1737" s="293"/>
      <c r="H1737" s="293"/>
      <c r="I1737" s="293"/>
      <c r="J1737" s="293"/>
      <c r="K1737" s="293"/>
      <c r="L1737" s="293"/>
      <c r="M1737" s="293"/>
      <c r="N1737" s="293"/>
      <c r="O1737" s="293"/>
      <c r="P1737" s="293"/>
      <c r="Q1737" s="294" t="str">
        <f t="shared" si="100"/>
        <v/>
      </c>
      <c r="R1737" s="295"/>
      <c r="S1737" s="295"/>
    </row>
    <row r="1738" spans="1:19" s="296" customFormat="1" ht="24.95" customHeight="1" outlineLevel="2">
      <c r="A1738" s="290" t="str">
        <f>IF(AND(D1738="",D1738=""),"",$D$3&amp;"_"&amp;ROW()-11-COUNTBLANK($D$12:D1738))</f>
        <v>CTKM_1434</v>
      </c>
      <c r="B1738" s="300" t="s">
        <v>96</v>
      </c>
      <c r="C1738" s="291" t="s">
        <v>97</v>
      </c>
      <c r="D1738" s="291" t="s">
        <v>98</v>
      </c>
      <c r="E1738" s="320"/>
      <c r="F1738" s="293"/>
      <c r="G1738" s="293"/>
      <c r="H1738" s="293"/>
      <c r="I1738" s="293"/>
      <c r="J1738" s="293"/>
      <c r="K1738" s="293"/>
      <c r="L1738" s="293"/>
      <c r="M1738" s="293"/>
      <c r="N1738" s="293"/>
      <c r="O1738" s="293"/>
      <c r="P1738" s="293"/>
      <c r="Q1738" s="294" t="str">
        <f t="shared" si="100"/>
        <v/>
      </c>
      <c r="R1738" s="295"/>
      <c r="S1738" s="295"/>
    </row>
    <row r="1739" spans="1:19" s="296" customFormat="1" ht="24.95" customHeight="1" outlineLevel="2">
      <c r="A1739" s="290" t="str">
        <f>IF(AND(D1739="",D1739=""),"",$D$3&amp;"_"&amp;ROW()-11-COUNTBLANK($D$12:D1739))</f>
        <v>CTKM_1435</v>
      </c>
      <c r="B1739" s="301"/>
      <c r="C1739" s="291" t="s">
        <v>99</v>
      </c>
      <c r="D1739" s="291" t="s">
        <v>100</v>
      </c>
      <c r="E1739" s="320"/>
      <c r="F1739" s="293"/>
      <c r="G1739" s="293"/>
      <c r="H1739" s="293"/>
      <c r="I1739" s="293"/>
      <c r="J1739" s="293"/>
      <c r="K1739" s="293"/>
      <c r="L1739" s="293"/>
      <c r="M1739" s="293"/>
      <c r="N1739" s="293"/>
      <c r="O1739" s="293"/>
      <c r="P1739" s="293"/>
      <c r="Q1739" s="294" t="str">
        <f t="shared" si="100"/>
        <v/>
      </c>
      <c r="R1739" s="295"/>
      <c r="S1739" s="295"/>
    </row>
    <row r="1740" spans="1:19" s="296" customFormat="1" ht="24.95" customHeight="1" outlineLevel="2">
      <c r="A1740" s="290" t="str">
        <f>IF(AND(D1740="",D1740=""),"",$D$3&amp;"_"&amp;ROW()-11-COUNTBLANK($D$12:D1740))</f>
        <v>CTKM_1436</v>
      </c>
      <c r="B1740" s="301"/>
      <c r="C1740" s="291" t="s">
        <v>101</v>
      </c>
      <c r="D1740" s="291" t="s">
        <v>102</v>
      </c>
      <c r="E1740" s="320"/>
      <c r="F1740" s="293"/>
      <c r="G1740" s="293"/>
      <c r="H1740" s="293"/>
      <c r="I1740" s="293"/>
      <c r="J1740" s="293"/>
      <c r="K1740" s="293"/>
      <c r="L1740" s="293"/>
      <c r="M1740" s="293"/>
      <c r="N1740" s="293"/>
      <c r="O1740" s="293"/>
      <c r="P1740" s="293"/>
      <c r="Q1740" s="294" t="str">
        <f t="shared" si="100"/>
        <v/>
      </c>
      <c r="R1740" s="295"/>
      <c r="S1740" s="295"/>
    </row>
    <row r="1741" spans="1:19" s="296" customFormat="1" ht="24.95" customHeight="1" outlineLevel="2">
      <c r="A1741" s="290" t="str">
        <f>IF(AND(D1741="",D1741=""),"",$D$3&amp;"_"&amp;ROW()-11-COUNTBLANK($D$12:D1741))</f>
        <v>CTKM_1437</v>
      </c>
      <c r="B1741" s="302"/>
      <c r="C1741" s="291" t="s">
        <v>103</v>
      </c>
      <c r="D1741" s="291" t="s">
        <v>104</v>
      </c>
      <c r="E1741" s="320"/>
      <c r="F1741" s="293"/>
      <c r="G1741" s="293"/>
      <c r="H1741" s="293"/>
      <c r="I1741" s="293"/>
      <c r="J1741" s="293"/>
      <c r="K1741" s="293"/>
      <c r="L1741" s="293"/>
      <c r="M1741" s="293"/>
      <c r="N1741" s="293"/>
      <c r="O1741" s="293"/>
      <c r="P1741" s="293"/>
      <c r="Q1741" s="294" t="str">
        <f t="shared" si="100"/>
        <v/>
      </c>
      <c r="R1741" s="295"/>
      <c r="S1741" s="295"/>
    </row>
    <row r="1742" spans="1:19" s="296" customFormat="1" ht="24.95" customHeight="1" outlineLevel="2">
      <c r="A1742" s="290" t="str">
        <f>IF(AND(D1742="",D1742=""),"",$D$3&amp;"_"&amp;ROW()-11-COUNTBLANK($D$12:D1742))</f>
        <v>CTKM_1438</v>
      </c>
      <c r="B1742" s="291" t="s">
        <v>105</v>
      </c>
      <c r="C1742" s="297" t="s">
        <v>106</v>
      </c>
      <c r="D1742" s="297" t="s">
        <v>107</v>
      </c>
      <c r="E1742" s="320"/>
      <c r="F1742" s="293"/>
      <c r="G1742" s="293"/>
      <c r="H1742" s="293"/>
      <c r="I1742" s="293"/>
      <c r="J1742" s="293"/>
      <c r="K1742" s="293"/>
      <c r="L1742" s="293"/>
      <c r="M1742" s="293"/>
      <c r="N1742" s="293"/>
      <c r="O1742" s="293"/>
      <c r="P1742" s="293"/>
      <c r="Q1742" s="294" t="str">
        <f t="shared" si="100"/>
        <v/>
      </c>
      <c r="R1742" s="295"/>
      <c r="S1742" s="295"/>
    </row>
    <row r="1743" spans="1:19" ht="24.95" customHeight="1" outlineLevel="1">
      <c r="A1743" s="290" t="str">
        <f>IF(AND(D1743="",D1743=""),"",$D$3&amp;"_"&amp;ROW()-11-COUNTBLANK($D$12:D1743))</f>
        <v/>
      </c>
      <c r="B1743" s="309" t="s">
        <v>477</v>
      </c>
      <c r="C1743" s="287"/>
      <c r="D1743" s="287"/>
      <c r="E1743" s="288"/>
      <c r="F1743" s="288"/>
      <c r="G1743" s="288"/>
      <c r="H1743" s="288"/>
      <c r="I1743" s="288"/>
      <c r="J1743" s="288"/>
      <c r="K1743" s="288"/>
      <c r="L1743" s="288"/>
      <c r="M1743" s="288"/>
      <c r="N1743" s="288"/>
      <c r="O1743" s="288"/>
      <c r="P1743" s="288"/>
      <c r="Q1743" s="288"/>
      <c r="R1743" s="287"/>
      <c r="S1743" s="289"/>
    </row>
    <row r="1744" spans="1:19" s="342" customFormat="1" ht="24.95" customHeight="1" outlineLevel="2">
      <c r="A1744" s="290" t="str">
        <f>IF(AND(D1744="",D1744=""),"",$D$3&amp;"_"&amp;ROW()-11-COUNTBLANK($D$12:D1744))</f>
        <v>CTKM_1439</v>
      </c>
      <c r="B1744" s="297" t="s">
        <v>478</v>
      </c>
      <c r="C1744" s="310" t="s">
        <v>479</v>
      </c>
      <c r="D1744" s="298" t="s">
        <v>480</v>
      </c>
      <c r="E1744" s="320"/>
      <c r="F1744" s="293"/>
      <c r="G1744" s="293"/>
      <c r="H1744" s="293"/>
      <c r="I1744" s="293"/>
      <c r="J1744" s="293"/>
      <c r="K1744" s="293"/>
      <c r="L1744" s="293"/>
      <c r="M1744" s="293"/>
      <c r="N1744" s="293"/>
      <c r="O1744" s="293"/>
      <c r="P1744" s="293"/>
      <c r="Q1744" s="294" t="str">
        <f t="shared" ref="Q1744:Q1749" si="101">IF(OR(IF(G1744="",IF(F1744="",IF(E1744="","",E1744),F1744),G1744)="F",IF(J1744="",IF(I1744="",IF(H1744="","",H1744),I1744),J1744)="F",IF(M1744="",IF(L1744="",IF(K1744="","",K1744),L1744),M1744)="F",IF(P1744="",IF(O1744="",IF(N1744="","",N1744),O1744),P1744)="F")=TRUE,"F",IF(OR(IF(G1744="",IF(F1744="",IF(E1744="","",E1744),F1744),G1744)="PE",IF(J1744="",IF(I1744="",IF(H1744="","",H1744),I1744),J1744)="PE",IF(M1744="",IF(L1744="",IF(K1744="","",K1744),L1744),M1744)="PE",IF(P1744="",IF(O1744="",IF(N1744="","",N1744),O1744),P1744)="PE")=TRUE,"PE",IF(AND(IF(G1744="",IF(F1744="",IF(E1744="","",E1744),F1744),G1744)="",IF(J1744="",IF(I1744="",IF(H1744="","",H1744),I1744),J1744)="",IF(M1744="",IF(L1744="",IF(K1744="","",K1744),L1744),M1744)="",IF(P1744="",IF(O1744="",IF(N1744="","",N1744),O1744),P1744)="")=TRUE,"","P")))</f>
        <v/>
      </c>
      <c r="R1744" s="350"/>
      <c r="S1744" s="295"/>
    </row>
    <row r="1745" spans="1:19" s="342" customFormat="1" ht="24.95" customHeight="1" outlineLevel="2">
      <c r="A1745" s="290" t="str">
        <f>IF(AND(D1745="",D1745=""),"",$D$3&amp;"_"&amp;ROW()-11-COUNTBLANK($D$12:D1745))</f>
        <v>CTKM_1440</v>
      </c>
      <c r="B1745" s="297" t="s">
        <v>481</v>
      </c>
      <c r="C1745" s="310" t="s">
        <v>482</v>
      </c>
      <c r="D1745" s="298" t="s">
        <v>480</v>
      </c>
      <c r="E1745" s="320"/>
      <c r="F1745" s="293"/>
      <c r="G1745" s="293"/>
      <c r="H1745" s="293"/>
      <c r="I1745" s="293"/>
      <c r="J1745" s="293"/>
      <c r="K1745" s="293"/>
      <c r="L1745" s="293"/>
      <c r="M1745" s="293"/>
      <c r="N1745" s="293"/>
      <c r="O1745" s="293"/>
      <c r="P1745" s="293"/>
      <c r="Q1745" s="294" t="str">
        <f t="shared" si="101"/>
        <v/>
      </c>
      <c r="R1745" s="350"/>
      <c r="S1745" s="295"/>
    </row>
    <row r="1746" spans="1:19" s="342" customFormat="1" ht="24.95" customHeight="1" outlineLevel="2">
      <c r="A1746" s="290" t="str">
        <f>IF(AND(D1746="",D1746=""),"",$D$3&amp;"_"&amp;ROW()-11-COUNTBLANK($D$12:D1746))</f>
        <v>CTKM_1441</v>
      </c>
      <c r="B1746" s="297" t="s">
        <v>109</v>
      </c>
      <c r="C1746" s="303" t="s">
        <v>483</v>
      </c>
      <c r="D1746" s="303" t="s">
        <v>480</v>
      </c>
      <c r="E1746" s="320"/>
      <c r="F1746" s="293"/>
      <c r="G1746" s="293"/>
      <c r="H1746" s="293"/>
      <c r="I1746" s="293"/>
      <c r="J1746" s="293"/>
      <c r="K1746" s="293"/>
      <c r="L1746" s="293"/>
      <c r="M1746" s="293"/>
      <c r="N1746" s="293"/>
      <c r="O1746" s="293"/>
      <c r="P1746" s="293"/>
      <c r="Q1746" s="294" t="str">
        <f t="shared" si="101"/>
        <v/>
      </c>
      <c r="R1746" s="350"/>
      <c r="S1746" s="295"/>
    </row>
    <row r="1747" spans="1:19" s="342" customFormat="1" ht="24.95" customHeight="1" outlineLevel="2">
      <c r="A1747" s="290" t="str">
        <f>IF(AND(D1747="",D1747=""),"",$D$3&amp;"_"&amp;ROW()-11-COUNTBLANK($D$12:D1747))</f>
        <v>CTKM_1442</v>
      </c>
      <c r="B1747" s="297" t="s">
        <v>112</v>
      </c>
      <c r="C1747" s="303" t="s">
        <v>484</v>
      </c>
      <c r="D1747" s="303" t="s">
        <v>485</v>
      </c>
      <c r="E1747" s="320"/>
      <c r="F1747" s="293"/>
      <c r="G1747" s="293"/>
      <c r="H1747" s="293"/>
      <c r="I1747" s="293"/>
      <c r="J1747" s="293"/>
      <c r="K1747" s="293"/>
      <c r="L1747" s="293"/>
      <c r="M1747" s="293"/>
      <c r="N1747" s="293"/>
      <c r="O1747" s="293"/>
      <c r="P1747" s="293"/>
      <c r="Q1747" s="294" t="str">
        <f t="shared" si="101"/>
        <v/>
      </c>
      <c r="R1747" s="350"/>
      <c r="S1747" s="295"/>
    </row>
    <row r="1748" spans="1:19" s="342" customFormat="1" ht="24.95" customHeight="1" outlineLevel="2">
      <c r="A1748" s="290" t="str">
        <f>IF(AND(D1748="",D1748=""),"",$D$3&amp;"_"&amp;ROW()-11-COUNTBLANK($D$12:D1748))</f>
        <v>CTKM_1443</v>
      </c>
      <c r="B1748" s="318" t="s">
        <v>486</v>
      </c>
      <c r="C1748" s="303" t="s">
        <v>487</v>
      </c>
      <c r="D1748" s="303" t="s">
        <v>480</v>
      </c>
      <c r="E1748" s="320"/>
      <c r="F1748" s="293"/>
      <c r="G1748" s="293"/>
      <c r="H1748" s="293"/>
      <c r="I1748" s="293"/>
      <c r="J1748" s="293"/>
      <c r="K1748" s="293"/>
      <c r="L1748" s="293"/>
      <c r="M1748" s="293"/>
      <c r="N1748" s="293"/>
      <c r="O1748" s="293"/>
      <c r="P1748" s="293"/>
      <c r="Q1748" s="294" t="str">
        <f t="shared" si="101"/>
        <v/>
      </c>
      <c r="R1748" s="350"/>
      <c r="S1748" s="295"/>
    </row>
    <row r="1749" spans="1:19" s="342" customFormat="1" ht="24.95" customHeight="1" outlineLevel="2">
      <c r="A1749" s="290" t="str">
        <f>IF(AND(D1749="",D1749=""),"",$D$3&amp;"_"&amp;ROW()-11-COUNTBLANK($D$12:D1749))</f>
        <v>CTKM_1444</v>
      </c>
      <c r="B1749" s="471" t="s">
        <v>488</v>
      </c>
      <c r="C1749" s="303" t="s">
        <v>489</v>
      </c>
      <c r="D1749" s="303" t="s">
        <v>490</v>
      </c>
      <c r="E1749" s="320"/>
      <c r="F1749" s="293"/>
      <c r="G1749" s="293"/>
      <c r="H1749" s="293"/>
      <c r="I1749" s="293"/>
      <c r="J1749" s="293"/>
      <c r="K1749" s="293"/>
      <c r="L1749" s="293"/>
      <c r="M1749" s="293"/>
      <c r="N1749" s="293"/>
      <c r="O1749" s="293"/>
      <c r="P1749" s="293"/>
      <c r="Q1749" s="294" t="str">
        <f t="shared" si="101"/>
        <v/>
      </c>
      <c r="R1749" s="350"/>
      <c r="S1749" s="295"/>
    </row>
    <row r="1750" spans="1:19" ht="24.95" customHeight="1" outlineLevel="1">
      <c r="A1750" s="290" t="str">
        <f>IF(AND(D1750="",D1750=""),"",$D$3&amp;"_"&amp;ROW()-11-COUNTBLANK($D$12:D1750))</f>
        <v/>
      </c>
      <c r="B1750" s="309" t="s">
        <v>491</v>
      </c>
      <c r="C1750" s="287"/>
      <c r="D1750" s="287"/>
      <c r="E1750" s="288"/>
      <c r="F1750" s="288"/>
      <c r="G1750" s="288"/>
      <c r="H1750" s="288"/>
      <c r="I1750" s="288"/>
      <c r="J1750" s="288"/>
      <c r="K1750" s="288"/>
      <c r="L1750" s="288"/>
      <c r="M1750" s="288"/>
      <c r="N1750" s="288"/>
      <c r="O1750" s="288"/>
      <c r="P1750" s="288"/>
      <c r="Q1750" s="288"/>
      <c r="R1750" s="287"/>
      <c r="S1750" s="289"/>
    </row>
    <row r="1751" spans="1:19" s="342" customFormat="1" ht="24.95" customHeight="1" outlineLevel="2">
      <c r="A1751" s="290" t="str">
        <f>IF(AND(D1751="",D1751=""),"",$D$3&amp;"_"&amp;ROW()-11-COUNTBLANK($D$12:D1751))</f>
        <v>CTKM_1445</v>
      </c>
      <c r="B1751" s="297" t="s">
        <v>478</v>
      </c>
      <c r="C1751" s="310" t="s">
        <v>479</v>
      </c>
      <c r="D1751" s="298" t="s">
        <v>480</v>
      </c>
      <c r="E1751" s="320"/>
      <c r="F1751" s="293"/>
      <c r="G1751" s="293"/>
      <c r="H1751" s="293"/>
      <c r="I1751" s="293"/>
      <c r="J1751" s="293"/>
      <c r="K1751" s="293"/>
      <c r="L1751" s="293"/>
      <c r="M1751" s="293"/>
      <c r="N1751" s="293"/>
      <c r="O1751" s="293"/>
      <c r="P1751" s="293"/>
      <c r="Q1751" s="294" t="str">
        <f t="shared" ref="Q1751:Q1756" si="102">IF(OR(IF(G1751="",IF(F1751="",IF(E1751="","",E1751),F1751),G1751)="F",IF(J1751="",IF(I1751="",IF(H1751="","",H1751),I1751),J1751)="F",IF(M1751="",IF(L1751="",IF(K1751="","",K1751),L1751),M1751)="F",IF(P1751="",IF(O1751="",IF(N1751="","",N1751),O1751),P1751)="F")=TRUE,"F",IF(OR(IF(G1751="",IF(F1751="",IF(E1751="","",E1751),F1751),G1751)="PE",IF(J1751="",IF(I1751="",IF(H1751="","",H1751),I1751),J1751)="PE",IF(M1751="",IF(L1751="",IF(K1751="","",K1751),L1751),M1751)="PE",IF(P1751="",IF(O1751="",IF(N1751="","",N1751),O1751),P1751)="PE")=TRUE,"PE",IF(AND(IF(G1751="",IF(F1751="",IF(E1751="","",E1751),F1751),G1751)="",IF(J1751="",IF(I1751="",IF(H1751="","",H1751),I1751),J1751)="",IF(M1751="",IF(L1751="",IF(K1751="","",K1751),L1751),M1751)="",IF(P1751="",IF(O1751="",IF(N1751="","",N1751),O1751),P1751)="")=TRUE,"","P")))</f>
        <v/>
      </c>
      <c r="R1751" s="350"/>
      <c r="S1751" s="295"/>
    </row>
    <row r="1752" spans="1:19" s="342" customFormat="1" ht="24.95" customHeight="1" outlineLevel="2">
      <c r="A1752" s="290" t="str">
        <f>IF(AND(D1752="",D1752=""),"",$D$3&amp;"_"&amp;ROW()-11-COUNTBLANK($D$12:D1752))</f>
        <v>CTKM_1446</v>
      </c>
      <c r="B1752" s="297" t="s">
        <v>481</v>
      </c>
      <c r="C1752" s="310" t="s">
        <v>482</v>
      </c>
      <c r="D1752" s="298" t="s">
        <v>480</v>
      </c>
      <c r="E1752" s="320"/>
      <c r="F1752" s="293"/>
      <c r="G1752" s="293"/>
      <c r="H1752" s="293"/>
      <c r="I1752" s="293"/>
      <c r="J1752" s="293"/>
      <c r="K1752" s="293"/>
      <c r="L1752" s="293"/>
      <c r="M1752" s="293"/>
      <c r="N1752" s="293"/>
      <c r="O1752" s="293"/>
      <c r="P1752" s="293"/>
      <c r="Q1752" s="294" t="str">
        <f t="shared" si="102"/>
        <v/>
      </c>
      <c r="R1752" s="350"/>
      <c r="S1752" s="295"/>
    </row>
    <row r="1753" spans="1:19" s="342" customFormat="1" ht="24.95" customHeight="1" outlineLevel="2">
      <c r="A1753" s="290" t="str">
        <f>IF(AND(D1753="",D1753=""),"",$D$3&amp;"_"&amp;ROW()-11-COUNTBLANK($D$12:D1753))</f>
        <v>CTKM_1447</v>
      </c>
      <c r="B1753" s="297" t="s">
        <v>109</v>
      </c>
      <c r="C1753" s="303" t="s">
        <v>483</v>
      </c>
      <c r="D1753" s="303" t="s">
        <v>480</v>
      </c>
      <c r="E1753" s="320"/>
      <c r="F1753" s="293"/>
      <c r="G1753" s="293"/>
      <c r="H1753" s="293"/>
      <c r="I1753" s="293"/>
      <c r="J1753" s="293"/>
      <c r="K1753" s="293"/>
      <c r="L1753" s="293"/>
      <c r="M1753" s="293"/>
      <c r="N1753" s="293"/>
      <c r="O1753" s="293"/>
      <c r="P1753" s="293"/>
      <c r="Q1753" s="294" t="str">
        <f t="shared" si="102"/>
        <v/>
      </c>
      <c r="R1753" s="350"/>
      <c r="S1753" s="295"/>
    </row>
    <row r="1754" spans="1:19" s="342" customFormat="1" ht="24.95" customHeight="1" outlineLevel="2">
      <c r="A1754" s="290" t="str">
        <f>IF(AND(D1754="",D1754=""),"",$D$3&amp;"_"&amp;ROW()-11-COUNTBLANK($D$12:D1754))</f>
        <v>CTKM_1448</v>
      </c>
      <c r="B1754" s="297" t="s">
        <v>112</v>
      </c>
      <c r="C1754" s="303" t="s">
        <v>484</v>
      </c>
      <c r="D1754" s="303" t="s">
        <v>485</v>
      </c>
      <c r="E1754" s="320"/>
      <c r="F1754" s="293"/>
      <c r="G1754" s="293"/>
      <c r="H1754" s="293"/>
      <c r="I1754" s="293"/>
      <c r="J1754" s="293"/>
      <c r="K1754" s="293"/>
      <c r="L1754" s="293"/>
      <c r="M1754" s="293"/>
      <c r="N1754" s="293"/>
      <c r="O1754" s="293"/>
      <c r="P1754" s="293"/>
      <c r="Q1754" s="294" t="str">
        <f t="shared" si="102"/>
        <v/>
      </c>
      <c r="R1754" s="350"/>
      <c r="S1754" s="295"/>
    </row>
    <row r="1755" spans="1:19" s="342" customFormat="1" ht="24.95" customHeight="1" outlineLevel="2">
      <c r="A1755" s="290" t="str">
        <f>IF(AND(D1755="",D1755=""),"",$D$3&amp;"_"&amp;ROW()-11-COUNTBLANK($D$12:D1755))</f>
        <v>CTKM_1449</v>
      </c>
      <c r="B1755" s="318" t="s">
        <v>486</v>
      </c>
      <c r="C1755" s="303" t="s">
        <v>487</v>
      </c>
      <c r="D1755" s="303" t="s">
        <v>480</v>
      </c>
      <c r="E1755" s="320"/>
      <c r="F1755" s="293"/>
      <c r="G1755" s="293"/>
      <c r="H1755" s="293"/>
      <c r="I1755" s="293"/>
      <c r="J1755" s="293"/>
      <c r="K1755" s="293"/>
      <c r="L1755" s="293"/>
      <c r="M1755" s="293"/>
      <c r="N1755" s="293"/>
      <c r="O1755" s="293"/>
      <c r="P1755" s="293"/>
      <c r="Q1755" s="294" t="str">
        <f t="shared" si="102"/>
        <v/>
      </c>
      <c r="R1755" s="350"/>
      <c r="S1755" s="295"/>
    </row>
    <row r="1756" spans="1:19" s="342" customFormat="1" ht="24.95" customHeight="1" outlineLevel="2">
      <c r="A1756" s="290" t="str">
        <f>IF(AND(D1756="",D1756=""),"",$D$3&amp;"_"&amp;ROW()-11-COUNTBLANK($D$12:D1756))</f>
        <v>CTKM_1450</v>
      </c>
      <c r="B1756" s="471" t="s">
        <v>488</v>
      </c>
      <c r="C1756" s="303" t="s">
        <v>489</v>
      </c>
      <c r="D1756" s="303" t="s">
        <v>490</v>
      </c>
      <c r="E1756" s="320"/>
      <c r="F1756" s="293"/>
      <c r="G1756" s="293"/>
      <c r="H1756" s="293"/>
      <c r="I1756" s="293"/>
      <c r="J1756" s="293"/>
      <c r="K1756" s="293"/>
      <c r="L1756" s="293"/>
      <c r="M1756" s="293"/>
      <c r="N1756" s="293"/>
      <c r="O1756" s="293"/>
      <c r="P1756" s="293"/>
      <c r="Q1756" s="294" t="str">
        <f t="shared" si="102"/>
        <v/>
      </c>
      <c r="R1756" s="350"/>
      <c r="S1756" s="295"/>
    </row>
    <row r="1757" spans="1:19" ht="24.95" customHeight="1" outlineLevel="1">
      <c r="A1757" s="290" t="str">
        <f>IF(AND(D1757="",D1757=""),"",$D$3&amp;"_"&amp;ROW()-11-COUNTBLANK($D$12:D1757))</f>
        <v/>
      </c>
      <c r="B1757" s="309" t="s">
        <v>492</v>
      </c>
      <c r="C1757" s="287"/>
      <c r="D1757" s="287"/>
      <c r="E1757" s="288"/>
      <c r="F1757" s="288"/>
      <c r="G1757" s="288"/>
      <c r="H1757" s="288"/>
      <c r="I1757" s="288"/>
      <c r="J1757" s="288"/>
      <c r="K1757" s="288"/>
      <c r="L1757" s="288"/>
      <c r="M1757" s="288"/>
      <c r="N1757" s="288"/>
      <c r="O1757" s="288"/>
      <c r="P1757" s="288"/>
      <c r="Q1757" s="288"/>
      <c r="R1757" s="287"/>
      <c r="S1757" s="289"/>
    </row>
    <row r="1758" spans="1:19" s="342" customFormat="1" ht="24.95" customHeight="1" outlineLevel="2">
      <c r="A1758" s="290" t="str">
        <f>IF(AND(D1758="",D1758=""),"",$D$3&amp;"_"&amp;ROW()-11-COUNTBLANK($D$12:D1758))</f>
        <v>CTKM_1451</v>
      </c>
      <c r="B1758" s="303" t="s">
        <v>109</v>
      </c>
      <c r="C1758" s="303" t="s">
        <v>110</v>
      </c>
      <c r="D1758" s="303" t="s">
        <v>228</v>
      </c>
      <c r="E1758" s="320"/>
      <c r="F1758" s="293"/>
      <c r="G1758" s="293"/>
      <c r="H1758" s="293"/>
      <c r="I1758" s="293"/>
      <c r="J1758" s="293"/>
      <c r="K1758" s="293"/>
      <c r="L1758" s="293"/>
      <c r="M1758" s="293"/>
      <c r="N1758" s="293"/>
      <c r="O1758" s="293"/>
      <c r="P1758" s="293"/>
      <c r="Q1758" s="294" t="str">
        <f t="shared" ref="Q1758:Q1763" si="103">IF(OR(IF(G1758="",IF(F1758="",IF(E1758="","",E1758),F1758),G1758)="F",IF(J1758="",IF(I1758="",IF(H1758="","",H1758),I1758),J1758)="F",IF(M1758="",IF(L1758="",IF(K1758="","",K1758),L1758),M1758)="F",IF(P1758="",IF(O1758="",IF(N1758="","",N1758),O1758),P1758)="F")=TRUE,"F",IF(OR(IF(G1758="",IF(F1758="",IF(E1758="","",E1758),F1758),G1758)="PE",IF(J1758="",IF(I1758="",IF(H1758="","",H1758),I1758),J1758)="PE",IF(M1758="",IF(L1758="",IF(K1758="","",K1758),L1758),M1758)="PE",IF(P1758="",IF(O1758="",IF(N1758="","",N1758),O1758),P1758)="PE")=TRUE,"PE",IF(AND(IF(G1758="",IF(F1758="",IF(E1758="","",E1758),F1758),G1758)="",IF(J1758="",IF(I1758="",IF(H1758="","",H1758),I1758),J1758)="",IF(M1758="",IF(L1758="",IF(K1758="","",K1758),L1758),M1758)="",IF(P1758="",IF(O1758="",IF(N1758="","",N1758),O1758),P1758)="")=TRUE,"","P")))</f>
        <v/>
      </c>
      <c r="R1758" s="350"/>
      <c r="S1758" s="295"/>
    </row>
    <row r="1759" spans="1:19" s="342" customFormat="1" ht="24.95" customHeight="1" outlineLevel="2">
      <c r="A1759" s="290" t="str">
        <f>IF(AND(D1759="",D1759=""),"",$D$3&amp;"_"&amp;ROW()-11-COUNTBLANK($D$12:D1759))</f>
        <v>CTKM_1452</v>
      </c>
      <c r="B1759" s="471" t="s">
        <v>229</v>
      </c>
      <c r="C1759" s="303" t="s">
        <v>230</v>
      </c>
      <c r="D1759" s="303" t="s">
        <v>231</v>
      </c>
      <c r="E1759" s="320"/>
      <c r="F1759" s="293"/>
      <c r="G1759" s="293"/>
      <c r="H1759" s="293"/>
      <c r="I1759" s="293"/>
      <c r="J1759" s="293"/>
      <c r="K1759" s="293"/>
      <c r="L1759" s="293"/>
      <c r="M1759" s="293"/>
      <c r="N1759" s="293"/>
      <c r="O1759" s="293"/>
      <c r="P1759" s="293"/>
      <c r="Q1759" s="294" t="str">
        <f t="shared" si="103"/>
        <v/>
      </c>
      <c r="R1759" s="350"/>
      <c r="S1759" s="295"/>
    </row>
    <row r="1760" spans="1:19" s="342" customFormat="1" ht="24.95" customHeight="1" outlineLevel="2">
      <c r="A1760" s="290" t="str">
        <f>IF(AND(D1760="",D1760=""),"",$D$3&amp;"_"&amp;ROW()-11-COUNTBLANK($D$12:D1760))</f>
        <v>CTKM_1453</v>
      </c>
      <c r="B1760" s="471" t="s">
        <v>115</v>
      </c>
      <c r="C1760" s="303" t="s">
        <v>116</v>
      </c>
      <c r="D1760" s="303" t="s">
        <v>232</v>
      </c>
      <c r="E1760" s="320"/>
      <c r="F1760" s="293"/>
      <c r="G1760" s="293"/>
      <c r="H1760" s="293"/>
      <c r="I1760" s="293"/>
      <c r="J1760" s="293"/>
      <c r="K1760" s="293"/>
      <c r="L1760" s="293"/>
      <c r="M1760" s="293"/>
      <c r="N1760" s="293"/>
      <c r="O1760" s="293"/>
      <c r="P1760" s="293"/>
      <c r="Q1760" s="294" t="str">
        <f t="shared" si="103"/>
        <v/>
      </c>
      <c r="R1760" s="350"/>
      <c r="S1760" s="295"/>
    </row>
    <row r="1761" spans="1:19" s="342" customFormat="1" ht="24.95" customHeight="1" outlineLevel="2">
      <c r="A1761" s="290" t="str">
        <f>IF(AND(D1761="",D1761=""),"",$D$3&amp;"_"&amp;ROW()-11-COUNTBLANK($D$12:D1761))</f>
        <v>CTKM_1454</v>
      </c>
      <c r="B1761" s="303" t="s">
        <v>233</v>
      </c>
      <c r="C1761" s="303" t="s">
        <v>234</v>
      </c>
      <c r="D1761" s="303" t="s">
        <v>368</v>
      </c>
      <c r="E1761" s="320"/>
      <c r="F1761" s="293"/>
      <c r="G1761" s="293"/>
      <c r="H1761" s="293"/>
      <c r="I1761" s="293"/>
      <c r="J1761" s="293"/>
      <c r="K1761" s="293"/>
      <c r="L1761" s="293"/>
      <c r="M1761" s="293"/>
      <c r="N1761" s="293"/>
      <c r="O1761" s="293"/>
      <c r="P1761" s="293"/>
      <c r="Q1761" s="294" t="str">
        <f t="shared" si="103"/>
        <v/>
      </c>
      <c r="R1761" s="350"/>
      <c r="S1761" s="295"/>
    </row>
    <row r="1762" spans="1:19" s="342" customFormat="1" ht="24.95" customHeight="1" outlineLevel="2">
      <c r="A1762" s="290" t="str">
        <f>IF(AND(D1762="",D1762=""),"",$D$3&amp;"_"&amp;ROW()-11-COUNTBLANK($D$12:D1762))</f>
        <v>CTKM_1455</v>
      </c>
      <c r="B1762" s="471" t="s">
        <v>236</v>
      </c>
      <c r="C1762" s="303" t="s">
        <v>237</v>
      </c>
      <c r="D1762" s="303" t="s">
        <v>318</v>
      </c>
      <c r="E1762" s="320"/>
      <c r="F1762" s="293"/>
      <c r="G1762" s="293"/>
      <c r="H1762" s="293"/>
      <c r="I1762" s="293"/>
      <c r="J1762" s="293"/>
      <c r="K1762" s="293"/>
      <c r="L1762" s="293"/>
      <c r="M1762" s="293"/>
      <c r="N1762" s="293"/>
      <c r="O1762" s="293"/>
      <c r="P1762" s="293"/>
      <c r="Q1762" s="294" t="str">
        <f t="shared" si="103"/>
        <v/>
      </c>
      <c r="R1762" s="350"/>
      <c r="S1762" s="295"/>
    </row>
    <row r="1763" spans="1:19" s="342" customFormat="1" ht="24.95" customHeight="1" outlineLevel="2">
      <c r="A1763" s="290" t="str">
        <f>IF(AND(D1763="",D1763=""),"",$D$3&amp;"_"&amp;ROW()-11-COUNTBLANK($D$12:D1763))</f>
        <v>CTKM_1456</v>
      </c>
      <c r="B1763" s="471" t="s">
        <v>239</v>
      </c>
      <c r="C1763" s="303" t="s">
        <v>240</v>
      </c>
      <c r="D1763" s="303" t="s">
        <v>318</v>
      </c>
      <c r="E1763" s="320"/>
      <c r="F1763" s="293"/>
      <c r="G1763" s="293"/>
      <c r="H1763" s="293"/>
      <c r="I1763" s="293"/>
      <c r="J1763" s="293"/>
      <c r="K1763" s="293"/>
      <c r="L1763" s="293"/>
      <c r="M1763" s="293"/>
      <c r="N1763" s="293"/>
      <c r="O1763" s="293"/>
      <c r="P1763" s="293"/>
      <c r="Q1763" s="294" t="str">
        <f t="shared" si="103"/>
        <v/>
      </c>
      <c r="R1763" s="350"/>
      <c r="S1763" s="295"/>
    </row>
    <row r="1764" spans="1:19" ht="24.95" customHeight="1" outlineLevel="1">
      <c r="A1764" s="290" t="str">
        <f>IF(AND(D1764="",D1764=""),"",$D$3&amp;"_"&amp;ROW()-11-COUNTBLANK($D$12:D1764))</f>
        <v/>
      </c>
      <c r="B1764" s="309" t="s">
        <v>227</v>
      </c>
      <c r="C1764" s="287"/>
      <c r="D1764" s="287"/>
      <c r="E1764" s="288"/>
      <c r="F1764" s="288"/>
      <c r="G1764" s="288"/>
      <c r="H1764" s="288"/>
      <c r="I1764" s="288"/>
      <c r="J1764" s="288"/>
      <c r="K1764" s="288"/>
      <c r="L1764" s="288"/>
      <c r="M1764" s="288"/>
      <c r="N1764" s="288"/>
      <c r="O1764" s="288"/>
      <c r="P1764" s="288"/>
      <c r="Q1764" s="288"/>
      <c r="R1764" s="287"/>
      <c r="S1764" s="289"/>
    </row>
    <row r="1765" spans="1:19" s="342" customFormat="1" ht="24.95" customHeight="1" outlineLevel="2">
      <c r="A1765" s="290" t="str">
        <f>IF(AND(D1765="",D1765=""),"",$D$3&amp;"_"&amp;ROW()-11-COUNTBLANK($D$12:D1765))</f>
        <v>CTKM_1457</v>
      </c>
      <c r="B1765" s="501" t="s">
        <v>109</v>
      </c>
      <c r="C1765" s="501" t="s">
        <v>110</v>
      </c>
      <c r="D1765" s="501" t="s">
        <v>228</v>
      </c>
      <c r="E1765" s="320"/>
      <c r="F1765" s="293"/>
      <c r="G1765" s="293"/>
      <c r="H1765" s="293"/>
      <c r="I1765" s="293"/>
      <c r="J1765" s="293"/>
      <c r="K1765" s="293"/>
      <c r="L1765" s="293"/>
      <c r="M1765" s="293"/>
      <c r="N1765" s="293"/>
      <c r="O1765" s="293"/>
      <c r="P1765" s="293"/>
      <c r="Q1765" s="294" t="str">
        <f t="shared" ref="Q1765:Q1770" si="104">IF(OR(IF(G1765="",IF(F1765="",IF(E1765="","",E1765),F1765),G1765)="F",IF(J1765="",IF(I1765="",IF(H1765="","",H1765),I1765),J1765)="F",IF(M1765="",IF(L1765="",IF(K1765="","",K1765),L1765),M1765)="F",IF(P1765="",IF(O1765="",IF(N1765="","",N1765),O1765),P1765)="F")=TRUE,"F",IF(OR(IF(G1765="",IF(F1765="",IF(E1765="","",E1765),F1765),G1765)="PE",IF(J1765="",IF(I1765="",IF(H1765="","",H1765),I1765),J1765)="PE",IF(M1765="",IF(L1765="",IF(K1765="","",K1765),L1765),M1765)="PE",IF(P1765="",IF(O1765="",IF(N1765="","",N1765),O1765),P1765)="PE")=TRUE,"PE",IF(AND(IF(G1765="",IF(F1765="",IF(E1765="","",E1765),F1765),G1765)="",IF(J1765="",IF(I1765="",IF(H1765="","",H1765),I1765),J1765)="",IF(M1765="",IF(L1765="",IF(K1765="","",K1765),L1765),M1765)="",IF(P1765="",IF(O1765="",IF(N1765="","",N1765),O1765),P1765)="")=TRUE,"","P")))</f>
        <v/>
      </c>
      <c r="R1765" s="350"/>
      <c r="S1765" s="295"/>
    </row>
    <row r="1766" spans="1:19" s="342" customFormat="1" ht="24.95" customHeight="1" outlineLevel="2">
      <c r="A1766" s="290" t="str">
        <f>IF(AND(D1766="",D1766=""),"",$D$3&amp;"_"&amp;ROW()-11-COUNTBLANK($D$12:D1766))</f>
        <v>CTKM_1458</v>
      </c>
      <c r="B1766" s="502" t="s">
        <v>229</v>
      </c>
      <c r="C1766" s="501" t="s">
        <v>230</v>
      </c>
      <c r="D1766" s="501" t="s">
        <v>231</v>
      </c>
      <c r="E1766" s="320"/>
      <c r="F1766" s="293"/>
      <c r="G1766" s="293"/>
      <c r="H1766" s="293"/>
      <c r="I1766" s="293"/>
      <c r="J1766" s="293"/>
      <c r="K1766" s="293"/>
      <c r="L1766" s="293"/>
      <c r="M1766" s="293"/>
      <c r="N1766" s="293"/>
      <c r="O1766" s="293"/>
      <c r="P1766" s="293"/>
      <c r="Q1766" s="294" t="str">
        <f t="shared" si="104"/>
        <v/>
      </c>
      <c r="R1766" s="350"/>
      <c r="S1766" s="295"/>
    </row>
    <row r="1767" spans="1:19" s="342" customFormat="1" ht="24.95" customHeight="1" outlineLevel="2">
      <c r="A1767" s="290" t="str">
        <f>IF(AND(D1767="",D1767=""),"",$D$3&amp;"_"&amp;ROW()-11-COUNTBLANK($D$12:D1767))</f>
        <v>CTKM_1459</v>
      </c>
      <c r="B1767" s="502" t="s">
        <v>115</v>
      </c>
      <c r="C1767" s="501" t="s">
        <v>116</v>
      </c>
      <c r="D1767" s="501" t="s">
        <v>232</v>
      </c>
      <c r="E1767" s="320"/>
      <c r="F1767" s="293"/>
      <c r="G1767" s="293"/>
      <c r="H1767" s="293"/>
      <c r="I1767" s="293"/>
      <c r="J1767" s="293"/>
      <c r="K1767" s="293"/>
      <c r="L1767" s="293"/>
      <c r="M1767" s="293"/>
      <c r="N1767" s="293"/>
      <c r="O1767" s="293"/>
      <c r="P1767" s="293"/>
      <c r="Q1767" s="294" t="str">
        <f t="shared" si="104"/>
        <v/>
      </c>
      <c r="R1767" s="350"/>
      <c r="S1767" s="295"/>
    </row>
    <row r="1768" spans="1:19" s="342" customFormat="1" ht="24.95" customHeight="1" outlineLevel="2">
      <c r="A1768" s="290" t="str">
        <f>IF(AND(D1768="",D1768=""),"",$D$3&amp;"_"&amp;ROW()-11-COUNTBLANK($D$12:D1768))</f>
        <v>CTKM_1460</v>
      </c>
      <c r="B1768" s="501" t="s">
        <v>233</v>
      </c>
      <c r="C1768" s="501" t="s">
        <v>234</v>
      </c>
      <c r="D1768" s="501" t="s">
        <v>368</v>
      </c>
      <c r="E1768" s="320"/>
      <c r="F1768" s="293"/>
      <c r="G1768" s="293"/>
      <c r="H1768" s="293"/>
      <c r="I1768" s="293"/>
      <c r="J1768" s="293"/>
      <c r="K1768" s="293"/>
      <c r="L1768" s="293"/>
      <c r="M1768" s="293"/>
      <c r="N1768" s="293"/>
      <c r="O1768" s="293"/>
      <c r="P1768" s="293"/>
      <c r="Q1768" s="294" t="str">
        <f t="shared" si="104"/>
        <v/>
      </c>
      <c r="R1768" s="350"/>
      <c r="S1768" s="295"/>
    </row>
    <row r="1769" spans="1:19" s="342" customFormat="1" ht="24.95" customHeight="1" outlineLevel="2">
      <c r="A1769" s="290" t="str">
        <f>IF(AND(D1769="",D1769=""),"",$D$3&amp;"_"&amp;ROW()-11-COUNTBLANK($D$12:D1769))</f>
        <v>CTKM_1461</v>
      </c>
      <c r="B1769" s="502" t="s">
        <v>236</v>
      </c>
      <c r="C1769" s="501" t="s">
        <v>237</v>
      </c>
      <c r="D1769" s="501" t="s">
        <v>318</v>
      </c>
      <c r="E1769" s="320"/>
      <c r="F1769" s="293"/>
      <c r="G1769" s="293"/>
      <c r="H1769" s="293"/>
      <c r="I1769" s="293"/>
      <c r="J1769" s="293"/>
      <c r="K1769" s="293"/>
      <c r="L1769" s="293"/>
      <c r="M1769" s="293"/>
      <c r="N1769" s="293"/>
      <c r="O1769" s="293"/>
      <c r="P1769" s="293"/>
      <c r="Q1769" s="294" t="str">
        <f t="shared" si="104"/>
        <v/>
      </c>
      <c r="R1769" s="350"/>
      <c r="S1769" s="295"/>
    </row>
    <row r="1770" spans="1:19" s="342" customFormat="1" ht="24.95" customHeight="1" outlineLevel="2">
      <c r="A1770" s="290" t="str">
        <f>IF(AND(D1770="",D1770=""),"",$D$3&amp;"_"&amp;ROW()-11-COUNTBLANK($D$12:D1770))</f>
        <v>CTKM_1462</v>
      </c>
      <c r="B1770" s="502" t="s">
        <v>239</v>
      </c>
      <c r="C1770" s="501" t="s">
        <v>240</v>
      </c>
      <c r="D1770" s="501" t="s">
        <v>318</v>
      </c>
      <c r="E1770" s="320"/>
      <c r="F1770" s="293"/>
      <c r="G1770" s="293"/>
      <c r="H1770" s="293"/>
      <c r="I1770" s="293"/>
      <c r="J1770" s="293"/>
      <c r="K1770" s="293"/>
      <c r="L1770" s="293"/>
      <c r="M1770" s="293"/>
      <c r="N1770" s="293"/>
      <c r="O1770" s="293"/>
      <c r="P1770" s="293"/>
      <c r="Q1770" s="294" t="str">
        <f t="shared" si="104"/>
        <v/>
      </c>
      <c r="R1770" s="350"/>
      <c r="S1770" s="295"/>
    </row>
    <row r="1771" spans="1:19" ht="24.95" customHeight="1" outlineLevel="1">
      <c r="A1771" s="290" t="str">
        <f>IF(AND(D1771="",D1771=""),"",$D$3&amp;"_"&amp;ROW()-11-COUNTBLANK($D$12:D1771))</f>
        <v/>
      </c>
      <c r="B1771" s="309" t="s">
        <v>666</v>
      </c>
      <c r="C1771" s="287"/>
      <c r="D1771" s="287"/>
      <c r="E1771" s="288"/>
      <c r="F1771" s="288"/>
      <c r="G1771" s="288"/>
      <c r="H1771" s="288"/>
      <c r="I1771" s="288"/>
      <c r="J1771" s="288"/>
      <c r="K1771" s="288"/>
      <c r="L1771" s="288"/>
      <c r="M1771" s="288"/>
      <c r="N1771" s="288"/>
      <c r="O1771" s="288"/>
      <c r="P1771" s="288"/>
      <c r="Q1771" s="288"/>
      <c r="R1771" s="287"/>
      <c r="S1771" s="289"/>
    </row>
    <row r="1772" spans="1:19" s="342" customFormat="1" ht="24.95" customHeight="1" outlineLevel="2">
      <c r="A1772" s="290" t="str">
        <f>IF(AND(D1772="",D1772=""),"",$D$3&amp;"_"&amp;ROW()-11-COUNTBLANK($D$12:D1772))</f>
        <v>CTKM_1463</v>
      </c>
      <c r="B1772" s="376" t="s">
        <v>394</v>
      </c>
      <c r="C1772" s="377" t="s">
        <v>394</v>
      </c>
      <c r="D1772" s="377" t="s">
        <v>667</v>
      </c>
      <c r="E1772" s="320"/>
      <c r="F1772" s="293"/>
      <c r="G1772" s="293"/>
      <c r="H1772" s="293"/>
      <c r="I1772" s="293"/>
      <c r="J1772" s="293"/>
      <c r="K1772" s="293"/>
      <c r="L1772" s="293"/>
      <c r="M1772" s="293"/>
      <c r="N1772" s="293"/>
      <c r="O1772" s="293"/>
      <c r="P1772" s="293"/>
      <c r="Q1772" s="294" t="str">
        <f>IF(OR(IF(G1772="",IF(F1772="",IF(E1772="","",E1772),F1772),G1772)="F",IF(J1772="",IF(I1772="",IF(H1772="","",H1772),I1772),J1772)="F",IF(M1772="",IF(L1772="",IF(K1772="","",K1772),L1772),M1772)="F",IF(P1772="",IF(O1772="",IF(N1772="","",N1772),O1772),P1772)="F")=TRUE,"F",IF(OR(IF(G1772="",IF(F1772="",IF(E1772="","",E1772),F1772),G1772)="PE",IF(J1772="",IF(I1772="",IF(H1772="","",H1772),I1772),J1772)="PE",IF(M1772="",IF(L1772="",IF(K1772="","",K1772),L1772),M1772)="PE",IF(P1772="",IF(O1772="",IF(N1772="","",N1772),O1772),P1772)="PE")=TRUE,"PE",IF(AND(IF(G1772="",IF(F1772="",IF(E1772="","",E1772),F1772),G1772)="",IF(J1772="",IF(I1772="",IF(H1772="","",H1772),I1772),J1772)="",IF(M1772="",IF(L1772="",IF(K1772="","",K1772),L1772),M1772)="",IF(P1772="",IF(O1772="",IF(N1772="","",N1772),O1772),P1772)="")=TRUE,"","P")))</f>
        <v/>
      </c>
      <c r="R1772" s="297"/>
      <c r="S1772" s="295"/>
    </row>
    <row r="1773" spans="1:19" s="342" customFormat="1" ht="24.95" customHeight="1" outlineLevel="2">
      <c r="A1773" s="290" t="str">
        <f>IF(AND(D1773="",D1773=""),"",$D$3&amp;"_"&amp;ROW()-11-COUNTBLANK($D$12:D1773))</f>
        <v>CTKM_1464</v>
      </c>
      <c r="B1773" s="545" t="s">
        <v>396</v>
      </c>
      <c r="C1773" s="503" t="s">
        <v>396</v>
      </c>
      <c r="D1773" s="503" t="s">
        <v>668</v>
      </c>
      <c r="E1773" s="320"/>
      <c r="F1773" s="293"/>
      <c r="G1773" s="293"/>
      <c r="H1773" s="293"/>
      <c r="I1773" s="293"/>
      <c r="J1773" s="293"/>
      <c r="K1773" s="293"/>
      <c r="L1773" s="293"/>
      <c r="M1773" s="293"/>
      <c r="N1773" s="293"/>
      <c r="O1773" s="293"/>
      <c r="P1773" s="293"/>
      <c r="Q1773" s="294" t="str">
        <f>IF(OR(IF(G1773="",IF(F1773="",IF(E1773="","",E1773),F1773),G1773)="F",IF(J1773="",IF(I1773="",IF(H1773="","",H1773),I1773),J1773)="F",IF(M1773="",IF(L1773="",IF(K1773="","",K1773),L1773),M1773)="F",IF(P1773="",IF(O1773="",IF(N1773="","",N1773),O1773),P1773)="F")=TRUE,"F",IF(OR(IF(G1773="",IF(F1773="",IF(E1773="","",E1773),F1773),G1773)="PE",IF(J1773="",IF(I1773="",IF(H1773="","",H1773),I1773),J1773)="PE",IF(M1773="",IF(L1773="",IF(K1773="","",K1773),L1773),M1773)="PE",IF(P1773="",IF(O1773="",IF(N1773="","",N1773),O1773),P1773)="PE")=TRUE,"PE",IF(AND(IF(G1773="",IF(F1773="",IF(E1773="","",E1773),F1773),G1773)="",IF(J1773="",IF(I1773="",IF(H1773="","",H1773),I1773),J1773)="",IF(M1773="",IF(L1773="",IF(K1773="","",K1773),L1773),M1773)="",IF(P1773="",IF(O1773="",IF(N1773="","",N1773),O1773),P1773)="")=TRUE,"","P")))</f>
        <v/>
      </c>
      <c r="R1773" s="297"/>
      <c r="S1773" s="295"/>
    </row>
    <row r="1774" spans="1:19" s="342" customFormat="1" ht="24.95" customHeight="1" outlineLevel="2">
      <c r="A1774" s="290" t="str">
        <f>IF(AND(D1774="",D1774=""),"",$D$3&amp;"_"&amp;ROW()-11-COUNTBLANK($D$12:D1774))</f>
        <v>CTKM_1465</v>
      </c>
      <c r="B1774" s="413" t="s">
        <v>392</v>
      </c>
      <c r="C1774" s="377" t="s">
        <v>392</v>
      </c>
      <c r="D1774" s="377" t="s">
        <v>669</v>
      </c>
      <c r="E1774" s="320"/>
      <c r="F1774" s="293"/>
      <c r="G1774" s="293"/>
      <c r="H1774" s="293"/>
      <c r="I1774" s="293"/>
      <c r="J1774" s="293"/>
      <c r="K1774" s="293"/>
      <c r="L1774" s="293"/>
      <c r="M1774" s="293"/>
      <c r="N1774" s="293"/>
      <c r="O1774" s="293"/>
      <c r="P1774" s="293"/>
      <c r="Q1774" s="294" t="str">
        <f>IF(OR(IF(G1774="",IF(F1774="",IF(E1774="","",E1774),F1774),G1774)="F",IF(J1774="",IF(I1774="",IF(H1774="","",H1774),I1774),J1774)="F",IF(M1774="",IF(L1774="",IF(K1774="","",K1774),L1774),M1774)="F",IF(P1774="",IF(O1774="",IF(N1774="","",N1774),O1774),P1774)="F")=TRUE,"F",IF(OR(IF(G1774="",IF(F1774="",IF(E1774="","",E1774),F1774),G1774)="PE",IF(J1774="",IF(I1774="",IF(H1774="","",H1774),I1774),J1774)="PE",IF(M1774="",IF(L1774="",IF(K1774="","",K1774),L1774),M1774)="PE",IF(P1774="",IF(O1774="",IF(N1774="","",N1774),O1774),P1774)="PE")=TRUE,"PE",IF(AND(IF(G1774="",IF(F1774="",IF(E1774="","",E1774),F1774),G1774)="",IF(J1774="",IF(I1774="",IF(H1774="","",H1774),I1774),J1774)="",IF(M1774="",IF(L1774="",IF(K1774="","",K1774),L1774),M1774)="",IF(P1774="",IF(O1774="",IF(N1774="","",N1774),O1774),P1774)="")=TRUE,"","P")))</f>
        <v/>
      </c>
      <c r="R1774" s="297"/>
      <c r="S1774" s="295"/>
    </row>
    <row r="1775" spans="1:19" s="342" customFormat="1" ht="24.95" customHeight="1" outlineLevel="2">
      <c r="A1775" s="290" t="str">
        <f>IF(AND(D1775="",D1775=""),"",$D$3&amp;"_"&amp;ROW()-11-COUNTBLANK($D$12:D1775))</f>
        <v>CTKM_1466</v>
      </c>
      <c r="B1775" s="545" t="s">
        <v>670</v>
      </c>
      <c r="C1775" s="503" t="s">
        <v>671</v>
      </c>
      <c r="D1775" s="503" t="s">
        <v>672</v>
      </c>
      <c r="E1775" s="320"/>
      <c r="F1775" s="293"/>
      <c r="G1775" s="293"/>
      <c r="H1775" s="293"/>
      <c r="I1775" s="293"/>
      <c r="J1775" s="293"/>
      <c r="K1775" s="293"/>
      <c r="L1775" s="293"/>
      <c r="M1775" s="293"/>
      <c r="N1775" s="293"/>
      <c r="O1775" s="293"/>
      <c r="P1775" s="293"/>
      <c r="Q1775" s="294" t="str">
        <f>IF(OR(IF(G1775="",IF(F1775="",IF(E1775="","",E1775),F1775),G1775)="F",IF(J1775="",IF(I1775="",IF(H1775="","",H1775),I1775),J1775)="F",IF(M1775="",IF(L1775="",IF(K1775="","",K1775),L1775),M1775)="F",IF(P1775="",IF(O1775="",IF(N1775="","",N1775),O1775),P1775)="F")=TRUE,"F",IF(OR(IF(G1775="",IF(F1775="",IF(E1775="","",E1775),F1775),G1775)="PE",IF(J1775="",IF(I1775="",IF(H1775="","",H1775),I1775),J1775)="PE",IF(M1775="",IF(L1775="",IF(K1775="","",K1775),L1775),M1775)="PE",IF(P1775="",IF(O1775="",IF(N1775="","",N1775),O1775),P1775)="PE")=TRUE,"PE",IF(AND(IF(G1775="",IF(F1775="",IF(E1775="","",E1775),F1775),G1775)="",IF(J1775="",IF(I1775="",IF(H1775="","",H1775),I1775),J1775)="",IF(M1775="",IF(L1775="",IF(K1775="","",K1775),L1775),M1775)="",IF(P1775="",IF(O1775="",IF(N1775="","",N1775),O1775),P1775)="")=TRUE,"","P")))</f>
        <v/>
      </c>
      <c r="R1775" s="297"/>
      <c r="S1775" s="295"/>
    </row>
    <row r="1776" spans="1:19" ht="24.95" customHeight="1">
      <c r="A1776" s="290" t="str">
        <f>IF(AND(D1776="",D1776=""),"",$D$3&amp;"_"&amp;ROW()-11-COUNTBLANK($D$12:D1776))</f>
        <v/>
      </c>
      <c r="B1776" s="463" t="s">
        <v>3239</v>
      </c>
      <c r="C1776" s="446"/>
      <c r="D1776" s="446"/>
      <c r="E1776" s="446"/>
      <c r="F1776" s="446"/>
      <c r="G1776" s="446"/>
      <c r="H1776" s="446"/>
      <c r="I1776" s="446"/>
      <c r="J1776" s="446"/>
      <c r="K1776" s="446"/>
      <c r="L1776" s="446"/>
      <c r="M1776" s="446"/>
      <c r="N1776" s="446"/>
      <c r="O1776" s="446"/>
      <c r="P1776" s="446"/>
      <c r="Q1776" s="446"/>
      <c r="R1776" s="446"/>
      <c r="S1776" s="447"/>
    </row>
    <row r="1777" spans="1:19" ht="24.95" customHeight="1" outlineLevel="1">
      <c r="A1777" s="290" t="str">
        <f>IF(AND(D1777="",D1777=""),"",$D$3&amp;"_"&amp;ROW()-11-COUNTBLANK($D$12:D1777))</f>
        <v/>
      </c>
      <c r="B1777" s="309" t="s">
        <v>2574</v>
      </c>
      <c r="C1777" s="287"/>
      <c r="D1777" s="287"/>
      <c r="E1777" s="288"/>
      <c r="F1777" s="288"/>
      <c r="G1777" s="288"/>
      <c r="H1777" s="288"/>
      <c r="I1777" s="288"/>
      <c r="J1777" s="288"/>
      <c r="K1777" s="288"/>
      <c r="L1777" s="288"/>
      <c r="M1777" s="288"/>
      <c r="N1777" s="288"/>
      <c r="O1777" s="288"/>
      <c r="P1777" s="288"/>
      <c r="Q1777" s="288"/>
      <c r="R1777" s="287"/>
      <c r="S1777" s="289"/>
    </row>
    <row r="1778" spans="1:19" s="296" customFormat="1" ht="24.95" customHeight="1" outlineLevel="2">
      <c r="A1778" s="290" t="str">
        <f>IF(AND(D1778="",D1778=""),"",$D$3&amp;"_"&amp;ROW()-11-COUNTBLANK($D$12:D1778))</f>
        <v>CTKM_1467</v>
      </c>
      <c r="B1778" s="298" t="s">
        <v>2109</v>
      </c>
      <c r="C1778" s="428" t="s">
        <v>2059</v>
      </c>
      <c r="D1778" s="326" t="s">
        <v>2058</v>
      </c>
      <c r="E1778" s="320"/>
      <c r="F1778" s="293"/>
      <c r="G1778" s="293"/>
      <c r="H1778" s="293"/>
      <c r="I1778" s="293"/>
      <c r="J1778" s="293"/>
      <c r="K1778" s="293"/>
      <c r="L1778" s="293"/>
      <c r="M1778" s="293"/>
      <c r="N1778" s="293"/>
      <c r="O1778" s="293"/>
      <c r="P1778" s="293"/>
      <c r="Q1778" s="294" t="str">
        <f t="shared" ref="Q1778:Q1786" si="105">IF(OR(IF(G1778="",IF(F1778="",IF(E1778="","",E1778),F1778),G1778)="F",IF(J1778="",IF(I1778="",IF(H1778="","",H1778),I1778),J1778)="F",IF(M1778="",IF(L1778="",IF(K1778="","",K1778),L1778),M1778)="F",IF(P1778="",IF(O1778="",IF(N1778="","",N1778),O1778),P1778)="F")=TRUE,"F",IF(OR(IF(G1778="",IF(F1778="",IF(E1778="","",E1778),F1778),G1778)="PE",IF(J1778="",IF(I1778="",IF(H1778="","",H1778),I1778),J1778)="PE",IF(M1778="",IF(L1778="",IF(K1778="","",K1778),L1778),M1778)="PE",IF(P1778="",IF(O1778="",IF(N1778="","",N1778),O1778),P1778)="PE")=TRUE,"PE",IF(AND(IF(G1778="",IF(F1778="",IF(E1778="","",E1778),F1778),G1778)="",IF(J1778="",IF(I1778="",IF(H1778="","",H1778),I1778),J1778)="",IF(M1778="",IF(L1778="",IF(K1778="","",K1778),L1778),M1778)="",IF(P1778="",IF(O1778="",IF(N1778="","",N1778),O1778),P1778)="")=TRUE,"","P")))</f>
        <v/>
      </c>
      <c r="R1778" s="489"/>
      <c r="S1778" s="295"/>
    </row>
    <row r="1779" spans="1:19" s="296" customFormat="1" ht="24.95" customHeight="1" outlineLevel="2">
      <c r="A1779" s="290" t="str">
        <f>IF(AND(D1779="",D1779=""),"",$D$3&amp;"_"&amp;ROW()-11-COUNTBLANK($D$12:D1779))</f>
        <v>CTKM_1468</v>
      </c>
      <c r="B1779" s="506" t="s">
        <v>2110</v>
      </c>
      <c r="C1779" s="505" t="s">
        <v>2060</v>
      </c>
      <c r="D1779" s="504" t="s">
        <v>2061</v>
      </c>
      <c r="E1779" s="320"/>
      <c r="F1779" s="293"/>
      <c r="G1779" s="293"/>
      <c r="H1779" s="293"/>
      <c r="I1779" s="293"/>
      <c r="J1779" s="293"/>
      <c r="K1779" s="293"/>
      <c r="L1779" s="293"/>
      <c r="M1779" s="293"/>
      <c r="N1779" s="293"/>
      <c r="O1779" s="293"/>
      <c r="P1779" s="293"/>
      <c r="Q1779" s="294" t="str">
        <f t="shared" si="105"/>
        <v/>
      </c>
      <c r="R1779" s="489"/>
      <c r="S1779" s="295"/>
    </row>
    <row r="1780" spans="1:19" s="296" customFormat="1" ht="24.95" customHeight="1" outlineLevel="2">
      <c r="A1780" s="290" t="str">
        <f>IF(AND(D1780="",D1780=""),"",$D$3&amp;"_"&amp;ROW()-11-COUNTBLANK($D$12:D1780))</f>
        <v>CTKM_1469</v>
      </c>
      <c r="B1780" s="506" t="s">
        <v>2111</v>
      </c>
      <c r="C1780" s="505" t="s">
        <v>2062</v>
      </c>
      <c r="D1780" s="504" t="s">
        <v>2112</v>
      </c>
      <c r="E1780" s="320"/>
      <c r="F1780" s="293"/>
      <c r="G1780" s="293"/>
      <c r="H1780" s="293"/>
      <c r="I1780" s="293"/>
      <c r="J1780" s="293"/>
      <c r="K1780" s="293"/>
      <c r="L1780" s="293"/>
      <c r="M1780" s="293"/>
      <c r="N1780" s="293"/>
      <c r="O1780" s="293"/>
      <c r="P1780" s="293"/>
      <c r="Q1780" s="294" t="str">
        <f t="shared" si="105"/>
        <v/>
      </c>
      <c r="R1780" s="489"/>
      <c r="S1780" s="295"/>
    </row>
    <row r="1781" spans="1:19" s="296" customFormat="1" ht="24.95" customHeight="1" outlineLevel="2">
      <c r="A1781" s="290" t="str">
        <f>IF(AND(D1781="",D1781=""),"",$D$3&amp;"_"&amp;ROW()-11-COUNTBLANK($D$12:D1781))</f>
        <v>CTKM_1470</v>
      </c>
      <c r="B1781" s="298" t="s">
        <v>493</v>
      </c>
      <c r="C1781" s="428" t="s">
        <v>494</v>
      </c>
      <c r="D1781" s="326" t="s">
        <v>2063</v>
      </c>
      <c r="E1781" s="320"/>
      <c r="F1781" s="293"/>
      <c r="G1781" s="293"/>
      <c r="H1781" s="293"/>
      <c r="I1781" s="293"/>
      <c r="J1781" s="293"/>
      <c r="K1781" s="293"/>
      <c r="L1781" s="293"/>
      <c r="M1781" s="293"/>
      <c r="N1781" s="293"/>
      <c r="O1781" s="293"/>
      <c r="P1781" s="293"/>
      <c r="Q1781" s="294" t="str">
        <f t="shared" si="105"/>
        <v/>
      </c>
      <c r="R1781" s="489"/>
      <c r="S1781" s="295"/>
    </row>
    <row r="1782" spans="1:19" s="296" customFormat="1" ht="24.95" customHeight="1" outlineLevel="2">
      <c r="A1782" s="290" t="str">
        <f>IF(AND(D1782="",D1782=""),"",$D$3&amp;"_"&amp;ROW()-11-COUNTBLANK($D$12:D1782))</f>
        <v>CTKM_1471</v>
      </c>
      <c r="B1782" s="506" t="s">
        <v>2125</v>
      </c>
      <c r="C1782" s="505" t="s">
        <v>2126</v>
      </c>
      <c r="D1782" s="504" t="s">
        <v>2127</v>
      </c>
      <c r="E1782" s="320"/>
      <c r="F1782" s="293"/>
      <c r="G1782" s="293"/>
      <c r="H1782" s="293"/>
      <c r="I1782" s="293"/>
      <c r="J1782" s="293"/>
      <c r="K1782" s="293"/>
      <c r="L1782" s="293"/>
      <c r="M1782" s="293"/>
      <c r="N1782" s="293"/>
      <c r="O1782" s="293"/>
      <c r="P1782" s="293"/>
      <c r="Q1782" s="294" t="str">
        <f t="shared" si="105"/>
        <v/>
      </c>
      <c r="R1782" s="489"/>
      <c r="S1782" s="295"/>
    </row>
    <row r="1783" spans="1:19" s="296" customFormat="1" ht="24.95" customHeight="1" outlineLevel="2">
      <c r="A1783" s="290" t="str">
        <f>IF(AND(D1783="",D1783=""),"",$D$3&amp;"_"&amp;ROW()-11-COUNTBLANK($D$12:D1783))</f>
        <v>CTKM_1472</v>
      </c>
      <c r="B1783" s="298" t="s">
        <v>673</v>
      </c>
      <c r="C1783" s="326" t="s">
        <v>2057</v>
      </c>
      <c r="D1783" s="326" t="s">
        <v>674</v>
      </c>
      <c r="E1783" s="320"/>
      <c r="F1783" s="293"/>
      <c r="G1783" s="293"/>
      <c r="H1783" s="293"/>
      <c r="I1783" s="293"/>
      <c r="J1783" s="293"/>
      <c r="K1783" s="293"/>
      <c r="L1783" s="293"/>
      <c r="M1783" s="293"/>
      <c r="N1783" s="293"/>
      <c r="O1783" s="293"/>
      <c r="P1783" s="293"/>
      <c r="Q1783" s="294" t="str">
        <f t="shared" si="105"/>
        <v/>
      </c>
      <c r="R1783" s="295"/>
      <c r="S1783" s="295"/>
    </row>
    <row r="1784" spans="1:19" s="296" customFormat="1" ht="24.95" customHeight="1" outlineLevel="2">
      <c r="A1784" s="290" t="str">
        <f>IF(AND(D1784="",D1784=""),"",$D$3&amp;"_"&amp;ROW()-11-COUNTBLANK($D$12:D1784))</f>
        <v>CTKM_1473</v>
      </c>
      <c r="B1784" s="315" t="s">
        <v>675</v>
      </c>
      <c r="C1784" s="326" t="s">
        <v>676</v>
      </c>
      <c r="D1784" s="326" t="s">
        <v>677</v>
      </c>
      <c r="E1784" s="320"/>
      <c r="F1784" s="293"/>
      <c r="G1784" s="293"/>
      <c r="H1784" s="293"/>
      <c r="I1784" s="293"/>
      <c r="J1784" s="293"/>
      <c r="K1784" s="293"/>
      <c r="L1784" s="293"/>
      <c r="M1784" s="293"/>
      <c r="N1784" s="293"/>
      <c r="O1784" s="293"/>
      <c r="P1784" s="293"/>
      <c r="Q1784" s="294" t="str">
        <f t="shared" si="105"/>
        <v/>
      </c>
      <c r="R1784" s="295"/>
      <c r="S1784" s="295"/>
    </row>
    <row r="1785" spans="1:19" s="296" customFormat="1" ht="24.95" customHeight="1" outlineLevel="2">
      <c r="A1785" s="290" t="str">
        <f>IF(AND(D1785="",D1785=""),"",$D$3&amp;"_"&amp;ROW()-11-COUNTBLANK($D$12:D1785))</f>
        <v>CTKM_1474</v>
      </c>
      <c r="B1785" s="317"/>
      <c r="C1785" s="326" t="s">
        <v>678</v>
      </c>
      <c r="D1785" s="326" t="s">
        <v>679</v>
      </c>
      <c r="E1785" s="320"/>
      <c r="F1785" s="293"/>
      <c r="G1785" s="293"/>
      <c r="H1785" s="293"/>
      <c r="I1785" s="293"/>
      <c r="J1785" s="293"/>
      <c r="K1785" s="293"/>
      <c r="L1785" s="293"/>
      <c r="M1785" s="293"/>
      <c r="N1785" s="293"/>
      <c r="O1785" s="293"/>
      <c r="P1785" s="293"/>
      <c r="Q1785" s="294" t="str">
        <f t="shared" si="105"/>
        <v/>
      </c>
      <c r="R1785" s="295"/>
      <c r="S1785" s="295"/>
    </row>
    <row r="1786" spans="1:19" s="296" customFormat="1" ht="24.95" customHeight="1" outlineLevel="2">
      <c r="A1786" s="290" t="str">
        <f>IF(AND(D1786="",D1786=""),"",$D$3&amp;"_"&amp;ROW()-11-COUNTBLANK($D$12:D1786))</f>
        <v>CTKM_1475</v>
      </c>
      <c r="B1786" s="298" t="s">
        <v>2144</v>
      </c>
      <c r="C1786" s="428" t="s">
        <v>2145</v>
      </c>
      <c r="D1786" s="326" t="s">
        <v>2146</v>
      </c>
      <c r="E1786" s="320"/>
      <c r="F1786" s="293"/>
      <c r="G1786" s="293"/>
      <c r="H1786" s="293"/>
      <c r="I1786" s="293"/>
      <c r="J1786" s="293"/>
      <c r="K1786" s="293"/>
      <c r="L1786" s="293"/>
      <c r="M1786" s="293"/>
      <c r="N1786" s="293"/>
      <c r="O1786" s="293"/>
      <c r="P1786" s="293"/>
      <c r="Q1786" s="294" t="str">
        <f t="shared" si="105"/>
        <v/>
      </c>
      <c r="R1786" s="489"/>
      <c r="S1786" s="295"/>
    </row>
    <row r="1787" spans="1:19" ht="24.95" customHeight="1" outlineLevel="1">
      <c r="A1787" s="290" t="str">
        <f>IF(AND(D1787="",D1787=""),"",$D$3&amp;"_"&amp;ROW()-11-COUNTBLANK($D$12:D1787))</f>
        <v/>
      </c>
      <c r="B1787" s="309" t="s">
        <v>428</v>
      </c>
      <c r="C1787" s="287"/>
      <c r="D1787" s="287"/>
      <c r="E1787" s="288"/>
      <c r="F1787" s="288"/>
      <c r="G1787" s="288"/>
      <c r="H1787" s="288"/>
      <c r="I1787" s="288"/>
      <c r="J1787" s="288"/>
      <c r="K1787" s="288"/>
      <c r="L1787" s="288"/>
      <c r="M1787" s="288"/>
      <c r="N1787" s="288"/>
      <c r="O1787" s="288"/>
      <c r="P1787" s="288"/>
      <c r="Q1787" s="288"/>
      <c r="R1787" s="287"/>
      <c r="S1787" s="289"/>
    </row>
    <row r="1788" spans="1:19" s="296" customFormat="1" ht="24.95" customHeight="1" outlineLevel="2">
      <c r="A1788" s="290" t="str">
        <f>IF(AND(D1788="",D1788=""),"",$D$3&amp;"_"&amp;ROW()-11-COUNTBLANK($D$12:D1788))</f>
        <v>CTKM_1476</v>
      </c>
      <c r="B1788" s="464" t="s">
        <v>495</v>
      </c>
      <c r="C1788" s="356" t="s">
        <v>496</v>
      </c>
      <c r="D1788" s="292" t="s">
        <v>3395</v>
      </c>
      <c r="E1788" s="320"/>
      <c r="F1788" s="293"/>
      <c r="G1788" s="293"/>
      <c r="H1788" s="293"/>
      <c r="I1788" s="293"/>
      <c r="J1788" s="293"/>
      <c r="K1788" s="293"/>
      <c r="L1788" s="293"/>
      <c r="M1788" s="293"/>
      <c r="N1788" s="293"/>
      <c r="O1788" s="293"/>
      <c r="P1788" s="293"/>
      <c r="Q1788" s="294" t="str">
        <f t="shared" ref="Q1788:Q1794" si="106">IF(OR(IF(G1788="",IF(F1788="",IF(E1788="","",E1788),F1788),G1788)="F",IF(J1788="",IF(I1788="",IF(H1788="","",H1788),I1788),J1788)="F",IF(M1788="",IF(L1788="",IF(K1788="","",K1788),L1788),M1788)="F",IF(P1788="",IF(O1788="",IF(N1788="","",N1788),O1788),P1788)="F")=TRUE,"F",IF(OR(IF(G1788="",IF(F1788="",IF(E1788="","",E1788),F1788),G1788)="PE",IF(J1788="",IF(I1788="",IF(H1788="","",H1788),I1788),J1788)="PE",IF(M1788="",IF(L1788="",IF(K1788="","",K1788),L1788),M1788)="PE",IF(P1788="",IF(O1788="",IF(N1788="","",N1788),O1788),P1788)="PE")=TRUE,"PE",IF(AND(IF(G1788="",IF(F1788="",IF(E1788="","",E1788),F1788),G1788)="",IF(J1788="",IF(I1788="",IF(H1788="","",H1788),I1788),J1788)="",IF(M1788="",IF(L1788="",IF(K1788="","",K1788),L1788),M1788)="",IF(P1788="",IF(O1788="",IF(N1788="","",N1788),O1788),P1788)="")=TRUE,"","P")))</f>
        <v/>
      </c>
      <c r="R1788" s="295"/>
      <c r="S1788" s="295"/>
    </row>
    <row r="1789" spans="1:19" s="296" customFormat="1" ht="24.95" customHeight="1" outlineLevel="2">
      <c r="A1789" s="290" t="str">
        <f>IF(AND(D1789="",D1789=""),"",$D$3&amp;"_"&amp;ROW()-11-COUNTBLANK($D$12:D1789))</f>
        <v>CTKM_1477</v>
      </c>
      <c r="B1789" s="464" t="s">
        <v>140</v>
      </c>
      <c r="C1789" s="356" t="s">
        <v>497</v>
      </c>
      <c r="D1789" s="292" t="s">
        <v>140</v>
      </c>
      <c r="E1789" s="320"/>
      <c r="F1789" s="293"/>
      <c r="G1789" s="293"/>
      <c r="H1789" s="293"/>
      <c r="I1789" s="293"/>
      <c r="J1789" s="293"/>
      <c r="K1789" s="293"/>
      <c r="L1789" s="293"/>
      <c r="M1789" s="293"/>
      <c r="N1789" s="293"/>
      <c r="O1789" s="293"/>
      <c r="P1789" s="293"/>
      <c r="Q1789" s="294" t="str">
        <f t="shared" si="106"/>
        <v/>
      </c>
      <c r="R1789" s="295"/>
      <c r="S1789" s="295"/>
    </row>
    <row r="1790" spans="1:19" s="296" customFormat="1" ht="24.95" customHeight="1" outlineLevel="2">
      <c r="A1790" s="290" t="str">
        <f>IF(AND(D1790="",D1790=""),"",$D$3&amp;"_"&amp;ROW()-11-COUNTBLANK($D$12:D1790))</f>
        <v>CTKM_1478</v>
      </c>
      <c r="B1790" s="464" t="s">
        <v>498</v>
      </c>
      <c r="C1790" s="356" t="s">
        <v>499</v>
      </c>
      <c r="D1790" s="292" t="s">
        <v>3396</v>
      </c>
      <c r="E1790" s="320"/>
      <c r="F1790" s="293"/>
      <c r="G1790" s="293"/>
      <c r="H1790" s="293"/>
      <c r="I1790" s="293"/>
      <c r="J1790" s="293"/>
      <c r="K1790" s="293"/>
      <c r="L1790" s="293"/>
      <c r="M1790" s="293"/>
      <c r="N1790" s="293"/>
      <c r="O1790" s="293"/>
      <c r="P1790" s="293"/>
      <c r="Q1790" s="294" t="str">
        <f t="shared" si="106"/>
        <v/>
      </c>
      <c r="R1790" s="295"/>
      <c r="S1790" s="295"/>
    </row>
    <row r="1791" spans="1:19" s="296" customFormat="1" ht="24.95" customHeight="1" outlineLevel="2">
      <c r="A1791" s="290" t="str">
        <f>IF(AND(D1791="",D1791=""),"",$D$3&amp;"_"&amp;ROW()-11-COUNTBLANK($D$12:D1791))</f>
        <v>CTKM_1479</v>
      </c>
      <c r="B1791" s="464" t="s">
        <v>500</v>
      </c>
      <c r="C1791" s="356" t="s">
        <v>501</v>
      </c>
      <c r="D1791" s="292" t="s">
        <v>3397</v>
      </c>
      <c r="E1791" s="320"/>
      <c r="F1791" s="293"/>
      <c r="G1791" s="293"/>
      <c r="H1791" s="293"/>
      <c r="I1791" s="293"/>
      <c r="J1791" s="293"/>
      <c r="K1791" s="293"/>
      <c r="L1791" s="293"/>
      <c r="M1791" s="293"/>
      <c r="N1791" s="293"/>
      <c r="O1791" s="293"/>
      <c r="P1791" s="293"/>
      <c r="Q1791" s="294" t="str">
        <f t="shared" si="106"/>
        <v/>
      </c>
      <c r="R1791" s="295"/>
      <c r="S1791" s="295"/>
    </row>
    <row r="1792" spans="1:19" s="296" customFormat="1" ht="24.95" customHeight="1" outlineLevel="2">
      <c r="A1792" s="290" t="str">
        <f>IF(AND(D1792="",D1792=""),"",$D$3&amp;"_"&amp;ROW()-11-COUNTBLANK($D$12:D1792))</f>
        <v>CTKM_1480</v>
      </c>
      <c r="B1792" s="464" t="s">
        <v>502</v>
      </c>
      <c r="C1792" s="356" t="s">
        <v>503</v>
      </c>
      <c r="D1792" s="292" t="s">
        <v>3398</v>
      </c>
      <c r="E1792" s="320"/>
      <c r="F1792" s="293"/>
      <c r="G1792" s="293"/>
      <c r="H1792" s="293"/>
      <c r="I1792" s="293"/>
      <c r="J1792" s="293"/>
      <c r="K1792" s="293"/>
      <c r="L1792" s="293"/>
      <c r="M1792" s="293"/>
      <c r="N1792" s="293"/>
      <c r="O1792" s="293"/>
      <c r="P1792" s="293"/>
      <c r="Q1792" s="294" t="str">
        <f t="shared" si="106"/>
        <v/>
      </c>
      <c r="R1792" s="295"/>
      <c r="S1792" s="295"/>
    </row>
    <row r="1793" spans="1:19" s="296" customFormat="1" ht="24.95" customHeight="1" outlineLevel="2">
      <c r="A1793" s="290" t="str">
        <f>IF(AND(D1793="",D1793=""),"",$D$3&amp;"_"&amp;ROW()-11-COUNTBLANK($D$12:D1793))</f>
        <v>CTKM_1481</v>
      </c>
      <c r="B1793" s="464" t="s">
        <v>504</v>
      </c>
      <c r="C1793" s="356" t="s">
        <v>505</v>
      </c>
      <c r="D1793" s="292" t="s">
        <v>506</v>
      </c>
      <c r="E1793" s="320"/>
      <c r="F1793" s="293"/>
      <c r="G1793" s="293"/>
      <c r="H1793" s="293"/>
      <c r="I1793" s="293"/>
      <c r="J1793" s="293"/>
      <c r="K1793" s="293"/>
      <c r="L1793" s="293"/>
      <c r="M1793" s="293"/>
      <c r="N1793" s="293"/>
      <c r="O1793" s="293"/>
      <c r="P1793" s="293"/>
      <c r="Q1793" s="294" t="str">
        <f t="shared" si="106"/>
        <v/>
      </c>
      <c r="R1793" s="295"/>
      <c r="S1793" s="295"/>
    </row>
    <row r="1794" spans="1:19" s="296" customFormat="1" ht="24.95" customHeight="1" outlineLevel="2">
      <c r="A1794" s="290" t="str">
        <f>IF(AND(D1794="",D1794=""),"",$D$3&amp;"_"&amp;ROW()-11-COUNTBLANK($D$12:D1794))</f>
        <v>CTKM_1482</v>
      </c>
      <c r="B1794" s="464" t="s">
        <v>507</v>
      </c>
      <c r="C1794" s="356" t="s">
        <v>508</v>
      </c>
      <c r="D1794" s="292" t="s">
        <v>3399</v>
      </c>
      <c r="E1794" s="320"/>
      <c r="F1794" s="293"/>
      <c r="G1794" s="293"/>
      <c r="H1794" s="293"/>
      <c r="I1794" s="293"/>
      <c r="J1794" s="293"/>
      <c r="K1794" s="293"/>
      <c r="L1794" s="293"/>
      <c r="M1794" s="293"/>
      <c r="N1794" s="293"/>
      <c r="O1794" s="293"/>
      <c r="P1794" s="293"/>
      <c r="Q1794" s="294" t="str">
        <f t="shared" si="106"/>
        <v/>
      </c>
      <c r="R1794" s="295"/>
      <c r="S1794" s="295"/>
    </row>
    <row r="1795" spans="1:19" ht="24.95" customHeight="1" outlineLevel="1">
      <c r="A1795" s="290" t="str">
        <f>IF(AND(D1795="",D1795=""),"",$D$3&amp;"_"&amp;ROW()-11-COUNTBLANK($D$12:D1795))</f>
        <v/>
      </c>
      <c r="B1795" s="309" t="s">
        <v>2122</v>
      </c>
      <c r="C1795" s="287"/>
      <c r="D1795" s="287"/>
      <c r="E1795" s="288"/>
      <c r="F1795" s="288"/>
      <c r="G1795" s="288"/>
      <c r="H1795" s="288"/>
      <c r="I1795" s="288"/>
      <c r="J1795" s="288"/>
      <c r="K1795" s="288"/>
      <c r="L1795" s="288"/>
      <c r="M1795" s="288"/>
      <c r="N1795" s="288"/>
      <c r="O1795" s="288"/>
      <c r="P1795" s="288"/>
      <c r="Q1795" s="288"/>
      <c r="R1795" s="287"/>
      <c r="S1795" s="289"/>
    </row>
    <row r="1796" spans="1:19" s="296" customFormat="1" ht="24.95" customHeight="1" outlineLevel="2">
      <c r="A1796" s="290" t="str">
        <f>IF(AND(D1796="",D1796=""),"",$D$3&amp;"_"&amp;ROW()-11-COUNTBLANK($D$12:D1796))</f>
        <v/>
      </c>
      <c r="B1796" s="553" t="s">
        <v>2133</v>
      </c>
      <c r="C1796" s="552"/>
      <c r="D1796" s="552"/>
      <c r="E1796" s="552"/>
      <c r="F1796" s="552"/>
      <c r="G1796" s="552"/>
      <c r="H1796" s="552"/>
      <c r="I1796" s="552"/>
      <c r="J1796" s="552"/>
      <c r="K1796" s="552"/>
      <c r="L1796" s="552"/>
      <c r="M1796" s="552"/>
      <c r="N1796" s="552"/>
      <c r="O1796" s="552"/>
      <c r="P1796" s="552"/>
      <c r="Q1796" s="552"/>
      <c r="R1796" s="552"/>
      <c r="S1796" s="323"/>
    </row>
    <row r="1797" spans="1:19" s="296" customFormat="1" ht="24.95" customHeight="1" outlineLevel="2">
      <c r="A1797" s="290" t="str">
        <f>IF(AND(D1797="",D1797=""),"",$D$3&amp;"_"&amp;ROW()-11-COUNTBLANK($D$12:D1808))</f>
        <v>CTKM_1483</v>
      </c>
      <c r="B1797" s="430" t="s">
        <v>2048</v>
      </c>
      <c r="C1797" s="298" t="s">
        <v>2052</v>
      </c>
      <c r="D1797" s="298" t="s">
        <v>2056</v>
      </c>
      <c r="E1797" s="320"/>
      <c r="F1797" s="293"/>
      <c r="G1797" s="293"/>
      <c r="H1797" s="293"/>
      <c r="I1797" s="293"/>
      <c r="J1797" s="293"/>
      <c r="K1797" s="293"/>
      <c r="L1797" s="293"/>
      <c r="M1797" s="293"/>
      <c r="N1797" s="293"/>
      <c r="O1797" s="293"/>
      <c r="P1797" s="293"/>
      <c r="Q1797" s="294" t="str">
        <f t="shared" ref="Q1797:Q1808" si="107">IF(OR(IF(G1797="",IF(F1797="",IF(E1797="","",E1797),F1797),G1797)="F",IF(J1797="",IF(I1797="",IF(H1797="","",H1797),I1797),J1797)="F",IF(M1797="",IF(L1797="",IF(K1797="","",K1797),L1797),M1797)="F",IF(P1797="",IF(O1797="",IF(N1797="","",N1797),O1797),P1797)="F")=TRUE,"F",IF(OR(IF(G1797="",IF(F1797="",IF(E1797="","",E1797),F1797),G1797)="PE",IF(J1797="",IF(I1797="",IF(H1797="","",H1797),I1797),J1797)="PE",IF(M1797="",IF(L1797="",IF(K1797="","",K1797),L1797),M1797)="PE",IF(P1797="",IF(O1797="",IF(N1797="","",N1797),O1797),P1797)="PE")=TRUE,"PE",IF(AND(IF(G1797="",IF(F1797="",IF(E1797="","",E1797),F1797),G1797)="",IF(J1797="",IF(I1797="",IF(H1797="","",H1797),I1797),J1797)="",IF(M1797="",IF(L1797="",IF(K1797="","",K1797),L1797),M1797)="",IF(P1797="",IF(O1797="",IF(N1797="","",N1797),O1797),P1797)="")=TRUE,"","P")))</f>
        <v/>
      </c>
      <c r="R1797" s="295"/>
      <c r="S1797" s="295"/>
    </row>
    <row r="1798" spans="1:19" s="296" customFormat="1" ht="24.95" customHeight="1" outlineLevel="2">
      <c r="A1798" s="290" t="str">
        <f>IF(AND(D1798="",D1798=""),"",$D$3&amp;"_"&amp;ROW()-11-COUNTBLANK($D$12:D1817))</f>
        <v>CTKM_1481</v>
      </c>
      <c r="B1798" s="430" t="s">
        <v>2053</v>
      </c>
      <c r="C1798" s="298" t="s">
        <v>2054</v>
      </c>
      <c r="D1798" s="298" t="s">
        <v>2055</v>
      </c>
      <c r="E1798" s="320"/>
      <c r="F1798" s="293"/>
      <c r="G1798" s="293"/>
      <c r="H1798" s="293"/>
      <c r="I1798" s="293"/>
      <c r="J1798" s="293"/>
      <c r="K1798" s="293"/>
      <c r="L1798" s="293"/>
      <c r="M1798" s="293"/>
      <c r="N1798" s="293"/>
      <c r="O1798" s="293"/>
      <c r="P1798" s="293"/>
      <c r="Q1798" s="294" t="str">
        <f t="shared" si="107"/>
        <v/>
      </c>
      <c r="R1798" s="295"/>
      <c r="S1798" s="295"/>
    </row>
    <row r="1799" spans="1:19" s="296" customFormat="1" ht="24.95" customHeight="1" outlineLevel="2">
      <c r="A1799" s="290" t="str">
        <f>IF(AND(D1799="",D1799=""),"",$D$3&amp;"_"&amp;ROW()-11-COUNTBLANK($D$12:D1799))</f>
        <v>CTKM_1485</v>
      </c>
      <c r="B1799" s="506" t="s">
        <v>2134</v>
      </c>
      <c r="C1799" s="507" t="s">
        <v>2135</v>
      </c>
      <c r="D1799" s="506" t="s">
        <v>2136</v>
      </c>
      <c r="E1799" s="320"/>
      <c r="F1799" s="293"/>
      <c r="G1799" s="293"/>
      <c r="H1799" s="293"/>
      <c r="I1799" s="293"/>
      <c r="J1799" s="293"/>
      <c r="K1799" s="293"/>
      <c r="L1799" s="293"/>
      <c r="M1799" s="293"/>
      <c r="N1799" s="293"/>
      <c r="O1799" s="293"/>
      <c r="P1799" s="293"/>
      <c r="Q1799" s="294" t="str">
        <f t="shared" si="107"/>
        <v/>
      </c>
      <c r="R1799" s="489"/>
      <c r="S1799" s="295"/>
    </row>
    <row r="1800" spans="1:19" s="296" customFormat="1" ht="24.95" customHeight="1" outlineLevel="2">
      <c r="A1800" s="290" t="str">
        <f>IF(AND(D1800="",D1800=""),"",$D$3&amp;"_"&amp;ROW()-11-COUNTBLANK($D$12:D1800))</f>
        <v>CTKM_1486</v>
      </c>
      <c r="B1800" s="506" t="s">
        <v>2137</v>
      </c>
      <c r="C1800" s="507" t="s">
        <v>2138</v>
      </c>
      <c r="D1800" s="506" t="s">
        <v>2139</v>
      </c>
      <c r="E1800" s="320"/>
      <c r="F1800" s="293"/>
      <c r="G1800" s="293"/>
      <c r="H1800" s="293"/>
      <c r="I1800" s="293"/>
      <c r="J1800" s="293"/>
      <c r="K1800" s="293"/>
      <c r="L1800" s="293"/>
      <c r="M1800" s="293"/>
      <c r="N1800" s="293"/>
      <c r="O1800" s="293"/>
      <c r="P1800" s="293"/>
      <c r="Q1800" s="294" t="str">
        <f t="shared" si="107"/>
        <v/>
      </c>
      <c r="R1800" s="489"/>
      <c r="S1800" s="295"/>
    </row>
    <row r="1801" spans="1:19" s="296" customFormat="1" ht="24.95" customHeight="1" outlineLevel="2">
      <c r="A1801" s="290" t="str">
        <f>IF(AND(D1801="",D1801=""),"",$D$3&amp;"_"&amp;ROW()-11-COUNTBLANK($D$12:D1801))</f>
        <v>CTKM_1487</v>
      </c>
      <c r="B1801" s="506" t="s">
        <v>2140</v>
      </c>
      <c r="C1801" s="507" t="s">
        <v>2141</v>
      </c>
      <c r="D1801" s="506" t="s">
        <v>2142</v>
      </c>
      <c r="E1801" s="320"/>
      <c r="F1801" s="293"/>
      <c r="G1801" s="293"/>
      <c r="H1801" s="293"/>
      <c r="I1801" s="293"/>
      <c r="J1801" s="293"/>
      <c r="K1801" s="293"/>
      <c r="L1801" s="293"/>
      <c r="M1801" s="293"/>
      <c r="N1801" s="293"/>
      <c r="O1801" s="293"/>
      <c r="P1801" s="293"/>
      <c r="Q1801" s="294" t="str">
        <f t="shared" si="107"/>
        <v/>
      </c>
      <c r="R1801" s="489"/>
      <c r="S1801" s="295"/>
    </row>
    <row r="1802" spans="1:19" s="296" customFormat="1" ht="24.95" customHeight="1" outlineLevel="2">
      <c r="A1802" s="290" t="str">
        <f>IF(AND(D1802="",D1802=""),"",$D$3&amp;"_"&amp;ROW()-11-COUNTBLANK($D$12:D1802))</f>
        <v>CTKM_1488</v>
      </c>
      <c r="B1802" s="472" t="s">
        <v>352</v>
      </c>
      <c r="C1802" s="319" t="s">
        <v>475</v>
      </c>
      <c r="D1802" s="292" t="s">
        <v>370</v>
      </c>
      <c r="E1802" s="320"/>
      <c r="F1802" s="293"/>
      <c r="G1802" s="293"/>
      <c r="H1802" s="293"/>
      <c r="I1802" s="293"/>
      <c r="J1802" s="293"/>
      <c r="K1802" s="293"/>
      <c r="L1802" s="293"/>
      <c r="M1802" s="293"/>
      <c r="N1802" s="293"/>
      <c r="O1802" s="293"/>
      <c r="P1802" s="293"/>
      <c r="Q1802" s="294" t="str">
        <f t="shared" si="107"/>
        <v/>
      </c>
      <c r="R1802" s="295"/>
      <c r="S1802" s="295"/>
    </row>
    <row r="1803" spans="1:19" s="296" customFormat="1" ht="24.95" customHeight="1" outlineLevel="2">
      <c r="A1803" s="290" t="str">
        <f>IF(AND(D1803="",D1803=""),"",$D$3&amp;"_"&amp;ROW()-11-COUNTBLANK($D$12:D1803))</f>
        <v>CTKM_1489</v>
      </c>
      <c r="B1803" s="473"/>
      <c r="C1803" s="319" t="s">
        <v>355</v>
      </c>
      <c r="D1803" s="292" t="s">
        <v>356</v>
      </c>
      <c r="E1803" s="320"/>
      <c r="F1803" s="293"/>
      <c r="G1803" s="293"/>
      <c r="H1803" s="293"/>
      <c r="I1803" s="293"/>
      <c r="J1803" s="293"/>
      <c r="K1803" s="293"/>
      <c r="L1803" s="293"/>
      <c r="M1803" s="293"/>
      <c r="N1803" s="293"/>
      <c r="O1803" s="293"/>
      <c r="P1803" s="293"/>
      <c r="Q1803" s="294" t="str">
        <f t="shared" si="107"/>
        <v/>
      </c>
      <c r="R1803" s="295"/>
      <c r="S1803" s="295"/>
    </row>
    <row r="1804" spans="1:19" s="296" customFormat="1" ht="24.95" customHeight="1" outlineLevel="2">
      <c r="A1804" s="290" t="str">
        <f>IF(AND(D1804="",D1804=""),"",$D$3&amp;"_"&amp;ROW()-11-COUNTBLANK($D$12:D1804))</f>
        <v>CTKM_1490</v>
      </c>
      <c r="B1804" s="474"/>
      <c r="C1804" s="319" t="s">
        <v>357</v>
      </c>
      <c r="D1804" s="292" t="s">
        <v>358</v>
      </c>
      <c r="E1804" s="320"/>
      <c r="F1804" s="293"/>
      <c r="G1804" s="293"/>
      <c r="H1804" s="293"/>
      <c r="I1804" s="293"/>
      <c r="J1804" s="293"/>
      <c r="K1804" s="293"/>
      <c r="L1804" s="293"/>
      <c r="M1804" s="293"/>
      <c r="N1804" s="293"/>
      <c r="O1804" s="293"/>
      <c r="P1804" s="293"/>
      <c r="Q1804" s="294" t="str">
        <f t="shared" si="107"/>
        <v/>
      </c>
      <c r="R1804" s="295"/>
      <c r="S1804" s="295"/>
    </row>
    <row r="1805" spans="1:19" s="296" customFormat="1" ht="24.95" customHeight="1" outlineLevel="2">
      <c r="A1805" s="290" t="str">
        <f>IF(AND(D1805="",D1805=""),"",$D$3&amp;"_"&amp;ROW()-11-COUNTBLANK($D$12:D1805))</f>
        <v>CTKM_1491</v>
      </c>
      <c r="B1805" s="315" t="s">
        <v>371</v>
      </c>
      <c r="C1805" s="323" t="s">
        <v>2079</v>
      </c>
      <c r="D1805" s="326" t="s">
        <v>2080</v>
      </c>
      <c r="E1805" s="320"/>
      <c r="F1805" s="293"/>
      <c r="G1805" s="293"/>
      <c r="H1805" s="293"/>
      <c r="I1805" s="293"/>
      <c r="J1805" s="293"/>
      <c r="K1805" s="293"/>
      <c r="L1805" s="293"/>
      <c r="M1805" s="293"/>
      <c r="N1805" s="293"/>
      <c r="O1805" s="293"/>
      <c r="P1805" s="293"/>
      <c r="Q1805" s="294" t="str">
        <f t="shared" si="107"/>
        <v/>
      </c>
      <c r="R1805" s="489"/>
      <c r="S1805" s="295"/>
    </row>
    <row r="1806" spans="1:19" s="296" customFormat="1" ht="24.95" customHeight="1" outlineLevel="2">
      <c r="A1806" s="290" t="str">
        <f>IF(AND(D1806="",D1806=""),"",$D$3&amp;"_"&amp;ROW()-11-COUNTBLANK($D$12:D1806))</f>
        <v>CTKM_1492</v>
      </c>
      <c r="B1806" s="316"/>
      <c r="C1806" s="323" t="s">
        <v>2081</v>
      </c>
      <c r="D1806" s="326" t="s">
        <v>2082</v>
      </c>
      <c r="E1806" s="320"/>
      <c r="F1806" s="293"/>
      <c r="G1806" s="293"/>
      <c r="H1806" s="293"/>
      <c r="I1806" s="293"/>
      <c r="J1806" s="293"/>
      <c r="K1806" s="293"/>
      <c r="L1806" s="293"/>
      <c r="M1806" s="293"/>
      <c r="N1806" s="293"/>
      <c r="O1806" s="293"/>
      <c r="P1806" s="293"/>
      <c r="Q1806" s="294" t="str">
        <f t="shared" si="107"/>
        <v/>
      </c>
      <c r="R1806" s="295"/>
      <c r="S1806" s="295"/>
    </row>
    <row r="1807" spans="1:19" s="296" customFormat="1" ht="24.95" customHeight="1" outlineLevel="2">
      <c r="A1807" s="290" t="str">
        <f>IF(AND(D1807="",D1807=""),"",$D$3&amp;"_"&amp;ROW()-11-COUNTBLANK($D$12:D1807))</f>
        <v>CTKM_1493</v>
      </c>
      <c r="B1807" s="472" t="s">
        <v>372</v>
      </c>
      <c r="C1807" s="319" t="s">
        <v>2083</v>
      </c>
      <c r="D1807" s="292" t="s">
        <v>2084</v>
      </c>
      <c r="E1807" s="320"/>
      <c r="F1807" s="293"/>
      <c r="G1807" s="293"/>
      <c r="H1807" s="293"/>
      <c r="I1807" s="293"/>
      <c r="J1807" s="293"/>
      <c r="K1807" s="293"/>
      <c r="L1807" s="293"/>
      <c r="M1807" s="293"/>
      <c r="N1807" s="293"/>
      <c r="O1807" s="293"/>
      <c r="P1807" s="293"/>
      <c r="Q1807" s="294" t="str">
        <f t="shared" si="107"/>
        <v/>
      </c>
      <c r="R1807" s="295"/>
      <c r="S1807" s="295"/>
    </row>
    <row r="1808" spans="1:19" s="296" customFormat="1" ht="24.95" customHeight="1" outlineLevel="2">
      <c r="A1808" s="290" t="str">
        <f>IF(AND(D1808="",D1808=""),"",$D$3&amp;"_"&amp;ROW()-11-COUNTBLANK($D$12:D1808))</f>
        <v>CTKM_1494</v>
      </c>
      <c r="B1808" s="474"/>
      <c r="C1808" s="319" t="s">
        <v>2085</v>
      </c>
      <c r="D1808" s="292" t="s">
        <v>1670</v>
      </c>
      <c r="E1808" s="320"/>
      <c r="F1808" s="293"/>
      <c r="G1808" s="293"/>
      <c r="H1808" s="293"/>
      <c r="I1808" s="293"/>
      <c r="J1808" s="293"/>
      <c r="K1808" s="293"/>
      <c r="L1808" s="293"/>
      <c r="M1808" s="293"/>
      <c r="N1808" s="293"/>
      <c r="O1808" s="293"/>
      <c r="P1808" s="293"/>
      <c r="Q1808" s="294" t="str">
        <f t="shared" si="107"/>
        <v/>
      </c>
      <c r="R1808" s="295"/>
      <c r="S1808" s="295"/>
    </row>
    <row r="1809" spans="1:19" ht="24.95" customHeight="1" outlineLevel="1">
      <c r="A1809" s="290" t="str">
        <f>IF(AND(D1809="",D1809=""),"",$D$3&amp;"_"&amp;ROW()-11-COUNTBLANK($D$12:D1809))</f>
        <v/>
      </c>
      <c r="B1809" s="309" t="s">
        <v>533</v>
      </c>
      <c r="C1809" s="287"/>
      <c r="D1809" s="287"/>
      <c r="E1809" s="288"/>
      <c r="F1809" s="288"/>
      <c r="G1809" s="288"/>
      <c r="H1809" s="288"/>
      <c r="I1809" s="288"/>
      <c r="J1809" s="288"/>
      <c r="K1809" s="288"/>
      <c r="L1809" s="288"/>
      <c r="M1809" s="288"/>
      <c r="N1809" s="288"/>
      <c r="O1809" s="288"/>
      <c r="P1809" s="288"/>
      <c r="Q1809" s="288"/>
      <c r="R1809" s="287"/>
      <c r="S1809" s="289"/>
    </row>
    <row r="1810" spans="1:19" s="296" customFormat="1" ht="24.95" customHeight="1" outlineLevel="2">
      <c r="A1810" s="290" t="str">
        <f>IF(AND(D1810="",D1810=""),"",$D$3&amp;"_"&amp;ROW()-11-COUNTBLANK($D$12:D1810))</f>
        <v/>
      </c>
      <c r="B1810" s="551" t="s">
        <v>2129</v>
      </c>
      <c r="C1810" s="552"/>
      <c r="D1810" s="552"/>
      <c r="E1810" s="552"/>
      <c r="F1810" s="552"/>
      <c r="G1810" s="552"/>
      <c r="H1810" s="552"/>
      <c r="I1810" s="552"/>
      <c r="J1810" s="552"/>
      <c r="K1810" s="552"/>
      <c r="L1810" s="552"/>
      <c r="M1810" s="552"/>
      <c r="N1810" s="552"/>
      <c r="O1810" s="552"/>
      <c r="P1810" s="552"/>
      <c r="Q1810" s="552"/>
      <c r="R1810" s="552"/>
      <c r="S1810" s="323"/>
    </row>
    <row r="1811" spans="1:19" s="296" customFormat="1" ht="24.95" customHeight="1" outlineLevel="2">
      <c r="A1811" s="290" t="str">
        <f>IF(AND(D1811="",D1811=""),"",$D$3&amp;"_"&amp;ROW()-11-COUNTBLANK($D$12:D1811))</f>
        <v>CTKM_1495</v>
      </c>
      <c r="B1811" s="315" t="s">
        <v>2155</v>
      </c>
      <c r="C1811" s="310" t="s">
        <v>2156</v>
      </c>
      <c r="D1811" s="298" t="s">
        <v>2157</v>
      </c>
      <c r="E1811" s="320"/>
      <c r="F1811" s="293"/>
      <c r="G1811" s="293"/>
      <c r="H1811" s="293"/>
      <c r="I1811" s="293"/>
      <c r="J1811" s="293"/>
      <c r="K1811" s="293"/>
      <c r="L1811" s="293"/>
      <c r="M1811" s="293"/>
      <c r="N1811" s="293"/>
      <c r="O1811" s="293"/>
      <c r="P1811" s="293"/>
      <c r="Q1811" s="294" t="str">
        <f t="shared" ref="Q1811:Q1816" si="108">IF(OR(IF(G1811="",IF(F1811="",IF(E1811="","",E1811),F1811),G1811)="F",IF(J1811="",IF(I1811="",IF(H1811="","",H1811),I1811),J1811)="F",IF(M1811="",IF(L1811="",IF(K1811="","",K1811),L1811),M1811)="F",IF(P1811="",IF(O1811="",IF(N1811="","",N1811),O1811),P1811)="F")=TRUE,"F",IF(OR(IF(G1811="",IF(F1811="",IF(E1811="","",E1811),F1811),G1811)="PE",IF(J1811="",IF(I1811="",IF(H1811="","",H1811),I1811),J1811)="PE",IF(M1811="",IF(L1811="",IF(K1811="","",K1811),L1811),M1811)="PE",IF(P1811="",IF(O1811="",IF(N1811="","",N1811),O1811),P1811)="PE")=TRUE,"PE",IF(AND(IF(G1811="",IF(F1811="",IF(E1811="","",E1811),F1811),G1811)="",IF(J1811="",IF(I1811="",IF(H1811="","",H1811),I1811),J1811)="",IF(M1811="",IF(L1811="",IF(K1811="","",K1811),L1811),M1811)="",IF(P1811="",IF(O1811="",IF(N1811="","",N1811),O1811),P1811)="")=TRUE,"","P")))</f>
        <v/>
      </c>
      <c r="R1811" s="295"/>
      <c r="S1811" s="295"/>
    </row>
    <row r="1812" spans="1:19" s="296" customFormat="1" ht="24.95" customHeight="1" outlineLevel="2">
      <c r="A1812" s="290" t="str">
        <f>IF(AND(D1812="",D1812=""),"",$D$3&amp;"_"&amp;ROW()-11-COUNTBLANK($D$12:D1812))</f>
        <v>CTKM_1496</v>
      </c>
      <c r="B1812" s="315" t="s">
        <v>2158</v>
      </c>
      <c r="C1812" s="310" t="s">
        <v>2130</v>
      </c>
      <c r="D1812" s="298" t="s">
        <v>534</v>
      </c>
      <c r="E1812" s="320"/>
      <c r="F1812" s="293"/>
      <c r="G1812" s="293"/>
      <c r="H1812" s="293"/>
      <c r="I1812" s="293"/>
      <c r="J1812" s="293"/>
      <c r="K1812" s="293"/>
      <c r="L1812" s="293"/>
      <c r="M1812" s="293"/>
      <c r="N1812" s="293"/>
      <c r="O1812" s="293"/>
      <c r="P1812" s="293"/>
      <c r="Q1812" s="294" t="str">
        <f t="shared" si="108"/>
        <v/>
      </c>
      <c r="R1812" s="295"/>
      <c r="S1812" s="295"/>
    </row>
    <row r="1813" spans="1:19" s="296" customFormat="1" ht="24.95" customHeight="1" outlineLevel="2">
      <c r="A1813" s="290" t="str">
        <f>IF(AND(D1813="",D1813=""),"",$D$3&amp;"_"&amp;ROW()-11-COUNTBLANK($D$12:D1813))</f>
        <v>CTKM_1497</v>
      </c>
      <c r="B1813" s="316"/>
      <c r="C1813" s="310" t="s">
        <v>355</v>
      </c>
      <c r="D1813" s="298" t="s">
        <v>2128</v>
      </c>
      <c r="E1813" s="320"/>
      <c r="F1813" s="293"/>
      <c r="G1813" s="293"/>
      <c r="H1813" s="293"/>
      <c r="I1813" s="293"/>
      <c r="J1813" s="293"/>
      <c r="K1813" s="293"/>
      <c r="L1813" s="293"/>
      <c r="M1813" s="293"/>
      <c r="N1813" s="293"/>
      <c r="O1813" s="293"/>
      <c r="P1813" s="293"/>
      <c r="Q1813" s="294" t="str">
        <f t="shared" si="108"/>
        <v/>
      </c>
      <c r="R1813" s="295"/>
      <c r="S1813" s="295"/>
    </row>
    <row r="1814" spans="1:19" s="296" customFormat="1" ht="24.95" customHeight="1" outlineLevel="2">
      <c r="A1814" s="290" t="str">
        <f>IF(AND(D1814="",D1814=""),"",$D$3&amp;"_"&amp;ROW()-11-COUNTBLANK($D$12:D1814))</f>
        <v>CTKM_1498</v>
      </c>
      <c r="B1814" s="317"/>
      <c r="C1814" s="310" t="s">
        <v>357</v>
      </c>
      <c r="D1814" s="298" t="s">
        <v>453</v>
      </c>
      <c r="E1814" s="320"/>
      <c r="F1814" s="293"/>
      <c r="G1814" s="293"/>
      <c r="H1814" s="293"/>
      <c r="I1814" s="293"/>
      <c r="J1814" s="293"/>
      <c r="K1814" s="293"/>
      <c r="L1814" s="293"/>
      <c r="M1814" s="293"/>
      <c r="N1814" s="293"/>
      <c r="O1814" s="293"/>
      <c r="P1814" s="293"/>
      <c r="Q1814" s="294" t="str">
        <f t="shared" si="108"/>
        <v/>
      </c>
      <c r="R1814" s="295"/>
      <c r="S1814" s="295"/>
    </row>
    <row r="1815" spans="1:19" s="296" customFormat="1" ht="24.95" customHeight="1" outlineLevel="2">
      <c r="A1815" s="290" t="str">
        <f>IF(AND(D1815="",D1815=""),"",$D$3&amp;"_"&amp;ROW()-11-COUNTBLANK($D$12:D1815))</f>
        <v>CTKM_1499</v>
      </c>
      <c r="B1815" s="315" t="s">
        <v>515</v>
      </c>
      <c r="C1815" s="310" t="s">
        <v>2159</v>
      </c>
      <c r="D1815" s="298" t="s">
        <v>2131</v>
      </c>
      <c r="E1815" s="320"/>
      <c r="F1815" s="293"/>
      <c r="G1815" s="293"/>
      <c r="H1815" s="293"/>
      <c r="I1815" s="293"/>
      <c r="J1815" s="293"/>
      <c r="K1815" s="293"/>
      <c r="L1815" s="293"/>
      <c r="M1815" s="293"/>
      <c r="N1815" s="293"/>
      <c r="O1815" s="293"/>
      <c r="P1815" s="293"/>
      <c r="Q1815" s="294" t="str">
        <f t="shared" si="108"/>
        <v/>
      </c>
      <c r="R1815" s="295"/>
      <c r="S1815" s="295"/>
    </row>
    <row r="1816" spans="1:19" s="296" customFormat="1" ht="24.95" customHeight="1" outlineLevel="2">
      <c r="A1816" s="290" t="str">
        <f>IF(AND(D1816="",D1816=""),"",$D$3&amp;"_"&amp;ROW()-11-COUNTBLANK($D$12:D1816))</f>
        <v>CTKM_1500</v>
      </c>
      <c r="B1816" s="298" t="s">
        <v>536</v>
      </c>
      <c r="C1816" s="310" t="s">
        <v>535</v>
      </c>
      <c r="D1816" s="298" t="s">
        <v>2132</v>
      </c>
      <c r="E1816" s="320"/>
      <c r="F1816" s="293"/>
      <c r="G1816" s="293"/>
      <c r="H1816" s="293"/>
      <c r="I1816" s="293"/>
      <c r="J1816" s="293"/>
      <c r="K1816" s="293"/>
      <c r="L1816" s="293"/>
      <c r="M1816" s="293"/>
      <c r="N1816" s="293"/>
      <c r="O1816" s="293"/>
      <c r="P1816" s="293"/>
      <c r="Q1816" s="294" t="str">
        <f t="shared" si="108"/>
        <v/>
      </c>
      <c r="R1816" s="295"/>
      <c r="S1816" s="295"/>
    </row>
    <row r="1817" spans="1:19" ht="24.95" customHeight="1">
      <c r="A1817" s="290" t="str">
        <f>IF(AND(D1817="",D1817=""),"",$D$3&amp;"_"&amp;ROW()-11-COUNTBLANK($D$12:D1817))</f>
        <v/>
      </c>
      <c r="B1817" s="463" t="s">
        <v>3247</v>
      </c>
      <c r="C1817" s="446"/>
      <c r="D1817" s="446"/>
      <c r="E1817" s="446"/>
      <c r="F1817" s="446"/>
      <c r="G1817" s="446"/>
      <c r="H1817" s="446"/>
      <c r="I1817" s="446"/>
      <c r="J1817" s="446"/>
      <c r="K1817" s="446"/>
      <c r="L1817" s="446"/>
      <c r="M1817" s="446"/>
      <c r="N1817" s="446"/>
      <c r="O1817" s="446"/>
      <c r="P1817" s="446"/>
      <c r="Q1817" s="446" t="str">
        <f>IF(OR(IF(G1817="",IF(F1817="",IF(E1817="","",E1817),F1817),G1817)="F",IF(J1817="",IF(I1817="",IF(H1817="","",H1817),I1817),J1817)="F",IF(M1817="",IF(L1817="",IF(K1817="","",K1817),L1817),M1817)="F",IF(P1817="",IF(O1817="",IF(N1817="","",N1817),O1817),P1817)="F")=TRUE,"F",IF(OR(IF(G1817="",IF(F1817="",IF(E1817="","",E1817),F1817),G1817)="PE",IF(J1817="",IF(I1817="",IF(H1817="","",H1817),I1817),J1817)="PE",IF(M1817="",IF(L1817="",IF(K1817="","",K1817),L1817),M1817)="PE",IF(P1817="",IF(O1817="",IF(N1817="","",N1817),O1817),P1817)="PE")=TRUE,"PE",IF(AND(IF(G1817="",IF(F1817="",IF(E1817="","",E1817),F1817),G1817)="",IF(J1817="",IF(I1817="",IF(H1817="","",H1817),I1817),J1817)="",IF(M1817="",IF(L1817="",IF(K1817="","",K1817),L1817),M1817)="",IF(P1817="",IF(O1817="",IF(N1817="","",N1817),O1817),P1817)="")=TRUE,"","P")))</f>
        <v/>
      </c>
      <c r="R1817" s="446"/>
      <c r="S1817" s="447"/>
    </row>
    <row r="1818" spans="1:19" s="296" customFormat="1" ht="24.95" customHeight="1" outlineLevel="1">
      <c r="A1818" s="290" t="str">
        <f>IF(AND(D1818="",D1818=""),"",$D$3&amp;"_"&amp;ROW()-11-COUNTBLANK($D$12:D1818))</f>
        <v/>
      </c>
      <c r="B1818" s="309" t="s">
        <v>260</v>
      </c>
      <c r="C1818" s="287"/>
      <c r="D1818" s="287"/>
      <c r="E1818" s="288"/>
      <c r="F1818" s="288"/>
      <c r="G1818" s="288"/>
      <c r="H1818" s="288"/>
      <c r="I1818" s="288"/>
      <c r="J1818" s="288"/>
      <c r="K1818" s="288"/>
      <c r="L1818" s="288"/>
      <c r="M1818" s="288"/>
      <c r="N1818" s="288"/>
      <c r="O1818" s="288"/>
      <c r="P1818" s="288"/>
      <c r="Q1818" s="288"/>
      <c r="R1818" s="287"/>
      <c r="S1818" s="289"/>
    </row>
    <row r="1819" spans="1:19" s="296" customFormat="1" ht="24.95" customHeight="1" outlineLevel="2">
      <c r="A1819" s="290" t="str">
        <f>IF(AND(D1819="",D1819=""),"",$D$3&amp;"_"&amp;ROW()-11-COUNTBLANK($D$12:D1819))</f>
        <v/>
      </c>
      <c r="B1819" s="400" t="s">
        <v>520</v>
      </c>
      <c r="C1819" s="508"/>
      <c r="D1819" s="508"/>
      <c r="E1819" s="508"/>
      <c r="F1819" s="508"/>
      <c r="G1819" s="508"/>
      <c r="H1819" s="508"/>
      <c r="I1819" s="508"/>
      <c r="J1819" s="508"/>
      <c r="K1819" s="508"/>
      <c r="L1819" s="508"/>
      <c r="M1819" s="508"/>
      <c r="N1819" s="508"/>
      <c r="O1819" s="508"/>
      <c r="P1819" s="508"/>
      <c r="Q1819" s="508"/>
      <c r="R1819" s="508"/>
      <c r="S1819" s="509"/>
    </row>
    <row r="1820" spans="1:19" s="304" customFormat="1" ht="24.95" customHeight="1" outlineLevel="2">
      <c r="A1820" s="290" t="str">
        <f>IF(AND(D1820="",D1820=""),"",$D$3&amp;"_"&amp;ROW()-11-COUNTBLANK($D$12:D1820))</f>
        <v>CTKM_1501</v>
      </c>
      <c r="B1820" s="475" t="s">
        <v>262</v>
      </c>
      <c r="C1820" s="329" t="s">
        <v>263</v>
      </c>
      <c r="D1820" s="329" t="s">
        <v>264</v>
      </c>
      <c r="E1820" s="320"/>
      <c r="F1820" s="293"/>
      <c r="G1820" s="293"/>
      <c r="H1820" s="293"/>
      <c r="I1820" s="293"/>
      <c r="J1820" s="293"/>
      <c r="K1820" s="293"/>
      <c r="L1820" s="293"/>
      <c r="M1820" s="293"/>
      <c r="N1820" s="293"/>
      <c r="O1820" s="293"/>
      <c r="P1820" s="293"/>
      <c r="Q1820" s="294" t="str">
        <f t="shared" ref="Q1820:Q1827" si="109">IF(OR(IF(G1820="",IF(F1820="",IF(E1820="","",E1820),F1820),G1820)="F",IF(J1820="",IF(I1820="",IF(H1820="","",H1820),I1820),J1820)="F",IF(M1820="",IF(L1820="",IF(K1820="","",K1820),L1820),M1820)="F",IF(P1820="",IF(O1820="",IF(N1820="","",N1820),O1820),P1820)="F")=TRUE,"F",IF(OR(IF(G1820="",IF(F1820="",IF(E1820="","",E1820),F1820),G1820)="PE",IF(J1820="",IF(I1820="",IF(H1820="","",H1820),I1820),J1820)="PE",IF(M1820="",IF(L1820="",IF(K1820="","",K1820),L1820),M1820)="PE",IF(P1820="",IF(O1820="",IF(N1820="","",N1820),O1820),P1820)="PE")=TRUE,"PE",IF(AND(IF(G1820="",IF(F1820="",IF(E1820="","",E1820),F1820),G1820)="",IF(J1820="",IF(I1820="",IF(H1820="","",H1820),I1820),J1820)="",IF(M1820="",IF(L1820="",IF(K1820="","",K1820),L1820),M1820)="",IF(P1820="",IF(O1820="",IF(N1820="","",N1820),O1820),P1820)="")=TRUE,"","P")))</f>
        <v/>
      </c>
      <c r="R1820" s="307"/>
      <c r="S1820" s="307"/>
    </row>
    <row r="1821" spans="1:19" s="304" customFormat="1" ht="24.95" customHeight="1" outlineLevel="2">
      <c r="A1821" s="290" t="str">
        <f>IF(AND(D1821="",D1821=""),"",$D$3&amp;"_"&amp;ROW()-11-COUNTBLANK($D$12:D1821))</f>
        <v>CTKM_1502</v>
      </c>
      <c r="B1821" s="476"/>
      <c r="C1821" s="329" t="s">
        <v>265</v>
      </c>
      <c r="D1821" s="329" t="s">
        <v>266</v>
      </c>
      <c r="E1821" s="320"/>
      <c r="F1821" s="293"/>
      <c r="G1821" s="293"/>
      <c r="H1821" s="293"/>
      <c r="I1821" s="293"/>
      <c r="J1821" s="293"/>
      <c r="K1821" s="293"/>
      <c r="L1821" s="293"/>
      <c r="M1821" s="293"/>
      <c r="N1821" s="293"/>
      <c r="O1821" s="293"/>
      <c r="P1821" s="293"/>
      <c r="Q1821" s="294" t="str">
        <f t="shared" si="109"/>
        <v/>
      </c>
      <c r="R1821" s="307"/>
      <c r="S1821" s="307"/>
    </row>
    <row r="1822" spans="1:19" s="304" customFormat="1" ht="24.95" customHeight="1" outlineLevel="2">
      <c r="A1822" s="290" t="str">
        <f>IF(AND(D1822="",D1822=""),"",$D$3&amp;"_"&amp;ROW()-11-COUNTBLANK($D$12:D1822))</f>
        <v>CTKM_1503</v>
      </c>
      <c r="B1822" s="476"/>
      <c r="C1822" s="330" t="s">
        <v>3394</v>
      </c>
      <c r="D1822" s="329" t="s">
        <v>266</v>
      </c>
      <c r="E1822" s="320"/>
      <c r="F1822" s="293"/>
      <c r="G1822" s="293"/>
      <c r="H1822" s="293"/>
      <c r="I1822" s="293"/>
      <c r="J1822" s="293"/>
      <c r="K1822" s="293"/>
      <c r="L1822" s="293"/>
      <c r="M1822" s="293"/>
      <c r="N1822" s="293"/>
      <c r="O1822" s="293"/>
      <c r="P1822" s="293"/>
      <c r="Q1822" s="294" t="str">
        <f t="shared" si="109"/>
        <v/>
      </c>
      <c r="R1822" s="307"/>
      <c r="S1822" s="307"/>
    </row>
    <row r="1823" spans="1:19" s="304" customFormat="1" ht="24.95" customHeight="1" outlineLevel="2">
      <c r="A1823" s="290" t="str">
        <f>IF(AND(D1823="",D1823=""),"",$D$3&amp;"_"&amp;ROW()-11-COUNTBLANK($D$12:D1823))</f>
        <v>CTKM_1504</v>
      </c>
      <c r="B1823" s="477"/>
      <c r="C1823" s="329" t="s">
        <v>268</v>
      </c>
      <c r="D1823" s="329" t="s">
        <v>266</v>
      </c>
      <c r="E1823" s="320"/>
      <c r="F1823" s="293"/>
      <c r="G1823" s="293"/>
      <c r="H1823" s="293"/>
      <c r="I1823" s="293"/>
      <c r="J1823" s="293"/>
      <c r="K1823" s="293"/>
      <c r="L1823" s="293"/>
      <c r="M1823" s="293"/>
      <c r="N1823" s="293"/>
      <c r="O1823" s="293"/>
      <c r="P1823" s="293"/>
      <c r="Q1823" s="294" t="str">
        <f t="shared" si="109"/>
        <v/>
      </c>
      <c r="R1823" s="307"/>
      <c r="S1823" s="307"/>
    </row>
    <row r="1824" spans="1:19" s="304" customFormat="1" ht="24.95" customHeight="1" outlineLevel="2">
      <c r="A1824" s="290" t="str">
        <f>IF(AND(D1824="",D1824=""),"",$D$3&amp;"_"&amp;ROW()-11-COUNTBLANK($D$12:D1824))</f>
        <v>CTKM_1505</v>
      </c>
      <c r="B1824" s="332" t="s">
        <v>269</v>
      </c>
      <c r="C1824" s="329" t="s">
        <v>270</v>
      </c>
      <c r="D1824" s="329" t="s">
        <v>271</v>
      </c>
      <c r="E1824" s="320"/>
      <c r="F1824" s="293"/>
      <c r="G1824" s="293"/>
      <c r="H1824" s="293"/>
      <c r="I1824" s="293"/>
      <c r="J1824" s="293"/>
      <c r="K1824" s="293"/>
      <c r="L1824" s="293"/>
      <c r="M1824" s="293"/>
      <c r="N1824" s="293"/>
      <c r="O1824" s="293"/>
      <c r="P1824" s="293"/>
      <c r="Q1824" s="294" t="str">
        <f t="shared" si="109"/>
        <v/>
      </c>
      <c r="R1824" s="307"/>
      <c r="S1824" s="307"/>
    </row>
    <row r="1825" spans="1:21" s="296" customFormat="1" ht="24.95" customHeight="1" outlineLevel="2">
      <c r="A1825" s="290" t="str">
        <f>IF(AND(D1825="",D1825=""),"",$D$3&amp;"_"&amp;ROW()-11-COUNTBLANK($D$12:D1825))</f>
        <v>CTKM_1506</v>
      </c>
      <c r="B1825" s="318" t="s">
        <v>375</v>
      </c>
      <c r="C1825" s="297" t="s">
        <v>1671</v>
      </c>
      <c r="D1825" s="297" t="s">
        <v>376</v>
      </c>
      <c r="E1825" s="320"/>
      <c r="F1825" s="293"/>
      <c r="G1825" s="293"/>
      <c r="H1825" s="293"/>
      <c r="I1825" s="293"/>
      <c r="J1825" s="293"/>
      <c r="K1825" s="293"/>
      <c r="L1825" s="293"/>
      <c r="M1825" s="293"/>
      <c r="N1825" s="293"/>
      <c r="O1825" s="293"/>
      <c r="P1825" s="293"/>
      <c r="Q1825" s="294" t="str">
        <f t="shared" si="109"/>
        <v/>
      </c>
      <c r="R1825" s="295"/>
      <c r="S1825" s="295"/>
    </row>
    <row r="1826" spans="1:21" s="296" customFormat="1" ht="24.95" customHeight="1" outlineLevel="1">
      <c r="A1826" s="290" t="str">
        <f>IF(AND(D1826="",D1826=""),"",$D$3&amp;"_"&amp;ROW()-11-COUNTBLANK($D$12:D1826))</f>
        <v/>
      </c>
      <c r="B1826" s="309" t="s">
        <v>521</v>
      </c>
      <c r="C1826" s="287"/>
      <c r="D1826" s="287"/>
      <c r="E1826" s="288"/>
      <c r="F1826" s="288"/>
      <c r="G1826" s="288"/>
      <c r="H1826" s="288"/>
      <c r="I1826" s="288"/>
      <c r="J1826" s="288"/>
      <c r="K1826" s="288"/>
      <c r="L1826" s="288"/>
      <c r="M1826" s="288"/>
      <c r="N1826" s="288"/>
      <c r="O1826" s="288"/>
      <c r="P1826" s="288"/>
      <c r="Q1826" s="288"/>
      <c r="R1826" s="287"/>
      <c r="S1826" s="289"/>
    </row>
    <row r="1827" spans="1:21" s="296" customFormat="1" ht="24.95" customHeight="1" outlineLevel="2">
      <c r="A1827" s="290" t="str">
        <f>IF(AND(D1827="",D1827=""),"",$D$3&amp;"_"&amp;ROW()-11-COUNTBLANK($D$12:D1827))</f>
        <v>CTKM_1507</v>
      </c>
      <c r="B1827" s="318" t="s">
        <v>522</v>
      </c>
      <c r="C1827" s="297" t="s">
        <v>523</v>
      </c>
      <c r="D1827" s="297" t="s">
        <v>524</v>
      </c>
      <c r="E1827" s="293"/>
      <c r="F1827" s="293"/>
      <c r="G1827" s="293"/>
      <c r="H1827" s="293"/>
      <c r="I1827" s="293"/>
      <c r="J1827" s="293"/>
      <c r="K1827" s="293"/>
      <c r="L1827" s="293"/>
      <c r="M1827" s="293"/>
      <c r="N1827" s="293"/>
      <c r="O1827" s="293"/>
      <c r="P1827" s="293"/>
      <c r="Q1827" s="294" t="str">
        <f t="shared" si="109"/>
        <v/>
      </c>
      <c r="R1827" s="295"/>
      <c r="S1827" s="295"/>
    </row>
    <row r="1828" spans="1:21" s="282" customFormat="1" ht="24.95" customHeight="1" collapsed="1">
      <c r="A1828" s="290" t="str">
        <f>IF(AND(D1828="",D1828=""),"",$D$3&amp;"_"&amp;ROW()-11-COUNTBLANK($D$12:D1828))</f>
        <v/>
      </c>
      <c r="B1828" s="347" t="s">
        <v>2143</v>
      </c>
      <c r="C1828" s="279"/>
      <c r="D1828" s="279"/>
      <c r="E1828" s="279"/>
      <c r="F1828" s="279"/>
      <c r="G1828" s="279"/>
      <c r="H1828" s="279"/>
      <c r="I1828" s="279"/>
      <c r="J1828" s="279"/>
      <c r="K1828" s="279"/>
      <c r="L1828" s="279"/>
      <c r="M1828" s="279"/>
      <c r="N1828" s="279"/>
      <c r="O1828" s="279"/>
      <c r="P1828" s="279"/>
      <c r="Q1828" s="279"/>
      <c r="R1828" s="279"/>
      <c r="S1828" s="281"/>
      <c r="T1828" s="271"/>
      <c r="U1828" s="271"/>
    </row>
    <row r="1829" spans="1:21" s="282" customFormat="1" ht="24.95" customHeight="1">
      <c r="A1829" s="290" t="str">
        <f>IF(AND(D1829="",D1829=""),"",$D$3&amp;"_"&amp;ROW()-11-COUNTBLANK($D$12:D1829))</f>
        <v/>
      </c>
      <c r="B1829" s="734" t="s">
        <v>2051</v>
      </c>
      <c r="C1829" s="735"/>
      <c r="D1829" s="735"/>
      <c r="E1829" s="339"/>
      <c r="F1829" s="339"/>
      <c r="G1829" s="339"/>
      <c r="H1829" s="339"/>
      <c r="I1829" s="339"/>
      <c r="J1829" s="339"/>
      <c r="K1829" s="339"/>
      <c r="L1829" s="339"/>
      <c r="M1829" s="339"/>
      <c r="N1829" s="339"/>
      <c r="O1829" s="339"/>
      <c r="P1829" s="339"/>
      <c r="Q1829" s="339"/>
      <c r="R1829" s="338"/>
      <c r="S1829" s="340"/>
      <c r="T1829" s="271"/>
      <c r="U1829" s="271"/>
    </row>
    <row r="1830" spans="1:21" ht="24.95" customHeight="1">
      <c r="A1830" s="290" t="str">
        <f>IF(AND(D1830="",D1830=""),"",$D$3&amp;"_"&amp;ROW()-11-COUNTBLANK($D$12:D1830))</f>
        <v/>
      </c>
      <c r="B1830" s="463" t="s">
        <v>3238</v>
      </c>
      <c r="C1830" s="446"/>
      <c r="D1830" s="446"/>
      <c r="E1830" s="446"/>
      <c r="F1830" s="446"/>
      <c r="G1830" s="446"/>
      <c r="H1830" s="446"/>
      <c r="I1830" s="446"/>
      <c r="J1830" s="446"/>
      <c r="K1830" s="446"/>
      <c r="L1830" s="446"/>
      <c r="M1830" s="446"/>
      <c r="N1830" s="446"/>
      <c r="O1830" s="446"/>
      <c r="P1830" s="446"/>
      <c r="Q1830" s="446"/>
      <c r="R1830" s="446"/>
      <c r="S1830" s="447"/>
    </row>
    <row r="1831" spans="1:21" ht="24.95" customHeight="1" outlineLevel="1">
      <c r="A1831" s="290" t="str">
        <f>IF(AND(D1831="",D1831=""),"",$D$3&amp;"_"&amp;ROW()-11-COUNTBLANK($D$12:D1831))</f>
        <v/>
      </c>
      <c r="B1831" s="309" t="s">
        <v>65</v>
      </c>
      <c r="C1831" s="287"/>
      <c r="D1831" s="287"/>
      <c r="E1831" s="288"/>
      <c r="F1831" s="288"/>
      <c r="G1831" s="288"/>
      <c r="H1831" s="288"/>
      <c r="I1831" s="288"/>
      <c r="J1831" s="288"/>
      <c r="K1831" s="288"/>
      <c r="L1831" s="288"/>
      <c r="M1831" s="288"/>
      <c r="N1831" s="288"/>
      <c r="O1831" s="288"/>
      <c r="P1831" s="288"/>
      <c r="Q1831" s="288"/>
      <c r="R1831" s="287"/>
      <c r="S1831" s="289"/>
    </row>
    <row r="1832" spans="1:21" s="296" customFormat="1" ht="24.95" customHeight="1" outlineLevel="2">
      <c r="A1832" s="290" t="str">
        <f>IF(AND(D1832="",D1832=""),"",$D$3&amp;"_"&amp;ROW()-11-COUNTBLANK($D$12:D1832))</f>
        <v>CTKM_1508</v>
      </c>
      <c r="B1832" s="300" t="s">
        <v>309</v>
      </c>
      <c r="C1832" s="291" t="s">
        <v>3052</v>
      </c>
      <c r="D1832" s="292" t="s">
        <v>3400</v>
      </c>
      <c r="E1832" s="320"/>
      <c r="F1832" s="293"/>
      <c r="G1832" s="293"/>
      <c r="H1832" s="293"/>
      <c r="I1832" s="293"/>
      <c r="J1832" s="293"/>
      <c r="K1832" s="293"/>
      <c r="L1832" s="293"/>
      <c r="M1832" s="293"/>
      <c r="N1832" s="293"/>
      <c r="O1832" s="293"/>
      <c r="P1832" s="293"/>
      <c r="Q1832" s="294" t="str">
        <f t="shared" ref="Q1832:Q1837" si="110">IF(OR(IF(G1832="",IF(F1832="",IF(E1832="","",E1832),F1832),G1832)="F",IF(J1832="",IF(I1832="",IF(H1832="","",H1832),I1832),J1832)="F",IF(M1832="",IF(L1832="",IF(K1832="","",K1832),L1832),M1832)="F",IF(P1832="",IF(O1832="",IF(N1832="","",N1832),O1832),P1832)="F")=TRUE,"F",IF(OR(IF(G1832="",IF(F1832="",IF(E1832="","",E1832),F1832),G1832)="PE",IF(J1832="",IF(I1832="",IF(H1832="","",H1832),I1832),J1832)="PE",IF(M1832="",IF(L1832="",IF(K1832="","",K1832),L1832),M1832)="PE",IF(P1832="",IF(O1832="",IF(N1832="","",N1832),O1832),P1832)="PE")=TRUE,"PE",IF(AND(IF(G1832="",IF(F1832="",IF(E1832="","",E1832),F1832),G1832)="",IF(J1832="",IF(I1832="",IF(H1832="","",H1832),I1832),J1832)="",IF(M1832="",IF(L1832="",IF(K1832="","",K1832),L1832),M1832)="",IF(P1832="",IF(O1832="",IF(N1832="","",N1832),O1832),P1832)="")=TRUE,"","P")))</f>
        <v/>
      </c>
      <c r="R1832" s="489"/>
      <c r="S1832" s="295"/>
    </row>
    <row r="1833" spans="1:21" s="296" customFormat="1" ht="24.95" customHeight="1" outlineLevel="2">
      <c r="A1833" s="290" t="str">
        <f>IF(AND(D1833="",D1833=""),"",$D$3&amp;"_"&amp;ROW()-11-COUNTBLANK($D$12:D1833))</f>
        <v>CTKM_1509</v>
      </c>
      <c r="B1833" s="291" t="s">
        <v>66</v>
      </c>
      <c r="C1833" s="291" t="s">
        <v>2586</v>
      </c>
      <c r="D1833" s="291" t="s">
        <v>2531</v>
      </c>
      <c r="E1833" s="320"/>
      <c r="F1833" s="293"/>
      <c r="G1833" s="293"/>
      <c r="H1833" s="293"/>
      <c r="I1833" s="293"/>
      <c r="J1833" s="293"/>
      <c r="K1833" s="293"/>
      <c r="L1833" s="293"/>
      <c r="M1833" s="293"/>
      <c r="N1833" s="293"/>
      <c r="O1833" s="293"/>
      <c r="P1833" s="293"/>
      <c r="Q1833" s="294" t="str">
        <f t="shared" si="110"/>
        <v/>
      </c>
      <c r="R1833" s="295"/>
      <c r="S1833" s="295"/>
    </row>
    <row r="1834" spans="1:21" s="296" customFormat="1" ht="24.95" customHeight="1" outlineLevel="2">
      <c r="A1834" s="290" t="str">
        <f>IF(AND(D1834="",D1834=""),"",$D$3&amp;"_"&amp;ROW()-11-COUNTBLANK($D$12:D1834))</f>
        <v>CTKM_1510</v>
      </c>
      <c r="B1834" s="291" t="s">
        <v>67</v>
      </c>
      <c r="C1834" s="291" t="s">
        <v>311</v>
      </c>
      <c r="D1834" s="297" t="s">
        <v>312</v>
      </c>
      <c r="E1834" s="320"/>
      <c r="F1834" s="293"/>
      <c r="G1834" s="293"/>
      <c r="H1834" s="293"/>
      <c r="I1834" s="293"/>
      <c r="J1834" s="293"/>
      <c r="K1834" s="293"/>
      <c r="L1834" s="293"/>
      <c r="M1834" s="293"/>
      <c r="N1834" s="293"/>
      <c r="O1834" s="293"/>
      <c r="P1834" s="293"/>
      <c r="Q1834" s="294" t="str">
        <f t="shared" si="110"/>
        <v/>
      </c>
      <c r="R1834" s="295"/>
      <c r="S1834" s="295"/>
    </row>
    <row r="1835" spans="1:21" s="296" customFormat="1" ht="24.95" customHeight="1" outlineLevel="2">
      <c r="A1835" s="290" t="str">
        <f>IF(AND(D1835="",D1835=""),"",$D$3&amp;"_"&amp;ROW()-11-COUNTBLANK($D$12:D1835))</f>
        <v>CTKM_1511</v>
      </c>
      <c r="B1835" s="298" t="s">
        <v>68</v>
      </c>
      <c r="C1835" s="299" t="s">
        <v>69</v>
      </c>
      <c r="D1835" s="298" t="s">
        <v>70</v>
      </c>
      <c r="E1835" s="320"/>
      <c r="F1835" s="293"/>
      <c r="G1835" s="293"/>
      <c r="H1835" s="293"/>
      <c r="I1835" s="293"/>
      <c r="J1835" s="293"/>
      <c r="K1835" s="293"/>
      <c r="L1835" s="293"/>
      <c r="M1835" s="293"/>
      <c r="N1835" s="293"/>
      <c r="O1835" s="293"/>
      <c r="P1835" s="293"/>
      <c r="Q1835" s="294" t="str">
        <f t="shared" si="110"/>
        <v/>
      </c>
      <c r="R1835" s="295"/>
      <c r="S1835" s="295"/>
    </row>
    <row r="1836" spans="1:21" s="296" customFormat="1" ht="24.95" customHeight="1" outlineLevel="2">
      <c r="A1836" s="290" t="str">
        <f>IF(AND(D1836="",D1836=""),"",$D$3&amp;"_"&amp;ROW()-11-COUNTBLANK($D$12:D1836))</f>
        <v>CTKM_1512</v>
      </c>
      <c r="B1836" s="291" t="s">
        <v>71</v>
      </c>
      <c r="C1836" s="299" t="s">
        <v>72</v>
      </c>
      <c r="D1836" s="291" t="s">
        <v>73</v>
      </c>
      <c r="E1836" s="320"/>
      <c r="F1836" s="293"/>
      <c r="G1836" s="293"/>
      <c r="H1836" s="293"/>
      <c r="I1836" s="293"/>
      <c r="J1836" s="293"/>
      <c r="K1836" s="293"/>
      <c r="L1836" s="293"/>
      <c r="M1836" s="293"/>
      <c r="N1836" s="293"/>
      <c r="O1836" s="293"/>
      <c r="P1836" s="293"/>
      <c r="Q1836" s="294" t="str">
        <f t="shared" si="110"/>
        <v/>
      </c>
      <c r="R1836" s="295"/>
      <c r="S1836" s="295"/>
    </row>
    <row r="1837" spans="1:21" s="296" customFormat="1" ht="24.95" customHeight="1" outlineLevel="2">
      <c r="A1837" s="290" t="str">
        <f>IF(AND(D1837="",D1837=""),"",$D$3&amp;"_"&amp;ROW()-11-COUNTBLANK($D$12:D1837))</f>
        <v>CTKM_1513</v>
      </c>
      <c r="B1837" s="291" t="s">
        <v>74</v>
      </c>
      <c r="C1837" s="299" t="s">
        <v>313</v>
      </c>
      <c r="D1837" s="291" t="s">
        <v>314</v>
      </c>
      <c r="E1837" s="320"/>
      <c r="F1837" s="293"/>
      <c r="G1837" s="293"/>
      <c r="H1837" s="293"/>
      <c r="I1837" s="293"/>
      <c r="J1837" s="293"/>
      <c r="K1837" s="293"/>
      <c r="L1837" s="293"/>
      <c r="M1837" s="293"/>
      <c r="N1837" s="293"/>
      <c r="O1837" s="293"/>
      <c r="P1837" s="293"/>
      <c r="Q1837" s="294" t="str">
        <f t="shared" si="110"/>
        <v/>
      </c>
      <c r="R1837" s="295"/>
      <c r="S1837" s="295"/>
    </row>
    <row r="1838" spans="1:21" ht="24.95" customHeight="1" outlineLevel="1">
      <c r="A1838" s="290" t="str">
        <f>IF(AND(D1838="",D1838=""),"",$D$3&amp;"_"&amp;ROW()-11-COUNTBLANK($D$12:D1838))</f>
        <v/>
      </c>
      <c r="B1838" s="309" t="s">
        <v>79</v>
      </c>
      <c r="C1838" s="287"/>
      <c r="D1838" s="287"/>
      <c r="E1838" s="288"/>
      <c r="F1838" s="288"/>
      <c r="G1838" s="288"/>
      <c r="H1838" s="288"/>
      <c r="I1838" s="288"/>
      <c r="J1838" s="288"/>
      <c r="K1838" s="288"/>
      <c r="L1838" s="288"/>
      <c r="M1838" s="288"/>
      <c r="N1838" s="288"/>
      <c r="O1838" s="288"/>
      <c r="P1838" s="288"/>
      <c r="Q1838" s="288"/>
      <c r="R1838" s="287"/>
      <c r="S1838" s="289"/>
    </row>
    <row r="1839" spans="1:21" s="296" customFormat="1" ht="24.95" customHeight="1" outlineLevel="2">
      <c r="A1839" s="290" t="str">
        <f>IF(AND(D1839="",D1839=""),"",$D$3&amp;"_"&amp;ROW()-11-COUNTBLANK($D$12:D1839))</f>
        <v>CTKM_1514</v>
      </c>
      <c r="B1839" s="472" t="s">
        <v>80</v>
      </c>
      <c r="C1839" s="291" t="s">
        <v>81</v>
      </c>
      <c r="D1839" s="291" t="s">
        <v>82</v>
      </c>
      <c r="E1839" s="320"/>
      <c r="F1839" s="293"/>
      <c r="G1839" s="293"/>
      <c r="H1839" s="293"/>
      <c r="I1839" s="293"/>
      <c r="J1839" s="293"/>
      <c r="K1839" s="293"/>
      <c r="L1839" s="293"/>
      <c r="M1839" s="293"/>
      <c r="N1839" s="293"/>
      <c r="O1839" s="293"/>
      <c r="P1839" s="293"/>
      <c r="Q1839" s="294" t="str">
        <f>IF(OR(IF(G1839="",IF(F1839="",IF(E1839="","",E1839),F1839),G1839)="F",IF(J1839="",IF(I1839="",IF(H1839="","",H1839),I1839),J1839)="F",IF(M1839="",IF(L1839="",IF(K1839="","",K1839),L1839),M1839)="F",IF(P1839="",IF(O1839="",IF(N1839="","",N1839),O1839),P1839)="F")=TRUE,"F",IF(OR(IF(G1839="",IF(F1839="",IF(E1839="","",E1839),F1839),G1839)="PE",IF(J1839="",IF(I1839="",IF(H1839="","",H1839),I1839),J1839)="PE",IF(M1839="",IF(L1839="",IF(K1839="","",K1839),L1839),M1839)="PE",IF(P1839="",IF(O1839="",IF(N1839="","",N1839),O1839),P1839)="PE")=TRUE,"PE",IF(AND(IF(G1839="",IF(F1839="",IF(E1839="","",E1839),F1839),G1839)="",IF(J1839="",IF(I1839="",IF(H1839="","",H1839),I1839),J1839)="",IF(M1839="",IF(L1839="",IF(K1839="","",K1839),L1839),M1839)="",IF(P1839="",IF(O1839="",IF(N1839="","",N1839),O1839),P1839)="")=TRUE,"","P")))</f>
        <v/>
      </c>
      <c r="R1839" s="295"/>
      <c r="S1839" s="295"/>
    </row>
    <row r="1840" spans="1:21" ht="24.95" customHeight="1" outlineLevel="1">
      <c r="A1840" s="290" t="str">
        <f>IF(AND(D1840="",D1840=""),"",$D$3&amp;"_"&amp;ROW()-11-COUNTBLANK($D$12:D1840))</f>
        <v/>
      </c>
      <c r="B1840" s="309" t="s">
        <v>83</v>
      </c>
      <c r="C1840" s="287"/>
      <c r="D1840" s="287"/>
      <c r="E1840" s="288"/>
      <c r="F1840" s="288"/>
      <c r="G1840" s="288"/>
      <c r="H1840" s="288"/>
      <c r="I1840" s="288"/>
      <c r="J1840" s="288"/>
      <c r="K1840" s="288"/>
      <c r="L1840" s="288"/>
      <c r="M1840" s="288"/>
      <c r="N1840" s="288"/>
      <c r="O1840" s="288"/>
      <c r="P1840" s="288"/>
      <c r="Q1840" s="288"/>
      <c r="R1840" s="287"/>
      <c r="S1840" s="289"/>
    </row>
    <row r="1841" spans="1:19" s="296" customFormat="1" ht="24.95" customHeight="1" outlineLevel="2">
      <c r="A1841" s="290" t="str">
        <f>IF(AND(D1841="",D1841=""),"",$D$3&amp;"_"&amp;ROW()-11-COUNTBLANK($D$12:D1841))</f>
        <v>CTKM_1515</v>
      </c>
      <c r="B1841" s="291" t="s">
        <v>84</v>
      </c>
      <c r="C1841" s="291" t="s">
        <v>85</v>
      </c>
      <c r="D1841" s="291" t="s">
        <v>86</v>
      </c>
      <c r="E1841" s="320"/>
      <c r="F1841" s="293"/>
      <c r="G1841" s="293"/>
      <c r="H1841" s="293"/>
      <c r="I1841" s="293"/>
      <c r="J1841" s="293"/>
      <c r="K1841" s="293"/>
      <c r="L1841" s="293"/>
      <c r="M1841" s="293"/>
      <c r="N1841" s="293"/>
      <c r="O1841" s="293"/>
      <c r="P1841" s="293"/>
      <c r="Q1841" s="294" t="str">
        <f t="shared" ref="Q1841:Q1849" si="111">IF(OR(IF(G1841="",IF(F1841="",IF(E1841="","",E1841),F1841),G1841)="F",IF(J1841="",IF(I1841="",IF(H1841="","",H1841),I1841),J1841)="F",IF(M1841="",IF(L1841="",IF(K1841="","",K1841),L1841),M1841)="F",IF(P1841="",IF(O1841="",IF(N1841="","",N1841),O1841),P1841)="F")=TRUE,"F",IF(OR(IF(G1841="",IF(F1841="",IF(E1841="","",E1841),F1841),G1841)="PE",IF(J1841="",IF(I1841="",IF(H1841="","",H1841),I1841),J1841)="PE",IF(M1841="",IF(L1841="",IF(K1841="","",K1841),L1841),M1841)="PE",IF(P1841="",IF(O1841="",IF(N1841="","",N1841),O1841),P1841)="PE")=TRUE,"PE",IF(AND(IF(G1841="",IF(F1841="",IF(E1841="","",E1841),F1841),G1841)="",IF(J1841="",IF(I1841="",IF(H1841="","",H1841),I1841),J1841)="",IF(M1841="",IF(L1841="",IF(K1841="","",K1841),L1841),M1841)="",IF(P1841="",IF(O1841="",IF(N1841="","",N1841),O1841),P1841)="")=TRUE,"","P")))</f>
        <v/>
      </c>
      <c r="R1841" s="295"/>
      <c r="S1841" s="295"/>
    </row>
    <row r="1842" spans="1:19" s="296" customFormat="1" ht="24.95" customHeight="1" outlineLevel="2">
      <c r="A1842" s="290" t="str">
        <f>IF(AND(D1842="",D1842=""),"",$D$3&amp;"_"&amp;ROW()-11-COUNTBLANK($D$12:D1842))</f>
        <v>CTKM_1516</v>
      </c>
      <c r="B1842" s="291" t="s">
        <v>87</v>
      </c>
      <c r="C1842" s="291" t="s">
        <v>88</v>
      </c>
      <c r="D1842" s="291" t="s">
        <v>89</v>
      </c>
      <c r="E1842" s="320"/>
      <c r="F1842" s="293"/>
      <c r="G1842" s="293"/>
      <c r="H1842" s="293"/>
      <c r="I1842" s="293"/>
      <c r="J1842" s="293"/>
      <c r="K1842" s="293"/>
      <c r="L1842" s="293"/>
      <c r="M1842" s="293"/>
      <c r="N1842" s="293"/>
      <c r="O1842" s="293"/>
      <c r="P1842" s="293"/>
      <c r="Q1842" s="294" t="str">
        <f t="shared" si="111"/>
        <v/>
      </c>
      <c r="R1842" s="295"/>
      <c r="S1842" s="295"/>
    </row>
    <row r="1843" spans="1:19" s="296" customFormat="1" ht="24.95" customHeight="1" outlineLevel="2">
      <c r="A1843" s="290" t="str">
        <f>IF(AND(D1843="",D1843=""),"",$D$3&amp;"_"&amp;ROW()-11-COUNTBLANK($D$12:D1843))</f>
        <v>CTKM_1517</v>
      </c>
      <c r="B1843" s="291" t="s">
        <v>90</v>
      </c>
      <c r="C1843" s="291" t="s">
        <v>91</v>
      </c>
      <c r="D1843" s="291" t="s">
        <v>92</v>
      </c>
      <c r="E1843" s="320"/>
      <c r="F1843" s="293"/>
      <c r="G1843" s="293"/>
      <c r="H1843" s="293"/>
      <c r="I1843" s="293"/>
      <c r="J1843" s="293"/>
      <c r="K1843" s="293"/>
      <c r="L1843" s="293"/>
      <c r="M1843" s="293"/>
      <c r="N1843" s="293"/>
      <c r="O1843" s="293"/>
      <c r="P1843" s="293"/>
      <c r="Q1843" s="294" t="str">
        <f t="shared" si="111"/>
        <v/>
      </c>
      <c r="R1843" s="295"/>
      <c r="S1843" s="295"/>
    </row>
    <row r="1844" spans="1:19" s="296" customFormat="1" ht="24.95" customHeight="1" outlineLevel="2">
      <c r="A1844" s="290" t="str">
        <f>IF(AND(D1844="",D1844=""),"",$D$3&amp;"_"&amp;ROW()-11-COUNTBLANK($D$12:D1844))</f>
        <v>CTKM_1518</v>
      </c>
      <c r="B1844" s="291" t="s">
        <v>93</v>
      </c>
      <c r="C1844" s="291" t="s">
        <v>94</v>
      </c>
      <c r="D1844" s="291" t="s">
        <v>95</v>
      </c>
      <c r="E1844" s="320"/>
      <c r="F1844" s="293"/>
      <c r="G1844" s="293"/>
      <c r="H1844" s="293"/>
      <c r="I1844" s="293"/>
      <c r="J1844" s="293"/>
      <c r="K1844" s="293"/>
      <c r="L1844" s="293"/>
      <c r="M1844" s="293"/>
      <c r="N1844" s="293"/>
      <c r="O1844" s="293"/>
      <c r="P1844" s="293"/>
      <c r="Q1844" s="294" t="str">
        <f t="shared" si="111"/>
        <v/>
      </c>
      <c r="R1844" s="295"/>
      <c r="S1844" s="295"/>
    </row>
    <row r="1845" spans="1:19" s="296" customFormat="1" ht="24.95" customHeight="1" outlineLevel="2">
      <c r="A1845" s="290" t="str">
        <f>IF(AND(D1845="",D1845=""),"",$D$3&amp;"_"&amp;ROW()-11-COUNTBLANK($D$12:D1845))</f>
        <v>CTKM_1519</v>
      </c>
      <c r="B1845" s="300" t="s">
        <v>96</v>
      </c>
      <c r="C1845" s="291" t="s">
        <v>97</v>
      </c>
      <c r="D1845" s="291" t="s">
        <v>98</v>
      </c>
      <c r="E1845" s="320"/>
      <c r="F1845" s="293"/>
      <c r="G1845" s="293"/>
      <c r="H1845" s="293"/>
      <c r="I1845" s="293"/>
      <c r="J1845" s="293"/>
      <c r="K1845" s="293"/>
      <c r="L1845" s="293"/>
      <c r="M1845" s="293"/>
      <c r="N1845" s="293"/>
      <c r="O1845" s="293"/>
      <c r="P1845" s="293"/>
      <c r="Q1845" s="294" t="str">
        <f t="shared" si="111"/>
        <v/>
      </c>
      <c r="R1845" s="295"/>
      <c r="S1845" s="295"/>
    </row>
    <row r="1846" spans="1:19" s="296" customFormat="1" ht="24.95" customHeight="1" outlineLevel="2">
      <c r="A1846" s="290" t="str">
        <f>IF(AND(D1846="",D1846=""),"",$D$3&amp;"_"&amp;ROW()-11-COUNTBLANK($D$12:D1846))</f>
        <v>CTKM_1520</v>
      </c>
      <c r="B1846" s="301"/>
      <c r="C1846" s="291" t="s">
        <v>99</v>
      </c>
      <c r="D1846" s="291" t="s">
        <v>100</v>
      </c>
      <c r="E1846" s="320"/>
      <c r="F1846" s="293"/>
      <c r="G1846" s="293"/>
      <c r="H1846" s="293"/>
      <c r="I1846" s="293"/>
      <c r="J1846" s="293"/>
      <c r="K1846" s="293"/>
      <c r="L1846" s="293"/>
      <c r="M1846" s="293"/>
      <c r="N1846" s="293"/>
      <c r="O1846" s="293"/>
      <c r="P1846" s="293"/>
      <c r="Q1846" s="294" t="str">
        <f t="shared" si="111"/>
        <v/>
      </c>
      <c r="R1846" s="295"/>
      <c r="S1846" s="295"/>
    </row>
    <row r="1847" spans="1:19" s="296" customFormat="1" ht="24.95" customHeight="1" outlineLevel="2">
      <c r="A1847" s="290" t="str">
        <f>IF(AND(D1847="",D1847=""),"",$D$3&amp;"_"&amp;ROW()-11-COUNTBLANK($D$12:D1847))</f>
        <v>CTKM_1521</v>
      </c>
      <c r="B1847" s="301"/>
      <c r="C1847" s="291" t="s">
        <v>101</v>
      </c>
      <c r="D1847" s="291" t="s">
        <v>102</v>
      </c>
      <c r="E1847" s="320"/>
      <c r="F1847" s="293"/>
      <c r="G1847" s="293"/>
      <c r="H1847" s="293"/>
      <c r="I1847" s="293"/>
      <c r="J1847" s="293"/>
      <c r="K1847" s="293"/>
      <c r="L1847" s="293"/>
      <c r="M1847" s="293"/>
      <c r="N1847" s="293"/>
      <c r="O1847" s="293"/>
      <c r="P1847" s="293"/>
      <c r="Q1847" s="294" t="str">
        <f t="shared" si="111"/>
        <v/>
      </c>
      <c r="R1847" s="295"/>
      <c r="S1847" s="295"/>
    </row>
    <row r="1848" spans="1:19" s="296" customFormat="1" ht="24.95" customHeight="1" outlineLevel="2">
      <c r="A1848" s="290" t="str">
        <f>IF(AND(D1848="",D1848=""),"",$D$3&amp;"_"&amp;ROW()-11-COUNTBLANK($D$12:D1848))</f>
        <v>CTKM_1522</v>
      </c>
      <c r="B1848" s="302"/>
      <c r="C1848" s="291" t="s">
        <v>103</v>
      </c>
      <c r="D1848" s="291" t="s">
        <v>104</v>
      </c>
      <c r="E1848" s="320"/>
      <c r="F1848" s="293"/>
      <c r="G1848" s="293"/>
      <c r="H1848" s="293"/>
      <c r="I1848" s="293"/>
      <c r="J1848" s="293"/>
      <c r="K1848" s="293"/>
      <c r="L1848" s="293"/>
      <c r="M1848" s="293"/>
      <c r="N1848" s="293"/>
      <c r="O1848" s="293"/>
      <c r="P1848" s="293"/>
      <c r="Q1848" s="294" t="str">
        <f t="shared" si="111"/>
        <v/>
      </c>
      <c r="R1848" s="295"/>
      <c r="S1848" s="295"/>
    </row>
    <row r="1849" spans="1:19" s="296" customFormat="1" ht="24.95" customHeight="1" outlineLevel="2">
      <c r="A1849" s="290" t="str">
        <f>IF(AND(D1849="",D1849=""),"",$D$3&amp;"_"&amp;ROW()-11-COUNTBLANK($D$12:D1849))</f>
        <v>CTKM_1523</v>
      </c>
      <c r="B1849" s="291" t="s">
        <v>105</v>
      </c>
      <c r="C1849" s="297" t="s">
        <v>106</v>
      </c>
      <c r="D1849" s="297" t="s">
        <v>107</v>
      </c>
      <c r="E1849" s="320"/>
      <c r="F1849" s="293"/>
      <c r="G1849" s="293"/>
      <c r="H1849" s="293"/>
      <c r="I1849" s="293"/>
      <c r="J1849" s="293"/>
      <c r="K1849" s="293"/>
      <c r="L1849" s="293"/>
      <c r="M1849" s="293"/>
      <c r="N1849" s="293"/>
      <c r="O1849" s="293"/>
      <c r="P1849" s="293"/>
      <c r="Q1849" s="294" t="str">
        <f t="shared" si="111"/>
        <v/>
      </c>
      <c r="R1849" s="295"/>
      <c r="S1849" s="295"/>
    </row>
    <row r="1850" spans="1:19" ht="24.95" customHeight="1" outlineLevel="1">
      <c r="A1850" s="290" t="str">
        <f>IF(AND(D1850="",D1850=""),"",$D$3&amp;"_"&amp;ROW()-11-COUNTBLANK($D$12:D1850))</f>
        <v/>
      </c>
      <c r="B1850" s="309" t="s">
        <v>477</v>
      </c>
      <c r="C1850" s="287"/>
      <c r="D1850" s="287"/>
      <c r="E1850" s="288"/>
      <c r="F1850" s="288"/>
      <c r="G1850" s="288"/>
      <c r="H1850" s="288"/>
      <c r="I1850" s="288"/>
      <c r="J1850" s="288"/>
      <c r="K1850" s="288"/>
      <c r="L1850" s="288"/>
      <c r="M1850" s="288"/>
      <c r="N1850" s="288"/>
      <c r="O1850" s="288"/>
      <c r="P1850" s="288"/>
      <c r="Q1850" s="288"/>
      <c r="R1850" s="287"/>
      <c r="S1850" s="289"/>
    </row>
    <row r="1851" spans="1:19" s="342" customFormat="1" ht="24.95" customHeight="1" outlineLevel="2">
      <c r="A1851" s="290" t="str">
        <f>IF(AND(D1851="",D1851=""),"",$D$3&amp;"_"&amp;ROW()-11-COUNTBLANK($D$12:D1851))</f>
        <v>CTKM_1524</v>
      </c>
      <c r="B1851" s="297" t="s">
        <v>478</v>
      </c>
      <c r="C1851" s="310" t="s">
        <v>479</v>
      </c>
      <c r="D1851" s="298" t="s">
        <v>480</v>
      </c>
      <c r="E1851" s="320"/>
      <c r="F1851" s="293"/>
      <c r="G1851" s="293"/>
      <c r="H1851" s="293"/>
      <c r="I1851" s="293"/>
      <c r="J1851" s="293"/>
      <c r="K1851" s="293"/>
      <c r="L1851" s="293"/>
      <c r="M1851" s="293"/>
      <c r="N1851" s="293"/>
      <c r="O1851" s="293"/>
      <c r="P1851" s="293"/>
      <c r="Q1851" s="294" t="str">
        <f t="shared" ref="Q1851:Q1856" si="112">IF(OR(IF(G1851="",IF(F1851="",IF(E1851="","",E1851),F1851),G1851)="F",IF(J1851="",IF(I1851="",IF(H1851="","",H1851),I1851),J1851)="F",IF(M1851="",IF(L1851="",IF(K1851="","",K1851),L1851),M1851)="F",IF(P1851="",IF(O1851="",IF(N1851="","",N1851),O1851),P1851)="F")=TRUE,"F",IF(OR(IF(G1851="",IF(F1851="",IF(E1851="","",E1851),F1851),G1851)="PE",IF(J1851="",IF(I1851="",IF(H1851="","",H1851),I1851),J1851)="PE",IF(M1851="",IF(L1851="",IF(K1851="","",K1851),L1851),M1851)="PE",IF(P1851="",IF(O1851="",IF(N1851="","",N1851),O1851),P1851)="PE")=TRUE,"PE",IF(AND(IF(G1851="",IF(F1851="",IF(E1851="","",E1851),F1851),G1851)="",IF(J1851="",IF(I1851="",IF(H1851="","",H1851),I1851),J1851)="",IF(M1851="",IF(L1851="",IF(K1851="","",K1851),L1851),M1851)="",IF(P1851="",IF(O1851="",IF(N1851="","",N1851),O1851),P1851)="")=TRUE,"","P")))</f>
        <v/>
      </c>
      <c r="R1851" s="350"/>
      <c r="S1851" s="295"/>
    </row>
    <row r="1852" spans="1:19" s="342" customFormat="1" ht="24.95" customHeight="1" outlineLevel="2">
      <c r="A1852" s="290" t="str">
        <f>IF(AND(D1852="",D1852=""),"",$D$3&amp;"_"&amp;ROW()-11-COUNTBLANK($D$12:D1852))</f>
        <v>CTKM_1525</v>
      </c>
      <c r="B1852" s="297" t="s">
        <v>481</v>
      </c>
      <c r="C1852" s="310" t="s">
        <v>482</v>
      </c>
      <c r="D1852" s="298" t="s">
        <v>480</v>
      </c>
      <c r="E1852" s="320"/>
      <c r="F1852" s="293"/>
      <c r="G1852" s="293"/>
      <c r="H1852" s="293"/>
      <c r="I1852" s="293"/>
      <c r="J1852" s="293"/>
      <c r="K1852" s="293"/>
      <c r="L1852" s="293"/>
      <c r="M1852" s="293"/>
      <c r="N1852" s="293"/>
      <c r="O1852" s="293"/>
      <c r="P1852" s="293"/>
      <c r="Q1852" s="294" t="str">
        <f t="shared" si="112"/>
        <v/>
      </c>
      <c r="R1852" s="350"/>
      <c r="S1852" s="295"/>
    </row>
    <row r="1853" spans="1:19" s="342" customFormat="1" ht="24.95" customHeight="1" outlineLevel="2">
      <c r="A1853" s="290" t="str">
        <f>IF(AND(D1853="",D1853=""),"",$D$3&amp;"_"&amp;ROW()-11-COUNTBLANK($D$12:D1853))</f>
        <v>CTKM_1526</v>
      </c>
      <c r="B1853" s="297" t="s">
        <v>109</v>
      </c>
      <c r="C1853" s="303" t="s">
        <v>483</v>
      </c>
      <c r="D1853" s="303" t="s">
        <v>480</v>
      </c>
      <c r="E1853" s="320"/>
      <c r="F1853" s="293"/>
      <c r="G1853" s="293"/>
      <c r="H1853" s="293"/>
      <c r="I1853" s="293"/>
      <c r="J1853" s="293"/>
      <c r="K1853" s="293"/>
      <c r="L1853" s="293"/>
      <c r="M1853" s="293"/>
      <c r="N1853" s="293"/>
      <c r="O1853" s="293"/>
      <c r="P1853" s="293"/>
      <c r="Q1853" s="294" t="str">
        <f t="shared" si="112"/>
        <v/>
      </c>
      <c r="R1853" s="350"/>
      <c r="S1853" s="295"/>
    </row>
    <row r="1854" spans="1:19" s="342" customFormat="1" ht="24.95" customHeight="1" outlineLevel="2">
      <c r="A1854" s="290" t="str">
        <f>IF(AND(D1854="",D1854=""),"",$D$3&amp;"_"&amp;ROW()-11-COUNTBLANK($D$12:D1854))</f>
        <v>CTKM_1527</v>
      </c>
      <c r="B1854" s="297" t="s">
        <v>112</v>
      </c>
      <c r="C1854" s="303" t="s">
        <v>484</v>
      </c>
      <c r="D1854" s="303" t="s">
        <v>485</v>
      </c>
      <c r="E1854" s="320"/>
      <c r="F1854" s="293"/>
      <c r="G1854" s="293"/>
      <c r="H1854" s="293"/>
      <c r="I1854" s="293"/>
      <c r="J1854" s="293"/>
      <c r="K1854" s="293"/>
      <c r="L1854" s="293"/>
      <c r="M1854" s="293"/>
      <c r="N1854" s="293"/>
      <c r="O1854" s="293"/>
      <c r="P1854" s="293"/>
      <c r="Q1854" s="294" t="str">
        <f t="shared" si="112"/>
        <v/>
      </c>
      <c r="R1854" s="350"/>
      <c r="S1854" s="295"/>
    </row>
    <row r="1855" spans="1:19" s="342" customFormat="1" ht="24.95" customHeight="1" outlineLevel="2">
      <c r="A1855" s="290" t="str">
        <f>IF(AND(D1855="",D1855=""),"",$D$3&amp;"_"&amp;ROW()-11-COUNTBLANK($D$12:D1855))</f>
        <v>CTKM_1528</v>
      </c>
      <c r="B1855" s="318" t="s">
        <v>486</v>
      </c>
      <c r="C1855" s="303" t="s">
        <v>487</v>
      </c>
      <c r="D1855" s="303" t="s">
        <v>480</v>
      </c>
      <c r="E1855" s="320"/>
      <c r="F1855" s="293"/>
      <c r="G1855" s="293"/>
      <c r="H1855" s="293"/>
      <c r="I1855" s="293"/>
      <c r="J1855" s="293"/>
      <c r="K1855" s="293"/>
      <c r="L1855" s="293"/>
      <c r="M1855" s="293"/>
      <c r="N1855" s="293"/>
      <c r="O1855" s="293"/>
      <c r="P1855" s="293"/>
      <c r="Q1855" s="294" t="str">
        <f t="shared" si="112"/>
        <v/>
      </c>
      <c r="R1855" s="350"/>
      <c r="S1855" s="295"/>
    </row>
    <row r="1856" spans="1:19" s="342" customFormat="1" ht="24.95" customHeight="1" outlineLevel="2">
      <c r="A1856" s="290" t="str">
        <f>IF(AND(D1856="",D1856=""),"",$D$3&amp;"_"&amp;ROW()-11-COUNTBLANK($D$12:D1856))</f>
        <v>CTKM_1529</v>
      </c>
      <c r="B1856" s="471" t="s">
        <v>488</v>
      </c>
      <c r="C1856" s="303" t="s">
        <v>489</v>
      </c>
      <c r="D1856" s="303" t="s">
        <v>490</v>
      </c>
      <c r="E1856" s="320"/>
      <c r="F1856" s="293"/>
      <c r="G1856" s="293"/>
      <c r="H1856" s="293"/>
      <c r="I1856" s="293"/>
      <c r="J1856" s="293"/>
      <c r="K1856" s="293"/>
      <c r="L1856" s="293"/>
      <c r="M1856" s="293"/>
      <c r="N1856" s="293"/>
      <c r="O1856" s="293"/>
      <c r="P1856" s="293"/>
      <c r="Q1856" s="294" t="str">
        <f t="shared" si="112"/>
        <v/>
      </c>
      <c r="R1856" s="350"/>
      <c r="S1856" s="295"/>
    </row>
    <row r="1857" spans="1:19" ht="24.95" customHeight="1" outlineLevel="1">
      <c r="A1857" s="290" t="str">
        <f>IF(AND(D1857="",D1857=""),"",$D$3&amp;"_"&amp;ROW()-11-COUNTBLANK($D$12:D1857))</f>
        <v/>
      </c>
      <c r="B1857" s="309" t="s">
        <v>491</v>
      </c>
      <c r="C1857" s="287"/>
      <c r="D1857" s="287"/>
      <c r="E1857" s="288"/>
      <c r="F1857" s="288"/>
      <c r="G1857" s="288"/>
      <c r="H1857" s="288"/>
      <c r="I1857" s="288"/>
      <c r="J1857" s="288"/>
      <c r="K1857" s="288"/>
      <c r="L1857" s="288"/>
      <c r="M1857" s="288"/>
      <c r="N1857" s="288"/>
      <c r="O1857" s="288"/>
      <c r="P1857" s="288"/>
      <c r="Q1857" s="288"/>
      <c r="R1857" s="287"/>
      <c r="S1857" s="289"/>
    </row>
    <row r="1858" spans="1:19" s="342" customFormat="1" ht="24.95" customHeight="1" outlineLevel="2">
      <c r="A1858" s="290" t="str">
        <f>IF(AND(D1858="",D1858=""),"",$D$3&amp;"_"&amp;ROW()-11-COUNTBLANK($D$12:D1858))</f>
        <v>CTKM_1530</v>
      </c>
      <c r="B1858" s="297" t="s">
        <v>478</v>
      </c>
      <c r="C1858" s="310" t="s">
        <v>479</v>
      </c>
      <c r="D1858" s="298" t="s">
        <v>480</v>
      </c>
      <c r="E1858" s="320"/>
      <c r="F1858" s="293"/>
      <c r="G1858" s="293"/>
      <c r="H1858" s="293"/>
      <c r="I1858" s="293"/>
      <c r="J1858" s="293"/>
      <c r="K1858" s="293"/>
      <c r="L1858" s="293"/>
      <c r="M1858" s="293"/>
      <c r="N1858" s="293"/>
      <c r="O1858" s="293"/>
      <c r="P1858" s="293"/>
      <c r="Q1858" s="294" t="str">
        <f t="shared" ref="Q1858:Q1863" si="113">IF(OR(IF(G1858="",IF(F1858="",IF(E1858="","",E1858),F1858),G1858)="F",IF(J1858="",IF(I1858="",IF(H1858="","",H1858),I1858),J1858)="F",IF(M1858="",IF(L1858="",IF(K1858="","",K1858),L1858),M1858)="F",IF(P1858="",IF(O1858="",IF(N1858="","",N1858),O1858),P1858)="F")=TRUE,"F",IF(OR(IF(G1858="",IF(F1858="",IF(E1858="","",E1858),F1858),G1858)="PE",IF(J1858="",IF(I1858="",IF(H1858="","",H1858),I1858),J1858)="PE",IF(M1858="",IF(L1858="",IF(K1858="","",K1858),L1858),M1858)="PE",IF(P1858="",IF(O1858="",IF(N1858="","",N1858),O1858),P1858)="PE")=TRUE,"PE",IF(AND(IF(G1858="",IF(F1858="",IF(E1858="","",E1858),F1858),G1858)="",IF(J1858="",IF(I1858="",IF(H1858="","",H1858),I1858),J1858)="",IF(M1858="",IF(L1858="",IF(K1858="","",K1858),L1858),M1858)="",IF(P1858="",IF(O1858="",IF(N1858="","",N1858),O1858),P1858)="")=TRUE,"","P")))</f>
        <v/>
      </c>
      <c r="R1858" s="350"/>
      <c r="S1858" s="295"/>
    </row>
    <row r="1859" spans="1:19" s="342" customFormat="1" ht="24.95" customHeight="1" outlineLevel="2">
      <c r="A1859" s="290" t="str">
        <f>IF(AND(D1859="",D1859=""),"",$D$3&amp;"_"&amp;ROW()-11-COUNTBLANK($D$12:D1859))</f>
        <v>CTKM_1531</v>
      </c>
      <c r="B1859" s="297" t="s">
        <v>481</v>
      </c>
      <c r="C1859" s="310" t="s">
        <v>482</v>
      </c>
      <c r="D1859" s="298" t="s">
        <v>480</v>
      </c>
      <c r="E1859" s="320"/>
      <c r="F1859" s="293"/>
      <c r="G1859" s="293"/>
      <c r="H1859" s="293"/>
      <c r="I1859" s="293"/>
      <c r="J1859" s="293"/>
      <c r="K1859" s="293"/>
      <c r="L1859" s="293"/>
      <c r="M1859" s="293"/>
      <c r="N1859" s="293"/>
      <c r="O1859" s="293"/>
      <c r="P1859" s="293"/>
      <c r="Q1859" s="294" t="str">
        <f t="shared" si="113"/>
        <v/>
      </c>
      <c r="R1859" s="350"/>
      <c r="S1859" s="295"/>
    </row>
    <row r="1860" spans="1:19" s="342" customFormat="1" ht="24.95" customHeight="1" outlineLevel="2">
      <c r="A1860" s="290" t="str">
        <f>IF(AND(D1860="",D1860=""),"",$D$3&amp;"_"&amp;ROW()-11-COUNTBLANK($D$12:D1860))</f>
        <v>CTKM_1532</v>
      </c>
      <c r="B1860" s="297" t="s">
        <v>109</v>
      </c>
      <c r="C1860" s="303" t="s">
        <v>483</v>
      </c>
      <c r="D1860" s="303" t="s">
        <v>480</v>
      </c>
      <c r="E1860" s="320"/>
      <c r="F1860" s="293"/>
      <c r="G1860" s="293"/>
      <c r="H1860" s="293"/>
      <c r="I1860" s="293"/>
      <c r="J1860" s="293"/>
      <c r="K1860" s="293"/>
      <c r="L1860" s="293"/>
      <c r="M1860" s="293"/>
      <c r="N1860" s="293"/>
      <c r="O1860" s="293"/>
      <c r="P1860" s="293"/>
      <c r="Q1860" s="294" t="str">
        <f t="shared" si="113"/>
        <v/>
      </c>
      <c r="R1860" s="350"/>
      <c r="S1860" s="295"/>
    </row>
    <row r="1861" spans="1:19" s="342" customFormat="1" ht="24.95" customHeight="1" outlineLevel="2">
      <c r="A1861" s="290" t="str">
        <f>IF(AND(D1861="",D1861=""),"",$D$3&amp;"_"&amp;ROW()-11-COUNTBLANK($D$12:D1861))</f>
        <v>CTKM_1533</v>
      </c>
      <c r="B1861" s="297" t="s">
        <v>112</v>
      </c>
      <c r="C1861" s="303" t="s">
        <v>484</v>
      </c>
      <c r="D1861" s="303" t="s">
        <v>485</v>
      </c>
      <c r="E1861" s="320"/>
      <c r="F1861" s="293"/>
      <c r="G1861" s="293"/>
      <c r="H1861" s="293"/>
      <c r="I1861" s="293"/>
      <c r="J1861" s="293"/>
      <c r="K1861" s="293"/>
      <c r="L1861" s="293"/>
      <c r="M1861" s="293"/>
      <c r="N1861" s="293"/>
      <c r="O1861" s="293"/>
      <c r="P1861" s="293"/>
      <c r="Q1861" s="294" t="str">
        <f t="shared" si="113"/>
        <v/>
      </c>
      <c r="R1861" s="350"/>
      <c r="S1861" s="295"/>
    </row>
    <row r="1862" spans="1:19" s="342" customFormat="1" ht="24.95" customHeight="1" outlineLevel="2">
      <c r="A1862" s="290" t="str">
        <f>IF(AND(D1862="",D1862=""),"",$D$3&amp;"_"&amp;ROW()-11-COUNTBLANK($D$12:D1862))</f>
        <v>CTKM_1534</v>
      </c>
      <c r="B1862" s="318" t="s">
        <v>486</v>
      </c>
      <c r="C1862" s="303" t="s">
        <v>487</v>
      </c>
      <c r="D1862" s="303" t="s">
        <v>480</v>
      </c>
      <c r="E1862" s="320"/>
      <c r="F1862" s="293"/>
      <c r="G1862" s="293"/>
      <c r="H1862" s="293"/>
      <c r="I1862" s="293"/>
      <c r="J1862" s="293"/>
      <c r="K1862" s="293"/>
      <c r="L1862" s="293"/>
      <c r="M1862" s="293"/>
      <c r="N1862" s="293"/>
      <c r="O1862" s="293"/>
      <c r="P1862" s="293"/>
      <c r="Q1862" s="294" t="str">
        <f t="shared" si="113"/>
        <v/>
      </c>
      <c r="R1862" s="350"/>
      <c r="S1862" s="295"/>
    </row>
    <row r="1863" spans="1:19" s="342" customFormat="1" ht="24.95" customHeight="1" outlineLevel="2">
      <c r="A1863" s="290" t="str">
        <f>IF(AND(D1863="",D1863=""),"",$D$3&amp;"_"&amp;ROW()-11-COUNTBLANK($D$12:D1863))</f>
        <v>CTKM_1535</v>
      </c>
      <c r="B1863" s="471" t="s">
        <v>488</v>
      </c>
      <c r="C1863" s="303" t="s">
        <v>489</v>
      </c>
      <c r="D1863" s="303" t="s">
        <v>490</v>
      </c>
      <c r="E1863" s="320"/>
      <c r="F1863" s="293"/>
      <c r="G1863" s="293"/>
      <c r="H1863" s="293"/>
      <c r="I1863" s="293"/>
      <c r="J1863" s="293"/>
      <c r="K1863" s="293"/>
      <c r="L1863" s="293"/>
      <c r="M1863" s="293"/>
      <c r="N1863" s="293"/>
      <c r="O1863" s="293"/>
      <c r="P1863" s="293"/>
      <c r="Q1863" s="294" t="str">
        <f t="shared" si="113"/>
        <v/>
      </c>
      <c r="R1863" s="350"/>
      <c r="S1863" s="295"/>
    </row>
    <row r="1864" spans="1:19" ht="24.95" customHeight="1" outlineLevel="1">
      <c r="A1864" s="290" t="str">
        <f>IF(AND(D1864="",D1864=""),"",$D$3&amp;"_"&amp;ROW()-11-COUNTBLANK($D$12:D1864))</f>
        <v/>
      </c>
      <c r="B1864" s="309" t="s">
        <v>492</v>
      </c>
      <c r="C1864" s="287"/>
      <c r="D1864" s="287"/>
      <c r="E1864" s="288"/>
      <c r="F1864" s="288"/>
      <c r="G1864" s="288"/>
      <c r="H1864" s="288"/>
      <c r="I1864" s="288"/>
      <c r="J1864" s="288"/>
      <c r="K1864" s="288"/>
      <c r="L1864" s="288"/>
      <c r="M1864" s="288"/>
      <c r="N1864" s="288"/>
      <c r="O1864" s="288"/>
      <c r="P1864" s="288"/>
      <c r="Q1864" s="288"/>
      <c r="R1864" s="287"/>
      <c r="S1864" s="289"/>
    </row>
    <row r="1865" spans="1:19" s="342" customFormat="1" ht="24.95" customHeight="1" outlineLevel="2">
      <c r="A1865" s="290" t="str">
        <f>IF(AND(D1865="",D1865=""),"",$D$3&amp;"_"&amp;ROW()-11-COUNTBLANK($D$12:D1865))</f>
        <v>CTKM_1536</v>
      </c>
      <c r="B1865" s="303" t="s">
        <v>109</v>
      </c>
      <c r="C1865" s="303" t="s">
        <v>110</v>
      </c>
      <c r="D1865" s="303" t="s">
        <v>228</v>
      </c>
      <c r="E1865" s="320"/>
      <c r="F1865" s="293"/>
      <c r="G1865" s="293"/>
      <c r="H1865" s="293"/>
      <c r="I1865" s="293"/>
      <c r="J1865" s="293"/>
      <c r="K1865" s="293"/>
      <c r="L1865" s="293"/>
      <c r="M1865" s="293"/>
      <c r="N1865" s="293"/>
      <c r="O1865" s="293"/>
      <c r="P1865" s="293"/>
      <c r="Q1865" s="294" t="str">
        <f t="shared" ref="Q1865:Q1870" si="114">IF(OR(IF(G1865="",IF(F1865="",IF(E1865="","",E1865),F1865),G1865)="F",IF(J1865="",IF(I1865="",IF(H1865="","",H1865),I1865),J1865)="F",IF(M1865="",IF(L1865="",IF(K1865="","",K1865),L1865),M1865)="F",IF(P1865="",IF(O1865="",IF(N1865="","",N1865),O1865),P1865)="F")=TRUE,"F",IF(OR(IF(G1865="",IF(F1865="",IF(E1865="","",E1865),F1865),G1865)="PE",IF(J1865="",IF(I1865="",IF(H1865="","",H1865),I1865),J1865)="PE",IF(M1865="",IF(L1865="",IF(K1865="","",K1865),L1865),M1865)="PE",IF(P1865="",IF(O1865="",IF(N1865="","",N1865),O1865),P1865)="PE")=TRUE,"PE",IF(AND(IF(G1865="",IF(F1865="",IF(E1865="","",E1865),F1865),G1865)="",IF(J1865="",IF(I1865="",IF(H1865="","",H1865),I1865),J1865)="",IF(M1865="",IF(L1865="",IF(K1865="","",K1865),L1865),M1865)="",IF(P1865="",IF(O1865="",IF(N1865="","",N1865),O1865),P1865)="")=TRUE,"","P")))</f>
        <v/>
      </c>
      <c r="R1865" s="350"/>
      <c r="S1865" s="295"/>
    </row>
    <row r="1866" spans="1:19" s="342" customFormat="1" ht="24.95" customHeight="1" outlineLevel="2">
      <c r="A1866" s="290" t="str">
        <f>IF(AND(D1866="",D1866=""),"",$D$3&amp;"_"&amp;ROW()-11-COUNTBLANK($D$12:D1866))</f>
        <v>CTKM_1537</v>
      </c>
      <c r="B1866" s="471" t="s">
        <v>229</v>
      </c>
      <c r="C1866" s="303" t="s">
        <v>230</v>
      </c>
      <c r="D1866" s="303" t="s">
        <v>231</v>
      </c>
      <c r="E1866" s="320"/>
      <c r="F1866" s="293"/>
      <c r="G1866" s="293"/>
      <c r="H1866" s="293"/>
      <c r="I1866" s="293"/>
      <c r="J1866" s="293"/>
      <c r="K1866" s="293"/>
      <c r="L1866" s="293"/>
      <c r="M1866" s="293"/>
      <c r="N1866" s="293"/>
      <c r="O1866" s="293"/>
      <c r="P1866" s="293"/>
      <c r="Q1866" s="294" t="str">
        <f t="shared" si="114"/>
        <v/>
      </c>
      <c r="R1866" s="350"/>
      <c r="S1866" s="295"/>
    </row>
    <row r="1867" spans="1:19" s="342" customFormat="1" ht="24.95" customHeight="1" outlineLevel="2">
      <c r="A1867" s="290" t="str">
        <f>IF(AND(D1867="",D1867=""),"",$D$3&amp;"_"&amp;ROW()-11-COUNTBLANK($D$12:D1867))</f>
        <v>CTKM_1538</v>
      </c>
      <c r="B1867" s="471" t="s">
        <v>115</v>
      </c>
      <c r="C1867" s="303" t="s">
        <v>116</v>
      </c>
      <c r="D1867" s="303" t="s">
        <v>232</v>
      </c>
      <c r="E1867" s="320"/>
      <c r="F1867" s="293"/>
      <c r="G1867" s="293"/>
      <c r="H1867" s="293"/>
      <c r="I1867" s="293"/>
      <c r="J1867" s="293"/>
      <c r="K1867" s="293"/>
      <c r="L1867" s="293"/>
      <c r="M1867" s="293"/>
      <c r="N1867" s="293"/>
      <c r="O1867" s="293"/>
      <c r="P1867" s="293"/>
      <c r="Q1867" s="294" t="str">
        <f t="shared" si="114"/>
        <v/>
      </c>
      <c r="R1867" s="350"/>
      <c r="S1867" s="295"/>
    </row>
    <row r="1868" spans="1:19" s="342" customFormat="1" ht="24.95" customHeight="1" outlineLevel="2">
      <c r="A1868" s="290" t="str">
        <f>IF(AND(D1868="",D1868=""),"",$D$3&amp;"_"&amp;ROW()-11-COUNTBLANK($D$12:D1868))</f>
        <v>CTKM_1539</v>
      </c>
      <c r="B1868" s="303" t="s">
        <v>233</v>
      </c>
      <c r="C1868" s="303" t="s">
        <v>234</v>
      </c>
      <c r="D1868" s="303" t="s">
        <v>368</v>
      </c>
      <c r="E1868" s="320"/>
      <c r="F1868" s="293"/>
      <c r="G1868" s="293"/>
      <c r="H1868" s="293"/>
      <c r="I1868" s="293"/>
      <c r="J1868" s="293"/>
      <c r="K1868" s="293"/>
      <c r="L1868" s="293"/>
      <c r="M1868" s="293"/>
      <c r="N1868" s="293"/>
      <c r="O1868" s="293"/>
      <c r="P1868" s="293"/>
      <c r="Q1868" s="294" t="str">
        <f t="shared" si="114"/>
        <v/>
      </c>
      <c r="R1868" s="350"/>
      <c r="S1868" s="295"/>
    </row>
    <row r="1869" spans="1:19" s="342" customFormat="1" ht="24.95" customHeight="1" outlineLevel="2">
      <c r="A1869" s="290" t="str">
        <f>IF(AND(D1869="",D1869=""),"",$D$3&amp;"_"&amp;ROW()-11-COUNTBLANK($D$12:D1869))</f>
        <v>CTKM_1540</v>
      </c>
      <c r="B1869" s="471" t="s">
        <v>236</v>
      </c>
      <c r="C1869" s="303" t="s">
        <v>237</v>
      </c>
      <c r="D1869" s="303" t="s">
        <v>318</v>
      </c>
      <c r="E1869" s="320"/>
      <c r="F1869" s="293"/>
      <c r="G1869" s="293"/>
      <c r="H1869" s="293"/>
      <c r="I1869" s="293"/>
      <c r="J1869" s="293"/>
      <c r="K1869" s="293"/>
      <c r="L1869" s="293"/>
      <c r="M1869" s="293"/>
      <c r="N1869" s="293"/>
      <c r="O1869" s="293"/>
      <c r="P1869" s="293"/>
      <c r="Q1869" s="294" t="str">
        <f t="shared" si="114"/>
        <v/>
      </c>
      <c r="R1869" s="350"/>
      <c r="S1869" s="295"/>
    </row>
    <row r="1870" spans="1:19" s="342" customFormat="1" ht="24.95" customHeight="1" outlineLevel="2">
      <c r="A1870" s="290" t="str">
        <f>IF(AND(D1870="",D1870=""),"",$D$3&amp;"_"&amp;ROW()-11-COUNTBLANK($D$12:D1870))</f>
        <v>CTKM_1541</v>
      </c>
      <c r="B1870" s="471" t="s">
        <v>239</v>
      </c>
      <c r="C1870" s="303" t="s">
        <v>240</v>
      </c>
      <c r="D1870" s="303" t="s">
        <v>318</v>
      </c>
      <c r="E1870" s="320"/>
      <c r="F1870" s="293"/>
      <c r="G1870" s="293"/>
      <c r="H1870" s="293"/>
      <c r="I1870" s="293"/>
      <c r="J1870" s="293"/>
      <c r="K1870" s="293"/>
      <c r="L1870" s="293"/>
      <c r="M1870" s="293"/>
      <c r="N1870" s="293"/>
      <c r="O1870" s="293"/>
      <c r="P1870" s="293"/>
      <c r="Q1870" s="294" t="str">
        <f t="shared" si="114"/>
        <v/>
      </c>
      <c r="R1870" s="350"/>
      <c r="S1870" s="295"/>
    </row>
    <row r="1871" spans="1:19" ht="24.95" customHeight="1" outlineLevel="1">
      <c r="A1871" s="290" t="str">
        <f>IF(AND(D1871="",D1871=""),"",$D$3&amp;"_"&amp;ROW()-11-COUNTBLANK($D$12:D1871))</f>
        <v/>
      </c>
      <c r="B1871" s="309" t="s">
        <v>227</v>
      </c>
      <c r="C1871" s="287"/>
      <c r="D1871" s="287"/>
      <c r="E1871" s="288"/>
      <c r="F1871" s="288"/>
      <c r="G1871" s="288"/>
      <c r="H1871" s="288"/>
      <c r="I1871" s="288"/>
      <c r="J1871" s="288"/>
      <c r="K1871" s="288"/>
      <c r="L1871" s="288"/>
      <c r="M1871" s="288"/>
      <c r="N1871" s="288"/>
      <c r="O1871" s="288"/>
      <c r="P1871" s="288"/>
      <c r="Q1871" s="288"/>
      <c r="R1871" s="287"/>
      <c r="S1871" s="289"/>
    </row>
    <row r="1872" spans="1:19" s="342" customFormat="1" ht="24.95" customHeight="1" outlineLevel="2">
      <c r="A1872" s="290" t="str">
        <f>IF(AND(D1872="",D1872=""),"",$D$3&amp;"_"&amp;ROW()-11-COUNTBLANK($D$12:D1872))</f>
        <v>CTKM_1542</v>
      </c>
      <c r="B1872" s="501" t="s">
        <v>109</v>
      </c>
      <c r="C1872" s="501" t="s">
        <v>110</v>
      </c>
      <c r="D1872" s="501" t="s">
        <v>228</v>
      </c>
      <c r="E1872" s="320"/>
      <c r="F1872" s="293"/>
      <c r="G1872" s="293"/>
      <c r="H1872" s="293"/>
      <c r="I1872" s="293"/>
      <c r="J1872" s="293"/>
      <c r="K1872" s="293"/>
      <c r="L1872" s="293"/>
      <c r="M1872" s="293"/>
      <c r="N1872" s="293"/>
      <c r="O1872" s="293"/>
      <c r="P1872" s="293"/>
      <c r="Q1872" s="294" t="str">
        <f t="shared" ref="Q1872:Q1877" si="115">IF(OR(IF(G1872="",IF(F1872="",IF(E1872="","",E1872),F1872),G1872)="F",IF(J1872="",IF(I1872="",IF(H1872="","",H1872),I1872),J1872)="F",IF(M1872="",IF(L1872="",IF(K1872="","",K1872),L1872),M1872)="F",IF(P1872="",IF(O1872="",IF(N1872="","",N1872),O1872),P1872)="F")=TRUE,"F",IF(OR(IF(G1872="",IF(F1872="",IF(E1872="","",E1872),F1872),G1872)="PE",IF(J1872="",IF(I1872="",IF(H1872="","",H1872),I1872),J1872)="PE",IF(M1872="",IF(L1872="",IF(K1872="","",K1872),L1872),M1872)="PE",IF(P1872="",IF(O1872="",IF(N1872="","",N1872),O1872),P1872)="PE")=TRUE,"PE",IF(AND(IF(G1872="",IF(F1872="",IF(E1872="","",E1872),F1872),G1872)="",IF(J1872="",IF(I1872="",IF(H1872="","",H1872),I1872),J1872)="",IF(M1872="",IF(L1872="",IF(K1872="","",K1872),L1872),M1872)="",IF(P1872="",IF(O1872="",IF(N1872="","",N1872),O1872),P1872)="")=TRUE,"","P")))</f>
        <v/>
      </c>
      <c r="R1872" s="350"/>
      <c r="S1872" s="295"/>
    </row>
    <row r="1873" spans="1:19" s="342" customFormat="1" ht="24.95" customHeight="1" outlineLevel="2">
      <c r="A1873" s="290" t="str">
        <f>IF(AND(D1873="",D1873=""),"",$D$3&amp;"_"&amp;ROW()-11-COUNTBLANK($D$12:D1873))</f>
        <v>CTKM_1543</v>
      </c>
      <c r="B1873" s="502" t="s">
        <v>229</v>
      </c>
      <c r="C1873" s="501" t="s">
        <v>230</v>
      </c>
      <c r="D1873" s="501" t="s">
        <v>231</v>
      </c>
      <c r="E1873" s="320"/>
      <c r="F1873" s="293"/>
      <c r="G1873" s="293"/>
      <c r="H1873" s="293"/>
      <c r="I1873" s="293"/>
      <c r="J1873" s="293"/>
      <c r="K1873" s="293"/>
      <c r="L1873" s="293"/>
      <c r="M1873" s="293"/>
      <c r="N1873" s="293"/>
      <c r="O1873" s="293"/>
      <c r="P1873" s="293"/>
      <c r="Q1873" s="294" t="str">
        <f t="shared" si="115"/>
        <v/>
      </c>
      <c r="R1873" s="350"/>
      <c r="S1873" s="295"/>
    </row>
    <row r="1874" spans="1:19" s="342" customFormat="1" ht="24.95" customHeight="1" outlineLevel="2">
      <c r="A1874" s="290" t="str">
        <f>IF(AND(D1874="",D1874=""),"",$D$3&amp;"_"&amp;ROW()-11-COUNTBLANK($D$12:D1874))</f>
        <v>CTKM_1544</v>
      </c>
      <c r="B1874" s="502" t="s">
        <v>115</v>
      </c>
      <c r="C1874" s="501" t="s">
        <v>116</v>
      </c>
      <c r="D1874" s="501" t="s">
        <v>232</v>
      </c>
      <c r="E1874" s="320"/>
      <c r="F1874" s="293"/>
      <c r="G1874" s="293"/>
      <c r="H1874" s="293"/>
      <c r="I1874" s="293"/>
      <c r="J1874" s="293"/>
      <c r="K1874" s="293"/>
      <c r="L1874" s="293"/>
      <c r="M1874" s="293"/>
      <c r="N1874" s="293"/>
      <c r="O1874" s="293"/>
      <c r="P1874" s="293"/>
      <c r="Q1874" s="294" t="str">
        <f t="shared" si="115"/>
        <v/>
      </c>
      <c r="R1874" s="350"/>
      <c r="S1874" s="295"/>
    </row>
    <row r="1875" spans="1:19" s="342" customFormat="1" ht="24.95" customHeight="1" outlineLevel="2">
      <c r="A1875" s="290" t="str">
        <f>IF(AND(D1875="",D1875=""),"",$D$3&amp;"_"&amp;ROW()-11-COUNTBLANK($D$12:D1875))</f>
        <v>CTKM_1545</v>
      </c>
      <c r="B1875" s="501" t="s">
        <v>233</v>
      </c>
      <c r="C1875" s="501" t="s">
        <v>234</v>
      </c>
      <c r="D1875" s="501" t="s">
        <v>368</v>
      </c>
      <c r="E1875" s="320"/>
      <c r="F1875" s="293"/>
      <c r="G1875" s="293"/>
      <c r="H1875" s="293"/>
      <c r="I1875" s="293"/>
      <c r="J1875" s="293"/>
      <c r="K1875" s="293"/>
      <c r="L1875" s="293"/>
      <c r="M1875" s="293"/>
      <c r="N1875" s="293"/>
      <c r="O1875" s="293"/>
      <c r="P1875" s="293"/>
      <c r="Q1875" s="294" t="str">
        <f t="shared" si="115"/>
        <v/>
      </c>
      <c r="R1875" s="350"/>
      <c r="S1875" s="295"/>
    </row>
    <row r="1876" spans="1:19" s="342" customFormat="1" ht="24.95" customHeight="1" outlineLevel="2">
      <c r="A1876" s="290" t="str">
        <f>IF(AND(D1876="",D1876=""),"",$D$3&amp;"_"&amp;ROW()-11-COUNTBLANK($D$12:D1876))</f>
        <v>CTKM_1546</v>
      </c>
      <c r="B1876" s="502" t="s">
        <v>236</v>
      </c>
      <c r="C1876" s="501" t="s">
        <v>237</v>
      </c>
      <c r="D1876" s="501" t="s">
        <v>318</v>
      </c>
      <c r="E1876" s="320"/>
      <c r="F1876" s="293"/>
      <c r="G1876" s="293"/>
      <c r="H1876" s="293"/>
      <c r="I1876" s="293"/>
      <c r="J1876" s="293"/>
      <c r="K1876" s="293"/>
      <c r="L1876" s="293"/>
      <c r="M1876" s="293"/>
      <c r="N1876" s="293"/>
      <c r="O1876" s="293"/>
      <c r="P1876" s="293"/>
      <c r="Q1876" s="294" t="str">
        <f t="shared" si="115"/>
        <v/>
      </c>
      <c r="R1876" s="350"/>
      <c r="S1876" s="295"/>
    </row>
    <row r="1877" spans="1:19" s="342" customFormat="1" ht="24.95" customHeight="1" outlineLevel="2">
      <c r="A1877" s="290" t="str">
        <f>IF(AND(D1877="",D1877=""),"",$D$3&amp;"_"&amp;ROW()-11-COUNTBLANK($D$12:D1877))</f>
        <v>CTKM_1547</v>
      </c>
      <c r="B1877" s="502" t="s">
        <v>239</v>
      </c>
      <c r="C1877" s="501" t="s">
        <v>240</v>
      </c>
      <c r="D1877" s="501" t="s">
        <v>318</v>
      </c>
      <c r="E1877" s="320"/>
      <c r="F1877" s="293"/>
      <c r="G1877" s="293"/>
      <c r="H1877" s="293"/>
      <c r="I1877" s="293"/>
      <c r="J1877" s="293"/>
      <c r="K1877" s="293"/>
      <c r="L1877" s="293"/>
      <c r="M1877" s="293"/>
      <c r="N1877" s="293"/>
      <c r="O1877" s="293"/>
      <c r="P1877" s="293"/>
      <c r="Q1877" s="294" t="str">
        <f t="shared" si="115"/>
        <v/>
      </c>
      <c r="R1877" s="350"/>
      <c r="S1877" s="295"/>
    </row>
    <row r="1878" spans="1:19" ht="24.95" customHeight="1">
      <c r="A1878" s="290" t="str">
        <f>IF(AND(D1878="",D1878=""),"",$D$3&amp;"_"&amp;ROW()-11-COUNTBLANK($D$12:D1878))</f>
        <v/>
      </c>
      <c r="B1878" s="463" t="s">
        <v>3239</v>
      </c>
      <c r="C1878" s="446"/>
      <c r="D1878" s="446"/>
      <c r="E1878" s="446"/>
      <c r="F1878" s="446"/>
      <c r="G1878" s="446"/>
      <c r="H1878" s="446"/>
      <c r="I1878" s="446"/>
      <c r="J1878" s="446"/>
      <c r="K1878" s="446"/>
      <c r="L1878" s="446"/>
      <c r="M1878" s="446"/>
      <c r="N1878" s="446"/>
      <c r="O1878" s="446"/>
      <c r="P1878" s="446"/>
      <c r="Q1878" s="446"/>
      <c r="R1878" s="446"/>
      <c r="S1878" s="447"/>
    </row>
    <row r="1879" spans="1:19" ht="24.95" customHeight="1" outlineLevel="1">
      <c r="A1879" s="290" t="str">
        <f>IF(AND(D1879="",D1879=""),"",$D$3&amp;"_"&amp;ROW()-11-COUNTBLANK($D$12:D1879))</f>
        <v/>
      </c>
      <c r="B1879" s="309" t="s">
        <v>2574</v>
      </c>
      <c r="C1879" s="287"/>
      <c r="D1879" s="287"/>
      <c r="E1879" s="288"/>
      <c r="F1879" s="288"/>
      <c r="G1879" s="288"/>
      <c r="H1879" s="288"/>
      <c r="I1879" s="288"/>
      <c r="J1879" s="288"/>
      <c r="K1879" s="288"/>
      <c r="L1879" s="288"/>
      <c r="M1879" s="288"/>
      <c r="N1879" s="288"/>
      <c r="O1879" s="288"/>
      <c r="P1879" s="288"/>
      <c r="Q1879" s="288"/>
      <c r="R1879" s="287"/>
      <c r="S1879" s="289"/>
    </row>
    <row r="1880" spans="1:19" s="296" customFormat="1" ht="24.95" customHeight="1" outlineLevel="2">
      <c r="A1880" s="290" t="str">
        <f>IF(AND(D1880="",D1880=""),"",$D$3&amp;"_"&amp;ROW()-11-COUNTBLANK($D$12:D1880))</f>
        <v>CTKM_1548</v>
      </c>
      <c r="B1880" s="464" t="s">
        <v>493</v>
      </c>
      <c r="C1880" s="356" t="s">
        <v>494</v>
      </c>
      <c r="D1880" s="292" t="s">
        <v>3401</v>
      </c>
      <c r="E1880" s="320"/>
      <c r="F1880" s="293"/>
      <c r="G1880" s="293"/>
      <c r="H1880" s="293"/>
      <c r="I1880" s="293"/>
      <c r="J1880" s="293"/>
      <c r="K1880" s="293"/>
      <c r="L1880" s="293"/>
      <c r="M1880" s="293"/>
      <c r="N1880" s="293"/>
      <c r="O1880" s="293"/>
      <c r="P1880" s="293"/>
      <c r="Q1880" s="294" t="str">
        <f>IF(OR(IF(G1880="",IF(F1880="",IF(E1880="","",E1880),F1880),G1880)="F",IF(J1880="",IF(I1880="",IF(H1880="","",H1880),I1880),J1880)="F",IF(M1880="",IF(L1880="",IF(K1880="","",K1880),L1880),M1880)="F",IF(P1880="",IF(O1880="",IF(N1880="","",N1880),O1880),P1880)="F")=TRUE,"F",IF(OR(IF(G1880="",IF(F1880="",IF(E1880="","",E1880),F1880),G1880)="PE",IF(J1880="",IF(I1880="",IF(H1880="","",H1880),I1880),J1880)="PE",IF(M1880="",IF(L1880="",IF(K1880="","",K1880),L1880),M1880)="PE",IF(P1880="",IF(O1880="",IF(N1880="","",N1880),O1880),P1880)="PE")=TRUE,"PE",IF(AND(IF(G1880="",IF(F1880="",IF(E1880="","",E1880),F1880),G1880)="",IF(J1880="",IF(I1880="",IF(H1880="","",H1880),I1880),J1880)="",IF(M1880="",IF(L1880="",IF(K1880="","",K1880),L1880),M1880)="",IF(P1880="",IF(O1880="",IF(N1880="","",N1880),O1880),P1880)="")=TRUE,"","P")))</f>
        <v/>
      </c>
      <c r="R1880" s="489"/>
      <c r="S1880" s="295"/>
    </row>
    <row r="1881" spans="1:19" s="296" customFormat="1" ht="24.95" customHeight="1" outlineLevel="2">
      <c r="A1881" s="290" t="str">
        <f>IF(AND(D1881="",D1881=""),"",$D$3&amp;"_"&amp;ROW()-11-COUNTBLANK($D$12:D1881))</f>
        <v>CTKM_1549</v>
      </c>
      <c r="B1881" s="464" t="s">
        <v>525</v>
      </c>
      <c r="C1881" s="292" t="s">
        <v>525</v>
      </c>
      <c r="D1881" s="292" t="s">
        <v>1680</v>
      </c>
      <c r="E1881" s="320"/>
      <c r="F1881" s="293"/>
      <c r="G1881" s="293"/>
      <c r="H1881" s="293"/>
      <c r="I1881" s="293"/>
      <c r="J1881" s="293"/>
      <c r="K1881" s="293"/>
      <c r="L1881" s="293"/>
      <c r="M1881" s="293"/>
      <c r="N1881" s="293"/>
      <c r="O1881" s="293"/>
      <c r="P1881" s="293"/>
      <c r="Q1881" s="294" t="str">
        <f>IF(OR(IF(G1881="",IF(F1881="",IF(E1881="","",E1881),F1881),G1881)="F",IF(J1881="",IF(I1881="",IF(H1881="","",H1881),I1881),J1881)="F",IF(M1881="",IF(L1881="",IF(K1881="","",K1881),L1881),M1881)="F",IF(P1881="",IF(O1881="",IF(N1881="","",N1881),O1881),P1881)="F")=TRUE,"F",IF(OR(IF(G1881="",IF(F1881="",IF(E1881="","",E1881),F1881),G1881)="PE",IF(J1881="",IF(I1881="",IF(H1881="","",H1881),I1881),J1881)="PE",IF(M1881="",IF(L1881="",IF(K1881="","",K1881),L1881),M1881)="PE",IF(P1881="",IF(O1881="",IF(N1881="","",N1881),O1881),P1881)="PE")=TRUE,"PE",IF(AND(IF(G1881="",IF(F1881="",IF(E1881="","",E1881),F1881),G1881)="",IF(J1881="",IF(I1881="",IF(H1881="","",H1881),I1881),J1881)="",IF(M1881="",IF(L1881="",IF(K1881="","",K1881),L1881),M1881)="",IF(P1881="",IF(O1881="",IF(N1881="","",N1881),O1881),P1881)="")=TRUE,"","P")))</f>
        <v/>
      </c>
      <c r="R1881" s="295"/>
      <c r="S1881" s="295"/>
    </row>
    <row r="1882" spans="1:19" s="296" customFormat="1" ht="24.95" customHeight="1" outlineLevel="2">
      <c r="A1882" s="290" t="str">
        <f>IF(AND(D1882="",D1882=""),"",$D$3&amp;"_"&amp;ROW()-11-COUNTBLANK($D$12:D1882))</f>
        <v>CTKM_1550</v>
      </c>
      <c r="B1882" s="298" t="s">
        <v>2147</v>
      </c>
      <c r="C1882" s="326" t="s">
        <v>2148</v>
      </c>
      <c r="D1882" s="326" t="s">
        <v>2149</v>
      </c>
      <c r="E1882" s="320"/>
      <c r="F1882" s="293"/>
      <c r="G1882" s="293"/>
      <c r="H1882" s="293"/>
      <c r="I1882" s="293"/>
      <c r="J1882" s="293"/>
      <c r="K1882" s="293"/>
      <c r="L1882" s="293"/>
      <c r="M1882" s="293"/>
      <c r="N1882" s="293"/>
      <c r="O1882" s="293"/>
      <c r="P1882" s="293"/>
      <c r="Q1882" s="294" t="str">
        <f>IF(OR(IF(G1882="",IF(F1882="",IF(E1882="","",E1882),F1882),G1882)="F",IF(J1882="",IF(I1882="",IF(H1882="","",H1882),I1882),J1882)="F",IF(M1882="",IF(L1882="",IF(K1882="","",K1882),L1882),M1882)="F",IF(P1882="",IF(O1882="",IF(N1882="","",N1882),O1882),P1882)="F")=TRUE,"F",IF(OR(IF(G1882="",IF(F1882="",IF(E1882="","",E1882),F1882),G1882)="PE",IF(J1882="",IF(I1882="",IF(H1882="","",H1882),I1882),J1882)="PE",IF(M1882="",IF(L1882="",IF(K1882="","",K1882),L1882),M1882)="PE",IF(P1882="",IF(O1882="",IF(N1882="","",N1882),O1882),P1882)="PE")=TRUE,"PE",IF(AND(IF(G1882="",IF(F1882="",IF(E1882="","",E1882),F1882),G1882)="",IF(J1882="",IF(I1882="",IF(H1882="","",H1882),I1882),J1882)="",IF(M1882="",IF(L1882="",IF(K1882="","",K1882),L1882),M1882)="",IF(P1882="",IF(O1882="",IF(N1882="","",N1882),O1882),P1882)="")=TRUE,"","P")))</f>
        <v/>
      </c>
      <c r="R1882" s="295"/>
      <c r="S1882" s="295"/>
    </row>
    <row r="1883" spans="1:19" s="296" customFormat="1" ht="24.95" customHeight="1" outlineLevel="2">
      <c r="A1883" s="290" t="str">
        <f>IF(AND(D1883="",D1883=""),"",$D$3&amp;"_"&amp;ROW()-11-COUNTBLANK($D$12:D1883))</f>
        <v>CTKM_1551</v>
      </c>
      <c r="B1883" s="298" t="s">
        <v>2150</v>
      </c>
      <c r="C1883" s="326" t="s">
        <v>2151</v>
      </c>
      <c r="D1883" s="326" t="s">
        <v>2152</v>
      </c>
      <c r="E1883" s="320"/>
      <c r="F1883" s="293"/>
      <c r="G1883" s="293"/>
      <c r="H1883" s="293"/>
      <c r="I1883" s="293"/>
      <c r="J1883" s="293"/>
      <c r="K1883" s="293"/>
      <c r="L1883" s="293"/>
      <c r="M1883" s="293"/>
      <c r="N1883" s="293"/>
      <c r="O1883" s="293"/>
      <c r="P1883" s="293"/>
      <c r="Q1883" s="294" t="str">
        <f>IF(OR(IF(G1883="",IF(F1883="",IF(E1883="","",E1883),F1883),G1883)="F",IF(J1883="",IF(I1883="",IF(H1883="","",H1883),I1883),J1883)="F",IF(M1883="",IF(L1883="",IF(K1883="","",K1883),L1883),M1883)="F",IF(P1883="",IF(O1883="",IF(N1883="","",N1883),O1883),P1883)="F")=TRUE,"F",IF(OR(IF(G1883="",IF(F1883="",IF(E1883="","",E1883),F1883),G1883)="PE",IF(J1883="",IF(I1883="",IF(H1883="","",H1883),I1883),J1883)="PE",IF(M1883="",IF(L1883="",IF(K1883="","",K1883),L1883),M1883)="PE",IF(P1883="",IF(O1883="",IF(N1883="","",N1883),O1883),P1883)="PE")=TRUE,"PE",IF(AND(IF(G1883="",IF(F1883="",IF(E1883="","",E1883),F1883),G1883)="",IF(J1883="",IF(I1883="",IF(H1883="","",H1883),I1883),J1883)="",IF(M1883="",IF(L1883="",IF(K1883="","",K1883),L1883),M1883)="",IF(P1883="",IF(O1883="",IF(N1883="","",N1883),O1883),P1883)="")=TRUE,"","P")))</f>
        <v/>
      </c>
      <c r="R1883" s="295"/>
      <c r="S1883" s="295"/>
    </row>
    <row r="1884" spans="1:19" ht="24.95" customHeight="1" outlineLevel="1">
      <c r="A1884" s="290" t="str">
        <f>IF(AND(D1884="",D1884=""),"",$D$3&amp;"_"&amp;ROW()-11-COUNTBLANK($D$12:D1884))</f>
        <v/>
      </c>
      <c r="B1884" s="309" t="s">
        <v>428</v>
      </c>
      <c r="C1884" s="287"/>
      <c r="D1884" s="287"/>
      <c r="E1884" s="288"/>
      <c r="F1884" s="288"/>
      <c r="G1884" s="288"/>
      <c r="H1884" s="288"/>
      <c r="I1884" s="288"/>
      <c r="J1884" s="288"/>
      <c r="K1884" s="288"/>
      <c r="L1884" s="288"/>
      <c r="M1884" s="288"/>
      <c r="N1884" s="288"/>
      <c r="O1884" s="288"/>
      <c r="P1884" s="288"/>
      <c r="Q1884" s="288"/>
      <c r="R1884" s="287"/>
      <c r="S1884" s="289"/>
    </row>
    <row r="1885" spans="1:19" s="296" customFormat="1" ht="24.95" customHeight="1" outlineLevel="2">
      <c r="A1885" s="290" t="str">
        <f>IF(AND(D1885="",D1885=""),"",$D$3&amp;"_"&amp;ROW()-11-COUNTBLANK($D$12:D1885))</f>
        <v>CTKM_1552</v>
      </c>
      <c r="B1885" s="464" t="s">
        <v>495</v>
      </c>
      <c r="C1885" s="356" t="s">
        <v>496</v>
      </c>
      <c r="D1885" s="292" t="s">
        <v>3402</v>
      </c>
      <c r="E1885" s="320"/>
      <c r="F1885" s="293"/>
      <c r="G1885" s="293"/>
      <c r="H1885" s="293"/>
      <c r="I1885" s="293"/>
      <c r="J1885" s="293"/>
      <c r="K1885" s="293"/>
      <c r="L1885" s="293"/>
      <c r="M1885" s="293"/>
      <c r="N1885" s="293"/>
      <c r="O1885" s="293"/>
      <c r="P1885" s="293"/>
      <c r="Q1885" s="294" t="str">
        <f t="shared" ref="Q1885:Q1891" si="116">IF(OR(IF(G1885="",IF(F1885="",IF(E1885="","",E1885),F1885),G1885)="F",IF(J1885="",IF(I1885="",IF(H1885="","",H1885),I1885),J1885)="F",IF(M1885="",IF(L1885="",IF(K1885="","",K1885),L1885),M1885)="F",IF(P1885="",IF(O1885="",IF(N1885="","",N1885),O1885),P1885)="F")=TRUE,"F",IF(OR(IF(G1885="",IF(F1885="",IF(E1885="","",E1885),F1885),G1885)="PE",IF(J1885="",IF(I1885="",IF(H1885="","",H1885),I1885),J1885)="PE",IF(M1885="",IF(L1885="",IF(K1885="","",K1885),L1885),M1885)="PE",IF(P1885="",IF(O1885="",IF(N1885="","",N1885),O1885),P1885)="PE")=TRUE,"PE",IF(AND(IF(G1885="",IF(F1885="",IF(E1885="","",E1885),F1885),G1885)="",IF(J1885="",IF(I1885="",IF(H1885="","",H1885),I1885),J1885)="",IF(M1885="",IF(L1885="",IF(K1885="","",K1885),L1885),M1885)="",IF(P1885="",IF(O1885="",IF(N1885="","",N1885),O1885),P1885)="")=TRUE,"","P")))</f>
        <v/>
      </c>
      <c r="R1885" s="295"/>
      <c r="S1885" s="295"/>
    </row>
    <row r="1886" spans="1:19" s="296" customFormat="1" ht="24.95" customHeight="1" outlineLevel="2">
      <c r="A1886" s="290" t="str">
        <f>IF(AND(D1886="",D1886=""),"",$D$3&amp;"_"&amp;ROW()-11-COUNTBLANK($D$12:D1886))</f>
        <v>CTKM_1553</v>
      </c>
      <c r="B1886" s="464" t="s">
        <v>140</v>
      </c>
      <c r="C1886" s="356" t="s">
        <v>497</v>
      </c>
      <c r="D1886" s="292" t="s">
        <v>140</v>
      </c>
      <c r="E1886" s="320"/>
      <c r="F1886" s="293"/>
      <c r="G1886" s="293"/>
      <c r="H1886" s="293"/>
      <c r="I1886" s="293"/>
      <c r="J1886" s="293"/>
      <c r="K1886" s="293"/>
      <c r="L1886" s="293"/>
      <c r="M1886" s="293"/>
      <c r="N1886" s="293"/>
      <c r="O1886" s="293"/>
      <c r="P1886" s="293"/>
      <c r="Q1886" s="294" t="str">
        <f t="shared" si="116"/>
        <v/>
      </c>
      <c r="R1886" s="295"/>
      <c r="S1886" s="295"/>
    </row>
    <row r="1887" spans="1:19" s="296" customFormat="1" ht="24.95" customHeight="1" outlineLevel="2">
      <c r="A1887" s="290" t="str">
        <f>IF(AND(D1887="",D1887=""),"",$D$3&amp;"_"&amp;ROW()-11-COUNTBLANK($D$12:D1887))</f>
        <v>CTKM_1554</v>
      </c>
      <c r="B1887" s="464" t="s">
        <v>498</v>
      </c>
      <c r="C1887" s="356" t="s">
        <v>499</v>
      </c>
      <c r="D1887" s="292" t="s">
        <v>3403</v>
      </c>
      <c r="E1887" s="320"/>
      <c r="F1887" s="293"/>
      <c r="G1887" s="293"/>
      <c r="H1887" s="293"/>
      <c r="I1887" s="293"/>
      <c r="J1887" s="293"/>
      <c r="K1887" s="293"/>
      <c r="L1887" s="293"/>
      <c r="M1887" s="293"/>
      <c r="N1887" s="293"/>
      <c r="O1887" s="293"/>
      <c r="P1887" s="293"/>
      <c r="Q1887" s="294" t="str">
        <f t="shared" si="116"/>
        <v/>
      </c>
      <c r="R1887" s="295"/>
      <c r="S1887" s="295"/>
    </row>
    <row r="1888" spans="1:19" s="296" customFormat="1" ht="24.95" customHeight="1" outlineLevel="2">
      <c r="A1888" s="290" t="str">
        <f>IF(AND(D1888="",D1888=""),"",$D$3&amp;"_"&amp;ROW()-11-COUNTBLANK($D$12:D1888))</f>
        <v>CTKM_1555</v>
      </c>
      <c r="B1888" s="464" t="s">
        <v>500</v>
      </c>
      <c r="C1888" s="356" t="s">
        <v>501</v>
      </c>
      <c r="D1888" s="292" t="s">
        <v>3404</v>
      </c>
      <c r="E1888" s="320"/>
      <c r="F1888" s="293"/>
      <c r="G1888" s="293"/>
      <c r="H1888" s="293"/>
      <c r="I1888" s="293"/>
      <c r="J1888" s="293"/>
      <c r="K1888" s="293"/>
      <c r="L1888" s="293"/>
      <c r="M1888" s="293"/>
      <c r="N1888" s="293"/>
      <c r="O1888" s="293"/>
      <c r="P1888" s="293"/>
      <c r="Q1888" s="294" t="str">
        <f t="shared" si="116"/>
        <v/>
      </c>
      <c r="R1888" s="295"/>
      <c r="S1888" s="295"/>
    </row>
    <row r="1889" spans="1:19" s="296" customFormat="1" ht="24.95" customHeight="1" outlineLevel="2">
      <c r="A1889" s="290" t="str">
        <f>IF(AND(D1889="",D1889=""),"",$D$3&amp;"_"&amp;ROW()-11-COUNTBLANK($D$12:D1889))</f>
        <v>CTKM_1556</v>
      </c>
      <c r="B1889" s="464" t="s">
        <v>502</v>
      </c>
      <c r="C1889" s="356" t="s">
        <v>503</v>
      </c>
      <c r="D1889" s="292" t="s">
        <v>3405</v>
      </c>
      <c r="E1889" s="320"/>
      <c r="F1889" s="293"/>
      <c r="G1889" s="293"/>
      <c r="H1889" s="293"/>
      <c r="I1889" s="293"/>
      <c r="J1889" s="293"/>
      <c r="K1889" s="293"/>
      <c r="L1889" s="293"/>
      <c r="M1889" s="293"/>
      <c r="N1889" s="293"/>
      <c r="O1889" s="293"/>
      <c r="P1889" s="293"/>
      <c r="Q1889" s="294" t="str">
        <f t="shared" si="116"/>
        <v/>
      </c>
      <c r="R1889" s="295"/>
      <c r="S1889" s="295"/>
    </row>
    <row r="1890" spans="1:19" s="296" customFormat="1" ht="24.95" customHeight="1" outlineLevel="2">
      <c r="A1890" s="290" t="str">
        <f>IF(AND(D1890="",D1890=""),"",$D$3&amp;"_"&amp;ROW()-11-COUNTBLANK($D$12:D1890))</f>
        <v>CTKM_1557</v>
      </c>
      <c r="B1890" s="464" t="s">
        <v>504</v>
      </c>
      <c r="C1890" s="356" t="s">
        <v>505</v>
      </c>
      <c r="D1890" s="292" t="s">
        <v>506</v>
      </c>
      <c r="E1890" s="320"/>
      <c r="F1890" s="293"/>
      <c r="G1890" s="293"/>
      <c r="H1890" s="293"/>
      <c r="I1890" s="293"/>
      <c r="J1890" s="293"/>
      <c r="K1890" s="293"/>
      <c r="L1890" s="293"/>
      <c r="M1890" s="293"/>
      <c r="N1890" s="293"/>
      <c r="O1890" s="293"/>
      <c r="P1890" s="293"/>
      <c r="Q1890" s="294" t="str">
        <f t="shared" si="116"/>
        <v/>
      </c>
      <c r="R1890" s="295"/>
      <c r="S1890" s="295"/>
    </row>
    <row r="1891" spans="1:19" s="296" customFormat="1" ht="24.95" customHeight="1" outlineLevel="2">
      <c r="A1891" s="290" t="str">
        <f>IF(AND(D1891="",D1891=""),"",$D$3&amp;"_"&amp;ROW()-11-COUNTBLANK($D$12:D1891))</f>
        <v>CTKM_1558</v>
      </c>
      <c r="B1891" s="464" t="s">
        <v>507</v>
      </c>
      <c r="C1891" s="356" t="s">
        <v>508</v>
      </c>
      <c r="D1891" s="292" t="s">
        <v>3406</v>
      </c>
      <c r="E1891" s="320"/>
      <c r="F1891" s="293"/>
      <c r="G1891" s="293"/>
      <c r="H1891" s="293"/>
      <c r="I1891" s="293"/>
      <c r="J1891" s="293"/>
      <c r="K1891" s="293"/>
      <c r="L1891" s="293"/>
      <c r="M1891" s="293"/>
      <c r="N1891" s="293"/>
      <c r="O1891" s="293"/>
      <c r="P1891" s="293"/>
      <c r="Q1891" s="294" t="str">
        <f t="shared" si="116"/>
        <v/>
      </c>
      <c r="R1891" s="295"/>
      <c r="S1891" s="295"/>
    </row>
    <row r="1892" spans="1:19" ht="24.95" customHeight="1" outlineLevel="1">
      <c r="A1892" s="290" t="str">
        <f>IF(AND(D1892="",D1892=""),"",$D$3&amp;"_"&amp;ROW()-11-COUNTBLANK($D$12:D1892))</f>
        <v/>
      </c>
      <c r="B1892" s="309" t="s">
        <v>509</v>
      </c>
      <c r="C1892" s="287"/>
      <c r="D1892" s="287"/>
      <c r="E1892" s="288"/>
      <c r="F1892" s="288"/>
      <c r="G1892" s="288"/>
      <c r="H1892" s="288"/>
      <c r="I1892" s="288"/>
      <c r="J1892" s="288"/>
      <c r="K1892" s="288"/>
      <c r="L1892" s="288"/>
      <c r="M1892" s="288"/>
      <c r="N1892" s="288"/>
      <c r="O1892" s="288"/>
      <c r="P1892" s="288"/>
      <c r="Q1892" s="288"/>
      <c r="R1892" s="287"/>
      <c r="S1892" s="289"/>
    </row>
    <row r="1893" spans="1:19" s="296" customFormat="1" ht="24.95" customHeight="1" outlineLevel="2">
      <c r="A1893" s="290" t="str">
        <f>IF(AND(D1893="",D1893=""),"",$D$3&amp;"_"&amp;ROW()-11-COUNTBLANK($D$12:D1893))</f>
        <v>CTKM_1559</v>
      </c>
      <c r="B1893" s="316" t="s">
        <v>510</v>
      </c>
      <c r="C1893" s="323" t="s">
        <v>511</v>
      </c>
      <c r="D1893" s="326" t="s">
        <v>512</v>
      </c>
      <c r="E1893" s="320"/>
      <c r="F1893" s="293"/>
      <c r="G1893" s="293"/>
      <c r="H1893" s="293"/>
      <c r="I1893" s="293"/>
      <c r="J1893" s="293"/>
      <c r="K1893" s="293"/>
      <c r="L1893" s="293"/>
      <c r="M1893" s="293"/>
      <c r="N1893" s="293"/>
      <c r="O1893" s="293"/>
      <c r="P1893" s="293"/>
      <c r="Q1893" s="294" t="str">
        <f t="shared" ref="Q1893:Q1906" si="117">IF(OR(IF(G1893="",IF(F1893="",IF(E1893="","",E1893),F1893),G1893)="F",IF(J1893="",IF(I1893="",IF(H1893="","",H1893),I1893),J1893)="F",IF(M1893="",IF(L1893="",IF(K1893="","",K1893),L1893),M1893)="F",IF(P1893="",IF(O1893="",IF(N1893="","",N1893),O1893),P1893)="F")=TRUE,"F",IF(OR(IF(G1893="",IF(F1893="",IF(E1893="","",E1893),F1893),G1893)="PE",IF(J1893="",IF(I1893="",IF(H1893="","",H1893),I1893),J1893)="PE",IF(M1893="",IF(L1893="",IF(K1893="","",K1893),L1893),M1893)="PE",IF(P1893="",IF(O1893="",IF(N1893="","",N1893),O1893),P1893)="PE")=TRUE,"PE",IF(AND(IF(G1893="",IF(F1893="",IF(E1893="","",E1893),F1893),G1893)="",IF(J1893="",IF(I1893="",IF(H1893="","",H1893),I1893),J1893)="",IF(M1893="",IF(L1893="",IF(K1893="","",K1893),L1893),M1893)="",IF(P1893="",IF(O1893="",IF(N1893="","",N1893),O1893),P1893)="")=TRUE,"","P")))</f>
        <v/>
      </c>
      <c r="R1893" s="295"/>
      <c r="S1893" s="295"/>
    </row>
    <row r="1894" spans="1:19" s="296" customFormat="1" ht="24.95" customHeight="1" outlineLevel="2">
      <c r="A1894" s="290" t="str">
        <f>IF(AND(D1894="",D1894=""),"",$D$3&amp;"_"&amp;ROW()-11-COUNTBLANK($D$12:D1894))</f>
        <v>CTKM_1560</v>
      </c>
      <c r="B1894" s="298" t="s">
        <v>2113</v>
      </c>
      <c r="C1894" s="323" t="s">
        <v>2114</v>
      </c>
      <c r="D1894" s="326" t="s">
        <v>2153</v>
      </c>
      <c r="E1894" s="320"/>
      <c r="F1894" s="293"/>
      <c r="G1894" s="293"/>
      <c r="H1894" s="293"/>
      <c r="I1894" s="293"/>
      <c r="J1894" s="293"/>
      <c r="K1894" s="293"/>
      <c r="L1894" s="293"/>
      <c r="M1894" s="293"/>
      <c r="N1894" s="293"/>
      <c r="O1894" s="293"/>
      <c r="P1894" s="293"/>
      <c r="Q1894" s="294" t="str">
        <f t="shared" si="117"/>
        <v/>
      </c>
      <c r="R1894" s="295"/>
      <c r="S1894" s="295"/>
    </row>
    <row r="1895" spans="1:19" s="296" customFormat="1" ht="24.95" customHeight="1" outlineLevel="2">
      <c r="A1895" s="290"/>
      <c r="B1895" s="315" t="s">
        <v>1961</v>
      </c>
      <c r="C1895" s="323" t="s">
        <v>1962</v>
      </c>
      <c r="D1895" s="326" t="s">
        <v>1963</v>
      </c>
      <c r="E1895" s="320"/>
      <c r="F1895" s="293"/>
      <c r="G1895" s="293"/>
      <c r="H1895" s="293"/>
      <c r="I1895" s="293"/>
      <c r="J1895" s="293"/>
      <c r="K1895" s="293"/>
      <c r="L1895" s="293"/>
      <c r="M1895" s="293"/>
      <c r="N1895" s="293"/>
      <c r="O1895" s="293"/>
      <c r="P1895" s="293"/>
      <c r="Q1895" s="294" t="str">
        <f t="shared" si="117"/>
        <v/>
      </c>
      <c r="R1895" s="295"/>
      <c r="S1895" s="295"/>
    </row>
    <row r="1896" spans="1:19" s="296" customFormat="1" ht="24.95" customHeight="1" outlineLevel="2">
      <c r="A1896" s="290"/>
      <c r="B1896" s="317"/>
      <c r="C1896" s="323" t="s">
        <v>1964</v>
      </c>
      <c r="D1896" s="326" t="s">
        <v>1965</v>
      </c>
      <c r="E1896" s="320"/>
      <c r="F1896" s="293"/>
      <c r="G1896" s="293"/>
      <c r="H1896" s="293"/>
      <c r="I1896" s="293"/>
      <c r="J1896" s="293"/>
      <c r="K1896" s="293"/>
      <c r="L1896" s="293"/>
      <c r="M1896" s="293"/>
      <c r="N1896" s="293"/>
      <c r="O1896" s="293"/>
      <c r="P1896" s="293"/>
      <c r="Q1896" s="294" t="str">
        <f t="shared" si="117"/>
        <v/>
      </c>
      <c r="R1896" s="295"/>
      <c r="S1896" s="295"/>
    </row>
    <row r="1897" spans="1:19" s="296" customFormat="1" ht="24.95" customHeight="1" outlineLevel="2">
      <c r="A1897" s="290" t="str">
        <f>IF(AND(D1897="",D1897=""),"",$D$3&amp;"_"&amp;ROW()-11-COUNTBLANK($D$12:D1897))</f>
        <v>CTKM_1563</v>
      </c>
      <c r="B1897" s="315" t="s">
        <v>513</v>
      </c>
      <c r="C1897" s="323" t="s">
        <v>2115</v>
      </c>
      <c r="D1897" s="326" t="s">
        <v>1677</v>
      </c>
      <c r="E1897" s="320"/>
      <c r="F1897" s="293"/>
      <c r="G1897" s="293"/>
      <c r="H1897" s="293"/>
      <c r="I1897" s="293"/>
      <c r="J1897" s="293"/>
      <c r="K1897" s="293"/>
      <c r="L1897" s="293"/>
      <c r="M1897" s="293"/>
      <c r="N1897" s="293"/>
      <c r="O1897" s="293"/>
      <c r="P1897" s="293"/>
      <c r="Q1897" s="294" t="str">
        <f t="shared" si="117"/>
        <v/>
      </c>
      <c r="R1897" s="295"/>
      <c r="S1897" s="295"/>
    </row>
    <row r="1898" spans="1:19" s="296" customFormat="1" ht="24.95" customHeight="1" outlineLevel="2">
      <c r="A1898" s="290" t="str">
        <f>IF(AND(D1898="",D1898=""),"",$D$3&amp;"_"&amp;ROW()-11-COUNTBLANK($D$12:D1898))</f>
        <v>CTKM_1564</v>
      </c>
      <c r="B1898" s="317"/>
      <c r="C1898" s="323" t="s">
        <v>2116</v>
      </c>
      <c r="D1898" s="326" t="s">
        <v>1677</v>
      </c>
      <c r="E1898" s="320"/>
      <c r="F1898" s="293"/>
      <c r="G1898" s="293"/>
      <c r="H1898" s="293"/>
      <c r="I1898" s="293"/>
      <c r="J1898" s="293"/>
      <c r="K1898" s="293"/>
      <c r="L1898" s="293"/>
      <c r="M1898" s="293"/>
      <c r="N1898" s="293"/>
      <c r="O1898" s="293"/>
      <c r="P1898" s="293"/>
      <c r="Q1898" s="294" t="str">
        <f t="shared" si="117"/>
        <v/>
      </c>
      <c r="R1898" s="295"/>
      <c r="S1898" s="295"/>
    </row>
    <row r="1899" spans="1:19" s="296" customFormat="1" ht="24.95" customHeight="1" outlineLevel="2">
      <c r="A1899" s="290" t="str">
        <f>IF(AND(D1899="",D1899=""),"",$D$3&amp;"_"&amp;ROW()-11-COUNTBLANK($D$12:D1899))</f>
        <v>CTKM_1565</v>
      </c>
      <c r="B1899" s="315" t="s">
        <v>2117</v>
      </c>
      <c r="C1899" s="323" t="s">
        <v>2118</v>
      </c>
      <c r="D1899" s="326" t="s">
        <v>514</v>
      </c>
      <c r="E1899" s="320"/>
      <c r="F1899" s="293"/>
      <c r="G1899" s="293"/>
      <c r="H1899" s="293"/>
      <c r="I1899" s="293"/>
      <c r="J1899" s="293"/>
      <c r="K1899" s="293"/>
      <c r="L1899" s="293"/>
      <c r="M1899" s="293"/>
      <c r="N1899" s="293"/>
      <c r="O1899" s="293"/>
      <c r="P1899" s="293"/>
      <c r="Q1899" s="294" t="str">
        <f t="shared" si="117"/>
        <v/>
      </c>
      <c r="R1899" s="295"/>
      <c r="S1899" s="295"/>
    </row>
    <row r="1900" spans="1:19" s="296" customFormat="1" ht="24.95" customHeight="1" outlineLevel="2">
      <c r="A1900" s="290" t="str">
        <f>IF(AND(D1900="",D1900=""),"",$D$3&amp;"_"&amp;ROW()-11-COUNTBLANK($D$12:D1900))</f>
        <v>CTKM_1566</v>
      </c>
      <c r="B1900" s="317"/>
      <c r="C1900" s="323" t="s">
        <v>2119</v>
      </c>
      <c r="D1900" s="326" t="s">
        <v>514</v>
      </c>
      <c r="E1900" s="320"/>
      <c r="F1900" s="293"/>
      <c r="G1900" s="293"/>
      <c r="H1900" s="293"/>
      <c r="I1900" s="293"/>
      <c r="J1900" s="293"/>
      <c r="K1900" s="293"/>
      <c r="L1900" s="293"/>
      <c r="M1900" s="293"/>
      <c r="N1900" s="293"/>
      <c r="O1900" s="293"/>
      <c r="P1900" s="293"/>
      <c r="Q1900" s="294" t="str">
        <f t="shared" si="117"/>
        <v/>
      </c>
      <c r="R1900" s="295"/>
      <c r="S1900" s="295"/>
    </row>
    <row r="1901" spans="1:19" s="296" customFormat="1" ht="24.95" customHeight="1" outlineLevel="2">
      <c r="A1901" s="290" t="str">
        <f>IF(AND(D1901="",D1901=""),"",$D$3&amp;"_"&amp;ROW()-11-COUNTBLANK($D$12:D1901))</f>
        <v>CTKM_1567</v>
      </c>
      <c r="B1901" s="315" t="s">
        <v>352</v>
      </c>
      <c r="C1901" s="323" t="s">
        <v>369</v>
      </c>
      <c r="D1901" s="326" t="s">
        <v>370</v>
      </c>
      <c r="E1901" s="320"/>
      <c r="F1901" s="293"/>
      <c r="G1901" s="293"/>
      <c r="H1901" s="293"/>
      <c r="I1901" s="293"/>
      <c r="J1901" s="293"/>
      <c r="K1901" s="293"/>
      <c r="L1901" s="293"/>
      <c r="M1901" s="293"/>
      <c r="N1901" s="293"/>
      <c r="O1901" s="293"/>
      <c r="P1901" s="293"/>
      <c r="Q1901" s="294" t="str">
        <f t="shared" si="117"/>
        <v/>
      </c>
      <c r="R1901" s="295"/>
      <c r="S1901" s="295"/>
    </row>
    <row r="1902" spans="1:19" s="296" customFormat="1" ht="24.95" customHeight="1" outlineLevel="2">
      <c r="A1902" s="290" t="str">
        <f>IF(AND(D1902="",D1902=""),"",$D$3&amp;"_"&amp;ROW()-11-COUNTBLANK($D$12:D1902))</f>
        <v>CTKM_1568</v>
      </c>
      <c r="B1902" s="316"/>
      <c r="C1902" s="323" t="s">
        <v>355</v>
      </c>
      <c r="D1902" s="326" t="s">
        <v>356</v>
      </c>
      <c r="E1902" s="320"/>
      <c r="F1902" s="293"/>
      <c r="G1902" s="293"/>
      <c r="H1902" s="293"/>
      <c r="I1902" s="293"/>
      <c r="J1902" s="293"/>
      <c r="K1902" s="293"/>
      <c r="L1902" s="293"/>
      <c r="M1902" s="293"/>
      <c r="N1902" s="293"/>
      <c r="O1902" s="293"/>
      <c r="P1902" s="293"/>
      <c r="Q1902" s="294" t="str">
        <f t="shared" si="117"/>
        <v/>
      </c>
      <c r="R1902" s="295"/>
      <c r="S1902" s="295"/>
    </row>
    <row r="1903" spans="1:19" s="296" customFormat="1" ht="24.95" customHeight="1" outlineLevel="2">
      <c r="A1903" s="290" t="str">
        <f>IF(AND(D1903="",D1903=""),"",$D$3&amp;"_"&amp;ROW()-11-COUNTBLANK($D$12:D1903))</f>
        <v>CTKM_1569</v>
      </c>
      <c r="B1903" s="317"/>
      <c r="C1903" s="323" t="s">
        <v>357</v>
      </c>
      <c r="D1903" s="326" t="s">
        <v>358</v>
      </c>
      <c r="E1903" s="320"/>
      <c r="F1903" s="293"/>
      <c r="G1903" s="293"/>
      <c r="H1903" s="293"/>
      <c r="I1903" s="293"/>
      <c r="J1903" s="293"/>
      <c r="K1903" s="293"/>
      <c r="L1903" s="293"/>
      <c r="M1903" s="293"/>
      <c r="N1903" s="293"/>
      <c r="O1903" s="293"/>
      <c r="P1903" s="293"/>
      <c r="Q1903" s="294" t="str">
        <f t="shared" si="117"/>
        <v/>
      </c>
      <c r="R1903" s="295"/>
      <c r="S1903" s="295"/>
    </row>
    <row r="1904" spans="1:19" s="296" customFormat="1" ht="24.95" customHeight="1" outlineLevel="2">
      <c r="A1904" s="290" t="str">
        <f>IF(AND(D1904="",D1904=""),"",$D$3&amp;"_"&amp;ROW()-11-COUNTBLANK($D$12:D1904))</f>
        <v>CTKM_1570</v>
      </c>
      <c r="B1904" s="315" t="s">
        <v>515</v>
      </c>
      <c r="C1904" s="323" t="s">
        <v>516</v>
      </c>
      <c r="D1904" s="326" t="s">
        <v>2120</v>
      </c>
      <c r="E1904" s="320"/>
      <c r="F1904" s="293"/>
      <c r="G1904" s="293"/>
      <c r="H1904" s="293"/>
      <c r="I1904" s="293"/>
      <c r="J1904" s="293"/>
      <c r="K1904" s="293"/>
      <c r="L1904" s="293"/>
      <c r="M1904" s="293"/>
      <c r="N1904" s="293"/>
      <c r="O1904" s="293"/>
      <c r="P1904" s="293"/>
      <c r="Q1904" s="294" t="str">
        <f t="shared" si="117"/>
        <v/>
      </c>
      <c r="R1904" s="295"/>
      <c r="S1904" s="295"/>
    </row>
    <row r="1905" spans="1:21" s="296" customFormat="1" ht="24.95" customHeight="1" outlineLevel="2">
      <c r="A1905" s="290" t="str">
        <f>IF(AND(D1905="",D1905=""),"",$D$3&amp;"_"&amp;ROW()-11-COUNTBLANK($D$12:D1905))</f>
        <v>CTKM_1571</v>
      </c>
      <c r="B1905" s="317"/>
      <c r="C1905" s="323" t="s">
        <v>517</v>
      </c>
      <c r="D1905" s="326" t="s">
        <v>2121</v>
      </c>
      <c r="E1905" s="320"/>
      <c r="F1905" s="293"/>
      <c r="G1905" s="293"/>
      <c r="H1905" s="293"/>
      <c r="I1905" s="293"/>
      <c r="J1905" s="293"/>
      <c r="K1905" s="293"/>
      <c r="L1905" s="293"/>
      <c r="M1905" s="293"/>
      <c r="N1905" s="293"/>
      <c r="O1905" s="293"/>
      <c r="P1905" s="293"/>
      <c r="Q1905" s="294" t="str">
        <f t="shared" si="117"/>
        <v/>
      </c>
      <c r="R1905" s="295"/>
      <c r="S1905" s="295"/>
    </row>
    <row r="1906" spans="1:21" s="296" customFormat="1" ht="24.95" customHeight="1" outlineLevel="2">
      <c r="A1906" s="290" t="str">
        <f>IF(AND(D1906="",D1906=""),"",$D$3&amp;"_"&amp;ROW()-11-COUNTBLANK($D$12:D1906))</f>
        <v>CTKM_1572</v>
      </c>
      <c r="B1906" s="298" t="s">
        <v>518</v>
      </c>
      <c r="C1906" s="323" t="s">
        <v>517</v>
      </c>
      <c r="D1906" s="326" t="s">
        <v>1678</v>
      </c>
      <c r="E1906" s="320"/>
      <c r="F1906" s="293"/>
      <c r="G1906" s="293"/>
      <c r="H1906" s="293"/>
      <c r="I1906" s="293"/>
      <c r="J1906" s="293"/>
      <c r="K1906" s="293"/>
      <c r="L1906" s="293"/>
      <c r="M1906" s="293"/>
      <c r="N1906" s="293"/>
      <c r="O1906" s="293"/>
      <c r="P1906" s="293"/>
      <c r="Q1906" s="294" t="str">
        <f t="shared" si="117"/>
        <v/>
      </c>
      <c r="R1906" s="295"/>
      <c r="S1906" s="295"/>
    </row>
    <row r="1907" spans="1:21" ht="24.95" customHeight="1" outlineLevel="1">
      <c r="A1907" s="290" t="str">
        <f>IF(AND(D1907="",D1907=""),"",$D$3&amp;"_"&amp;ROW()-11-COUNTBLANK($D$12:D1907))</f>
        <v/>
      </c>
      <c r="B1907" s="309" t="s">
        <v>526</v>
      </c>
      <c r="C1907" s="287"/>
      <c r="D1907" s="287"/>
      <c r="E1907" s="288"/>
      <c r="F1907" s="288"/>
      <c r="G1907" s="288"/>
      <c r="H1907" s="288"/>
      <c r="I1907" s="288"/>
      <c r="J1907" s="288"/>
      <c r="K1907" s="288"/>
      <c r="L1907" s="288"/>
      <c r="M1907" s="288"/>
      <c r="N1907" s="288"/>
      <c r="O1907" s="288"/>
      <c r="P1907" s="288"/>
      <c r="Q1907" s="288"/>
      <c r="R1907" s="287"/>
      <c r="S1907" s="289"/>
    </row>
    <row r="1908" spans="1:21" s="296" customFormat="1" ht="24.95" customHeight="1" outlineLevel="2">
      <c r="A1908" s="290" t="str">
        <f>IF(AND(D1908="",D1908=""),"",$D$3&amp;"_"&amp;ROW()-11-COUNTBLANK($D$12:D1908))</f>
        <v/>
      </c>
      <c r="B1908" s="546" t="s">
        <v>527</v>
      </c>
      <c r="C1908" s="517"/>
      <c r="D1908" s="517"/>
      <c r="E1908" s="517"/>
      <c r="F1908" s="517"/>
      <c r="G1908" s="517"/>
      <c r="H1908" s="517"/>
      <c r="I1908" s="517"/>
      <c r="J1908" s="517"/>
      <c r="K1908" s="517"/>
      <c r="L1908" s="517"/>
      <c r="M1908" s="517"/>
      <c r="N1908" s="517"/>
      <c r="O1908" s="517"/>
      <c r="P1908" s="517"/>
      <c r="Q1908" s="517"/>
      <c r="R1908" s="517"/>
      <c r="S1908" s="518"/>
    </row>
    <row r="1909" spans="1:21" s="296" customFormat="1" ht="24.95" customHeight="1" outlineLevel="2">
      <c r="A1909" s="290" t="str">
        <f>IF(AND(D1909="",D1909=""),"",$D$3&amp;"_"&amp;ROW()-11-COUNTBLANK($D$12:D1909))</f>
        <v>CTKM_1573</v>
      </c>
      <c r="B1909" s="506" t="s">
        <v>528</v>
      </c>
      <c r="C1909" s="510" t="s">
        <v>529</v>
      </c>
      <c r="D1909" s="504" t="s">
        <v>530</v>
      </c>
      <c r="E1909" s="320"/>
      <c r="F1909" s="293"/>
      <c r="G1909" s="293"/>
      <c r="H1909" s="293"/>
      <c r="I1909" s="293"/>
      <c r="J1909" s="293"/>
      <c r="K1909" s="293"/>
      <c r="L1909" s="293"/>
      <c r="M1909" s="293"/>
      <c r="N1909" s="293"/>
      <c r="O1909" s="293"/>
      <c r="P1909" s="293"/>
      <c r="Q1909" s="294" t="str">
        <f t="shared" ref="Q1909:Q1914" si="118">IF(OR(IF(G1909="",IF(F1909="",IF(E1909="","",E1909),F1909),G1909)="F",IF(J1909="",IF(I1909="",IF(H1909="","",H1909),I1909),J1909)="F",IF(M1909="",IF(L1909="",IF(K1909="","",K1909),L1909),M1909)="F",IF(P1909="",IF(O1909="",IF(N1909="","",N1909),O1909),P1909)="F")=TRUE,"F",IF(OR(IF(G1909="",IF(F1909="",IF(E1909="","",E1909),F1909),G1909)="PE",IF(J1909="",IF(I1909="",IF(H1909="","",H1909),I1909),J1909)="PE",IF(M1909="",IF(L1909="",IF(K1909="","",K1909),L1909),M1909)="PE",IF(P1909="",IF(O1909="",IF(N1909="","",N1909),O1909),P1909)="PE")=TRUE,"PE",IF(AND(IF(G1909="",IF(F1909="",IF(E1909="","",E1909),F1909),G1909)="",IF(J1909="",IF(I1909="",IF(H1909="","",H1909),I1909),J1909)="",IF(M1909="",IF(L1909="",IF(K1909="","",K1909),L1909),M1909)="",IF(P1909="",IF(O1909="",IF(N1909="","",N1909),O1909),P1909)="")=TRUE,"","P")))</f>
        <v/>
      </c>
      <c r="R1909" s="511"/>
      <c r="S1909" s="511"/>
    </row>
    <row r="1910" spans="1:21" s="296" customFormat="1" ht="24.95" customHeight="1" outlineLevel="2">
      <c r="A1910" s="290" t="str">
        <f>IF(AND(D1910="",D1910=""),"",$D$3&amp;"_"&amp;ROW()-11-COUNTBLANK($D$12:D1910))</f>
        <v>CTKM_1574</v>
      </c>
      <c r="B1910" s="507" t="s">
        <v>352</v>
      </c>
      <c r="C1910" s="510" t="s">
        <v>369</v>
      </c>
      <c r="D1910" s="504" t="s">
        <v>370</v>
      </c>
      <c r="E1910" s="320"/>
      <c r="F1910" s="293"/>
      <c r="G1910" s="293"/>
      <c r="H1910" s="293"/>
      <c r="I1910" s="293"/>
      <c r="J1910" s="293"/>
      <c r="K1910" s="293"/>
      <c r="L1910" s="293"/>
      <c r="M1910" s="293"/>
      <c r="N1910" s="293"/>
      <c r="O1910" s="293"/>
      <c r="P1910" s="293"/>
      <c r="Q1910" s="294" t="str">
        <f t="shared" si="118"/>
        <v/>
      </c>
      <c r="R1910" s="511"/>
      <c r="S1910" s="511"/>
    </row>
    <row r="1911" spans="1:21" s="296" customFormat="1" ht="24.95" customHeight="1" outlineLevel="2">
      <c r="A1911" s="290" t="str">
        <f>IF(AND(D1911="",D1911=""),"",$D$3&amp;"_"&amp;ROW()-11-COUNTBLANK($D$12:D1911))</f>
        <v>CTKM_1575</v>
      </c>
      <c r="B1911" s="547"/>
      <c r="C1911" s="510" t="s">
        <v>355</v>
      </c>
      <c r="D1911" s="504" t="s">
        <v>356</v>
      </c>
      <c r="E1911" s="320"/>
      <c r="F1911" s="293"/>
      <c r="G1911" s="293"/>
      <c r="H1911" s="293"/>
      <c r="I1911" s="293"/>
      <c r="J1911" s="293"/>
      <c r="K1911" s="293"/>
      <c r="L1911" s="293"/>
      <c r="M1911" s="293"/>
      <c r="N1911" s="293"/>
      <c r="O1911" s="293"/>
      <c r="P1911" s="293"/>
      <c r="Q1911" s="294" t="str">
        <f t="shared" si="118"/>
        <v/>
      </c>
      <c r="R1911" s="511"/>
      <c r="S1911" s="511"/>
    </row>
    <row r="1912" spans="1:21" s="296" customFormat="1" ht="24.95" customHeight="1" outlineLevel="2">
      <c r="A1912" s="290" t="str">
        <f>IF(AND(D1912="",D1912=""),"",$D$3&amp;"_"&amp;ROW()-11-COUNTBLANK($D$12:D1912))</f>
        <v>CTKM_1576</v>
      </c>
      <c r="B1912" s="548"/>
      <c r="C1912" s="510" t="s">
        <v>357</v>
      </c>
      <c r="D1912" s="504" t="s">
        <v>358</v>
      </c>
      <c r="E1912" s="320"/>
      <c r="F1912" s="293"/>
      <c r="G1912" s="293"/>
      <c r="H1912" s="293"/>
      <c r="I1912" s="293"/>
      <c r="J1912" s="293"/>
      <c r="K1912" s="293"/>
      <c r="L1912" s="293"/>
      <c r="M1912" s="293"/>
      <c r="N1912" s="293"/>
      <c r="O1912" s="293"/>
      <c r="P1912" s="293"/>
      <c r="Q1912" s="294" t="str">
        <f t="shared" si="118"/>
        <v/>
      </c>
      <c r="R1912" s="511"/>
      <c r="S1912" s="511"/>
    </row>
    <row r="1913" spans="1:21" s="296" customFormat="1" ht="24.95" customHeight="1" outlineLevel="2">
      <c r="A1913" s="290" t="str">
        <f>IF(AND(D1913="",D1913=""),"",$D$3&amp;"_"&amp;ROW()-11-COUNTBLANK($D$12:D1913))</f>
        <v>CTKM_1577</v>
      </c>
      <c r="B1913" s="507" t="s">
        <v>515</v>
      </c>
      <c r="C1913" s="510" t="s">
        <v>2123</v>
      </c>
      <c r="D1913" s="504" t="s">
        <v>2124</v>
      </c>
      <c r="E1913" s="320"/>
      <c r="F1913" s="293"/>
      <c r="G1913" s="293"/>
      <c r="H1913" s="293"/>
      <c r="I1913" s="293"/>
      <c r="J1913" s="293"/>
      <c r="K1913" s="293"/>
      <c r="L1913" s="293"/>
      <c r="M1913" s="293"/>
      <c r="N1913" s="293"/>
      <c r="O1913" s="293"/>
      <c r="P1913" s="293"/>
      <c r="Q1913" s="294" t="str">
        <f t="shared" si="118"/>
        <v/>
      </c>
      <c r="R1913" s="511"/>
      <c r="S1913" s="511"/>
    </row>
    <row r="1914" spans="1:21" s="296" customFormat="1" ht="24.95" customHeight="1" outlineLevel="2">
      <c r="A1914" s="290" t="str">
        <f>IF(AND(D1914="",D1914=""),"",$D$3&amp;"_"&amp;ROW()-11-COUNTBLANK($D$12:D1914))</f>
        <v>CTKM_1578</v>
      </c>
      <c r="B1914" s="506" t="s">
        <v>531</v>
      </c>
      <c r="C1914" s="510" t="s">
        <v>532</v>
      </c>
      <c r="D1914" s="504" t="s">
        <v>1686</v>
      </c>
      <c r="E1914" s="320"/>
      <c r="F1914" s="293"/>
      <c r="G1914" s="293"/>
      <c r="H1914" s="293"/>
      <c r="I1914" s="293"/>
      <c r="J1914" s="293"/>
      <c r="K1914" s="293"/>
      <c r="L1914" s="293"/>
      <c r="M1914" s="293"/>
      <c r="N1914" s="293"/>
      <c r="O1914" s="293"/>
      <c r="P1914" s="293"/>
      <c r="Q1914" s="294" t="str">
        <f t="shared" si="118"/>
        <v/>
      </c>
      <c r="R1914" s="511"/>
      <c r="S1914" s="511"/>
    </row>
    <row r="1915" spans="1:21" s="282" customFormat="1" ht="24.95" customHeight="1" collapsed="1">
      <c r="A1915" s="290" t="str">
        <f>IF(AND(D1915="",D1915=""),"",$D$3&amp;"_"&amp;ROW()-11-COUNTBLANK($D$12:D1915))</f>
        <v/>
      </c>
      <c r="B1915" s="347" t="s">
        <v>2160</v>
      </c>
      <c r="C1915" s="443"/>
      <c r="D1915" s="443"/>
      <c r="E1915" s="443"/>
      <c r="F1915" s="443"/>
      <c r="G1915" s="443"/>
      <c r="H1915" s="443"/>
      <c r="I1915" s="443"/>
      <c r="J1915" s="443"/>
      <c r="K1915" s="443"/>
      <c r="L1915" s="443"/>
      <c r="M1915" s="443"/>
      <c r="N1915" s="443"/>
      <c r="O1915" s="443"/>
      <c r="P1915" s="443"/>
      <c r="Q1915" s="443"/>
      <c r="R1915" s="443"/>
      <c r="S1915" s="444"/>
      <c r="T1915" s="271"/>
      <c r="U1915" s="271"/>
    </row>
    <row r="1916" spans="1:21" ht="24.95" customHeight="1">
      <c r="A1916" s="290" t="str">
        <f>IF(AND(D1916="",D1916=""),"",$D$3&amp;"_"&amp;ROW()-11-COUNTBLANK($D$12:D1916))</f>
        <v/>
      </c>
      <c r="B1916" s="463" t="s">
        <v>3238</v>
      </c>
      <c r="C1916" s="446"/>
      <c r="D1916" s="446"/>
      <c r="E1916" s="446"/>
      <c r="F1916" s="446"/>
      <c r="G1916" s="446"/>
      <c r="H1916" s="446"/>
      <c r="I1916" s="446"/>
      <c r="J1916" s="446"/>
      <c r="K1916" s="446"/>
      <c r="L1916" s="446"/>
      <c r="M1916" s="446"/>
      <c r="N1916" s="446"/>
      <c r="O1916" s="446"/>
      <c r="P1916" s="446"/>
      <c r="Q1916" s="446"/>
      <c r="R1916" s="446"/>
      <c r="S1916" s="447"/>
    </row>
    <row r="1917" spans="1:21" ht="24.95" customHeight="1" outlineLevel="1">
      <c r="A1917" s="290" t="str">
        <f>IF(AND(D1917="",D1917=""),"",$D$3&amp;"_"&amp;ROW()-11-COUNTBLANK($D$12:D1917))</f>
        <v>CTKM_1579</v>
      </c>
      <c r="B1917" s="324" t="s">
        <v>174</v>
      </c>
      <c r="C1917" s="274" t="s">
        <v>175</v>
      </c>
      <c r="D1917" s="274" t="s">
        <v>176</v>
      </c>
      <c r="E1917" s="320"/>
      <c r="F1917" s="293"/>
      <c r="G1917" s="293"/>
      <c r="H1917" s="293"/>
      <c r="I1917" s="293"/>
      <c r="J1917" s="293"/>
      <c r="K1917" s="293"/>
      <c r="L1917" s="293"/>
      <c r="M1917" s="293"/>
      <c r="N1917" s="293"/>
      <c r="O1917" s="293"/>
      <c r="P1917" s="293"/>
      <c r="Q1917" s="294" t="str">
        <f>IF(OR(IF(G1917="",IF(F1917="",IF(E1917="","",E1917),F1917),G1917)="F",IF(J1917="",IF(I1917="",IF(H1917="","",H1917),I1917),J1917)="F",IF(M1917="",IF(L1917="",IF(K1917="","",K1917),L1917),M1917)="F",IF(P1917="",IF(O1917="",IF(N1917="","",N1917),O1917),P1917)="F")=TRUE,"F",IF(OR(IF(G1917="",IF(F1917="",IF(E1917="","",E1917),F1917),G1917)="PE",IF(J1917="",IF(I1917="",IF(H1917="","",H1917),I1917),J1917)="PE",IF(M1917="",IF(L1917="",IF(K1917="","",K1917),L1917),M1917)="PE",IF(P1917="",IF(O1917="",IF(N1917="","",N1917),O1917),P1917)="PE")=TRUE,"PE",IF(AND(IF(G1917="",IF(F1917="",IF(E1917="","",E1917),F1917),G1917)="",IF(J1917="",IF(I1917="",IF(H1917="","",H1917),I1917),J1917)="",IF(M1917="",IF(L1917="",IF(K1917="","",K1917),L1917),M1917)="",IF(P1917="",IF(O1917="",IF(N1917="","",N1917),O1917),P1917)="")=TRUE,"","P")))</f>
        <v/>
      </c>
      <c r="R1917" s="322"/>
      <c r="S1917" s="322"/>
    </row>
    <row r="1918" spans="1:21" ht="24.95" customHeight="1" outlineLevel="1">
      <c r="A1918" s="290" t="str">
        <f>IF(AND(D1918="",D1918=""),"",$D$3&amp;"_"&amp;ROW()-11-COUNTBLANK($D$12:D1918))</f>
        <v>CTKM_1580</v>
      </c>
      <c r="B1918" s="324" t="s">
        <v>177</v>
      </c>
      <c r="C1918" s="274" t="s">
        <v>178</v>
      </c>
      <c r="D1918" s="394" t="s">
        <v>179</v>
      </c>
      <c r="E1918" s="320"/>
      <c r="F1918" s="293"/>
      <c r="G1918" s="293"/>
      <c r="H1918" s="293"/>
      <c r="I1918" s="293"/>
      <c r="J1918" s="293"/>
      <c r="K1918" s="293"/>
      <c r="L1918" s="293"/>
      <c r="M1918" s="293"/>
      <c r="N1918" s="293"/>
      <c r="O1918" s="293"/>
      <c r="P1918" s="293"/>
      <c r="Q1918" s="294" t="str">
        <f>IF(OR(IF(G1918="",IF(F1918="",IF(E1918="","",E1918),F1918),G1918)="F",IF(J1918="",IF(I1918="",IF(H1918="","",H1918),I1918),J1918)="F",IF(M1918="",IF(L1918="",IF(K1918="","",K1918),L1918),M1918)="F",IF(P1918="",IF(O1918="",IF(N1918="","",N1918),O1918),P1918)="F")=TRUE,"F",IF(OR(IF(G1918="",IF(F1918="",IF(E1918="","",E1918),F1918),G1918)="PE",IF(J1918="",IF(I1918="",IF(H1918="","",H1918),I1918),J1918)="PE",IF(M1918="",IF(L1918="",IF(K1918="","",K1918),L1918),M1918)="PE",IF(P1918="",IF(O1918="",IF(N1918="","",N1918),O1918),P1918)="PE")=TRUE,"PE",IF(AND(IF(G1918="",IF(F1918="",IF(E1918="","",E1918),F1918),G1918)="",IF(J1918="",IF(I1918="",IF(H1918="","",H1918),I1918),J1918)="",IF(M1918="",IF(L1918="",IF(K1918="","",K1918),L1918),M1918)="",IF(P1918="",IF(O1918="",IF(N1918="","",N1918),O1918),P1918)="")=TRUE,"","P")))</f>
        <v/>
      </c>
      <c r="R1918" s="322"/>
      <c r="S1918" s="322"/>
    </row>
    <row r="1919" spans="1:21" ht="24.95" customHeight="1" outlineLevel="1">
      <c r="A1919" s="290" t="str">
        <f>IF(AND(D1919="",D1919=""),"",$D$3&amp;"_"&amp;ROW()-11-COUNTBLANK($D$12:D1919))</f>
        <v>CTKM_1581</v>
      </c>
      <c r="B1919" s="324" t="s">
        <v>180</v>
      </c>
      <c r="C1919" s="274" t="s">
        <v>173</v>
      </c>
      <c r="D1919" s="394" t="s">
        <v>181</v>
      </c>
      <c r="E1919" s="320"/>
      <c r="F1919" s="293"/>
      <c r="G1919" s="293"/>
      <c r="H1919" s="293"/>
      <c r="I1919" s="293"/>
      <c r="J1919" s="293"/>
      <c r="K1919" s="293"/>
      <c r="L1919" s="293"/>
      <c r="M1919" s="293"/>
      <c r="N1919" s="293"/>
      <c r="O1919" s="293"/>
      <c r="P1919" s="293"/>
      <c r="Q1919" s="294" t="str">
        <f>IF(OR(IF(G1919="",IF(F1919="",IF(E1919="","",E1919),F1919),G1919)="F",IF(J1919="",IF(I1919="",IF(H1919="","",H1919),I1919),J1919)="F",IF(M1919="",IF(L1919="",IF(K1919="","",K1919),L1919),M1919)="F",IF(P1919="",IF(O1919="",IF(N1919="","",N1919),O1919),P1919)="F")=TRUE,"F",IF(OR(IF(G1919="",IF(F1919="",IF(E1919="","",E1919),F1919),G1919)="PE",IF(J1919="",IF(I1919="",IF(H1919="","",H1919),I1919),J1919)="PE",IF(M1919="",IF(L1919="",IF(K1919="","",K1919),L1919),M1919)="PE",IF(P1919="",IF(O1919="",IF(N1919="","",N1919),O1919),P1919)="PE")=TRUE,"PE",IF(AND(IF(G1919="",IF(F1919="",IF(E1919="","",E1919),F1919),G1919)="",IF(J1919="",IF(I1919="",IF(H1919="","",H1919),I1919),J1919)="",IF(M1919="",IF(L1919="",IF(K1919="","",K1919),L1919),M1919)="",IF(P1919="",IF(O1919="",IF(N1919="","",N1919),O1919),P1919)="")=TRUE,"","P")))</f>
        <v/>
      </c>
      <c r="R1919" s="322"/>
      <c r="S1919" s="322"/>
    </row>
    <row r="1920" spans="1:21" ht="24.95" customHeight="1" outlineLevel="1">
      <c r="A1920" s="290" t="str">
        <f>IF(AND(D1920="",D1920=""),"",$D$3&amp;"_"&amp;ROW()-11-COUNTBLANK($D$12:D1920))</f>
        <v>CTKM_1582</v>
      </c>
      <c r="B1920" s="324" t="s">
        <v>182</v>
      </c>
      <c r="C1920" s="274" t="s">
        <v>183</v>
      </c>
      <c r="D1920" s="394" t="s">
        <v>184</v>
      </c>
      <c r="E1920" s="320"/>
      <c r="F1920" s="293"/>
      <c r="G1920" s="293"/>
      <c r="H1920" s="293"/>
      <c r="I1920" s="293"/>
      <c r="J1920" s="293"/>
      <c r="K1920" s="293"/>
      <c r="L1920" s="293"/>
      <c r="M1920" s="293"/>
      <c r="N1920" s="293"/>
      <c r="O1920" s="293"/>
      <c r="P1920" s="293"/>
      <c r="Q1920" s="294" t="str">
        <f>IF(OR(IF(G1920="",IF(F1920="",IF(E1920="","",E1920),F1920),G1920)="F",IF(J1920="",IF(I1920="",IF(H1920="","",H1920),I1920),J1920)="F",IF(M1920="",IF(L1920="",IF(K1920="","",K1920),L1920),M1920)="F",IF(P1920="",IF(O1920="",IF(N1920="","",N1920),O1920),P1920)="F")=TRUE,"F",IF(OR(IF(G1920="",IF(F1920="",IF(E1920="","",E1920),F1920),G1920)="PE",IF(J1920="",IF(I1920="",IF(H1920="","",H1920),I1920),J1920)="PE",IF(M1920="",IF(L1920="",IF(K1920="","",K1920),L1920),M1920)="PE",IF(P1920="",IF(O1920="",IF(N1920="","",N1920),O1920),P1920)="PE")=TRUE,"PE",IF(AND(IF(G1920="",IF(F1920="",IF(E1920="","",E1920),F1920),G1920)="",IF(J1920="",IF(I1920="",IF(H1920="","",H1920),I1920),J1920)="",IF(M1920="",IF(L1920="",IF(K1920="","",K1920),L1920),M1920)="",IF(P1920="",IF(O1920="",IF(N1920="","",N1920),O1920),P1920)="")=TRUE,"","P")))</f>
        <v/>
      </c>
      <c r="R1920" s="322"/>
      <c r="S1920" s="322"/>
    </row>
    <row r="1921" spans="1:19" ht="24.95" customHeight="1" outlineLevel="1">
      <c r="A1921" s="290" t="str">
        <f>IF(AND(D1921="",D1921=""),"",$D$3&amp;"_"&amp;ROW()-11-COUNTBLANK($D$12:D1921))</f>
        <v>CTKM_1583</v>
      </c>
      <c r="B1921" s="324" t="s">
        <v>185</v>
      </c>
      <c r="C1921" s="274" t="s">
        <v>186</v>
      </c>
      <c r="D1921" s="394" t="s">
        <v>187</v>
      </c>
      <c r="E1921" s="320"/>
      <c r="F1921" s="293"/>
      <c r="G1921" s="293"/>
      <c r="H1921" s="293"/>
      <c r="I1921" s="293"/>
      <c r="J1921" s="293"/>
      <c r="K1921" s="293"/>
      <c r="L1921" s="293"/>
      <c r="M1921" s="293"/>
      <c r="N1921" s="293"/>
      <c r="O1921" s="293"/>
      <c r="P1921" s="293"/>
      <c r="Q1921" s="294" t="str">
        <f>IF(OR(IF(G1921="",IF(F1921="",IF(E1921="","",E1921),F1921),G1921)="F",IF(J1921="",IF(I1921="",IF(H1921="","",H1921),I1921),J1921)="F",IF(M1921="",IF(L1921="",IF(K1921="","",K1921),L1921),M1921)="F",IF(P1921="",IF(O1921="",IF(N1921="","",N1921),O1921),P1921)="F")=TRUE,"F",IF(OR(IF(G1921="",IF(F1921="",IF(E1921="","",E1921),F1921),G1921)="PE",IF(J1921="",IF(I1921="",IF(H1921="","",H1921),I1921),J1921)="PE",IF(M1921="",IF(L1921="",IF(K1921="","",K1921),L1921),M1921)="PE",IF(P1921="",IF(O1921="",IF(N1921="","",N1921),O1921),P1921)="PE")=TRUE,"PE",IF(AND(IF(G1921="",IF(F1921="",IF(E1921="","",E1921),F1921),G1921)="",IF(J1921="",IF(I1921="",IF(H1921="","",H1921),I1921),J1921)="",IF(M1921="",IF(L1921="",IF(K1921="","",K1921),L1921),M1921)="",IF(P1921="",IF(O1921="",IF(N1921="","",N1921),O1921),P1921)="")=TRUE,"","P")))</f>
        <v/>
      </c>
      <c r="R1921" s="322"/>
      <c r="S1921" s="322"/>
    </row>
    <row r="1922" spans="1:19" ht="24.95" customHeight="1">
      <c r="A1922" s="290" t="str">
        <f>IF(AND(D1922="",D1922=""),"",$D$3&amp;"_"&amp;ROW()-11-COUNTBLANK($D$12:D1922))</f>
        <v/>
      </c>
      <c r="B1922" s="463" t="s">
        <v>3239</v>
      </c>
      <c r="C1922" s="446"/>
      <c r="D1922" s="446"/>
      <c r="E1922" s="446"/>
      <c r="F1922" s="446"/>
      <c r="G1922" s="446"/>
      <c r="H1922" s="446"/>
      <c r="I1922" s="446"/>
      <c r="J1922" s="446"/>
      <c r="K1922" s="446"/>
      <c r="L1922" s="446"/>
      <c r="M1922" s="446"/>
      <c r="N1922" s="446"/>
      <c r="O1922" s="446"/>
      <c r="P1922" s="446"/>
      <c r="Q1922" s="446"/>
      <c r="R1922" s="446"/>
      <c r="S1922" s="447"/>
    </row>
    <row r="1923" spans="1:19" ht="24.95" customHeight="1" outlineLevel="1">
      <c r="A1923" s="290" t="str">
        <f>IF(AND(D1923="",D1923=""),"",$D$3&amp;"_"&amp;ROW()-11-COUNTBLANK($D$12:D1923))</f>
        <v/>
      </c>
      <c r="B1923" s="309" t="s">
        <v>2178</v>
      </c>
      <c r="C1923" s="287"/>
      <c r="D1923" s="287"/>
      <c r="E1923" s="288"/>
      <c r="F1923" s="288"/>
      <c r="G1923" s="288"/>
      <c r="H1923" s="288"/>
      <c r="I1923" s="288"/>
      <c r="J1923" s="288"/>
      <c r="K1923" s="288"/>
      <c r="L1923" s="288"/>
      <c r="M1923" s="288"/>
      <c r="N1923" s="288"/>
      <c r="O1923" s="288"/>
      <c r="P1923" s="288"/>
      <c r="Q1923" s="288"/>
      <c r="R1923" s="287"/>
      <c r="S1923" s="289"/>
    </row>
    <row r="1924" spans="1:19" ht="24.95" customHeight="1" outlineLevel="3">
      <c r="A1924" s="290" t="str">
        <f>IF(AND(D1924="",D1924=""),"",$D$3&amp;"_"&amp;ROW()-11-COUNTBLANK($D$12:D1924))</f>
        <v>CTKM_1584</v>
      </c>
      <c r="B1924" s="478" t="s">
        <v>188</v>
      </c>
      <c r="C1924" s="274" t="s">
        <v>189</v>
      </c>
      <c r="D1924" s="394" t="s">
        <v>190</v>
      </c>
      <c r="E1924" s="320"/>
      <c r="F1924" s="293"/>
      <c r="G1924" s="293"/>
      <c r="H1924" s="293"/>
      <c r="I1924" s="293"/>
      <c r="J1924" s="293"/>
      <c r="K1924" s="293"/>
      <c r="L1924" s="293"/>
      <c r="M1924" s="293"/>
      <c r="N1924" s="293"/>
      <c r="O1924" s="293"/>
      <c r="P1924" s="293"/>
      <c r="Q1924" s="294" t="str">
        <f t="shared" ref="Q1924:Q1943" si="119">IF(OR(IF(G1924="",IF(F1924="",IF(E1924="","",E1924),F1924),G1924)="F",IF(J1924="",IF(I1924="",IF(H1924="","",H1924),I1924),J1924)="F",IF(M1924="",IF(L1924="",IF(K1924="","",K1924),L1924),M1924)="F",IF(P1924="",IF(O1924="",IF(N1924="","",N1924),O1924),P1924)="F")=TRUE,"F",IF(OR(IF(G1924="",IF(F1924="",IF(E1924="","",E1924),F1924),G1924)="PE",IF(J1924="",IF(I1924="",IF(H1924="","",H1924),I1924),J1924)="PE",IF(M1924="",IF(L1924="",IF(K1924="","",K1924),L1924),M1924)="PE",IF(P1924="",IF(O1924="",IF(N1924="","",N1924),O1924),P1924)="PE")=TRUE,"PE",IF(AND(IF(G1924="",IF(F1924="",IF(E1924="","",E1924),F1924),G1924)="",IF(J1924="",IF(I1924="",IF(H1924="","",H1924),I1924),J1924)="",IF(M1924="",IF(L1924="",IF(K1924="","",K1924),L1924),M1924)="",IF(P1924="",IF(O1924="",IF(N1924="","",N1924),O1924),P1924)="")=TRUE,"","P")))</f>
        <v/>
      </c>
      <c r="R1924" s="322"/>
      <c r="S1924" s="322"/>
    </row>
    <row r="1925" spans="1:19" ht="24.95" customHeight="1" outlineLevel="3">
      <c r="A1925" s="290" t="str">
        <f>IF(AND(D1925="",D1925=""),"",$D$3&amp;"_"&amp;ROW()-11-COUNTBLANK($D$12:D1925))</f>
        <v>CTKM_1585</v>
      </c>
      <c r="B1925" s="479"/>
      <c r="C1925" s="274" t="s">
        <v>169</v>
      </c>
      <c r="D1925" s="394" t="s">
        <v>191</v>
      </c>
      <c r="E1925" s="320"/>
      <c r="F1925" s="293"/>
      <c r="G1925" s="293"/>
      <c r="H1925" s="293"/>
      <c r="I1925" s="293"/>
      <c r="J1925" s="293"/>
      <c r="K1925" s="293"/>
      <c r="L1925" s="293"/>
      <c r="M1925" s="293"/>
      <c r="N1925" s="293"/>
      <c r="O1925" s="293"/>
      <c r="P1925" s="293"/>
      <c r="Q1925" s="294" t="str">
        <f t="shared" si="119"/>
        <v/>
      </c>
      <c r="R1925" s="322"/>
      <c r="S1925" s="322"/>
    </row>
    <row r="1926" spans="1:19" ht="24.95" customHeight="1" outlineLevel="3">
      <c r="A1926" s="290" t="str">
        <f>IF(AND(D1926="",D1926=""),"",$D$3&amp;"_"&amp;ROW()-11-COUNTBLANK($D$12:D1926))</f>
        <v>CTKM_1586</v>
      </c>
      <c r="B1926" s="369"/>
      <c r="C1926" s="325" t="s">
        <v>192</v>
      </c>
      <c r="D1926" s="544" t="s">
        <v>193</v>
      </c>
      <c r="E1926" s="320"/>
      <c r="F1926" s="293"/>
      <c r="G1926" s="293"/>
      <c r="H1926" s="293"/>
      <c r="I1926" s="293"/>
      <c r="J1926" s="293"/>
      <c r="K1926" s="293"/>
      <c r="L1926" s="293"/>
      <c r="M1926" s="293"/>
      <c r="N1926" s="293"/>
      <c r="O1926" s="293"/>
      <c r="P1926" s="293"/>
      <c r="Q1926" s="294" t="str">
        <f t="shared" si="119"/>
        <v/>
      </c>
      <c r="R1926" s="322"/>
      <c r="S1926" s="322"/>
    </row>
    <row r="1927" spans="1:19" ht="24.95" customHeight="1" outlineLevel="3">
      <c r="A1927" s="290" t="str">
        <f>IF(AND(D1927="",D1927=""),"",$D$3&amp;"_"&amp;ROW()-11-COUNTBLANK($D$12:D1927))</f>
        <v>CTKM_1587</v>
      </c>
      <c r="B1927" s="369" t="s">
        <v>194</v>
      </c>
      <c r="C1927" s="325" t="s">
        <v>195</v>
      </c>
      <c r="D1927" s="544" t="s">
        <v>2162</v>
      </c>
      <c r="E1927" s="320"/>
      <c r="F1927" s="293"/>
      <c r="G1927" s="293"/>
      <c r="H1927" s="293"/>
      <c r="I1927" s="293"/>
      <c r="J1927" s="293"/>
      <c r="K1927" s="293"/>
      <c r="L1927" s="293"/>
      <c r="M1927" s="293"/>
      <c r="N1927" s="293"/>
      <c r="O1927" s="293"/>
      <c r="P1927" s="293"/>
      <c r="Q1927" s="294" t="str">
        <f t="shared" si="119"/>
        <v/>
      </c>
      <c r="R1927" s="322"/>
      <c r="S1927" s="322"/>
    </row>
    <row r="1928" spans="1:19" ht="24.95" customHeight="1" outlineLevel="3">
      <c r="A1928" s="290" t="str">
        <f>IF(AND(D1928="",D1928=""),"",$D$3&amp;"_"&amp;ROW()-11-COUNTBLANK($D$12:D1928))</f>
        <v>CTKM_1588</v>
      </c>
      <c r="B1928" s="549" t="s">
        <v>196</v>
      </c>
      <c r="C1928" s="544" t="s">
        <v>199</v>
      </c>
      <c r="D1928" s="325" t="s">
        <v>197</v>
      </c>
      <c r="E1928" s="320"/>
      <c r="F1928" s="293"/>
      <c r="G1928" s="293"/>
      <c r="H1928" s="293"/>
      <c r="I1928" s="293"/>
      <c r="J1928" s="293"/>
      <c r="K1928" s="293"/>
      <c r="L1928" s="293"/>
      <c r="M1928" s="293"/>
      <c r="N1928" s="293"/>
      <c r="O1928" s="293"/>
      <c r="P1928" s="293"/>
      <c r="Q1928" s="294" t="str">
        <f t="shared" si="119"/>
        <v/>
      </c>
      <c r="R1928" s="322"/>
      <c r="S1928" s="322"/>
    </row>
    <row r="1929" spans="1:19" s="296" customFormat="1" ht="24.95" customHeight="1" outlineLevel="2">
      <c r="A1929" s="290" t="str">
        <f>IF(AND(D1929="",D1929=""),"",$D$3&amp;"_"&amp;ROW()-11-COUNTBLANK($D$12:D1929))</f>
        <v>CTKM_1589</v>
      </c>
      <c r="B1929" s="315" t="s">
        <v>2117</v>
      </c>
      <c r="C1929" s="323" t="s">
        <v>2118</v>
      </c>
      <c r="D1929" s="326" t="s">
        <v>514</v>
      </c>
      <c r="E1929" s="320"/>
      <c r="F1929" s="293"/>
      <c r="G1929" s="293"/>
      <c r="H1929" s="293"/>
      <c r="I1929" s="293"/>
      <c r="J1929" s="293"/>
      <c r="K1929" s="293"/>
      <c r="L1929" s="293"/>
      <c r="M1929" s="293"/>
      <c r="N1929" s="293"/>
      <c r="O1929" s="293"/>
      <c r="P1929" s="293"/>
      <c r="Q1929" s="294" t="str">
        <f t="shared" si="119"/>
        <v/>
      </c>
      <c r="R1929" s="295"/>
      <c r="S1929" s="295"/>
    </row>
    <row r="1930" spans="1:19" s="296" customFormat="1" ht="24.95" customHeight="1" outlineLevel="2">
      <c r="A1930" s="290" t="str">
        <f>IF(AND(D1930="",D1930=""),"",$D$3&amp;"_"&amp;ROW()-11-COUNTBLANK($D$12:D1930))</f>
        <v>CTKM_1590</v>
      </c>
      <c r="B1930" s="317"/>
      <c r="C1930" s="323" t="s">
        <v>2119</v>
      </c>
      <c r="D1930" s="326" t="s">
        <v>514</v>
      </c>
      <c r="E1930" s="320"/>
      <c r="F1930" s="293"/>
      <c r="G1930" s="293"/>
      <c r="H1930" s="293"/>
      <c r="I1930" s="293"/>
      <c r="J1930" s="293"/>
      <c r="K1930" s="293"/>
      <c r="L1930" s="293"/>
      <c r="M1930" s="293"/>
      <c r="N1930" s="293"/>
      <c r="O1930" s="293"/>
      <c r="P1930" s="293"/>
      <c r="Q1930" s="294" t="str">
        <f t="shared" si="119"/>
        <v/>
      </c>
      <c r="R1930" s="295"/>
      <c r="S1930" s="295"/>
    </row>
    <row r="1931" spans="1:19" s="296" customFormat="1" ht="24.95" customHeight="1" outlineLevel="2">
      <c r="A1931" s="290" t="str">
        <f>IF(AND(D1931="",D1931=""),"",$D$3&amp;"_"&amp;ROW()-11-COUNTBLANK($D$12:D1931))</f>
        <v>CTKM_1591</v>
      </c>
      <c r="B1931" s="315" t="s">
        <v>2163</v>
      </c>
      <c r="C1931" s="323" t="s">
        <v>2180</v>
      </c>
      <c r="D1931" s="326" t="s">
        <v>2182</v>
      </c>
      <c r="E1931" s="320"/>
      <c r="F1931" s="293"/>
      <c r="G1931" s="293"/>
      <c r="H1931" s="293"/>
      <c r="I1931" s="293"/>
      <c r="J1931" s="293"/>
      <c r="K1931" s="293"/>
      <c r="L1931" s="293"/>
      <c r="M1931" s="293"/>
      <c r="N1931" s="293"/>
      <c r="O1931" s="293"/>
      <c r="P1931" s="293"/>
      <c r="Q1931" s="294" t="str">
        <f t="shared" si="119"/>
        <v/>
      </c>
      <c r="R1931" s="295"/>
      <c r="S1931" s="295"/>
    </row>
    <row r="1932" spans="1:19" s="296" customFormat="1" ht="24.95" customHeight="1" outlineLevel="2">
      <c r="A1932" s="290" t="str">
        <f>IF(AND(D1932="",D1932=""),"",$D$3&amp;"_"&amp;ROW()-11-COUNTBLANK($D$12:D1932))</f>
        <v>CTKM_1592</v>
      </c>
      <c r="B1932" s="316"/>
      <c r="C1932" s="323" t="s">
        <v>3407</v>
      </c>
      <c r="D1932" s="326" t="s">
        <v>3408</v>
      </c>
      <c r="E1932" s="320"/>
      <c r="F1932" s="293"/>
      <c r="G1932" s="293"/>
      <c r="H1932" s="293"/>
      <c r="I1932" s="293"/>
      <c r="J1932" s="293"/>
      <c r="K1932" s="293"/>
      <c r="L1932" s="293"/>
      <c r="M1932" s="293"/>
      <c r="N1932" s="293"/>
      <c r="O1932" s="293"/>
      <c r="P1932" s="293"/>
      <c r="Q1932" s="294" t="str">
        <f t="shared" si="119"/>
        <v/>
      </c>
      <c r="R1932" s="295"/>
      <c r="S1932" s="295"/>
    </row>
    <row r="1933" spans="1:19" s="296" customFormat="1" ht="24.95" customHeight="1" outlineLevel="2">
      <c r="A1933" s="290" t="str">
        <f>IF(AND(D1933="",D1933=""),"",$D$3&amp;"_"&amp;ROW()-11-COUNTBLANK($D$12:D1933))</f>
        <v>CTKM_1593</v>
      </c>
      <c r="B1933" s="316"/>
      <c r="C1933" s="323" t="s">
        <v>3409</v>
      </c>
      <c r="D1933" s="326" t="s">
        <v>2082</v>
      </c>
      <c r="E1933" s="320"/>
      <c r="F1933" s="293"/>
      <c r="G1933" s="293"/>
      <c r="H1933" s="293"/>
      <c r="I1933" s="293"/>
      <c r="J1933" s="293"/>
      <c r="K1933" s="293"/>
      <c r="L1933" s="293"/>
      <c r="M1933" s="293"/>
      <c r="N1933" s="293"/>
      <c r="O1933" s="293"/>
      <c r="P1933" s="293"/>
      <c r="Q1933" s="294" t="str">
        <f t="shared" si="119"/>
        <v/>
      </c>
      <c r="R1933" s="295"/>
      <c r="S1933" s="295"/>
    </row>
    <row r="1934" spans="1:19" s="296" customFormat="1" ht="24.95" customHeight="1" outlineLevel="2">
      <c r="A1934" s="290" t="str">
        <f>IF(AND(D1934="",D1934=""),"",$D$3&amp;"_"&amp;ROW()-11-COUNTBLANK($D$12:D1934))</f>
        <v>CTKM_1594</v>
      </c>
      <c r="B1934" s="316"/>
      <c r="C1934" s="323" t="s">
        <v>3410</v>
      </c>
      <c r="D1934" s="326" t="s">
        <v>3411</v>
      </c>
      <c r="E1934" s="320"/>
      <c r="F1934" s="293"/>
      <c r="G1934" s="293"/>
      <c r="H1934" s="293"/>
      <c r="I1934" s="293"/>
      <c r="J1934" s="293"/>
      <c r="K1934" s="293"/>
      <c r="L1934" s="293"/>
      <c r="M1934" s="293"/>
      <c r="N1934" s="293"/>
      <c r="O1934" s="293"/>
      <c r="P1934" s="293"/>
      <c r="Q1934" s="294" t="str">
        <f t="shared" si="119"/>
        <v/>
      </c>
      <c r="R1934" s="295"/>
      <c r="S1934" s="295"/>
    </row>
    <row r="1935" spans="1:19" s="296" customFormat="1" ht="24.95" customHeight="1" outlineLevel="2">
      <c r="A1935" s="290" t="str">
        <f>IF(AND(D1935="",D1935=""),"",$D$3&amp;"_"&amp;ROW()-11-COUNTBLANK($D$12:D1935))</f>
        <v>CTKM_1595</v>
      </c>
      <c r="B1935" s="317"/>
      <c r="C1935" s="323" t="s">
        <v>3412</v>
      </c>
      <c r="D1935" s="326" t="s">
        <v>3413</v>
      </c>
      <c r="E1935" s="320"/>
      <c r="F1935" s="293"/>
      <c r="G1935" s="293"/>
      <c r="H1935" s="293"/>
      <c r="I1935" s="293"/>
      <c r="J1935" s="293"/>
      <c r="K1935" s="293"/>
      <c r="L1935" s="293"/>
      <c r="M1935" s="293"/>
      <c r="N1935" s="293"/>
      <c r="O1935" s="293"/>
      <c r="P1935" s="293"/>
      <c r="Q1935" s="294" t="str">
        <f t="shared" si="119"/>
        <v/>
      </c>
      <c r="R1935" s="295"/>
      <c r="S1935" s="295"/>
    </row>
    <row r="1936" spans="1:19" ht="24.95" customHeight="1" outlineLevel="2">
      <c r="A1936" s="290" t="str">
        <f>IF(AND(D1936="",D1936=""),"",$D$3&amp;"_"&amp;ROW()-11-COUNTBLANK($D$12:D1936))</f>
        <v>CTKM_1596</v>
      </c>
      <c r="B1936" s="549" t="s">
        <v>3002</v>
      </c>
      <c r="C1936" s="325" t="s">
        <v>201</v>
      </c>
      <c r="D1936" s="325" t="s">
        <v>202</v>
      </c>
      <c r="E1936" s="320"/>
      <c r="F1936" s="293"/>
      <c r="G1936" s="293"/>
      <c r="H1936" s="293"/>
      <c r="I1936" s="293"/>
      <c r="J1936" s="293"/>
      <c r="K1936" s="293"/>
      <c r="L1936" s="293"/>
      <c r="M1936" s="293"/>
      <c r="N1936" s="293"/>
      <c r="O1936" s="293"/>
      <c r="P1936" s="293"/>
      <c r="Q1936" s="294" t="str">
        <f t="shared" si="119"/>
        <v/>
      </c>
      <c r="R1936" s="322"/>
      <c r="S1936" s="322"/>
    </row>
    <row r="1937" spans="1:19" ht="24.95" customHeight="1" outlineLevel="2">
      <c r="A1937" s="290" t="str">
        <f>IF(AND(D1937="",D1937=""),"",$D$3&amp;"_"&amp;ROW()-11-COUNTBLANK($D$12:D1937))</f>
        <v>CTKM_1597</v>
      </c>
      <c r="B1937" s="549" t="s">
        <v>203</v>
      </c>
      <c r="C1937" s="325" t="s">
        <v>221</v>
      </c>
      <c r="D1937" s="325" t="s">
        <v>2181</v>
      </c>
      <c r="E1937" s="320"/>
      <c r="F1937" s="293"/>
      <c r="G1937" s="293"/>
      <c r="H1937" s="293"/>
      <c r="I1937" s="293"/>
      <c r="J1937" s="293"/>
      <c r="K1937" s="293"/>
      <c r="L1937" s="293"/>
      <c r="M1937" s="293"/>
      <c r="N1937" s="293"/>
      <c r="O1937" s="293"/>
      <c r="P1937" s="293"/>
      <c r="Q1937" s="294" t="str">
        <f t="shared" si="119"/>
        <v/>
      </c>
      <c r="R1937" s="322"/>
      <c r="S1937" s="322"/>
    </row>
    <row r="1938" spans="1:19" ht="24.95" customHeight="1" outlineLevel="2">
      <c r="A1938" s="290" t="str">
        <f>IF(AND(D1938="",D1938=""),"",$D$3&amp;"_"&amp;ROW()-11-COUNTBLANK($D$12:D1938))</f>
        <v>CTKM_1598</v>
      </c>
      <c r="B1938" s="549" t="s">
        <v>205</v>
      </c>
      <c r="C1938" s="325" t="s">
        <v>220</v>
      </c>
      <c r="D1938" s="544" t="s">
        <v>206</v>
      </c>
      <c r="E1938" s="320"/>
      <c r="F1938" s="293"/>
      <c r="G1938" s="293"/>
      <c r="H1938" s="293"/>
      <c r="I1938" s="293"/>
      <c r="J1938" s="293"/>
      <c r="K1938" s="293"/>
      <c r="L1938" s="293"/>
      <c r="M1938" s="293"/>
      <c r="N1938" s="293"/>
      <c r="O1938" s="293"/>
      <c r="P1938" s="293"/>
      <c r="Q1938" s="294" t="str">
        <f t="shared" si="119"/>
        <v/>
      </c>
      <c r="R1938" s="322"/>
      <c r="S1938" s="322"/>
    </row>
    <row r="1939" spans="1:19" ht="24.95" customHeight="1" outlineLevel="2">
      <c r="A1939" s="290" t="str">
        <f>IF(AND(D1939="",D1939=""),"",$D$3&amp;"_"&amp;ROW()-11-COUNTBLANK($D$12:D1939))</f>
        <v>CTKM_1599</v>
      </c>
      <c r="B1939" s="324" t="s">
        <v>207</v>
      </c>
      <c r="C1939" s="274" t="s">
        <v>219</v>
      </c>
      <c r="D1939" s="394" t="s">
        <v>208</v>
      </c>
      <c r="E1939" s="320"/>
      <c r="F1939" s="293"/>
      <c r="G1939" s="293"/>
      <c r="H1939" s="293"/>
      <c r="I1939" s="293"/>
      <c r="J1939" s="293"/>
      <c r="K1939" s="293"/>
      <c r="L1939" s="293"/>
      <c r="M1939" s="293"/>
      <c r="N1939" s="293"/>
      <c r="O1939" s="293"/>
      <c r="P1939" s="293"/>
      <c r="Q1939" s="294" t="str">
        <f t="shared" si="119"/>
        <v/>
      </c>
      <c r="R1939" s="322"/>
      <c r="S1939" s="322"/>
    </row>
    <row r="1940" spans="1:19" ht="24.95" customHeight="1" outlineLevel="2">
      <c r="A1940" s="290" t="str">
        <f>IF(AND(D1940="",D1940=""),"",$D$3&amp;"_"&amp;ROW()-11-COUNTBLANK($D$12:D1940))</f>
        <v>CTKM_1600</v>
      </c>
      <c r="B1940" s="324" t="s">
        <v>209</v>
      </c>
      <c r="C1940" s="274" t="s">
        <v>218</v>
      </c>
      <c r="D1940" s="394" t="s">
        <v>2104</v>
      </c>
      <c r="E1940" s="320"/>
      <c r="F1940" s="293"/>
      <c r="G1940" s="293"/>
      <c r="H1940" s="293"/>
      <c r="I1940" s="293"/>
      <c r="J1940" s="293"/>
      <c r="K1940" s="293"/>
      <c r="L1940" s="293"/>
      <c r="M1940" s="293"/>
      <c r="N1940" s="293"/>
      <c r="O1940" s="293"/>
      <c r="P1940" s="293"/>
      <c r="Q1940" s="294" t="str">
        <f t="shared" si="119"/>
        <v/>
      </c>
      <c r="R1940" s="322"/>
      <c r="S1940" s="322"/>
    </row>
    <row r="1941" spans="1:19" ht="24.95" customHeight="1" outlineLevel="2">
      <c r="A1941" s="290" t="str">
        <f>IF(AND(D1941="",D1941=""),"",$D$3&amp;"_"&amp;ROW()-11-COUNTBLANK($D$12:D1941))</f>
        <v>CTKM_1601</v>
      </c>
      <c r="B1941" s="324" t="s">
        <v>210</v>
      </c>
      <c r="C1941" s="274" t="s">
        <v>217</v>
      </c>
      <c r="D1941" s="394" t="s">
        <v>381</v>
      </c>
      <c r="E1941" s="320"/>
      <c r="F1941" s="293"/>
      <c r="G1941" s="293"/>
      <c r="H1941" s="293"/>
      <c r="I1941" s="293"/>
      <c r="J1941" s="293"/>
      <c r="K1941" s="293"/>
      <c r="L1941" s="293"/>
      <c r="M1941" s="293"/>
      <c r="N1941" s="293"/>
      <c r="O1941" s="293"/>
      <c r="P1941" s="293"/>
      <c r="Q1941" s="294" t="str">
        <f t="shared" si="119"/>
        <v/>
      </c>
      <c r="R1941" s="322"/>
      <c r="S1941" s="322"/>
    </row>
    <row r="1942" spans="1:19" ht="24.95" customHeight="1" outlineLevel="2">
      <c r="A1942" s="290" t="str">
        <f>IF(AND(D1942="",D1942=""),"",$D$3&amp;"_"&amp;ROW()-11-COUNTBLANK($D$12:D1942))</f>
        <v>CTKM_1602</v>
      </c>
      <c r="B1942" s="324" t="s">
        <v>211</v>
      </c>
      <c r="C1942" s="394" t="s">
        <v>216</v>
      </c>
      <c r="D1942" s="394" t="s">
        <v>212</v>
      </c>
      <c r="E1942" s="320"/>
      <c r="F1942" s="293"/>
      <c r="G1942" s="293"/>
      <c r="H1942" s="293"/>
      <c r="I1942" s="293"/>
      <c r="J1942" s="293"/>
      <c r="K1942" s="293"/>
      <c r="L1942" s="293"/>
      <c r="M1942" s="293"/>
      <c r="N1942" s="293"/>
      <c r="O1942" s="293"/>
      <c r="P1942" s="293"/>
      <c r="Q1942" s="294" t="str">
        <f t="shared" si="119"/>
        <v/>
      </c>
      <c r="R1942" s="322"/>
      <c r="S1942" s="322"/>
    </row>
    <row r="1943" spans="1:19" ht="24.95" customHeight="1" outlineLevel="2">
      <c r="A1943" s="290" t="str">
        <f>IF(AND(D1943="",D1943=""),"",$D$3&amp;"_"&amp;ROW()-11-COUNTBLANK($D$12:D1943))</f>
        <v>CTKM_1603</v>
      </c>
      <c r="B1943" s="324" t="s">
        <v>213</v>
      </c>
      <c r="C1943" s="274" t="s">
        <v>215</v>
      </c>
      <c r="D1943" s="394" t="s">
        <v>214</v>
      </c>
      <c r="E1943" s="320"/>
      <c r="F1943" s="293"/>
      <c r="G1943" s="293"/>
      <c r="H1943" s="293"/>
      <c r="I1943" s="293"/>
      <c r="J1943" s="293"/>
      <c r="K1943" s="293"/>
      <c r="L1943" s="293"/>
      <c r="M1943" s="293"/>
      <c r="N1943" s="293"/>
      <c r="O1943" s="293"/>
      <c r="P1943" s="293"/>
      <c r="Q1943" s="294" t="str">
        <f t="shared" si="119"/>
        <v/>
      </c>
      <c r="R1943" s="322"/>
      <c r="S1943" s="322"/>
    </row>
    <row r="1944" spans="1:19" ht="24.95" customHeight="1" outlineLevel="2">
      <c r="A1944" s="290" t="str">
        <f>IF(AND(D1944="",D1944=""),"",$D$3&amp;"_"&amp;ROW()-11-COUNTBLANK($D$12:D1944))</f>
        <v/>
      </c>
      <c r="B1944" s="390" t="s">
        <v>477</v>
      </c>
      <c r="C1944" s="391"/>
      <c r="D1944" s="391"/>
      <c r="E1944" s="391"/>
      <c r="F1944" s="391"/>
      <c r="G1944" s="391"/>
      <c r="H1944" s="391"/>
      <c r="I1944" s="391"/>
      <c r="J1944" s="391"/>
      <c r="K1944" s="391"/>
      <c r="L1944" s="391"/>
      <c r="M1944" s="391"/>
      <c r="N1944" s="391"/>
      <c r="O1944" s="391"/>
      <c r="P1944" s="391"/>
      <c r="Q1944" s="391"/>
      <c r="R1944" s="391"/>
      <c r="S1944" s="393"/>
    </row>
    <row r="1945" spans="1:19" ht="24.95" customHeight="1" outlineLevel="2">
      <c r="A1945" s="290" t="str">
        <f>IF(AND(D1945="",D1945=""),"",$D$3&amp;"_"&amp;ROW()-11-COUNTBLANK($D$12:D1945))</f>
        <v>CTKM_1604</v>
      </c>
      <c r="B1945" s="396" t="s">
        <v>2164</v>
      </c>
      <c r="C1945" s="344" t="s">
        <v>2165</v>
      </c>
      <c r="D1945" s="344" t="s">
        <v>2166</v>
      </c>
      <c r="E1945" s="320"/>
      <c r="F1945" s="293"/>
      <c r="G1945" s="293"/>
      <c r="H1945" s="293"/>
      <c r="I1945" s="293"/>
      <c r="J1945" s="293"/>
      <c r="K1945" s="293"/>
      <c r="L1945" s="293"/>
      <c r="M1945" s="293"/>
      <c r="N1945" s="293"/>
      <c r="O1945" s="293"/>
      <c r="P1945" s="293"/>
      <c r="Q1945" s="294" t="str">
        <f>IF(OR(IF(G1945="",IF(F1945="",IF(E1945="","",E1945),F1945),G1945)="F",IF(J1945="",IF(I1945="",IF(H1945="","",H1945),I1945),J1945)="F",IF(M1945="",IF(L1945="",IF(K1945="","",K1945),L1945),M1945)="F",IF(P1945="",IF(O1945="",IF(N1945="","",N1945),O1945),P1945)="F")=TRUE,"F",IF(OR(IF(G1945="",IF(F1945="",IF(E1945="","",E1945),F1945),G1945)="PE",IF(J1945="",IF(I1945="",IF(H1945="","",H1945),I1945),J1945)="PE",IF(M1945="",IF(L1945="",IF(K1945="","",K1945),L1945),M1945)="PE",IF(P1945="",IF(O1945="",IF(N1945="","",N1945),O1945),P1945)="PE")=TRUE,"PE",IF(AND(IF(G1945="",IF(F1945="",IF(E1945="","",E1945),F1945),G1945)="",IF(J1945="",IF(I1945="",IF(H1945="","",H1945),I1945),J1945)="",IF(M1945="",IF(L1945="",IF(K1945="","",K1945),L1945),M1945)="",IF(P1945="",IF(O1945="",IF(N1945="","",N1945),O1945),P1945)="")=TRUE,"","P")))</f>
        <v/>
      </c>
      <c r="R1945" s="344"/>
      <c r="S1945" s="344"/>
    </row>
    <row r="1946" spans="1:19" ht="24.95" customHeight="1" outlineLevel="2">
      <c r="A1946" s="290" t="str">
        <f>IF(AND(D1946="",D1946=""),"",$D$3&amp;"_"&amp;ROW()-11-COUNTBLANK($D$12:D1946))</f>
        <v>CTKM_1605</v>
      </c>
      <c r="B1946" s="324" t="s">
        <v>223</v>
      </c>
      <c r="C1946" s="274" t="s">
        <v>224</v>
      </c>
      <c r="D1946" s="394" t="s">
        <v>2167</v>
      </c>
      <c r="E1946" s="320"/>
      <c r="F1946" s="293"/>
      <c r="G1946" s="293"/>
      <c r="H1946" s="293"/>
      <c r="I1946" s="293"/>
      <c r="J1946" s="293"/>
      <c r="K1946" s="293"/>
      <c r="L1946" s="293"/>
      <c r="M1946" s="293"/>
      <c r="N1946" s="293"/>
      <c r="O1946" s="293"/>
      <c r="P1946" s="293"/>
      <c r="Q1946" s="294" t="str">
        <f>IF(OR(IF(G1946="",IF(F1946="",IF(E1946="","",E1946),F1946),G1946)="F",IF(J1946="",IF(I1946="",IF(H1946="","",H1946),I1946),J1946)="F",IF(M1946="",IF(L1946="",IF(K1946="","",K1946),L1946),M1946)="F",IF(P1946="",IF(O1946="",IF(N1946="","",N1946),O1946),P1946)="F")=TRUE,"F",IF(OR(IF(G1946="",IF(F1946="",IF(E1946="","",E1946),F1946),G1946)="PE",IF(J1946="",IF(I1946="",IF(H1946="","",H1946),I1946),J1946)="PE",IF(M1946="",IF(L1946="",IF(K1946="","",K1946),L1946),M1946)="PE",IF(P1946="",IF(O1946="",IF(N1946="","",N1946),O1946),P1946)="PE")=TRUE,"PE",IF(AND(IF(G1946="",IF(F1946="",IF(E1946="","",E1946),F1946),G1946)="",IF(J1946="",IF(I1946="",IF(H1946="","",H1946),I1946),J1946)="",IF(M1946="",IF(L1946="",IF(K1946="","",K1946),L1946),M1946)="",IF(P1946="",IF(O1946="",IF(N1946="","",N1946),O1946),P1946)="")=TRUE,"","P")))</f>
        <v/>
      </c>
      <c r="R1946" s="322"/>
      <c r="S1946" s="322"/>
    </row>
    <row r="1947" spans="1:19" s="296" customFormat="1" ht="24.95" customHeight="1" outlineLevel="2">
      <c r="A1947" s="290" t="str">
        <f>IF(AND(D1947="",D1947=""),"",$D$3&amp;"_"&amp;ROW()-11-COUNTBLANK($D$12:D1947))</f>
        <v>CTKM_1606</v>
      </c>
      <c r="B1947" s="464" t="s">
        <v>2168</v>
      </c>
      <c r="C1947" s="292" t="s">
        <v>2169</v>
      </c>
      <c r="D1947" s="326" t="s">
        <v>2170</v>
      </c>
      <c r="E1947" s="320"/>
      <c r="F1947" s="293"/>
      <c r="G1947" s="293"/>
      <c r="H1947" s="293"/>
      <c r="I1947" s="293"/>
      <c r="J1947" s="293"/>
      <c r="K1947" s="293"/>
      <c r="L1947" s="293"/>
      <c r="M1947" s="293"/>
      <c r="N1947" s="293"/>
      <c r="O1947" s="293"/>
      <c r="P1947" s="293"/>
      <c r="Q1947" s="294" t="str">
        <f>IF(OR(IF(G1947="",IF(F1947="",IF(E1947="","",E1947),F1947),G1947)="F",IF(J1947="",IF(I1947="",IF(H1947="","",H1947),I1947),J1947)="F",IF(M1947="",IF(L1947="",IF(K1947="","",K1947),L1947),M1947)="F",IF(P1947="",IF(O1947="",IF(N1947="","",N1947),O1947),P1947)="F")=TRUE,"F",IF(OR(IF(G1947="",IF(F1947="",IF(E1947="","",E1947),F1947),G1947)="PE",IF(J1947="",IF(I1947="",IF(H1947="","",H1947),I1947),J1947)="PE",IF(M1947="",IF(L1947="",IF(K1947="","",K1947),L1947),M1947)="PE",IF(P1947="",IF(O1947="",IF(N1947="","",N1947),O1947),P1947)="PE")=TRUE,"PE",IF(AND(IF(G1947="",IF(F1947="",IF(E1947="","",E1947),F1947),G1947)="",IF(J1947="",IF(I1947="",IF(H1947="","",H1947),I1947),J1947)="",IF(M1947="",IF(L1947="",IF(K1947="","",K1947),L1947),M1947)="",IF(P1947="",IF(O1947="",IF(N1947="","",N1947),O1947),P1947)="")=TRUE,"","P")))</f>
        <v/>
      </c>
      <c r="R1947" s="295"/>
      <c r="S1947" s="295"/>
    </row>
    <row r="1948" spans="1:19" s="296" customFormat="1" ht="24.95" customHeight="1" outlineLevel="2">
      <c r="A1948" s="290" t="str">
        <f>IF(AND(D1948="",D1948=""),"",$D$3&amp;"_"&amp;ROW()-11-COUNTBLANK($D$12:D1948))</f>
        <v>CTKM_1607</v>
      </c>
      <c r="B1948" s="464" t="s">
        <v>2171</v>
      </c>
      <c r="C1948" s="292" t="s">
        <v>2172</v>
      </c>
      <c r="D1948" s="398" t="s">
        <v>2173</v>
      </c>
      <c r="E1948" s="320"/>
      <c r="F1948" s="293"/>
      <c r="G1948" s="293"/>
      <c r="H1948" s="293"/>
      <c r="I1948" s="293"/>
      <c r="J1948" s="293"/>
      <c r="K1948" s="293"/>
      <c r="L1948" s="293"/>
      <c r="M1948" s="293"/>
      <c r="N1948" s="293"/>
      <c r="O1948" s="293"/>
      <c r="P1948" s="293"/>
      <c r="Q1948" s="294" t="str">
        <f>IF(OR(IF(G1948="",IF(F1948="",IF(E1948="","",E1948),F1948),G1948)="F",IF(J1948="",IF(I1948="",IF(H1948="","",H1948),I1948),J1948)="F",IF(M1948="",IF(L1948="",IF(K1948="","",K1948),L1948),M1948)="F",IF(P1948="",IF(O1948="",IF(N1948="","",N1948),O1948),P1948)="F")=TRUE,"F",IF(OR(IF(G1948="",IF(F1948="",IF(E1948="","",E1948),F1948),G1948)="PE",IF(J1948="",IF(I1948="",IF(H1948="","",H1948),I1948),J1948)="PE",IF(M1948="",IF(L1948="",IF(K1948="","",K1948),L1948),M1948)="PE",IF(P1948="",IF(O1948="",IF(N1948="","",N1948),O1948),P1948)="PE")=TRUE,"PE",IF(AND(IF(G1948="",IF(F1948="",IF(E1948="","",E1948),F1948),G1948)="",IF(J1948="",IF(I1948="",IF(H1948="","",H1948),I1948),J1948)="",IF(M1948="",IF(L1948="",IF(K1948="","",K1948),L1948),M1948)="",IF(P1948="",IF(O1948="",IF(N1948="","",N1948),O1948),P1948)="")=TRUE,"","P")))</f>
        <v/>
      </c>
      <c r="R1948" s="295"/>
      <c r="S1948" s="295"/>
    </row>
    <row r="1949" spans="1:19" ht="24.95" customHeight="1" outlineLevel="2">
      <c r="A1949" s="290" t="str">
        <f>IF(AND(D1949="",D1949=""),"",$D$3&amp;"_"&amp;ROW()-11-COUNTBLANK($D$12:D1949))</f>
        <v/>
      </c>
      <c r="B1949" s="390" t="s">
        <v>227</v>
      </c>
      <c r="C1949" s="391"/>
      <c r="D1949" s="391"/>
      <c r="E1949" s="391"/>
      <c r="F1949" s="391"/>
      <c r="G1949" s="391"/>
      <c r="H1949" s="391"/>
      <c r="I1949" s="391"/>
      <c r="J1949" s="391"/>
      <c r="K1949" s="391"/>
      <c r="L1949" s="391"/>
      <c r="M1949" s="391"/>
      <c r="N1949" s="391"/>
      <c r="O1949" s="391"/>
      <c r="P1949" s="391"/>
      <c r="Q1949" s="391"/>
      <c r="R1949" s="391"/>
      <c r="S1949" s="393"/>
    </row>
    <row r="1950" spans="1:19" s="342" customFormat="1" ht="24.95" customHeight="1" outlineLevel="2">
      <c r="A1950" s="290" t="str">
        <f>IF(AND(D1950="",D1950=""),"",$D$3&amp;"_"&amp;ROW()-11-COUNTBLANK($D$12:D1950))</f>
        <v>CTKM_1608</v>
      </c>
      <c r="B1950" s="303" t="s">
        <v>109</v>
      </c>
      <c r="C1950" s="303" t="s">
        <v>110</v>
      </c>
      <c r="D1950" s="303" t="s">
        <v>228</v>
      </c>
      <c r="E1950" s="320"/>
      <c r="F1950" s="293"/>
      <c r="G1950" s="293"/>
      <c r="H1950" s="293"/>
      <c r="I1950" s="293"/>
      <c r="J1950" s="293"/>
      <c r="K1950" s="293"/>
      <c r="L1950" s="293"/>
      <c r="M1950" s="293"/>
      <c r="N1950" s="293"/>
      <c r="O1950" s="293"/>
      <c r="P1950" s="293"/>
      <c r="Q1950" s="294" t="str">
        <f t="shared" ref="Q1950:Q1956" si="120">IF(OR(IF(G1950="",IF(F1950="",IF(E1950="","",E1950),F1950),G1950)="F",IF(J1950="",IF(I1950="",IF(H1950="","",H1950),I1950),J1950)="F",IF(M1950="",IF(L1950="",IF(K1950="","",K1950),L1950),M1950)="F",IF(P1950="",IF(O1950="",IF(N1950="","",N1950),O1950),P1950)="F")=TRUE,"F",IF(OR(IF(G1950="",IF(F1950="",IF(E1950="","",E1950),F1950),G1950)="PE",IF(J1950="",IF(I1950="",IF(H1950="","",H1950),I1950),J1950)="PE",IF(M1950="",IF(L1950="",IF(K1950="","",K1950),L1950),M1950)="PE",IF(P1950="",IF(O1950="",IF(N1950="","",N1950),O1950),P1950)="PE")=TRUE,"PE",IF(AND(IF(G1950="",IF(F1950="",IF(E1950="","",E1950),F1950),G1950)="",IF(J1950="",IF(I1950="",IF(H1950="","",H1950),I1950),J1950)="",IF(M1950="",IF(L1950="",IF(K1950="","",K1950),L1950),M1950)="",IF(P1950="",IF(O1950="",IF(N1950="","",N1950),O1950),P1950)="")=TRUE,"","P")))</f>
        <v/>
      </c>
      <c r="R1950" s="350"/>
      <c r="S1950" s="295"/>
    </row>
    <row r="1951" spans="1:19" s="342" customFormat="1" ht="24.95" customHeight="1" outlineLevel="2">
      <c r="A1951" s="290" t="str">
        <f>IF(AND(D1951="",D1951=""),"",$D$3&amp;"_"&amp;ROW()-11-COUNTBLANK($D$12:D1951))</f>
        <v>CTKM_1609</v>
      </c>
      <c r="B1951" s="471" t="s">
        <v>229</v>
      </c>
      <c r="C1951" s="303" t="s">
        <v>230</v>
      </c>
      <c r="D1951" s="303" t="s">
        <v>231</v>
      </c>
      <c r="E1951" s="320"/>
      <c r="F1951" s="293"/>
      <c r="G1951" s="293"/>
      <c r="H1951" s="293"/>
      <c r="I1951" s="293"/>
      <c r="J1951" s="293"/>
      <c r="K1951" s="293"/>
      <c r="L1951" s="293"/>
      <c r="M1951" s="293"/>
      <c r="N1951" s="293"/>
      <c r="O1951" s="293"/>
      <c r="P1951" s="293"/>
      <c r="Q1951" s="294" t="str">
        <f t="shared" si="120"/>
        <v/>
      </c>
      <c r="R1951" s="350"/>
      <c r="S1951" s="295"/>
    </row>
    <row r="1952" spans="1:19" s="342" customFormat="1" ht="24.95" customHeight="1" outlineLevel="2">
      <c r="A1952" s="290" t="str">
        <f>IF(AND(D1952="",D1952=""),"",$D$3&amp;"_"&amp;ROW()-11-COUNTBLANK($D$12:D1952))</f>
        <v>CTKM_1610</v>
      </c>
      <c r="B1952" s="471" t="s">
        <v>115</v>
      </c>
      <c r="C1952" s="303" t="s">
        <v>116</v>
      </c>
      <c r="D1952" s="303" t="s">
        <v>1698</v>
      </c>
      <c r="E1952" s="320"/>
      <c r="F1952" s="293"/>
      <c r="G1952" s="293"/>
      <c r="H1952" s="293"/>
      <c r="I1952" s="293"/>
      <c r="J1952" s="293"/>
      <c r="K1952" s="293"/>
      <c r="L1952" s="293"/>
      <c r="M1952" s="293"/>
      <c r="N1952" s="293"/>
      <c r="O1952" s="293"/>
      <c r="P1952" s="293"/>
      <c r="Q1952" s="294" t="str">
        <f t="shared" si="120"/>
        <v/>
      </c>
      <c r="R1952" s="350"/>
      <c r="S1952" s="295"/>
    </row>
    <row r="1953" spans="1:21" s="342" customFormat="1" ht="24.95" customHeight="1" outlineLevel="2">
      <c r="A1953" s="290" t="str">
        <f>IF(AND(D1953="",D1953=""),"",$D$3&amp;"_"&amp;ROW()-11-COUNTBLANK($D$12:D1953))</f>
        <v>CTKM_1611</v>
      </c>
      <c r="B1953" s="303" t="s">
        <v>233</v>
      </c>
      <c r="C1953" s="303" t="s">
        <v>234</v>
      </c>
      <c r="D1953" s="303" t="s">
        <v>235</v>
      </c>
      <c r="E1953" s="320"/>
      <c r="F1953" s="293"/>
      <c r="G1953" s="293"/>
      <c r="H1953" s="293"/>
      <c r="I1953" s="293"/>
      <c r="J1953" s="293"/>
      <c r="K1953" s="293"/>
      <c r="L1953" s="293"/>
      <c r="M1953" s="293"/>
      <c r="N1953" s="293"/>
      <c r="O1953" s="293"/>
      <c r="P1953" s="293"/>
      <c r="Q1953" s="294" t="str">
        <f t="shared" si="120"/>
        <v/>
      </c>
      <c r="R1953" s="350"/>
      <c r="S1953" s="295"/>
    </row>
    <row r="1954" spans="1:21" s="342" customFormat="1" ht="24.95" customHeight="1" outlineLevel="2">
      <c r="A1954" s="290" t="str">
        <f>IF(AND(D1954="",D1954=""),"",$D$3&amp;"_"&amp;ROW()-11-COUNTBLANK($D$12:D1954))</f>
        <v>CTKM_1612</v>
      </c>
      <c r="B1954" s="471" t="s">
        <v>236</v>
      </c>
      <c r="C1954" s="303" t="s">
        <v>237</v>
      </c>
      <c r="D1954" s="303" t="s">
        <v>238</v>
      </c>
      <c r="E1954" s="320"/>
      <c r="F1954" s="293"/>
      <c r="G1954" s="293"/>
      <c r="H1954" s="293"/>
      <c r="I1954" s="293"/>
      <c r="J1954" s="293"/>
      <c r="K1954" s="293"/>
      <c r="L1954" s="293"/>
      <c r="M1954" s="293"/>
      <c r="N1954" s="293"/>
      <c r="O1954" s="293"/>
      <c r="P1954" s="293"/>
      <c r="Q1954" s="294" t="str">
        <f t="shared" si="120"/>
        <v/>
      </c>
      <c r="R1954" s="350"/>
      <c r="S1954" s="295"/>
    </row>
    <row r="1955" spans="1:21" s="342" customFormat="1" ht="24.95" customHeight="1" outlineLevel="2">
      <c r="A1955" s="290" t="str">
        <f>IF(AND(D1955="",D1955=""),"",$D$3&amp;"_"&amp;ROW()-11-COUNTBLANK($D$12:D1955))</f>
        <v>CTKM_1613</v>
      </c>
      <c r="B1955" s="471" t="s">
        <v>239</v>
      </c>
      <c r="C1955" s="303" t="s">
        <v>240</v>
      </c>
      <c r="D1955" s="303" t="s">
        <v>241</v>
      </c>
      <c r="E1955" s="320"/>
      <c r="F1955" s="293"/>
      <c r="G1955" s="293"/>
      <c r="H1955" s="293"/>
      <c r="I1955" s="293"/>
      <c r="J1955" s="293"/>
      <c r="K1955" s="293"/>
      <c r="L1955" s="293"/>
      <c r="M1955" s="293"/>
      <c r="N1955" s="293"/>
      <c r="O1955" s="293"/>
      <c r="P1955" s="293"/>
      <c r="Q1955" s="294" t="str">
        <f t="shared" si="120"/>
        <v/>
      </c>
      <c r="R1955" s="350"/>
      <c r="S1955" s="295"/>
    </row>
    <row r="1956" spans="1:21" s="342" customFormat="1" ht="24.95" customHeight="1" outlineLevel="2">
      <c r="A1956" s="290" t="str">
        <f>IF(AND(D1956="",D1956=""),"",$D$3&amp;"_"&amp;ROW()-11-COUNTBLANK($D$12:D1956))</f>
        <v>CTKM_1614</v>
      </c>
      <c r="B1956" s="350" t="s">
        <v>2105</v>
      </c>
      <c r="C1956" s="399" t="s">
        <v>2106</v>
      </c>
      <c r="D1956" s="399" t="s">
        <v>1699</v>
      </c>
      <c r="E1956" s="320"/>
      <c r="F1956" s="293"/>
      <c r="G1956" s="293"/>
      <c r="H1956" s="293"/>
      <c r="I1956" s="293"/>
      <c r="J1956" s="293"/>
      <c r="K1956" s="293"/>
      <c r="L1956" s="293"/>
      <c r="M1956" s="293"/>
      <c r="N1956" s="293"/>
      <c r="O1956" s="293"/>
      <c r="P1956" s="293"/>
      <c r="Q1956" s="294" t="str">
        <f t="shared" si="120"/>
        <v/>
      </c>
      <c r="R1956" s="350"/>
      <c r="S1956" s="295"/>
    </row>
    <row r="1957" spans="1:21" ht="24.95" customHeight="1">
      <c r="A1957" s="290" t="str">
        <f>IF(AND(D1957="",D1957=""),"",$D$3&amp;"_"&amp;ROW()-11-COUNTBLANK($D$12:D1957))</f>
        <v/>
      </c>
      <c r="B1957" s="463" t="s">
        <v>3247</v>
      </c>
      <c r="C1957" s="446"/>
      <c r="D1957" s="446"/>
      <c r="E1957" s="446"/>
      <c r="F1957" s="446"/>
      <c r="G1957" s="446"/>
      <c r="H1957" s="446"/>
      <c r="I1957" s="446"/>
      <c r="J1957" s="446"/>
      <c r="K1957" s="446"/>
      <c r="L1957" s="446"/>
      <c r="M1957" s="446"/>
      <c r="N1957" s="446"/>
      <c r="O1957" s="446"/>
      <c r="P1957" s="446"/>
      <c r="Q1957" s="446" t="str">
        <f>IF(OR(IF(G1957="",IF(F1957="",IF(E1957="","",E1957),F1957),G1957)="F",IF(J1957="",IF(I1957="",IF(H1957="","",H1957),I1957),J1957)="F",IF(M1957="",IF(L1957="",IF(K1957="","",K1957),L1957),M1957)="F",IF(P1957="",IF(O1957="",IF(N1957="","",N1957),O1957),P1957)="F")=TRUE,"F",IF(OR(IF(G1957="",IF(F1957="",IF(E1957="","",E1957),F1957),G1957)="PE",IF(J1957="",IF(I1957="",IF(H1957="","",H1957),I1957),J1957)="PE",IF(M1957="",IF(L1957="",IF(K1957="","",K1957),L1957),M1957)="PE",IF(P1957="",IF(O1957="",IF(N1957="","",N1957),O1957),P1957)="PE")=TRUE,"PE",IF(AND(IF(G1957="",IF(F1957="",IF(E1957="","",E1957),F1957),G1957)="",IF(J1957="",IF(I1957="",IF(H1957="","",H1957),I1957),J1957)="",IF(M1957="",IF(L1957="",IF(K1957="","",K1957),L1957),M1957)="",IF(P1957="",IF(O1957="",IF(N1957="","",N1957),O1957),P1957)="")=TRUE,"","P")))</f>
        <v/>
      </c>
      <c r="R1957" s="446"/>
      <c r="S1957" s="447"/>
    </row>
    <row r="1958" spans="1:21" ht="24.95" customHeight="1" outlineLevel="1">
      <c r="A1958" s="290" t="str">
        <f>IF(AND(D1958="",D1958=""),"",$D$3&amp;"_"&amp;ROW()-11-COUNTBLANK($D$12:D1958))</f>
        <v/>
      </c>
      <c r="B1958" s="309" t="s">
        <v>3495</v>
      </c>
      <c r="C1958" s="287"/>
      <c r="D1958" s="287"/>
      <c r="E1958" s="288"/>
      <c r="F1958" s="288"/>
      <c r="G1958" s="288"/>
      <c r="H1958" s="288"/>
      <c r="I1958" s="288"/>
      <c r="J1958" s="288"/>
      <c r="K1958" s="288"/>
      <c r="L1958" s="288"/>
      <c r="M1958" s="288"/>
      <c r="N1958" s="288"/>
      <c r="O1958" s="288"/>
      <c r="P1958" s="288"/>
      <c r="Q1958" s="288"/>
      <c r="R1958" s="287"/>
      <c r="S1958" s="289"/>
    </row>
    <row r="1959" spans="1:21" s="304" customFormat="1" ht="24.95" customHeight="1" outlineLevel="2">
      <c r="A1959" s="290" t="str">
        <f>IF(AND(D1959="",D1959=""),"",$D$3&amp;"_"&amp;ROW()-11-COUNTBLANK($D$12:D1959))</f>
        <v>CTKM_1615</v>
      </c>
      <c r="B1959" s="475" t="s">
        <v>385</v>
      </c>
      <c r="C1959" s="329" t="s">
        <v>685</v>
      </c>
      <c r="D1959" s="329" t="s">
        <v>386</v>
      </c>
      <c r="E1959" s="320"/>
      <c r="F1959" s="293"/>
      <c r="G1959" s="293"/>
      <c r="H1959" s="293"/>
      <c r="I1959" s="293"/>
      <c r="J1959" s="293"/>
      <c r="K1959" s="293"/>
      <c r="L1959" s="293"/>
      <c r="M1959" s="293"/>
      <c r="N1959" s="293"/>
      <c r="O1959" s="293"/>
      <c r="P1959" s="293"/>
      <c r="Q1959" s="294" t="str">
        <f t="shared" ref="Q1959:Q1964" si="121">IF(OR(IF(G1959="",IF(F1959="",IF(E1959="","",E1959),F1959),G1959)="F",IF(J1959="",IF(I1959="",IF(H1959="","",H1959),I1959),J1959)="F",IF(M1959="",IF(L1959="",IF(K1959="","",K1959),L1959),M1959)="F",IF(P1959="",IF(O1959="",IF(N1959="","",N1959),O1959),P1959)="F")=TRUE,"F",IF(OR(IF(G1959="",IF(F1959="",IF(E1959="","",E1959),F1959),G1959)="PE",IF(J1959="",IF(I1959="",IF(H1959="","",H1959),I1959),J1959)="PE",IF(M1959="",IF(L1959="",IF(K1959="","",K1959),L1959),M1959)="PE",IF(P1959="",IF(O1959="",IF(N1959="","",N1959),O1959),P1959)="PE")=TRUE,"PE",IF(AND(IF(G1959="",IF(F1959="",IF(E1959="","",E1959),F1959),G1959)="",IF(J1959="",IF(I1959="",IF(H1959="","",H1959),I1959),J1959)="",IF(M1959="",IF(L1959="",IF(K1959="","",K1959),L1959),M1959)="",IF(P1959="",IF(O1959="",IF(N1959="","",N1959),O1959),P1959)="")=TRUE,"","P")))</f>
        <v/>
      </c>
      <c r="R1959" s="307"/>
      <c r="S1959" s="307"/>
    </row>
    <row r="1960" spans="1:21" s="304" customFormat="1" ht="24.95" customHeight="1" outlineLevel="2">
      <c r="A1960" s="290" t="str">
        <f>IF(AND(D1960="",D1960=""),"",$D$3&amp;"_"&amp;ROW()-11-COUNTBLANK($D$12:D1960))</f>
        <v>CTKM_1616</v>
      </c>
      <c r="B1960" s="476"/>
      <c r="C1960" s="329" t="s">
        <v>686</v>
      </c>
      <c r="D1960" s="329" t="s">
        <v>687</v>
      </c>
      <c r="E1960" s="320"/>
      <c r="F1960" s="293"/>
      <c r="G1960" s="293"/>
      <c r="H1960" s="293"/>
      <c r="I1960" s="293"/>
      <c r="J1960" s="293"/>
      <c r="K1960" s="293"/>
      <c r="L1960" s="293"/>
      <c r="M1960" s="293"/>
      <c r="N1960" s="293"/>
      <c r="O1960" s="293"/>
      <c r="P1960" s="293"/>
      <c r="Q1960" s="294" t="str">
        <f t="shared" si="121"/>
        <v/>
      </c>
      <c r="R1960" s="307"/>
      <c r="S1960" s="307"/>
    </row>
    <row r="1961" spans="1:21" s="304" customFormat="1" ht="24.95" customHeight="1" outlineLevel="2">
      <c r="A1961" s="290" t="str">
        <f>IF(AND(D1961="",D1961=""),"",$D$3&amp;"_"&amp;ROW()-11-COUNTBLANK($D$12:D1961))</f>
        <v>CTKM_1617</v>
      </c>
      <c r="B1961" s="476"/>
      <c r="C1961" s="329" t="s">
        <v>387</v>
      </c>
      <c r="D1961" s="329" t="s">
        <v>386</v>
      </c>
      <c r="E1961" s="320"/>
      <c r="F1961" s="293"/>
      <c r="G1961" s="293"/>
      <c r="H1961" s="293"/>
      <c r="I1961" s="293"/>
      <c r="J1961" s="293"/>
      <c r="K1961" s="293"/>
      <c r="L1961" s="293"/>
      <c r="M1961" s="293"/>
      <c r="N1961" s="293"/>
      <c r="O1961" s="293"/>
      <c r="P1961" s="293"/>
      <c r="Q1961" s="294" t="str">
        <f t="shared" si="121"/>
        <v/>
      </c>
      <c r="R1961" s="307"/>
      <c r="S1961" s="307"/>
    </row>
    <row r="1962" spans="1:21" s="304" customFormat="1" ht="24.95" customHeight="1" outlineLevel="2">
      <c r="A1962" s="290" t="str">
        <f>IF(AND(D1962="",D1962=""),"",$D$3&amp;"_"&amp;ROW()-11-COUNTBLANK($D$12:D1962))</f>
        <v>CTKM_1618</v>
      </c>
      <c r="B1962" s="476"/>
      <c r="C1962" s="329" t="s">
        <v>688</v>
      </c>
      <c r="D1962" s="329" t="s">
        <v>386</v>
      </c>
      <c r="E1962" s="320"/>
      <c r="F1962" s="293"/>
      <c r="G1962" s="293"/>
      <c r="H1962" s="293"/>
      <c r="I1962" s="293"/>
      <c r="J1962" s="293"/>
      <c r="K1962" s="293"/>
      <c r="L1962" s="293"/>
      <c r="M1962" s="293"/>
      <c r="N1962" s="293"/>
      <c r="O1962" s="293"/>
      <c r="P1962" s="293"/>
      <c r="Q1962" s="294" t="str">
        <f t="shared" si="121"/>
        <v/>
      </c>
      <c r="R1962" s="307"/>
      <c r="S1962" s="307"/>
    </row>
    <row r="1963" spans="1:21" s="304" customFormat="1" ht="24.95" customHeight="1" outlineLevel="2">
      <c r="A1963" s="290" t="str">
        <f>IF(AND(D1963="",D1963=""),"",$D$3&amp;"_"&amp;ROW()-11-COUNTBLANK($D$12:D1963))</f>
        <v>CTKM_1619</v>
      </c>
      <c r="B1963" s="476"/>
      <c r="C1963" s="329" t="s">
        <v>689</v>
      </c>
      <c r="D1963" s="329" t="s">
        <v>690</v>
      </c>
      <c r="E1963" s="320"/>
      <c r="F1963" s="293"/>
      <c r="G1963" s="293"/>
      <c r="H1963" s="293"/>
      <c r="I1963" s="293"/>
      <c r="J1963" s="293"/>
      <c r="K1963" s="293"/>
      <c r="L1963" s="293"/>
      <c r="M1963" s="293"/>
      <c r="N1963" s="293"/>
      <c r="O1963" s="293"/>
      <c r="P1963" s="293"/>
      <c r="Q1963" s="294" t="str">
        <f t="shared" si="121"/>
        <v/>
      </c>
      <c r="R1963" s="307"/>
      <c r="S1963" s="307"/>
    </row>
    <row r="1964" spans="1:21" s="304" customFormat="1" ht="24.95" customHeight="1" outlineLevel="2">
      <c r="A1964" s="290" t="str">
        <f>IF(AND(D1964="",D1964=""),"",$D$3&amp;"_"&amp;ROW()-11-COUNTBLANK($D$12:D1964))</f>
        <v>CTKM_1620</v>
      </c>
      <c r="B1964" s="477"/>
      <c r="C1964" s="329" t="s">
        <v>691</v>
      </c>
      <c r="D1964" s="329" t="s">
        <v>692</v>
      </c>
      <c r="E1964" s="320"/>
      <c r="F1964" s="293"/>
      <c r="G1964" s="293"/>
      <c r="H1964" s="293"/>
      <c r="I1964" s="293"/>
      <c r="J1964" s="293"/>
      <c r="K1964" s="293"/>
      <c r="L1964" s="293"/>
      <c r="M1964" s="293"/>
      <c r="N1964" s="293"/>
      <c r="O1964" s="293"/>
      <c r="P1964" s="293"/>
      <c r="Q1964" s="294" t="str">
        <f t="shared" si="121"/>
        <v/>
      </c>
      <c r="R1964" s="307"/>
      <c r="S1964" s="307"/>
    </row>
    <row r="1965" spans="1:21" s="282" customFormat="1" ht="24.95" customHeight="1" collapsed="1">
      <c r="A1965" s="290" t="str">
        <f>IF(AND(D1965="",D1965=""),"",$D$3&amp;"_"&amp;ROW()-11-COUNTBLANK($D$12:D1965))</f>
        <v/>
      </c>
      <c r="B1965" s="347" t="s">
        <v>3426</v>
      </c>
      <c r="C1965" s="443"/>
      <c r="D1965" s="443"/>
      <c r="E1965" s="443"/>
      <c r="F1965" s="443"/>
      <c r="G1965" s="443"/>
      <c r="H1965" s="443"/>
      <c r="I1965" s="443"/>
      <c r="J1965" s="443"/>
      <c r="K1965" s="443"/>
      <c r="L1965" s="443"/>
      <c r="M1965" s="443"/>
      <c r="N1965" s="443"/>
      <c r="O1965" s="443"/>
      <c r="P1965" s="443"/>
      <c r="Q1965" s="443"/>
      <c r="R1965" s="443"/>
      <c r="S1965" s="444"/>
      <c r="T1965" s="271"/>
      <c r="U1965" s="271"/>
    </row>
    <row r="1966" spans="1:21" ht="24.95" customHeight="1">
      <c r="A1966" s="290" t="str">
        <f>IF(AND(D1966="",D1966=""),"",$D$3&amp;"_"&amp;ROW()-11-COUNTBLANK($D$12:D1966))</f>
        <v/>
      </c>
      <c r="B1966" s="463" t="s">
        <v>3239</v>
      </c>
      <c r="C1966" s="446"/>
      <c r="D1966" s="446"/>
      <c r="E1966" s="446"/>
      <c r="F1966" s="446"/>
      <c r="G1966" s="446"/>
      <c r="H1966" s="446"/>
      <c r="I1966" s="446"/>
      <c r="J1966" s="446"/>
      <c r="K1966" s="446"/>
      <c r="L1966" s="446"/>
      <c r="M1966" s="446"/>
      <c r="N1966" s="446"/>
      <c r="O1966" s="446"/>
      <c r="P1966" s="446"/>
      <c r="Q1966" s="446"/>
      <c r="R1966" s="446"/>
      <c r="S1966" s="447"/>
    </row>
    <row r="1967" spans="1:21" ht="24.95" customHeight="1" outlineLevel="1">
      <c r="A1967" s="290" t="str">
        <f>IF(AND(D1967="",D1967=""),"",$D$3&amp;"_"&amp;ROW()-11-COUNTBLANK($D$12:D1967))</f>
        <v/>
      </c>
      <c r="B1967" s="309" t="s">
        <v>2174</v>
      </c>
      <c r="C1967" s="287"/>
      <c r="D1967" s="287"/>
      <c r="E1967" s="288"/>
      <c r="F1967" s="288"/>
      <c r="G1967" s="288"/>
      <c r="H1967" s="288"/>
      <c r="I1967" s="288"/>
      <c r="J1967" s="288"/>
      <c r="K1967" s="288"/>
      <c r="L1967" s="288"/>
      <c r="M1967" s="288"/>
      <c r="N1967" s="288"/>
      <c r="O1967" s="288"/>
      <c r="P1967" s="288"/>
      <c r="Q1967" s="288"/>
      <c r="R1967" s="287"/>
      <c r="S1967" s="289"/>
    </row>
    <row r="1968" spans="1:21" s="296" customFormat="1" ht="24.95" customHeight="1" outlineLevel="2">
      <c r="A1968" s="290" t="str">
        <f>IF(AND(D1968="",D1968=""),"",$D$3&amp;"_"&amp;ROW()-11-COUNTBLANK($D$12:D1968))</f>
        <v>CTKM_1621</v>
      </c>
      <c r="B1968" s="315" t="s">
        <v>242</v>
      </c>
      <c r="C1968" s="326" t="s">
        <v>243</v>
      </c>
      <c r="D1968" s="326" t="s">
        <v>244</v>
      </c>
      <c r="E1968" s="320"/>
      <c r="F1968" s="293"/>
      <c r="G1968" s="293"/>
      <c r="H1968" s="293"/>
      <c r="I1968" s="293"/>
      <c r="J1968" s="293"/>
      <c r="K1968" s="293"/>
      <c r="L1968" s="293"/>
      <c r="M1968" s="293"/>
      <c r="N1968" s="293"/>
      <c r="O1968" s="293"/>
      <c r="P1968" s="293"/>
      <c r="Q1968" s="294" t="str">
        <f t="shared" ref="Q1968:Q1973" si="122">IF(OR(IF(G1968="",IF(F1968="",IF(E1968="","",E1968),F1968),G1968)="F",IF(J1968="",IF(I1968="",IF(H1968="","",H1968),I1968),J1968)="F",IF(M1968="",IF(L1968="",IF(K1968="","",K1968),L1968),M1968)="F",IF(P1968="",IF(O1968="",IF(N1968="","",N1968),O1968),P1968)="F")=TRUE,"F",IF(OR(IF(G1968="",IF(F1968="",IF(E1968="","",E1968),F1968),G1968)="PE",IF(J1968="",IF(I1968="",IF(H1968="","",H1968),I1968),J1968)="PE",IF(M1968="",IF(L1968="",IF(K1968="","",K1968),L1968),M1968)="PE",IF(P1968="",IF(O1968="",IF(N1968="","",N1968),O1968),P1968)="PE")=TRUE,"PE",IF(AND(IF(G1968="",IF(F1968="",IF(E1968="","",E1968),F1968),G1968)="",IF(J1968="",IF(I1968="",IF(H1968="","",H1968),I1968),J1968)="",IF(M1968="",IF(L1968="",IF(K1968="","",K1968),L1968),M1968)="",IF(P1968="",IF(O1968="",IF(N1968="","",N1968),O1968),P1968)="")=TRUE,"","P")))</f>
        <v/>
      </c>
      <c r="R1968" s="295"/>
      <c r="S1968" s="295"/>
    </row>
    <row r="1969" spans="1:19" s="296" customFormat="1" ht="24.95" customHeight="1" outlineLevel="2">
      <c r="A1969" s="290" t="str">
        <f>IF(AND(D1969="",D1969=""),"",$D$3&amp;"_"&amp;ROW()-11-COUNTBLANK($D$12:D1969))</f>
        <v>CTKM_1622</v>
      </c>
      <c r="B1969" s="316"/>
      <c r="C1969" s="326" t="s">
        <v>169</v>
      </c>
      <c r="D1969" s="326" t="s">
        <v>245</v>
      </c>
      <c r="E1969" s="320"/>
      <c r="F1969" s="293"/>
      <c r="G1969" s="293"/>
      <c r="H1969" s="293"/>
      <c r="I1969" s="293"/>
      <c r="J1969" s="293"/>
      <c r="K1969" s="293"/>
      <c r="L1969" s="293"/>
      <c r="M1969" s="293"/>
      <c r="N1969" s="293"/>
      <c r="O1969" s="293"/>
      <c r="P1969" s="293"/>
      <c r="Q1969" s="294" t="str">
        <f t="shared" si="122"/>
        <v/>
      </c>
      <c r="R1969" s="295"/>
      <c r="S1969" s="295"/>
    </row>
    <row r="1970" spans="1:19" s="296" customFormat="1" ht="24.95" customHeight="1" outlineLevel="2">
      <c r="A1970" s="290" t="str">
        <f>IF(AND(D1970="",D1970=""),"",$D$3&amp;"_"&amp;ROW()-11-COUNTBLANK($D$12:D1970))</f>
        <v>CTKM_1623</v>
      </c>
      <c r="B1970" s="317"/>
      <c r="C1970" s="326" t="s">
        <v>192</v>
      </c>
      <c r="D1970" s="326" t="s">
        <v>246</v>
      </c>
      <c r="E1970" s="320"/>
      <c r="F1970" s="293"/>
      <c r="G1970" s="293"/>
      <c r="H1970" s="293"/>
      <c r="I1970" s="293"/>
      <c r="J1970" s="293"/>
      <c r="K1970" s="293"/>
      <c r="L1970" s="293"/>
      <c r="M1970" s="293"/>
      <c r="N1970" s="293"/>
      <c r="O1970" s="293"/>
      <c r="P1970" s="293"/>
      <c r="Q1970" s="294" t="str">
        <f t="shared" si="122"/>
        <v/>
      </c>
      <c r="R1970" s="295"/>
      <c r="S1970" s="295"/>
    </row>
    <row r="1971" spans="1:19" s="296" customFormat="1" ht="24.95" customHeight="1" outlineLevel="2">
      <c r="A1971" s="290" t="str">
        <f>IF(AND(D1971="",D1971=""),"",$D$3&amp;"_"&amp;ROW()-11-COUNTBLANK($D$12:D1971))</f>
        <v>CTKM_1624</v>
      </c>
      <c r="B1971" s="488" t="s">
        <v>247</v>
      </c>
      <c r="C1971" s="519" t="s">
        <v>248</v>
      </c>
      <c r="D1971" s="519" t="s">
        <v>2179</v>
      </c>
      <c r="E1971" s="320"/>
      <c r="F1971" s="293"/>
      <c r="G1971" s="293"/>
      <c r="H1971" s="293"/>
      <c r="I1971" s="293"/>
      <c r="J1971" s="293"/>
      <c r="K1971" s="293"/>
      <c r="L1971" s="293"/>
      <c r="M1971" s="293"/>
      <c r="N1971" s="293"/>
      <c r="O1971" s="293"/>
      <c r="P1971" s="293"/>
      <c r="Q1971" s="294" t="str">
        <f t="shared" si="122"/>
        <v/>
      </c>
      <c r="R1971" s="295"/>
      <c r="S1971" s="295"/>
    </row>
    <row r="1972" spans="1:19" s="296" customFormat="1" ht="24.95" customHeight="1" outlineLevel="2">
      <c r="A1972" s="290" t="str">
        <f>IF(AND(D1972="",D1972=""),"",$D$3&amp;"_"&amp;ROW()-11-COUNTBLANK($D$12:D1972))</f>
        <v>CTKM_1625</v>
      </c>
      <c r="B1972" s="488" t="s">
        <v>249</v>
      </c>
      <c r="C1972" s="519" t="s">
        <v>250</v>
      </c>
      <c r="D1972" s="519" t="s">
        <v>251</v>
      </c>
      <c r="E1972" s="320"/>
      <c r="F1972" s="293"/>
      <c r="G1972" s="293"/>
      <c r="H1972" s="293"/>
      <c r="I1972" s="293"/>
      <c r="J1972" s="293"/>
      <c r="K1972" s="293"/>
      <c r="L1972" s="293"/>
      <c r="M1972" s="293"/>
      <c r="N1972" s="293"/>
      <c r="O1972" s="293"/>
      <c r="P1972" s="293"/>
      <c r="Q1972" s="294" t="str">
        <f t="shared" si="122"/>
        <v/>
      </c>
      <c r="R1972" s="295"/>
      <c r="S1972" s="295"/>
    </row>
    <row r="1973" spans="1:19" s="296" customFormat="1" ht="24.95" customHeight="1" outlineLevel="2">
      <c r="A1973" s="290" t="str">
        <f>IF(AND(D1973="",D1973=""),"",$D$3&amp;"_"&amp;ROW()-11-COUNTBLANK($D$12:D1973))</f>
        <v>CTKM_1626</v>
      </c>
      <c r="B1973" s="310" t="s">
        <v>2175</v>
      </c>
      <c r="C1973" s="298" t="s">
        <v>2176</v>
      </c>
      <c r="D1973" s="298" t="s">
        <v>2177</v>
      </c>
      <c r="E1973" s="320"/>
      <c r="F1973" s="293"/>
      <c r="G1973" s="293"/>
      <c r="H1973" s="293"/>
      <c r="I1973" s="293"/>
      <c r="J1973" s="293"/>
      <c r="K1973" s="293"/>
      <c r="L1973" s="293"/>
      <c r="M1973" s="293"/>
      <c r="N1973" s="293"/>
      <c r="O1973" s="293"/>
      <c r="P1973" s="293"/>
      <c r="Q1973" s="294" t="str">
        <f t="shared" si="122"/>
        <v/>
      </c>
      <c r="R1973" s="295"/>
      <c r="S1973" s="295"/>
    </row>
    <row r="1974" spans="1:19" ht="24.95" customHeight="1">
      <c r="A1974" s="290" t="str">
        <f>IF(AND(D1974="",D1974=""),"",$D$3&amp;"_"&amp;ROW()-11-COUNTBLANK($D$12:D1974))</f>
        <v/>
      </c>
      <c r="B1974" s="463" t="s">
        <v>3247</v>
      </c>
      <c r="C1974" s="446"/>
      <c r="D1974" s="446"/>
      <c r="E1974" s="446"/>
      <c r="F1974" s="446"/>
      <c r="G1974" s="446"/>
      <c r="H1974" s="446"/>
      <c r="I1974" s="446"/>
      <c r="J1974" s="446"/>
      <c r="K1974" s="446"/>
      <c r="L1974" s="446"/>
      <c r="M1974" s="446"/>
      <c r="N1974" s="446"/>
      <c r="O1974" s="446"/>
      <c r="P1974" s="446"/>
      <c r="Q1974" s="446" t="str">
        <f>IF(OR(IF(G1974="",IF(F1974="",IF(E1974="","",E1974),F1974),G1974)="F",IF(J1974="",IF(I1974="",IF(H1974="","",H1974),I1974),J1974)="F",IF(M1974="",IF(L1974="",IF(K1974="","",K1974),L1974),M1974)="F",IF(P1974="",IF(O1974="",IF(N1974="","",N1974),O1974),P1974)="F")=TRUE,"F",IF(OR(IF(G1974="",IF(F1974="",IF(E1974="","",E1974),F1974),G1974)="PE",IF(J1974="",IF(I1974="",IF(H1974="","",H1974),I1974),J1974)="PE",IF(M1974="",IF(L1974="",IF(K1974="","",K1974),L1974),M1974)="PE",IF(P1974="",IF(O1974="",IF(N1974="","",N1974),O1974),P1974)="PE")=TRUE,"PE",IF(AND(IF(G1974="",IF(F1974="",IF(E1974="","",E1974),F1974),G1974)="",IF(J1974="",IF(I1974="",IF(H1974="","",H1974),I1974),J1974)="",IF(M1974="",IF(L1974="",IF(K1974="","",K1974),L1974),M1974)="",IF(P1974="",IF(O1974="",IF(N1974="","",N1974),O1974),P1974)="")=TRUE,"","P")))</f>
        <v/>
      </c>
      <c r="R1974" s="446"/>
      <c r="S1974" s="447"/>
    </row>
    <row r="1975" spans="1:19" s="296" customFormat="1" ht="24.95" customHeight="1" outlineLevel="1">
      <c r="A1975" s="290" t="str">
        <f>IF(AND(D1975="",D1975=""),"",$D$3&amp;"_"&amp;ROW()-11-COUNTBLANK($D$12:D1975))</f>
        <v/>
      </c>
      <c r="B1975" s="309" t="s">
        <v>260</v>
      </c>
      <c r="C1975" s="287"/>
      <c r="D1975" s="287"/>
      <c r="E1975" s="288"/>
      <c r="F1975" s="288"/>
      <c r="G1975" s="288"/>
      <c r="H1975" s="288"/>
      <c r="I1975" s="288"/>
      <c r="J1975" s="288"/>
      <c r="K1975" s="288"/>
      <c r="L1975" s="288"/>
      <c r="M1975" s="288"/>
      <c r="N1975" s="288"/>
      <c r="O1975" s="288"/>
      <c r="P1975" s="288"/>
      <c r="Q1975" s="288"/>
      <c r="R1975" s="287"/>
      <c r="S1975" s="289"/>
    </row>
    <row r="1976" spans="1:19" s="296" customFormat="1" ht="24.95" customHeight="1" outlineLevel="2">
      <c r="A1976" s="290" t="str">
        <f>IF(AND(D1976="",D1976=""),"",$D$3&amp;"_"&amp;ROW()-11-COUNTBLANK($D$12:D1976))</f>
        <v/>
      </c>
      <c r="B1976" s="400" t="s">
        <v>537</v>
      </c>
      <c r="C1976" s="508"/>
      <c r="D1976" s="508"/>
      <c r="E1976" s="508"/>
      <c r="F1976" s="508"/>
      <c r="G1976" s="508"/>
      <c r="H1976" s="508"/>
      <c r="I1976" s="508"/>
      <c r="J1976" s="508"/>
      <c r="K1976" s="508"/>
      <c r="L1976" s="508"/>
      <c r="M1976" s="508"/>
      <c r="N1976" s="508"/>
      <c r="O1976" s="508"/>
      <c r="P1976" s="508"/>
      <c r="Q1976" s="508"/>
      <c r="R1976" s="508"/>
      <c r="S1976" s="509"/>
    </row>
    <row r="1977" spans="1:19" s="304" customFormat="1" ht="24.95" customHeight="1" outlineLevel="2">
      <c r="A1977" s="290" t="str">
        <f>IF(AND(D1977="",D1977=""),"",$D$3&amp;"_"&amp;ROW()-11-COUNTBLANK($D$12:D1977))</f>
        <v>CTKM_1627</v>
      </c>
      <c r="B1977" s="475" t="s">
        <v>262</v>
      </c>
      <c r="C1977" s="329" t="s">
        <v>263</v>
      </c>
      <c r="D1977" s="329" t="s">
        <v>264</v>
      </c>
      <c r="E1977" s="320"/>
      <c r="F1977" s="293"/>
      <c r="G1977" s="293"/>
      <c r="H1977" s="293"/>
      <c r="I1977" s="293"/>
      <c r="J1977" s="293"/>
      <c r="K1977" s="293"/>
      <c r="L1977" s="293"/>
      <c r="M1977" s="293"/>
      <c r="N1977" s="293"/>
      <c r="O1977" s="293"/>
      <c r="P1977" s="293"/>
      <c r="Q1977" s="294" t="str">
        <f t="shared" ref="Q1977:Q1982" si="123">IF(OR(IF(G1977="",IF(F1977="",IF(E1977="","",E1977),F1977),G1977)="F",IF(J1977="",IF(I1977="",IF(H1977="","",H1977),I1977),J1977)="F",IF(M1977="",IF(L1977="",IF(K1977="","",K1977),L1977),M1977)="F",IF(P1977="",IF(O1977="",IF(N1977="","",N1977),O1977),P1977)="F")=TRUE,"F",IF(OR(IF(G1977="",IF(F1977="",IF(E1977="","",E1977),F1977),G1977)="PE",IF(J1977="",IF(I1977="",IF(H1977="","",H1977),I1977),J1977)="PE",IF(M1977="",IF(L1977="",IF(K1977="","",K1977),L1977),M1977)="PE",IF(P1977="",IF(O1977="",IF(N1977="","",N1977),O1977),P1977)="PE")=TRUE,"PE",IF(AND(IF(G1977="",IF(F1977="",IF(E1977="","",E1977),F1977),G1977)="",IF(J1977="",IF(I1977="",IF(H1977="","",H1977),I1977),J1977)="",IF(M1977="",IF(L1977="",IF(K1977="","",K1977),L1977),M1977)="",IF(P1977="",IF(O1977="",IF(N1977="","",N1977),O1977),P1977)="")=TRUE,"","P")))</f>
        <v/>
      </c>
      <c r="R1977" s="307"/>
      <c r="S1977" s="307"/>
    </row>
    <row r="1978" spans="1:19" s="304" customFormat="1" ht="24.95" customHeight="1" outlineLevel="2">
      <c r="A1978" s="290" t="str">
        <f>IF(AND(D1978="",D1978=""),"",$D$3&amp;"_"&amp;ROW()-11-COUNTBLANK($D$12:D1978))</f>
        <v>CTKM_1628</v>
      </c>
      <c r="B1978" s="476"/>
      <c r="C1978" s="329" t="s">
        <v>265</v>
      </c>
      <c r="D1978" s="329" t="s">
        <v>266</v>
      </c>
      <c r="E1978" s="320"/>
      <c r="F1978" s="293"/>
      <c r="G1978" s="293"/>
      <c r="H1978" s="293"/>
      <c r="I1978" s="293"/>
      <c r="J1978" s="293"/>
      <c r="K1978" s="293"/>
      <c r="L1978" s="293"/>
      <c r="M1978" s="293"/>
      <c r="N1978" s="293"/>
      <c r="O1978" s="293"/>
      <c r="P1978" s="293"/>
      <c r="Q1978" s="294" t="str">
        <f t="shared" si="123"/>
        <v/>
      </c>
      <c r="R1978" s="307"/>
      <c r="S1978" s="307"/>
    </row>
    <row r="1979" spans="1:19" s="304" customFormat="1" ht="24.95" customHeight="1" outlineLevel="2">
      <c r="A1979" s="290" t="str">
        <f>IF(AND(D1979="",D1979=""),"",$D$3&amp;"_"&amp;ROW()-11-COUNTBLANK($D$12:D1979))</f>
        <v>CTKM_1629</v>
      </c>
      <c r="B1979" s="476"/>
      <c r="C1979" s="330" t="s">
        <v>3394</v>
      </c>
      <c r="D1979" s="329" t="s">
        <v>266</v>
      </c>
      <c r="E1979" s="320"/>
      <c r="F1979" s="293"/>
      <c r="G1979" s="293"/>
      <c r="H1979" s="293"/>
      <c r="I1979" s="293"/>
      <c r="J1979" s="293"/>
      <c r="K1979" s="293"/>
      <c r="L1979" s="293"/>
      <c r="M1979" s="293"/>
      <c r="N1979" s="293"/>
      <c r="O1979" s="293"/>
      <c r="P1979" s="293"/>
      <c r="Q1979" s="294" t="str">
        <f t="shared" si="123"/>
        <v/>
      </c>
      <c r="R1979" s="307"/>
      <c r="S1979" s="307"/>
    </row>
    <row r="1980" spans="1:19" s="304" customFormat="1" ht="24.95" customHeight="1" outlineLevel="2">
      <c r="A1980" s="290" t="str">
        <f>IF(AND(D1980="",D1980=""),"",$D$3&amp;"_"&amp;ROW()-11-COUNTBLANK($D$12:D1980))</f>
        <v>CTKM_1630</v>
      </c>
      <c r="B1980" s="477"/>
      <c r="C1980" s="329" t="s">
        <v>268</v>
      </c>
      <c r="D1980" s="329" t="s">
        <v>266</v>
      </c>
      <c r="E1980" s="320"/>
      <c r="F1980" s="293"/>
      <c r="G1980" s="293"/>
      <c r="H1980" s="293"/>
      <c r="I1980" s="293"/>
      <c r="J1980" s="293"/>
      <c r="K1980" s="293"/>
      <c r="L1980" s="293"/>
      <c r="M1980" s="293"/>
      <c r="N1980" s="293"/>
      <c r="O1980" s="293"/>
      <c r="P1980" s="293"/>
      <c r="Q1980" s="294" t="str">
        <f t="shared" si="123"/>
        <v/>
      </c>
      <c r="R1980" s="307"/>
      <c r="S1980" s="307"/>
    </row>
    <row r="1981" spans="1:19" s="304" customFormat="1" ht="24.95" customHeight="1" outlineLevel="2">
      <c r="A1981" s="290" t="str">
        <f>IF(AND(D1981="",D1981=""),"",$D$3&amp;"_"&amp;ROW()-11-COUNTBLANK($D$12:D1981))</f>
        <v>CTKM_1631</v>
      </c>
      <c r="B1981" s="332" t="s">
        <v>269</v>
      </c>
      <c r="C1981" s="329" t="s">
        <v>270</v>
      </c>
      <c r="D1981" s="329" t="s">
        <v>271</v>
      </c>
      <c r="E1981" s="320"/>
      <c r="F1981" s="293"/>
      <c r="G1981" s="293"/>
      <c r="H1981" s="293"/>
      <c r="I1981" s="293"/>
      <c r="J1981" s="293"/>
      <c r="K1981" s="293"/>
      <c r="L1981" s="293"/>
      <c r="M1981" s="293"/>
      <c r="N1981" s="293"/>
      <c r="O1981" s="293"/>
      <c r="P1981" s="293"/>
      <c r="Q1981" s="294" t="str">
        <f t="shared" si="123"/>
        <v/>
      </c>
      <c r="R1981" s="307"/>
      <c r="S1981" s="307"/>
    </row>
    <row r="1982" spans="1:19" s="296" customFormat="1" ht="24.95" customHeight="1" outlineLevel="2">
      <c r="A1982" s="290" t="str">
        <f>IF(AND(D1982="",D1982=""),"",$D$3&amp;"_"&amp;ROW()-11-COUNTBLANK($D$12:D1982))</f>
        <v>CTKM_1632</v>
      </c>
      <c r="B1982" s="318" t="s">
        <v>375</v>
      </c>
      <c r="C1982" s="297" t="s">
        <v>1671</v>
      </c>
      <c r="D1982" s="297" t="s">
        <v>376</v>
      </c>
      <c r="E1982" s="320"/>
      <c r="F1982" s="293"/>
      <c r="G1982" s="293"/>
      <c r="H1982" s="293"/>
      <c r="I1982" s="293"/>
      <c r="J1982" s="293"/>
      <c r="K1982" s="293"/>
      <c r="L1982" s="293"/>
      <c r="M1982" s="293"/>
      <c r="N1982" s="293"/>
      <c r="O1982" s="293"/>
      <c r="P1982" s="293"/>
      <c r="Q1982" s="294" t="str">
        <f t="shared" si="123"/>
        <v/>
      </c>
      <c r="R1982" s="295"/>
      <c r="S1982" s="295"/>
    </row>
    <row r="1983" spans="1:19" s="296" customFormat="1" ht="63.75" outlineLevel="1">
      <c r="A1983" s="290" t="str">
        <f>IF(AND(D1983="",D1983=""),"",$D$3&amp;"_"&amp;ROW()-11-COUNTBLANK($D$12:D1983))</f>
        <v/>
      </c>
      <c r="B1983" s="286" t="s">
        <v>3552</v>
      </c>
      <c r="C1983" s="287"/>
      <c r="D1983" s="287"/>
      <c r="E1983" s="288"/>
      <c r="F1983" s="288"/>
      <c r="G1983" s="288"/>
      <c r="H1983" s="288"/>
      <c r="I1983" s="288"/>
      <c r="J1983" s="288"/>
      <c r="K1983" s="288"/>
      <c r="L1983" s="288"/>
      <c r="M1983" s="288"/>
      <c r="N1983" s="288"/>
      <c r="O1983" s="288"/>
      <c r="P1983" s="288"/>
      <c r="Q1983" s="288"/>
      <c r="R1983" s="287"/>
      <c r="S1983" s="289"/>
    </row>
    <row r="1984" spans="1:19" s="304" customFormat="1" ht="24.95" customHeight="1" outlineLevel="2">
      <c r="A1984" s="290" t="str">
        <f>IF(AND(D1984="",D1984=""),"",$D$3&amp;"_"&amp;ROW()-11-COUNTBLANK($D$12:D1984))</f>
        <v>CTKM_1633</v>
      </c>
      <c r="B1984" s="561" t="s">
        <v>3548</v>
      </c>
      <c r="C1984" s="562" t="s">
        <v>3549</v>
      </c>
      <c r="D1984" s="562" t="s">
        <v>3550</v>
      </c>
      <c r="E1984" s="320" t="s">
        <v>1958</v>
      </c>
      <c r="F1984" s="293"/>
      <c r="G1984" s="293"/>
      <c r="H1984" s="293"/>
      <c r="I1984" s="293"/>
      <c r="J1984" s="293"/>
      <c r="K1984" s="293"/>
      <c r="L1984" s="293"/>
      <c r="M1984" s="293"/>
      <c r="N1984" s="293"/>
      <c r="O1984" s="293"/>
      <c r="P1984" s="293"/>
      <c r="Q1984" s="294" t="str">
        <f t="shared" ref="Q1984" si="124">IF(OR(IF(G1984="",IF(F1984="",IF(E1984="","",E1984),F1984),G1984)="F",IF(J1984="",IF(I1984="",IF(H1984="","",H1984),I1984),J1984)="F",IF(M1984="",IF(L1984="",IF(K1984="","",K1984),L1984),M1984)="F",IF(P1984="",IF(O1984="",IF(N1984="","",N1984),O1984),P1984)="F")=TRUE,"F",IF(OR(IF(G1984="",IF(F1984="",IF(E1984="","",E1984),F1984),G1984)="PE",IF(J1984="",IF(I1984="",IF(H1984="","",H1984),I1984),J1984)="PE",IF(M1984="",IF(L1984="",IF(K1984="","",K1984),L1984),M1984)="PE",IF(P1984="",IF(O1984="",IF(N1984="","",N1984),O1984),P1984)="PE")=TRUE,"PE",IF(AND(IF(G1984="",IF(F1984="",IF(E1984="","",E1984),F1984),G1984)="",IF(J1984="",IF(I1984="",IF(H1984="","",H1984),I1984),J1984)="",IF(M1984="",IF(L1984="",IF(K1984="","",K1984),L1984),M1984)="",IF(P1984="",IF(O1984="",IF(N1984="","",N1984),O1984),P1984)="")=TRUE,"","P")))</f>
        <v>P</v>
      </c>
      <c r="R1984" s="307"/>
      <c r="S1984" s="307"/>
    </row>
    <row r="1985" spans="1:19" s="304" customFormat="1" ht="24.95" customHeight="1" outlineLevel="2">
      <c r="A1985" s="290" t="str">
        <f>IF(AND(D1985="",D1985=""),"",$D$3&amp;"_"&amp;ROW()-11-COUNTBLANK($D$12:D1985))</f>
        <v>CTKM_1634</v>
      </c>
      <c r="B1985" s="561"/>
      <c r="C1985" s="562" t="s">
        <v>3553</v>
      </c>
      <c r="D1985" s="562" t="s">
        <v>3551</v>
      </c>
      <c r="E1985" s="320" t="s">
        <v>1958</v>
      </c>
      <c r="F1985" s="293"/>
      <c r="G1985" s="293"/>
      <c r="H1985" s="293"/>
      <c r="I1985" s="293"/>
      <c r="J1985" s="293"/>
      <c r="K1985" s="293"/>
      <c r="L1985" s="293"/>
      <c r="M1985" s="293"/>
      <c r="N1985" s="293"/>
      <c r="O1985" s="293"/>
      <c r="P1985" s="293"/>
      <c r="Q1985" s="294" t="str">
        <f t="shared" ref="Q1985" si="125">IF(OR(IF(G1985="",IF(F1985="",IF(E1985="","",E1985),F1985),G1985)="F",IF(J1985="",IF(I1985="",IF(H1985="","",H1985),I1985),J1985)="F",IF(M1985="",IF(L1985="",IF(K1985="","",K1985),L1985),M1985)="F",IF(P1985="",IF(O1985="",IF(N1985="","",N1985),O1985),P1985)="F")=TRUE,"F",IF(OR(IF(G1985="",IF(F1985="",IF(E1985="","",E1985),F1985),G1985)="PE",IF(J1985="",IF(I1985="",IF(H1985="","",H1985),I1985),J1985)="PE",IF(M1985="",IF(L1985="",IF(K1985="","",K1985),L1985),M1985)="PE",IF(P1985="",IF(O1985="",IF(N1985="","",N1985),O1985),P1985)="PE")=TRUE,"PE",IF(AND(IF(G1985="",IF(F1985="",IF(E1985="","",E1985),F1985),G1985)="",IF(J1985="",IF(I1985="",IF(H1985="","",H1985),I1985),J1985)="",IF(M1985="",IF(L1985="",IF(K1985="","",K1985),L1985),M1985)="",IF(P1985="",IF(O1985="",IF(N1985="","",N1985),O1985),P1985)="")=TRUE,"","P")))</f>
        <v>P</v>
      </c>
      <c r="R1985" s="307"/>
      <c r="S1985" s="307"/>
    </row>
    <row r="1986" spans="1:19" s="304" customFormat="1" ht="24.95" customHeight="1" outlineLevel="2">
      <c r="A1986" s="290" t="str">
        <f>IF(AND(D1986="",D1986=""),"",$D$3&amp;"_"&amp;ROW()-11-COUNTBLANK($D$12:D1986))</f>
        <v>CTKM_1635</v>
      </c>
      <c r="B1986" s="561"/>
      <c r="C1986" s="562" t="s">
        <v>3554</v>
      </c>
      <c r="D1986" s="562" t="s">
        <v>3551</v>
      </c>
      <c r="E1986" s="320" t="s">
        <v>1958</v>
      </c>
      <c r="F1986" s="293"/>
      <c r="G1986" s="293"/>
      <c r="H1986" s="293"/>
      <c r="I1986" s="293"/>
      <c r="J1986" s="293"/>
      <c r="K1986" s="293"/>
      <c r="L1986" s="293"/>
      <c r="M1986" s="293"/>
      <c r="N1986" s="293"/>
      <c r="O1986" s="293"/>
      <c r="P1986" s="293"/>
      <c r="Q1986" s="294" t="str">
        <f t="shared" ref="Q1986:Q1988" si="126">IF(OR(IF(G1986="",IF(F1986="",IF(E1986="","",E1986),F1986),G1986)="F",IF(J1986="",IF(I1986="",IF(H1986="","",H1986),I1986),J1986)="F",IF(M1986="",IF(L1986="",IF(K1986="","",K1986),L1986),M1986)="F",IF(P1986="",IF(O1986="",IF(N1986="","",N1986),O1986),P1986)="F")=TRUE,"F",IF(OR(IF(G1986="",IF(F1986="",IF(E1986="","",E1986),F1986),G1986)="PE",IF(J1986="",IF(I1986="",IF(H1986="","",H1986),I1986),J1986)="PE",IF(M1986="",IF(L1986="",IF(K1986="","",K1986),L1986),M1986)="PE",IF(P1986="",IF(O1986="",IF(N1986="","",N1986),O1986),P1986)="PE")=TRUE,"PE",IF(AND(IF(G1986="",IF(F1986="",IF(E1986="","",E1986),F1986),G1986)="",IF(J1986="",IF(I1986="",IF(H1986="","",H1986),I1986),J1986)="",IF(M1986="",IF(L1986="",IF(K1986="","",K1986),L1986),M1986)="",IF(P1986="",IF(O1986="",IF(N1986="","",N1986),O1986),P1986)="")=TRUE,"","P")))</f>
        <v>P</v>
      </c>
      <c r="R1986" s="307"/>
      <c r="S1986" s="307"/>
    </row>
    <row r="1987" spans="1:19" s="304" customFormat="1" ht="24.95" customHeight="1" outlineLevel="2">
      <c r="A1987" s="290" t="str">
        <f>IF(AND(D1987="",D1987=""),"",$D$3&amp;"_"&amp;ROW()-11-COUNTBLANK($D$12:D1987))</f>
        <v>CTKM_1636</v>
      </c>
      <c r="B1987" s="561" t="s">
        <v>3555</v>
      </c>
      <c r="C1987" s="562" t="s">
        <v>3557</v>
      </c>
      <c r="D1987" s="562" t="s">
        <v>3550</v>
      </c>
      <c r="E1987" s="320" t="s">
        <v>1958</v>
      </c>
      <c r="F1987" s="293"/>
      <c r="G1987" s="293"/>
      <c r="H1987" s="293"/>
      <c r="I1987" s="293"/>
      <c r="J1987" s="293"/>
      <c r="K1987" s="293"/>
      <c r="L1987" s="293"/>
      <c r="M1987" s="293"/>
      <c r="N1987" s="293"/>
      <c r="O1987" s="293"/>
      <c r="P1987" s="293"/>
      <c r="Q1987" s="294" t="str">
        <f t="shared" si="126"/>
        <v>P</v>
      </c>
      <c r="R1987" s="307"/>
      <c r="S1987" s="307"/>
    </row>
    <row r="1988" spans="1:19" s="304" customFormat="1" ht="24.95" customHeight="1" outlineLevel="2">
      <c r="A1988" s="290" t="str">
        <f>IF(AND(D1988="",D1988=""),"",$D$3&amp;"_"&amp;ROW()-11-COUNTBLANK($D$12:D1988))</f>
        <v>CTKM_1637</v>
      </c>
      <c r="B1988" s="561"/>
      <c r="C1988" s="562" t="s">
        <v>3553</v>
      </c>
      <c r="D1988" s="562" t="s">
        <v>3551</v>
      </c>
      <c r="E1988" s="320" t="s">
        <v>1958</v>
      </c>
      <c r="F1988" s="293"/>
      <c r="G1988" s="293"/>
      <c r="H1988" s="293"/>
      <c r="I1988" s="293"/>
      <c r="J1988" s="293"/>
      <c r="K1988" s="293"/>
      <c r="L1988" s="293"/>
      <c r="M1988" s="293"/>
      <c r="N1988" s="293"/>
      <c r="O1988" s="293"/>
      <c r="P1988" s="293"/>
      <c r="Q1988" s="294" t="str">
        <f t="shared" si="126"/>
        <v>P</v>
      </c>
      <c r="R1988" s="307"/>
      <c r="S1988" s="307"/>
    </row>
    <row r="1989" spans="1:19" s="304" customFormat="1" ht="24.95" customHeight="1" outlineLevel="2">
      <c r="A1989" s="290" t="str">
        <f>IF(AND(D1989="",D1989=""),"",$D$3&amp;"_"&amp;ROW()-11-COUNTBLANK($D$12:D1989))</f>
        <v>CTKM_1638</v>
      </c>
      <c r="B1989" s="561"/>
      <c r="C1989" s="562" t="s">
        <v>3554</v>
      </c>
      <c r="D1989" s="562" t="s">
        <v>3551</v>
      </c>
      <c r="E1989" s="320" t="s">
        <v>1958</v>
      </c>
      <c r="F1989" s="293"/>
      <c r="G1989" s="293"/>
      <c r="H1989" s="293"/>
      <c r="I1989" s="293"/>
      <c r="J1989" s="293"/>
      <c r="K1989" s="293"/>
      <c r="L1989" s="293"/>
      <c r="M1989" s="293"/>
      <c r="N1989" s="293"/>
      <c r="O1989" s="293"/>
      <c r="P1989" s="293"/>
      <c r="Q1989" s="294" t="str">
        <f t="shared" ref="Q1989:Q1991" si="127">IF(OR(IF(G1989="",IF(F1989="",IF(E1989="","",E1989),F1989),G1989)="F",IF(J1989="",IF(I1989="",IF(H1989="","",H1989),I1989),J1989)="F",IF(M1989="",IF(L1989="",IF(K1989="","",K1989),L1989),M1989)="F",IF(P1989="",IF(O1989="",IF(N1989="","",N1989),O1989),P1989)="F")=TRUE,"F",IF(OR(IF(G1989="",IF(F1989="",IF(E1989="","",E1989),F1989),G1989)="PE",IF(J1989="",IF(I1989="",IF(H1989="","",H1989),I1989),J1989)="PE",IF(M1989="",IF(L1989="",IF(K1989="","",K1989),L1989),M1989)="PE",IF(P1989="",IF(O1989="",IF(N1989="","",N1989),O1989),P1989)="PE")=TRUE,"PE",IF(AND(IF(G1989="",IF(F1989="",IF(E1989="","",E1989),F1989),G1989)="",IF(J1989="",IF(I1989="",IF(H1989="","",H1989),I1989),J1989)="",IF(M1989="",IF(L1989="",IF(K1989="","",K1989),L1989),M1989)="",IF(P1989="",IF(O1989="",IF(N1989="","",N1989),O1989),P1989)="")=TRUE,"","P")))</f>
        <v>P</v>
      </c>
      <c r="R1989" s="307"/>
      <c r="S1989" s="307"/>
    </row>
    <row r="1990" spans="1:19" s="304" customFormat="1" ht="24.95" customHeight="1" outlineLevel="2">
      <c r="A1990" s="290" t="str">
        <f>IF(AND(D1990="",D1990=""),"",$D$3&amp;"_"&amp;ROW()-11-COUNTBLANK($D$12:D1990))</f>
        <v>CTKM_1639</v>
      </c>
      <c r="B1990" s="561" t="s">
        <v>3556</v>
      </c>
      <c r="C1990" s="562" t="s">
        <v>3558</v>
      </c>
      <c r="D1990" s="562" t="s">
        <v>3550</v>
      </c>
      <c r="E1990" s="320" t="s">
        <v>1958</v>
      </c>
      <c r="F1990" s="293"/>
      <c r="G1990" s="293"/>
      <c r="H1990" s="293"/>
      <c r="I1990" s="293"/>
      <c r="J1990" s="293"/>
      <c r="K1990" s="293"/>
      <c r="L1990" s="293"/>
      <c r="M1990" s="293"/>
      <c r="N1990" s="293"/>
      <c r="O1990" s="293"/>
      <c r="P1990" s="293"/>
      <c r="Q1990" s="294" t="str">
        <f t="shared" si="127"/>
        <v>P</v>
      </c>
      <c r="R1990" s="307"/>
      <c r="S1990" s="307"/>
    </row>
    <row r="1991" spans="1:19" s="304" customFormat="1" ht="24.95" customHeight="1" outlineLevel="2">
      <c r="A1991" s="290" t="str">
        <f>IF(AND(D1991="",D1991=""),"",$D$3&amp;"_"&amp;ROW()-11-COUNTBLANK($D$12:D1991))</f>
        <v>CTKM_1640</v>
      </c>
      <c r="B1991" s="561"/>
      <c r="C1991" s="562" t="s">
        <v>3553</v>
      </c>
      <c r="D1991" s="562" t="s">
        <v>3551</v>
      </c>
      <c r="E1991" s="320" t="s">
        <v>1958</v>
      </c>
      <c r="F1991" s="293"/>
      <c r="G1991" s="293"/>
      <c r="H1991" s="293"/>
      <c r="I1991" s="293"/>
      <c r="J1991" s="293"/>
      <c r="K1991" s="293"/>
      <c r="L1991" s="293"/>
      <c r="M1991" s="293"/>
      <c r="N1991" s="293"/>
      <c r="O1991" s="293"/>
      <c r="P1991" s="293"/>
      <c r="Q1991" s="294" t="str">
        <f t="shared" si="127"/>
        <v>P</v>
      </c>
      <c r="R1991" s="307"/>
      <c r="S1991" s="307"/>
    </row>
    <row r="1992" spans="1:19" s="304" customFormat="1" ht="24.95" customHeight="1" outlineLevel="2">
      <c r="A1992" s="290" t="str">
        <f>IF(AND(D1992="",D1992=""),"",$D$3&amp;"_"&amp;ROW()-11-COUNTBLANK($D$12:D1992))</f>
        <v>CTKM_1641</v>
      </c>
      <c r="B1992" s="563"/>
      <c r="C1992" s="562" t="s">
        <v>3554</v>
      </c>
      <c r="D1992" s="562" t="s">
        <v>3551</v>
      </c>
      <c r="E1992" s="320" t="s">
        <v>1958</v>
      </c>
      <c r="F1992" s="293"/>
      <c r="G1992" s="293"/>
      <c r="H1992" s="293"/>
      <c r="I1992" s="293"/>
      <c r="J1992" s="293"/>
      <c r="K1992" s="293"/>
      <c r="L1992" s="293"/>
      <c r="M1992" s="293"/>
      <c r="N1992" s="293"/>
      <c r="O1992" s="293"/>
      <c r="P1992" s="293"/>
      <c r="Q1992" s="294" t="str">
        <f t="shared" ref="Q1992" si="128">IF(OR(IF(G1992="",IF(F1992="",IF(E1992="","",E1992),F1992),G1992)="F",IF(J1992="",IF(I1992="",IF(H1992="","",H1992),I1992),J1992)="F",IF(M1992="",IF(L1992="",IF(K1992="","",K1992),L1992),M1992)="F",IF(P1992="",IF(O1992="",IF(N1992="","",N1992),O1992),P1992)="F")=TRUE,"F",IF(OR(IF(G1992="",IF(F1992="",IF(E1992="","",E1992),F1992),G1992)="PE",IF(J1992="",IF(I1992="",IF(H1992="","",H1992),I1992),J1992)="PE",IF(M1992="",IF(L1992="",IF(K1992="","",K1992),L1992),M1992)="PE",IF(P1992="",IF(O1992="",IF(N1992="","",N1992),O1992),P1992)="PE")=TRUE,"PE",IF(AND(IF(G1992="",IF(F1992="",IF(E1992="","",E1992),F1992),G1992)="",IF(J1992="",IF(I1992="",IF(H1992="","",H1992),I1992),J1992)="",IF(M1992="",IF(L1992="",IF(K1992="","",K1992),L1992),M1992)="",IF(P1992="",IF(O1992="",IF(N1992="","",N1992),O1992),P1992)="")=TRUE,"","P")))</f>
        <v>P</v>
      </c>
      <c r="R1992" s="307"/>
      <c r="S1992" s="307"/>
    </row>
  </sheetData>
  <mergeCells count="19">
    <mergeCell ref="E10:G10"/>
    <mergeCell ref="Q10:Q11"/>
    <mergeCell ref="R10:R11"/>
    <mergeCell ref="S10:S11"/>
    <mergeCell ref="B340:D340"/>
    <mergeCell ref="B275:D275"/>
    <mergeCell ref="B214:D214"/>
    <mergeCell ref="B100:B104"/>
    <mergeCell ref="A10:A11"/>
    <mergeCell ref="B1829:D1829"/>
    <mergeCell ref="C1:D1"/>
    <mergeCell ref="B10:B11"/>
    <mergeCell ref="C10:C11"/>
    <mergeCell ref="D10:D11"/>
    <mergeCell ref="B393:D393"/>
    <mergeCell ref="B1388:D1388"/>
    <mergeCell ref="B1439:D1439"/>
    <mergeCell ref="B1527:D1527"/>
    <mergeCell ref="B1722:D1722"/>
  </mergeCells>
  <conditionalFormatting sqref="C1560:D1560 C1380:Q1380 E13:Q13 E1:Q9 E136:Q136 E1557:Q1558 E1554:Q1555 H10:Q10 E83:Q84 E15:Q20 E22:Q35 E37:Q42 E86:Q87 E89:Q91 E94:Q99 E114:Q114 E145:Q149 E161:Q161 E177:Q177 G396:Q399 G401:Q401 E473:Q476 F287:P289 Q286:Q289 F285:Q285 E291:Q295 E308:Q308 E310:Q316 E356:Q361 E372:Q372 E382:Q382 E203:Q203 E479:Q479 E471:Q471 E466:Q467 E321:Q321 E529:Q529 E536:Q536 E540:Q540 E716:Q719 E244:Q246 E51:Q54 E66:Q68 E70:Q70 E72:Q76 E138:Q143 E217:Q222 E1278:Q1285 E44:Q49 E56:Q59 E61:Q64 E116:Q116 E151:Q155 E157:Q159 E163:Q166 E224:Q228 E230:Q233 E235:Q238 E248:Q256 E278:Q283 E297:Q301 E335:Q338 E426:Q428 E430:Q432 E440:Q442 E453:Q456 E481:Q484 E509:Q512 E449:Q450 E661:Q665 F1211:Q1217 E1219:Q1221 E1537:Q1552 E1377:Q1378 E403:Q423 E434:Q438 E635:Q635 E657:Q657 E644:Q652 E384:Q387 E1223:Q1228 E1230:Q1230 E1232:Q1238 E1240:Q1245 E1247:Q1252 E1287:Q1298 E1300:Q1303 E1305:Q1308 E1310:Q1313 E1315:Q1320 E1324:Q1324 E1530:Q1535 E1254:Q1259 E1261:Q1266 E1268:Q1276 E1328:Q1344 E674:Q695 E697:Q700 E734:Q738 F752:Q763 E764:Q774 E778:Q782 F791:Q802 E803:Q813 F829:Q833 E815:Q819 E834:Q854 E856:Q860 E869:Q893 E895:Q899 E934:Q938 E908:Q932 E948:Q975 E977:Q981 F990:Q1002 E1003:Q1014 E1016:Q1020 F1029:Q1041 E1042:Q1053 E1055:Q1059 F1069:Q1071 E1072:Q1096 E1098:Q1102 F1110:P1111 E1112:Q1115 E1121:Q1125 F1133:P1134 E1135:Q1142 E1144:Q1148 F1158:P1161 E1162:Q1169 E1357:Q1369 E1347:Q1354 E1526:Q1528 E118:Q123 E125:Q127 E129:Q129 E131:Q133 E205:Q205 E207:Q215 E266:Q266 E268:Q274 E1371:Q1375 E1117:Q1119 F1116:P1116 E1381:Q1386 E1560:Q1566 E1993:Q65614 E179:Q195 H11:P11 E1209:Q1209 E259:Q264 E323:Q323 E333:Q333 E276:Q276 E104:Q105 E447:Q447 E392:Q394 E389:Q390">
    <cfRule type="cellIs" priority="1597" stopIfTrue="1" operator="equal">
      <formula>"P"</formula>
    </cfRule>
    <cfRule type="cellIs" dxfId="1009" priority="1598" stopIfTrue="1" operator="equal">
      <formula>"F"</formula>
    </cfRule>
    <cfRule type="cellIs" dxfId="1008" priority="1599" stopIfTrue="1" operator="equal">
      <formula>"PE"</formula>
    </cfRule>
  </conditionalFormatting>
  <conditionalFormatting sqref="E1553:Q1553">
    <cfRule type="cellIs" priority="1594" stopIfTrue="1" operator="equal">
      <formula>"P"</formula>
    </cfRule>
    <cfRule type="cellIs" dxfId="1007" priority="1595" stopIfTrue="1" operator="equal">
      <formula>"F"</formula>
    </cfRule>
    <cfRule type="cellIs" dxfId="1006" priority="1596" stopIfTrue="1" operator="equal">
      <formula>"PE"</formula>
    </cfRule>
  </conditionalFormatting>
  <conditionalFormatting sqref="E1556:Q1556">
    <cfRule type="cellIs" priority="1591" stopIfTrue="1" operator="equal">
      <formula>"P"</formula>
    </cfRule>
    <cfRule type="cellIs" dxfId="1005" priority="1592" stopIfTrue="1" operator="equal">
      <formula>"F"</formula>
    </cfRule>
    <cfRule type="cellIs" dxfId="1004" priority="1593" stopIfTrue="1" operator="equal">
      <formula>"PE"</formula>
    </cfRule>
  </conditionalFormatting>
  <conditionalFormatting sqref="E11:G11 E10">
    <cfRule type="cellIs" priority="1588" stopIfTrue="1" operator="equal">
      <formula>"P"</formula>
    </cfRule>
    <cfRule type="cellIs" dxfId="1003" priority="1589" stopIfTrue="1" operator="equal">
      <formula>"F"</formula>
    </cfRule>
    <cfRule type="cellIs" dxfId="1002" priority="1590" stopIfTrue="1" operator="equal">
      <formula>"PE"</formula>
    </cfRule>
  </conditionalFormatting>
  <conditionalFormatting sqref="E78:Q81">
    <cfRule type="cellIs" priority="1585" stopIfTrue="1" operator="equal">
      <formula>"P"</formula>
    </cfRule>
    <cfRule type="cellIs" dxfId="1001" priority="1586" stopIfTrue="1" operator="equal">
      <formula>"F"</formula>
    </cfRule>
    <cfRule type="cellIs" dxfId="1000" priority="1587" stopIfTrue="1" operator="equal">
      <formula>"PE"</formula>
    </cfRule>
  </conditionalFormatting>
  <conditionalFormatting sqref="E85:Q85">
    <cfRule type="cellIs" priority="1582" stopIfTrue="1" operator="equal">
      <formula>"P"</formula>
    </cfRule>
    <cfRule type="cellIs" dxfId="999" priority="1583" stopIfTrue="1" operator="equal">
      <formula>"F"</formula>
    </cfRule>
    <cfRule type="cellIs" dxfId="998" priority="1584" stopIfTrue="1" operator="equal">
      <formula>"PE"</formula>
    </cfRule>
  </conditionalFormatting>
  <conditionalFormatting sqref="E173:Q176">
    <cfRule type="cellIs" priority="1570" stopIfTrue="1" operator="equal">
      <formula>"P"</formula>
    </cfRule>
    <cfRule type="cellIs" dxfId="997" priority="1571" stopIfTrue="1" operator="equal">
      <formula>"F"</formula>
    </cfRule>
    <cfRule type="cellIs" dxfId="996" priority="1572" stopIfTrue="1" operator="equal">
      <formula>"PE"</formula>
    </cfRule>
  </conditionalFormatting>
  <conditionalFormatting sqref="E396:F399 E401:F401">
    <cfRule type="cellIs" priority="1555" stopIfTrue="1" operator="equal">
      <formula>"P"</formula>
    </cfRule>
    <cfRule type="cellIs" dxfId="995" priority="1556" stopIfTrue="1" operator="equal">
      <formula>"F"</formula>
    </cfRule>
    <cfRule type="cellIs" dxfId="994" priority="1557" stopIfTrue="1" operator="equal">
      <formula>"PE"</formula>
    </cfRule>
  </conditionalFormatting>
  <conditionalFormatting sqref="E160:Q160">
    <cfRule type="cellIs" priority="1567" stopIfTrue="1" operator="equal">
      <formula>"P"</formula>
    </cfRule>
    <cfRule type="cellIs" dxfId="993" priority="1568" stopIfTrue="1" operator="equal">
      <formula>"F"</formula>
    </cfRule>
    <cfRule type="cellIs" dxfId="992" priority="1569" stopIfTrue="1" operator="equal">
      <formula>"PE"</formula>
    </cfRule>
  </conditionalFormatting>
  <conditionalFormatting sqref="G400:Q400">
    <cfRule type="cellIs" priority="1552" stopIfTrue="1" operator="equal">
      <formula>"P"</formula>
    </cfRule>
    <cfRule type="cellIs" dxfId="991" priority="1553" stopIfTrue="1" operator="equal">
      <formula>"F"</formula>
    </cfRule>
    <cfRule type="cellIs" dxfId="990" priority="1554" stopIfTrue="1" operator="equal">
      <formula>"PE"</formula>
    </cfRule>
  </conditionalFormatting>
  <conditionalFormatting sqref="E167:Q167">
    <cfRule type="cellIs" priority="1564" stopIfTrue="1" operator="equal">
      <formula>"P"</formula>
    </cfRule>
    <cfRule type="cellIs" dxfId="989" priority="1565" stopIfTrue="1" operator="equal">
      <formula>"F"</formula>
    </cfRule>
    <cfRule type="cellIs" dxfId="988" priority="1566" stopIfTrue="1" operator="equal">
      <formula>"PE"</formula>
    </cfRule>
  </conditionalFormatting>
  <conditionalFormatting sqref="E400:F400">
    <cfRule type="cellIs" priority="1549" stopIfTrue="1" operator="equal">
      <formula>"P"</formula>
    </cfRule>
    <cfRule type="cellIs" dxfId="987" priority="1550" stopIfTrue="1" operator="equal">
      <formula>"F"</formula>
    </cfRule>
    <cfRule type="cellIs" dxfId="986" priority="1551" stopIfTrue="1" operator="equal">
      <formula>"PE"</formula>
    </cfRule>
  </conditionalFormatting>
  <conditionalFormatting sqref="E169:Q171">
    <cfRule type="cellIs" priority="1561" stopIfTrue="1" operator="equal">
      <formula>"P"</formula>
    </cfRule>
    <cfRule type="cellIs" dxfId="985" priority="1562" stopIfTrue="1" operator="equal">
      <formula>"F"</formula>
    </cfRule>
    <cfRule type="cellIs" dxfId="984" priority="1563" stopIfTrue="1" operator="equal">
      <formula>"PE"</formula>
    </cfRule>
  </conditionalFormatting>
  <conditionalFormatting sqref="E240:Q242">
    <cfRule type="cellIs" priority="1558" stopIfTrue="1" operator="equal">
      <formula>"P"</formula>
    </cfRule>
    <cfRule type="cellIs" dxfId="983" priority="1559" stopIfTrue="1" operator="equal">
      <formula>"F"</formula>
    </cfRule>
    <cfRule type="cellIs" dxfId="982" priority="1560" stopIfTrue="1" operator="equal">
      <formula>"PE"</formula>
    </cfRule>
  </conditionalFormatting>
  <conditionalFormatting sqref="E200:Q200">
    <cfRule type="cellIs" priority="1546" stopIfTrue="1" operator="equal">
      <formula>"P"</formula>
    </cfRule>
    <cfRule type="cellIs" dxfId="981" priority="1547" stopIfTrue="1" operator="equal">
      <formula>"F"</formula>
    </cfRule>
    <cfRule type="cellIs" dxfId="980" priority="1548" stopIfTrue="1" operator="equal">
      <formula>"PE"</formula>
    </cfRule>
  </conditionalFormatting>
  <conditionalFormatting sqref="E324:Q324 F325:Q326">
    <cfRule type="cellIs" priority="1540" stopIfTrue="1" operator="equal">
      <formula>"P"</formula>
    </cfRule>
    <cfRule type="cellIs" dxfId="979" priority="1541" stopIfTrue="1" operator="equal">
      <formula>"F"</formula>
    </cfRule>
    <cfRule type="cellIs" dxfId="978" priority="1542" stopIfTrue="1" operator="equal">
      <formula>"PE"</formula>
    </cfRule>
  </conditionalFormatting>
  <conditionalFormatting sqref="E197:Q197">
    <cfRule type="cellIs" priority="1537" stopIfTrue="1" operator="equal">
      <formula>"P"</formula>
    </cfRule>
    <cfRule type="cellIs" dxfId="977" priority="1538" stopIfTrue="1" operator="equal">
      <formula>"F"</formula>
    </cfRule>
    <cfRule type="cellIs" dxfId="976" priority="1539" stopIfTrue="1" operator="equal">
      <formula>"PE"</formula>
    </cfRule>
  </conditionalFormatting>
  <conditionalFormatting sqref="E198:Q198">
    <cfRule type="cellIs" priority="1543" stopIfTrue="1" operator="equal">
      <formula>"P"</formula>
    </cfRule>
    <cfRule type="cellIs" dxfId="975" priority="1544" stopIfTrue="1" operator="equal">
      <formula>"F"</formula>
    </cfRule>
    <cfRule type="cellIs" dxfId="974" priority="1545" stopIfTrue="1" operator="equal">
      <formula>"PE"</formula>
    </cfRule>
  </conditionalFormatting>
  <conditionalFormatting sqref="E201:Q201">
    <cfRule type="cellIs" priority="1531" stopIfTrue="1" operator="equal">
      <formula>"P"</formula>
    </cfRule>
    <cfRule type="cellIs" dxfId="973" priority="1532" stopIfTrue="1" operator="equal">
      <formula>"F"</formula>
    </cfRule>
    <cfRule type="cellIs" dxfId="972" priority="1533" stopIfTrue="1" operator="equal">
      <formula>"PE"</formula>
    </cfRule>
  </conditionalFormatting>
  <conditionalFormatting sqref="E202:Q202">
    <cfRule type="cellIs" priority="1534" stopIfTrue="1" operator="equal">
      <formula>"P"</formula>
    </cfRule>
    <cfRule type="cellIs" dxfId="971" priority="1535" stopIfTrue="1" operator="equal">
      <formula>"F"</formula>
    </cfRule>
    <cfRule type="cellIs" dxfId="970" priority="1536" stopIfTrue="1" operator="equal">
      <formula>"PE"</formula>
    </cfRule>
  </conditionalFormatting>
  <conditionalFormatting sqref="E339:Q339 E341:Q341">
    <cfRule type="cellIs" priority="1528" stopIfTrue="1" operator="equal">
      <formula>"P"</formula>
    </cfRule>
    <cfRule type="cellIs" dxfId="969" priority="1529" stopIfTrue="1" operator="equal">
      <formula>"F"</formula>
    </cfRule>
    <cfRule type="cellIs" dxfId="968" priority="1530" stopIfTrue="1" operator="equal">
      <formula>"PE"</formula>
    </cfRule>
  </conditionalFormatting>
  <conditionalFormatting sqref="E285:E289">
    <cfRule type="cellIs" priority="1525" stopIfTrue="1" operator="equal">
      <formula>"P"</formula>
    </cfRule>
    <cfRule type="cellIs" dxfId="967" priority="1526" stopIfTrue="1" operator="equal">
      <formula>"F"</formula>
    </cfRule>
    <cfRule type="cellIs" dxfId="966" priority="1527" stopIfTrue="1" operator="equal">
      <formula>"PE"</formula>
    </cfRule>
  </conditionalFormatting>
  <conditionalFormatting sqref="F303:Q304">
    <cfRule type="cellIs" priority="1522" stopIfTrue="1" operator="equal">
      <formula>"P"</formula>
    </cfRule>
    <cfRule type="cellIs" dxfId="965" priority="1523" stopIfTrue="1" operator="equal">
      <formula>"F"</formula>
    </cfRule>
    <cfRule type="cellIs" dxfId="964" priority="1524" stopIfTrue="1" operator="equal">
      <formula>"PE"</formula>
    </cfRule>
  </conditionalFormatting>
  <conditionalFormatting sqref="F327:Q329">
    <cfRule type="cellIs" priority="1519" stopIfTrue="1" operator="equal">
      <formula>"P"</formula>
    </cfRule>
    <cfRule type="cellIs" dxfId="963" priority="1520" stopIfTrue="1" operator="equal">
      <formula>"F"</formula>
    </cfRule>
    <cfRule type="cellIs" dxfId="962" priority="1521" stopIfTrue="1" operator="equal">
      <formula>"PE"</formula>
    </cfRule>
  </conditionalFormatting>
  <conditionalFormatting sqref="E318:Q318 E1116 E1211:E1217">
    <cfRule type="cellIs" priority="1516" stopIfTrue="1" operator="equal">
      <formula>"P"</formula>
    </cfRule>
    <cfRule type="cellIs" dxfId="961" priority="1517" stopIfTrue="1" operator="equal">
      <formula>"F"</formula>
    </cfRule>
    <cfRule type="cellIs" dxfId="960" priority="1518" stopIfTrue="1" operator="equal">
      <formula>"PE"</formula>
    </cfRule>
  </conditionalFormatting>
  <conditionalFormatting sqref="E303:E304">
    <cfRule type="cellIs" priority="1513" stopIfTrue="1" operator="equal">
      <formula>"P"</formula>
    </cfRule>
    <cfRule type="cellIs" dxfId="959" priority="1514" stopIfTrue="1" operator="equal">
      <formula>"F"</formula>
    </cfRule>
    <cfRule type="cellIs" dxfId="958" priority="1515" stopIfTrue="1" operator="equal">
      <formula>"PE"</formula>
    </cfRule>
  </conditionalFormatting>
  <conditionalFormatting sqref="E325:E329">
    <cfRule type="cellIs" priority="1510" stopIfTrue="1" operator="equal">
      <formula>"P"</formula>
    </cfRule>
    <cfRule type="cellIs" dxfId="957" priority="1511" stopIfTrue="1" operator="equal">
      <formula>"F"</formula>
    </cfRule>
    <cfRule type="cellIs" dxfId="956" priority="1512" stopIfTrue="1" operator="equal">
      <formula>"PE"</formula>
    </cfRule>
  </conditionalFormatting>
  <conditionalFormatting sqref="F352:P354 Q351:Q354 E343:Q348 F350:Q350">
    <cfRule type="cellIs" priority="1507" stopIfTrue="1" operator="equal">
      <formula>"P"</formula>
    </cfRule>
    <cfRule type="cellIs" dxfId="955" priority="1508" stopIfTrue="1" operator="equal">
      <formula>"F"</formula>
    </cfRule>
    <cfRule type="cellIs" dxfId="954" priority="1509" stopIfTrue="1" operator="equal">
      <formula>"PE"</formula>
    </cfRule>
  </conditionalFormatting>
  <conditionalFormatting sqref="E350:E354">
    <cfRule type="cellIs" priority="1504" stopIfTrue="1" operator="equal">
      <formula>"P"</formula>
    </cfRule>
    <cfRule type="cellIs" dxfId="953" priority="1505" stopIfTrue="1" operator="equal">
      <formula>"F"</formula>
    </cfRule>
    <cfRule type="cellIs" dxfId="952" priority="1506" stopIfTrue="1" operator="equal">
      <formula>"PE"</formula>
    </cfRule>
  </conditionalFormatting>
  <conditionalFormatting sqref="E363:Q367 E451:Q451">
    <cfRule type="cellIs" priority="1501" stopIfTrue="1" operator="equal">
      <formula>"P"</formula>
    </cfRule>
    <cfRule type="cellIs" dxfId="951" priority="1502" stopIfTrue="1" operator="equal">
      <formula>"F"</formula>
    </cfRule>
    <cfRule type="cellIs" dxfId="950" priority="1503" stopIfTrue="1" operator="equal">
      <formula>"PE"</formula>
    </cfRule>
  </conditionalFormatting>
  <conditionalFormatting sqref="F374:Q375">
    <cfRule type="cellIs" priority="1498" stopIfTrue="1" operator="equal">
      <formula>"P"</formula>
    </cfRule>
    <cfRule type="cellIs" dxfId="949" priority="1499" stopIfTrue="1" operator="equal">
      <formula>"F"</formula>
    </cfRule>
    <cfRule type="cellIs" dxfId="948" priority="1500" stopIfTrue="1" operator="equal">
      <formula>"PE"</formula>
    </cfRule>
  </conditionalFormatting>
  <conditionalFormatting sqref="F376:Q377">
    <cfRule type="cellIs" priority="1495" stopIfTrue="1" operator="equal">
      <formula>"P"</formula>
    </cfRule>
    <cfRule type="cellIs" dxfId="947" priority="1496" stopIfTrue="1" operator="equal">
      <formula>"F"</formula>
    </cfRule>
    <cfRule type="cellIs" dxfId="946" priority="1497" stopIfTrue="1" operator="equal">
      <formula>"PE"</formula>
    </cfRule>
  </conditionalFormatting>
  <conditionalFormatting sqref="E319:Q319">
    <cfRule type="cellIs" priority="1492" stopIfTrue="1" operator="equal">
      <formula>"P"</formula>
    </cfRule>
    <cfRule type="cellIs" dxfId="945" priority="1493" stopIfTrue="1" operator="equal">
      <formula>"F"</formula>
    </cfRule>
    <cfRule type="cellIs" dxfId="944" priority="1494" stopIfTrue="1" operator="equal">
      <formula>"PE"</formula>
    </cfRule>
  </conditionalFormatting>
  <conditionalFormatting sqref="E374:E377">
    <cfRule type="cellIs" priority="1489" stopIfTrue="1" operator="equal">
      <formula>"P"</formula>
    </cfRule>
    <cfRule type="cellIs" dxfId="943" priority="1490" stopIfTrue="1" operator="equal">
      <formula>"F"</formula>
    </cfRule>
    <cfRule type="cellIs" dxfId="942" priority="1491" stopIfTrue="1" operator="equal">
      <formula>"PE"</formula>
    </cfRule>
  </conditionalFormatting>
  <conditionalFormatting sqref="F378:Q378">
    <cfRule type="cellIs" priority="1483" stopIfTrue="1" operator="equal">
      <formula>"P"</formula>
    </cfRule>
    <cfRule type="cellIs" dxfId="941" priority="1484" stopIfTrue="1" operator="equal">
      <formula>"F"</formula>
    </cfRule>
    <cfRule type="cellIs" dxfId="940" priority="1485" stopIfTrue="1" operator="equal">
      <formula>"PE"</formula>
    </cfRule>
  </conditionalFormatting>
  <conditionalFormatting sqref="E378">
    <cfRule type="cellIs" priority="1480" stopIfTrue="1" operator="equal">
      <formula>"P"</formula>
    </cfRule>
    <cfRule type="cellIs" dxfId="939" priority="1481" stopIfTrue="1" operator="equal">
      <formula>"F"</formula>
    </cfRule>
    <cfRule type="cellIs" dxfId="938" priority="1482" stopIfTrue="1" operator="equal">
      <formula>"PE"</formula>
    </cfRule>
  </conditionalFormatting>
  <conditionalFormatting sqref="E461:Q461">
    <cfRule type="cellIs" priority="1477" stopIfTrue="1" operator="equal">
      <formula>"P"</formula>
    </cfRule>
    <cfRule type="cellIs" dxfId="937" priority="1478" stopIfTrue="1" operator="equal">
      <formula>"F"</formula>
    </cfRule>
    <cfRule type="cellIs" dxfId="936" priority="1479" stopIfTrue="1" operator="equal">
      <formula>"PE"</formula>
    </cfRule>
  </conditionalFormatting>
  <conditionalFormatting sqref="E460:Q460">
    <cfRule type="cellIs" priority="1474" stopIfTrue="1" operator="equal">
      <formula>"P"</formula>
    </cfRule>
    <cfRule type="cellIs" dxfId="935" priority="1475" stopIfTrue="1" operator="equal">
      <formula>"F"</formula>
    </cfRule>
    <cfRule type="cellIs" dxfId="934" priority="1476" stopIfTrue="1" operator="equal">
      <formula>"PE"</formula>
    </cfRule>
  </conditionalFormatting>
  <conditionalFormatting sqref="E458:Q458">
    <cfRule type="cellIs" priority="1471" stopIfTrue="1" operator="equal">
      <formula>"P"</formula>
    </cfRule>
    <cfRule type="cellIs" dxfId="933" priority="1472" stopIfTrue="1" operator="equal">
      <formula>"F"</formula>
    </cfRule>
    <cfRule type="cellIs" dxfId="932" priority="1473" stopIfTrue="1" operator="equal">
      <formula>"PE"</formula>
    </cfRule>
  </conditionalFormatting>
  <conditionalFormatting sqref="E459:Q459">
    <cfRule type="cellIs" priority="1468" stopIfTrue="1" operator="equal">
      <formula>"P"</formula>
    </cfRule>
    <cfRule type="cellIs" dxfId="931" priority="1469" stopIfTrue="1" operator="equal">
      <formula>"F"</formula>
    </cfRule>
    <cfRule type="cellIs" dxfId="930" priority="1470" stopIfTrue="1" operator="equal">
      <formula>"PE"</formula>
    </cfRule>
  </conditionalFormatting>
  <conditionalFormatting sqref="E468:Q468">
    <cfRule type="cellIs" priority="1465" stopIfTrue="1" operator="equal">
      <formula>"P"</formula>
    </cfRule>
    <cfRule type="cellIs" dxfId="929" priority="1466" stopIfTrue="1" operator="equal">
      <formula>"F"</formula>
    </cfRule>
    <cfRule type="cellIs" dxfId="928" priority="1467" stopIfTrue="1" operator="equal">
      <formula>"PE"</formula>
    </cfRule>
  </conditionalFormatting>
  <conditionalFormatting sqref="E469:Q469">
    <cfRule type="cellIs" priority="1462" stopIfTrue="1" operator="equal">
      <formula>"P"</formula>
    </cfRule>
    <cfRule type="cellIs" dxfId="927" priority="1463" stopIfTrue="1" operator="equal">
      <formula>"F"</formula>
    </cfRule>
    <cfRule type="cellIs" dxfId="926" priority="1464" stopIfTrue="1" operator="equal">
      <formula>"PE"</formula>
    </cfRule>
  </conditionalFormatting>
  <conditionalFormatting sqref="E470:Q470">
    <cfRule type="cellIs" priority="1459" stopIfTrue="1" operator="equal">
      <formula>"P"</formula>
    </cfRule>
    <cfRule type="cellIs" dxfId="925" priority="1460" stopIfTrue="1" operator="equal">
      <formula>"F"</formula>
    </cfRule>
    <cfRule type="cellIs" dxfId="924" priority="1461" stopIfTrue="1" operator="equal">
      <formula>"PE"</formula>
    </cfRule>
  </conditionalFormatting>
  <conditionalFormatting sqref="E462:Q462">
    <cfRule type="cellIs" priority="1456" stopIfTrue="1" operator="equal">
      <formula>"P"</formula>
    </cfRule>
    <cfRule type="cellIs" dxfId="923" priority="1457" stopIfTrue="1" operator="equal">
      <formula>"F"</formula>
    </cfRule>
    <cfRule type="cellIs" dxfId="922" priority="1458" stopIfTrue="1" operator="equal">
      <formula>"PE"</formula>
    </cfRule>
  </conditionalFormatting>
  <conditionalFormatting sqref="E371:Q371">
    <cfRule type="cellIs" priority="1453" stopIfTrue="1" operator="equal">
      <formula>"P"</formula>
    </cfRule>
    <cfRule type="cellIs" dxfId="921" priority="1454" stopIfTrue="1" operator="equal">
      <formula>"F"</formula>
    </cfRule>
    <cfRule type="cellIs" dxfId="920" priority="1455" stopIfTrue="1" operator="equal">
      <formula>"PE"</formula>
    </cfRule>
  </conditionalFormatting>
  <conditionalFormatting sqref="E478:Q478">
    <cfRule type="cellIs" priority="1435" stopIfTrue="1" operator="equal">
      <formula>"P"</formula>
    </cfRule>
    <cfRule type="cellIs" dxfId="919" priority="1436" stopIfTrue="1" operator="equal">
      <formula>"F"</formula>
    </cfRule>
    <cfRule type="cellIs" dxfId="918" priority="1437" stopIfTrue="1" operator="equal">
      <formula>"PE"</formula>
    </cfRule>
  </conditionalFormatting>
  <conditionalFormatting sqref="E381:Q381">
    <cfRule type="cellIs" priority="1447" stopIfTrue="1" operator="equal">
      <formula>"P"</formula>
    </cfRule>
    <cfRule type="cellIs" dxfId="917" priority="1448" stopIfTrue="1" operator="equal">
      <formula>"F"</formula>
    </cfRule>
    <cfRule type="cellIs" dxfId="916" priority="1449" stopIfTrue="1" operator="equal">
      <formula>"PE"</formula>
    </cfRule>
  </conditionalFormatting>
  <conditionalFormatting sqref="E370:Q370">
    <cfRule type="cellIs" priority="1444" stopIfTrue="1" operator="equal">
      <formula>"P"</formula>
    </cfRule>
    <cfRule type="cellIs" dxfId="915" priority="1445" stopIfTrue="1" operator="equal">
      <formula>"F"</formula>
    </cfRule>
    <cfRule type="cellIs" dxfId="914" priority="1446" stopIfTrue="1" operator="equal">
      <formula>"PE"</formula>
    </cfRule>
  </conditionalFormatting>
  <conditionalFormatting sqref="E463:Q463">
    <cfRule type="cellIs" priority="1441" stopIfTrue="1" operator="equal">
      <formula>"P"</formula>
    </cfRule>
    <cfRule type="cellIs" dxfId="913" priority="1442" stopIfTrue="1" operator="equal">
      <formula>"F"</formula>
    </cfRule>
    <cfRule type="cellIs" dxfId="912" priority="1443" stopIfTrue="1" operator="equal">
      <formula>"PE"</formula>
    </cfRule>
  </conditionalFormatting>
  <conditionalFormatting sqref="E527:Q527">
    <cfRule type="cellIs" priority="1411" stopIfTrue="1" operator="equal">
      <formula>"P"</formula>
    </cfRule>
    <cfRule type="cellIs" dxfId="911" priority="1412" stopIfTrue="1" operator="equal">
      <formula>"F"</formula>
    </cfRule>
    <cfRule type="cellIs" dxfId="910" priority="1413" stopIfTrue="1" operator="equal">
      <formula>"PE"</formula>
    </cfRule>
  </conditionalFormatting>
  <conditionalFormatting sqref="E464:Q464">
    <cfRule type="cellIs" priority="1438" stopIfTrue="1" operator="equal">
      <formula>"P"</formula>
    </cfRule>
    <cfRule type="cellIs" dxfId="909" priority="1439" stopIfTrue="1" operator="equal">
      <formula>"F"</formula>
    </cfRule>
    <cfRule type="cellIs" dxfId="908" priority="1440" stopIfTrue="1" operator="equal">
      <formula>"PE"</formula>
    </cfRule>
  </conditionalFormatting>
  <conditionalFormatting sqref="E520:Q520">
    <cfRule type="cellIs" priority="1405" stopIfTrue="1" operator="equal">
      <formula>"P"</formula>
    </cfRule>
    <cfRule type="cellIs" dxfId="907" priority="1406" stopIfTrue="1" operator="equal">
      <formula>"F"</formula>
    </cfRule>
    <cfRule type="cellIs" dxfId="906" priority="1407" stopIfTrue="1" operator="equal">
      <formula>"PE"</formula>
    </cfRule>
  </conditionalFormatting>
  <conditionalFormatting sqref="E532:Q535 E539:Q539 E530:Q530 E523:Q524">
    <cfRule type="cellIs" priority="1432" stopIfTrue="1" operator="equal">
      <formula>"P"</formula>
    </cfRule>
    <cfRule type="cellIs" dxfId="905" priority="1433" stopIfTrue="1" operator="equal">
      <formula>"F"</formula>
    </cfRule>
    <cfRule type="cellIs" dxfId="904" priority="1434" stopIfTrue="1" operator="equal">
      <formula>"PE"</formula>
    </cfRule>
  </conditionalFormatting>
  <conditionalFormatting sqref="E521:Q521">
    <cfRule type="cellIs" priority="1402" stopIfTrue="1" operator="equal">
      <formula>"P"</formula>
    </cfRule>
    <cfRule type="cellIs" dxfId="903" priority="1403" stopIfTrue="1" operator="equal">
      <formula>"F"</formula>
    </cfRule>
    <cfRule type="cellIs" dxfId="902" priority="1404" stopIfTrue="1" operator="equal">
      <formula>"PE"</formula>
    </cfRule>
  </conditionalFormatting>
  <conditionalFormatting sqref="E517:Q517">
    <cfRule type="cellIs" priority="1429" stopIfTrue="1" operator="equal">
      <formula>"P"</formula>
    </cfRule>
    <cfRule type="cellIs" dxfId="901" priority="1430" stopIfTrue="1" operator="equal">
      <formula>"F"</formula>
    </cfRule>
    <cfRule type="cellIs" dxfId="900" priority="1431" stopIfTrue="1" operator="equal">
      <formula>"PE"</formula>
    </cfRule>
  </conditionalFormatting>
  <conditionalFormatting sqref="E514:Q514">
    <cfRule type="cellIs" priority="1423" stopIfTrue="1" operator="equal">
      <formula>"P"</formula>
    </cfRule>
    <cfRule type="cellIs" dxfId="899" priority="1424" stopIfTrue="1" operator="equal">
      <formula>"F"</formula>
    </cfRule>
    <cfRule type="cellIs" dxfId="898" priority="1425" stopIfTrue="1" operator="equal">
      <formula>"PE"</formula>
    </cfRule>
  </conditionalFormatting>
  <conditionalFormatting sqref="E516:Q516">
    <cfRule type="cellIs" priority="1426" stopIfTrue="1" operator="equal">
      <formula>"P"</formula>
    </cfRule>
    <cfRule type="cellIs" dxfId="897" priority="1427" stopIfTrue="1" operator="equal">
      <formula>"F"</formula>
    </cfRule>
    <cfRule type="cellIs" dxfId="896" priority="1428" stopIfTrue="1" operator="equal">
      <formula>"PE"</formula>
    </cfRule>
  </conditionalFormatting>
  <conditionalFormatting sqref="E515:Q515">
    <cfRule type="cellIs" priority="1420" stopIfTrue="1" operator="equal">
      <formula>"P"</formula>
    </cfRule>
    <cfRule type="cellIs" dxfId="895" priority="1421" stopIfTrue="1" operator="equal">
      <formula>"F"</formula>
    </cfRule>
    <cfRule type="cellIs" dxfId="894" priority="1422" stopIfTrue="1" operator="equal">
      <formula>"PE"</formula>
    </cfRule>
  </conditionalFormatting>
  <conditionalFormatting sqref="E525:Q525">
    <cfRule type="cellIs" priority="1417" stopIfTrue="1" operator="equal">
      <formula>"P"</formula>
    </cfRule>
    <cfRule type="cellIs" dxfId="893" priority="1418" stopIfTrue="1" operator="equal">
      <formula>"F"</formula>
    </cfRule>
    <cfRule type="cellIs" dxfId="892" priority="1419" stopIfTrue="1" operator="equal">
      <formula>"PE"</formula>
    </cfRule>
  </conditionalFormatting>
  <conditionalFormatting sqref="E526:Q526">
    <cfRule type="cellIs" priority="1414" stopIfTrue="1" operator="equal">
      <formula>"P"</formula>
    </cfRule>
    <cfRule type="cellIs" dxfId="891" priority="1415" stopIfTrue="1" operator="equal">
      <formula>"F"</formula>
    </cfRule>
    <cfRule type="cellIs" dxfId="890" priority="1416" stopIfTrue="1" operator="equal">
      <formula>"PE"</formula>
    </cfRule>
  </conditionalFormatting>
  <conditionalFormatting sqref="E538:Q538">
    <cfRule type="cellIs" priority="1399" stopIfTrue="1" operator="equal">
      <formula>"P"</formula>
    </cfRule>
    <cfRule type="cellIs" dxfId="889" priority="1400" stopIfTrue="1" operator="equal">
      <formula>"F"</formula>
    </cfRule>
    <cfRule type="cellIs" dxfId="888" priority="1401" stopIfTrue="1" operator="equal">
      <formula>"PE"</formula>
    </cfRule>
  </conditionalFormatting>
  <conditionalFormatting sqref="E518:Q518">
    <cfRule type="cellIs" priority="1408" stopIfTrue="1" operator="equal">
      <formula>"P"</formula>
    </cfRule>
    <cfRule type="cellIs" dxfId="887" priority="1409" stopIfTrue="1" operator="equal">
      <formula>"F"</formula>
    </cfRule>
    <cfRule type="cellIs" dxfId="886" priority="1410" stopIfTrue="1" operator="equal">
      <formula>"PE"</formula>
    </cfRule>
  </conditionalFormatting>
  <conditionalFormatting sqref="E528:Q528">
    <cfRule type="cellIs" priority="1396" stopIfTrue="1" operator="equal">
      <formula>"P"</formula>
    </cfRule>
    <cfRule type="cellIs" dxfId="885" priority="1397" stopIfTrue="1" operator="equal">
      <formula>"F"</formula>
    </cfRule>
    <cfRule type="cellIs" dxfId="884" priority="1398" stopIfTrue="1" operator="equal">
      <formula>"PE"</formula>
    </cfRule>
  </conditionalFormatting>
  <conditionalFormatting sqref="E721:Q721 E728:Q728 E732:Q732">
    <cfRule type="cellIs" priority="1393" stopIfTrue="1" operator="equal">
      <formula>"P"</formula>
    </cfRule>
    <cfRule type="cellIs" dxfId="883" priority="1394" stopIfTrue="1" operator="equal">
      <formula>"F"</formula>
    </cfRule>
    <cfRule type="cellIs" dxfId="882" priority="1395" stopIfTrue="1" operator="equal">
      <formula>"PE"</formula>
    </cfRule>
  </conditionalFormatting>
  <conditionalFormatting sqref="E715:Q715">
    <cfRule type="cellIs" priority="1369" stopIfTrue="1" operator="equal">
      <formula>"P"</formula>
    </cfRule>
    <cfRule type="cellIs" dxfId="881" priority="1370" stopIfTrue="1" operator="equal">
      <formula>"F"</formula>
    </cfRule>
    <cfRule type="cellIs" dxfId="880" priority="1371" stopIfTrue="1" operator="equal">
      <formula>"PE"</formula>
    </cfRule>
  </conditionalFormatting>
  <conditionalFormatting sqref="E709:Q709">
    <cfRule type="cellIs" priority="1363" stopIfTrue="1" operator="equal">
      <formula>"P"</formula>
    </cfRule>
    <cfRule type="cellIs" dxfId="879" priority="1364" stopIfTrue="1" operator="equal">
      <formula>"F"</formula>
    </cfRule>
    <cfRule type="cellIs" dxfId="878" priority="1365" stopIfTrue="1" operator="equal">
      <formula>"PE"</formula>
    </cfRule>
  </conditionalFormatting>
  <conditionalFormatting sqref="E724:Q727 E731:Q731 E722:Q722 E711:Q712">
    <cfRule type="cellIs" priority="1390" stopIfTrue="1" operator="equal">
      <formula>"P"</formula>
    </cfRule>
    <cfRule type="cellIs" dxfId="877" priority="1391" stopIfTrue="1" operator="equal">
      <formula>"F"</formula>
    </cfRule>
    <cfRule type="cellIs" dxfId="876" priority="1392" stopIfTrue="1" operator="equal">
      <formula>"PE"</formula>
    </cfRule>
  </conditionalFormatting>
  <conditionalFormatting sqref="E705:Q705">
    <cfRule type="cellIs" priority="1387" stopIfTrue="1" operator="equal">
      <formula>"P"</formula>
    </cfRule>
    <cfRule type="cellIs" dxfId="875" priority="1388" stopIfTrue="1" operator="equal">
      <formula>"F"</formula>
    </cfRule>
    <cfRule type="cellIs" dxfId="874" priority="1389" stopIfTrue="1" operator="equal">
      <formula>"PE"</formula>
    </cfRule>
  </conditionalFormatting>
  <conditionalFormatting sqref="E704:Q704">
    <cfRule type="cellIs" priority="1384" stopIfTrue="1" operator="equal">
      <formula>"P"</formula>
    </cfRule>
    <cfRule type="cellIs" dxfId="873" priority="1385" stopIfTrue="1" operator="equal">
      <formula>"F"</formula>
    </cfRule>
    <cfRule type="cellIs" dxfId="872" priority="1386" stopIfTrue="1" operator="equal">
      <formula>"PE"</formula>
    </cfRule>
  </conditionalFormatting>
  <conditionalFormatting sqref="E702:Q702">
    <cfRule type="cellIs" priority="1381" stopIfTrue="1" operator="equal">
      <formula>"P"</formula>
    </cfRule>
    <cfRule type="cellIs" dxfId="871" priority="1382" stopIfTrue="1" operator="equal">
      <formula>"F"</formula>
    </cfRule>
    <cfRule type="cellIs" dxfId="870" priority="1383" stopIfTrue="1" operator="equal">
      <formula>"PE"</formula>
    </cfRule>
  </conditionalFormatting>
  <conditionalFormatting sqref="E703:Q703">
    <cfRule type="cellIs" priority="1378" stopIfTrue="1" operator="equal">
      <formula>"P"</formula>
    </cfRule>
    <cfRule type="cellIs" dxfId="869" priority="1379" stopIfTrue="1" operator="equal">
      <formula>"F"</formula>
    </cfRule>
    <cfRule type="cellIs" dxfId="868" priority="1380" stopIfTrue="1" operator="equal">
      <formula>"PE"</formula>
    </cfRule>
  </conditionalFormatting>
  <conditionalFormatting sqref="E713:Q713">
    <cfRule type="cellIs" priority="1375" stopIfTrue="1" operator="equal">
      <formula>"P"</formula>
    </cfRule>
    <cfRule type="cellIs" dxfId="867" priority="1376" stopIfTrue="1" operator="equal">
      <formula>"F"</formula>
    </cfRule>
    <cfRule type="cellIs" dxfId="866" priority="1377" stopIfTrue="1" operator="equal">
      <formula>"PE"</formula>
    </cfRule>
  </conditionalFormatting>
  <conditionalFormatting sqref="E714:Q714">
    <cfRule type="cellIs" priority="1372" stopIfTrue="1" operator="equal">
      <formula>"P"</formula>
    </cfRule>
    <cfRule type="cellIs" dxfId="865" priority="1373" stopIfTrue="1" operator="equal">
      <formula>"F"</formula>
    </cfRule>
    <cfRule type="cellIs" dxfId="864" priority="1374" stopIfTrue="1" operator="equal">
      <formula>"PE"</formula>
    </cfRule>
  </conditionalFormatting>
  <conditionalFormatting sqref="E706:Q706">
    <cfRule type="cellIs" priority="1366" stopIfTrue="1" operator="equal">
      <formula>"P"</formula>
    </cfRule>
    <cfRule type="cellIs" dxfId="863" priority="1367" stopIfTrue="1" operator="equal">
      <formula>"F"</formula>
    </cfRule>
    <cfRule type="cellIs" dxfId="862" priority="1368" stopIfTrue="1" operator="equal">
      <formula>"PE"</formula>
    </cfRule>
  </conditionalFormatting>
  <conditionalFormatting sqref="E730:Q730">
    <cfRule type="cellIs" priority="1360" stopIfTrue="1" operator="equal">
      <formula>"P"</formula>
    </cfRule>
    <cfRule type="cellIs" dxfId="861" priority="1361" stopIfTrue="1" operator="equal">
      <formula>"F"</formula>
    </cfRule>
    <cfRule type="cellIs" dxfId="860" priority="1362" stopIfTrue="1" operator="equal">
      <formula>"PE"</formula>
    </cfRule>
  </conditionalFormatting>
  <conditionalFormatting sqref="E720:Q720">
    <cfRule type="cellIs" priority="1357" stopIfTrue="1" operator="equal">
      <formula>"P"</formula>
    </cfRule>
    <cfRule type="cellIs" dxfId="859" priority="1358" stopIfTrue="1" operator="equal">
      <formula>"F"</formula>
    </cfRule>
    <cfRule type="cellIs" dxfId="858" priority="1359" stopIfTrue="1" operator="equal">
      <formula>"PE"</formula>
    </cfRule>
  </conditionalFormatting>
  <conditionalFormatting sqref="E1309:Q1309">
    <cfRule type="cellIs" priority="1354" stopIfTrue="1" operator="equal">
      <formula>"P"</formula>
    </cfRule>
    <cfRule type="cellIs" dxfId="857" priority="1355" stopIfTrue="1" operator="equal">
      <formula>"F"</formula>
    </cfRule>
    <cfRule type="cellIs" dxfId="856" priority="1356" stopIfTrue="1" operator="equal">
      <formula>"PE"</formula>
    </cfRule>
  </conditionalFormatting>
  <conditionalFormatting sqref="E1304:Q1304">
    <cfRule type="cellIs" priority="1351" stopIfTrue="1" operator="equal">
      <formula>"P"</formula>
    </cfRule>
    <cfRule type="cellIs" dxfId="855" priority="1352" stopIfTrue="1" operator="equal">
      <formula>"F"</formula>
    </cfRule>
    <cfRule type="cellIs" dxfId="854" priority="1353" stopIfTrue="1" operator="equal">
      <formula>"PE"</formula>
    </cfRule>
  </conditionalFormatting>
  <conditionalFormatting sqref="E1299:Q1299">
    <cfRule type="cellIs" priority="1348" stopIfTrue="1" operator="equal">
      <formula>"P"</formula>
    </cfRule>
    <cfRule type="cellIs" dxfId="853" priority="1349" stopIfTrue="1" operator="equal">
      <formula>"F"</formula>
    </cfRule>
    <cfRule type="cellIs" dxfId="852" priority="1350" stopIfTrue="1" operator="equal">
      <formula>"PE"</formula>
    </cfRule>
  </conditionalFormatting>
  <conditionalFormatting sqref="E1376:Q1376">
    <cfRule type="cellIs" priority="1345" stopIfTrue="1" operator="equal">
      <formula>"P"</formula>
    </cfRule>
    <cfRule type="cellIs" dxfId="851" priority="1346" stopIfTrue="1" operator="equal">
      <formula>"F"</formula>
    </cfRule>
    <cfRule type="cellIs" dxfId="850" priority="1347" stopIfTrue="1" operator="equal">
      <formula>"PE"</formula>
    </cfRule>
  </conditionalFormatting>
  <conditionalFormatting sqref="E107:Q111 E113:Q113">
    <cfRule type="cellIs" priority="1342" stopIfTrue="1" operator="equal">
      <formula>"P"</formula>
    </cfRule>
    <cfRule type="cellIs" dxfId="849" priority="1343" stopIfTrue="1" operator="equal">
      <formula>"F"</formula>
    </cfRule>
    <cfRule type="cellIs" dxfId="848" priority="1344" stopIfTrue="1" operator="equal">
      <formula>"PE"</formula>
    </cfRule>
  </conditionalFormatting>
  <conditionalFormatting sqref="E112:Q112">
    <cfRule type="cellIs" priority="1339" stopIfTrue="1" operator="equal">
      <formula>"P"</formula>
    </cfRule>
    <cfRule type="cellIs" dxfId="847" priority="1340" stopIfTrue="1" operator="equal">
      <formula>"F"</formula>
    </cfRule>
    <cfRule type="cellIs" dxfId="846" priority="1341" stopIfTrue="1" operator="equal">
      <formula>"PE"</formula>
    </cfRule>
  </conditionalFormatting>
  <conditionalFormatting sqref="E498:Q498">
    <cfRule type="cellIs" priority="1315" stopIfTrue="1" operator="equal">
      <formula>"P"</formula>
    </cfRule>
    <cfRule type="cellIs" dxfId="845" priority="1316" stopIfTrue="1" operator="equal">
      <formula>"F"</formula>
    </cfRule>
    <cfRule type="cellIs" dxfId="844" priority="1317" stopIfTrue="1" operator="equal">
      <formula>"PE"</formula>
    </cfRule>
  </conditionalFormatting>
  <conditionalFormatting sqref="E490:Q490">
    <cfRule type="cellIs" priority="1312" stopIfTrue="1" operator="equal">
      <formula>"P"</formula>
    </cfRule>
    <cfRule type="cellIs" dxfId="843" priority="1313" stopIfTrue="1" operator="equal">
      <formula>"F"</formula>
    </cfRule>
    <cfRule type="cellIs" dxfId="842" priority="1314" stopIfTrue="1" operator="equal">
      <formula>"PE"</formula>
    </cfRule>
  </conditionalFormatting>
  <conditionalFormatting sqref="E491:Q491">
    <cfRule type="cellIs" priority="1309" stopIfTrue="1" operator="equal">
      <formula>"P"</formula>
    </cfRule>
    <cfRule type="cellIs" dxfId="841" priority="1310" stopIfTrue="1" operator="equal">
      <formula>"F"</formula>
    </cfRule>
    <cfRule type="cellIs" dxfId="840" priority="1311" stopIfTrue="1" operator="equal">
      <formula>"PE"</formula>
    </cfRule>
  </conditionalFormatting>
  <conditionalFormatting sqref="E492:Q492">
    <cfRule type="cellIs" priority="1306" stopIfTrue="1" operator="equal">
      <formula>"P"</formula>
    </cfRule>
    <cfRule type="cellIs" dxfId="839" priority="1307" stopIfTrue="1" operator="equal">
      <formula>"F"</formula>
    </cfRule>
    <cfRule type="cellIs" dxfId="838" priority="1308" stopIfTrue="1" operator="equal">
      <formula>"PE"</formula>
    </cfRule>
  </conditionalFormatting>
  <conditionalFormatting sqref="E501:Q504 E507:Q507">
    <cfRule type="cellIs" priority="1303" stopIfTrue="1" operator="equal">
      <formula>"P"</formula>
    </cfRule>
    <cfRule type="cellIs" dxfId="837" priority="1304" stopIfTrue="1" operator="equal">
      <formula>"F"</formula>
    </cfRule>
    <cfRule type="cellIs" dxfId="836" priority="1305" stopIfTrue="1" operator="equal">
      <formula>"PE"</formula>
    </cfRule>
  </conditionalFormatting>
  <conditionalFormatting sqref="E499:Q499 E494:Q495">
    <cfRule type="cellIs" priority="1336" stopIfTrue="1" operator="equal">
      <formula>"P"</formula>
    </cfRule>
    <cfRule type="cellIs" dxfId="835" priority="1337" stopIfTrue="1" operator="equal">
      <formula>"F"</formula>
    </cfRule>
    <cfRule type="cellIs" dxfId="834" priority="1338" stopIfTrue="1" operator="equal">
      <formula>"PE"</formula>
    </cfRule>
  </conditionalFormatting>
  <conditionalFormatting sqref="E489:Q489">
    <cfRule type="cellIs" priority="1333" stopIfTrue="1" operator="equal">
      <formula>"P"</formula>
    </cfRule>
    <cfRule type="cellIs" dxfId="833" priority="1334" stopIfTrue="1" operator="equal">
      <formula>"F"</formula>
    </cfRule>
    <cfRule type="cellIs" dxfId="832" priority="1335" stopIfTrue="1" operator="equal">
      <formula>"PE"</formula>
    </cfRule>
  </conditionalFormatting>
  <conditionalFormatting sqref="E506:Q506">
    <cfRule type="cellIs" priority="1300" stopIfTrue="1" operator="equal">
      <formula>"P"</formula>
    </cfRule>
    <cfRule type="cellIs" dxfId="831" priority="1301" stopIfTrue="1" operator="equal">
      <formula>"F"</formula>
    </cfRule>
    <cfRule type="cellIs" dxfId="830" priority="1302" stopIfTrue="1" operator="equal">
      <formula>"PE"</formula>
    </cfRule>
  </conditionalFormatting>
  <conditionalFormatting sqref="F562:Q565 F568:Q568 F560:Q560 F555:Q556 F542:Q545">
    <cfRule type="cellIs" priority="1297" stopIfTrue="1" operator="equal">
      <formula>"P"</formula>
    </cfRule>
    <cfRule type="cellIs" dxfId="829" priority="1298" stopIfTrue="1" operator="equal">
      <formula>"F"</formula>
    </cfRule>
    <cfRule type="cellIs" dxfId="828" priority="1299" stopIfTrue="1" operator="equal">
      <formula>"PE"</formula>
    </cfRule>
  </conditionalFormatting>
  <conditionalFormatting sqref="E488:Q488">
    <cfRule type="cellIs" priority="1330" stopIfTrue="1" operator="equal">
      <formula>"P"</formula>
    </cfRule>
    <cfRule type="cellIs" dxfId="827" priority="1331" stopIfTrue="1" operator="equal">
      <formula>"F"</formula>
    </cfRule>
    <cfRule type="cellIs" dxfId="826" priority="1332" stopIfTrue="1" operator="equal">
      <formula>"PE"</formula>
    </cfRule>
  </conditionalFormatting>
  <conditionalFormatting sqref="E486:Q486">
    <cfRule type="cellIs" priority="1327" stopIfTrue="1" operator="equal">
      <formula>"P"</formula>
    </cfRule>
    <cfRule type="cellIs" dxfId="825" priority="1328" stopIfTrue="1" operator="equal">
      <formula>"F"</formula>
    </cfRule>
    <cfRule type="cellIs" dxfId="824" priority="1329" stopIfTrue="1" operator="equal">
      <formula>"PE"</formula>
    </cfRule>
  </conditionalFormatting>
  <conditionalFormatting sqref="E487:Q487">
    <cfRule type="cellIs" priority="1324" stopIfTrue="1" operator="equal">
      <formula>"P"</formula>
    </cfRule>
    <cfRule type="cellIs" dxfId="823" priority="1325" stopIfTrue="1" operator="equal">
      <formula>"F"</formula>
    </cfRule>
    <cfRule type="cellIs" dxfId="822" priority="1326" stopIfTrue="1" operator="equal">
      <formula>"PE"</formula>
    </cfRule>
  </conditionalFormatting>
  <conditionalFormatting sqref="E496:Q496">
    <cfRule type="cellIs" priority="1321" stopIfTrue="1" operator="equal">
      <formula>"P"</formula>
    </cfRule>
    <cfRule type="cellIs" dxfId="821" priority="1322" stopIfTrue="1" operator="equal">
      <formula>"F"</formula>
    </cfRule>
    <cfRule type="cellIs" dxfId="820" priority="1323" stopIfTrue="1" operator="equal">
      <formula>"PE"</formula>
    </cfRule>
  </conditionalFormatting>
  <conditionalFormatting sqref="E497:Q497">
    <cfRule type="cellIs" priority="1318" stopIfTrue="1" operator="equal">
      <formula>"P"</formula>
    </cfRule>
    <cfRule type="cellIs" dxfId="819" priority="1319" stopIfTrue="1" operator="equal">
      <formula>"F"</formula>
    </cfRule>
    <cfRule type="cellIs" dxfId="818" priority="1320" stopIfTrue="1" operator="equal">
      <formula>"PE"</formula>
    </cfRule>
  </conditionalFormatting>
  <conditionalFormatting sqref="F551:Q551">
    <cfRule type="cellIs" priority="1273" stopIfTrue="1" operator="equal">
      <formula>"P"</formula>
    </cfRule>
    <cfRule type="cellIs" dxfId="817" priority="1274" stopIfTrue="1" operator="equal">
      <formula>"F"</formula>
    </cfRule>
    <cfRule type="cellIs" dxfId="816" priority="1275" stopIfTrue="1" operator="equal">
      <formula>"PE"</formula>
    </cfRule>
  </conditionalFormatting>
  <conditionalFormatting sqref="F552:Q552">
    <cfRule type="cellIs" priority="1270" stopIfTrue="1" operator="equal">
      <formula>"P"</formula>
    </cfRule>
    <cfRule type="cellIs" dxfId="815" priority="1271" stopIfTrue="1" operator="equal">
      <formula>"F"</formula>
    </cfRule>
    <cfRule type="cellIs" dxfId="814" priority="1272" stopIfTrue="1" operator="equal">
      <formula>"PE"</formula>
    </cfRule>
  </conditionalFormatting>
  <conditionalFormatting sqref="F553:Q553">
    <cfRule type="cellIs" priority="1267" stopIfTrue="1" operator="equal">
      <formula>"P"</formula>
    </cfRule>
    <cfRule type="cellIs" dxfId="813" priority="1268" stopIfTrue="1" operator="equal">
      <formula>"F"</formula>
    </cfRule>
    <cfRule type="cellIs" dxfId="812" priority="1269" stopIfTrue="1" operator="equal">
      <formula>"PE"</formula>
    </cfRule>
  </conditionalFormatting>
  <conditionalFormatting sqref="F567:Q567">
    <cfRule type="cellIs" priority="1264" stopIfTrue="1" operator="equal">
      <formula>"P"</formula>
    </cfRule>
    <cfRule type="cellIs" dxfId="811" priority="1265" stopIfTrue="1" operator="equal">
      <formula>"F"</formula>
    </cfRule>
    <cfRule type="cellIs" dxfId="810" priority="1266" stopIfTrue="1" operator="equal">
      <formula>"PE"</formula>
    </cfRule>
  </conditionalFormatting>
  <conditionalFormatting sqref="F570:Q573">
    <cfRule type="cellIs" priority="1261" stopIfTrue="1" operator="equal">
      <formula>"P"</formula>
    </cfRule>
    <cfRule type="cellIs" dxfId="809" priority="1262" stopIfTrue="1" operator="equal">
      <formula>"F"</formula>
    </cfRule>
    <cfRule type="cellIs" dxfId="808" priority="1263" stopIfTrue="1" operator="equal">
      <formula>"PE"</formula>
    </cfRule>
  </conditionalFormatting>
  <conditionalFormatting sqref="F588:Q588 F583:Q584">
    <cfRule type="cellIs" priority="1258" stopIfTrue="1" operator="equal">
      <formula>"P"</formula>
    </cfRule>
    <cfRule type="cellIs" dxfId="807" priority="1259" stopIfTrue="1" operator="equal">
      <formula>"F"</formula>
    </cfRule>
    <cfRule type="cellIs" dxfId="806" priority="1260" stopIfTrue="1" operator="equal">
      <formula>"PE"</formula>
    </cfRule>
  </conditionalFormatting>
  <conditionalFormatting sqref="F578:Q578">
    <cfRule type="cellIs" priority="1255" stopIfTrue="1" operator="equal">
      <formula>"P"</formula>
    </cfRule>
    <cfRule type="cellIs" dxfId="805" priority="1256" stopIfTrue="1" operator="equal">
      <formula>"F"</formula>
    </cfRule>
    <cfRule type="cellIs" dxfId="804" priority="1257" stopIfTrue="1" operator="equal">
      <formula>"PE"</formula>
    </cfRule>
  </conditionalFormatting>
  <conditionalFormatting sqref="F550:Q550">
    <cfRule type="cellIs" priority="1294" stopIfTrue="1" operator="equal">
      <formula>"P"</formula>
    </cfRule>
    <cfRule type="cellIs" dxfId="803" priority="1295" stopIfTrue="1" operator="equal">
      <formula>"F"</formula>
    </cfRule>
    <cfRule type="cellIs" dxfId="802" priority="1296" stopIfTrue="1" operator="equal">
      <formula>"PE"</formula>
    </cfRule>
  </conditionalFormatting>
  <conditionalFormatting sqref="F549:Q549">
    <cfRule type="cellIs" priority="1291" stopIfTrue="1" operator="equal">
      <formula>"P"</formula>
    </cfRule>
    <cfRule type="cellIs" dxfId="801" priority="1292" stopIfTrue="1" operator="equal">
      <formula>"F"</formula>
    </cfRule>
    <cfRule type="cellIs" dxfId="800" priority="1293" stopIfTrue="1" operator="equal">
      <formula>"PE"</formula>
    </cfRule>
  </conditionalFormatting>
  <conditionalFormatting sqref="F547:Q547">
    <cfRule type="cellIs" priority="1288" stopIfTrue="1" operator="equal">
      <formula>"P"</formula>
    </cfRule>
    <cfRule type="cellIs" dxfId="799" priority="1289" stopIfTrue="1" operator="equal">
      <formula>"F"</formula>
    </cfRule>
    <cfRule type="cellIs" dxfId="798" priority="1290" stopIfTrue="1" operator="equal">
      <formula>"PE"</formula>
    </cfRule>
  </conditionalFormatting>
  <conditionalFormatting sqref="F548:Q548">
    <cfRule type="cellIs" priority="1285" stopIfTrue="1" operator="equal">
      <formula>"P"</formula>
    </cfRule>
    <cfRule type="cellIs" dxfId="797" priority="1286" stopIfTrue="1" operator="equal">
      <formula>"F"</formula>
    </cfRule>
    <cfRule type="cellIs" dxfId="796" priority="1287" stopIfTrue="1" operator="equal">
      <formula>"PE"</formula>
    </cfRule>
  </conditionalFormatting>
  <conditionalFormatting sqref="F557:Q557">
    <cfRule type="cellIs" priority="1282" stopIfTrue="1" operator="equal">
      <formula>"P"</formula>
    </cfRule>
    <cfRule type="cellIs" dxfId="795" priority="1283" stopIfTrue="1" operator="equal">
      <formula>"F"</formula>
    </cfRule>
    <cfRule type="cellIs" dxfId="794" priority="1284" stopIfTrue="1" operator="equal">
      <formula>"PE"</formula>
    </cfRule>
  </conditionalFormatting>
  <conditionalFormatting sqref="F558:Q558">
    <cfRule type="cellIs" priority="1279" stopIfTrue="1" operator="equal">
      <formula>"P"</formula>
    </cfRule>
    <cfRule type="cellIs" dxfId="793" priority="1280" stopIfTrue="1" operator="equal">
      <formula>"F"</formula>
    </cfRule>
    <cfRule type="cellIs" dxfId="792" priority="1281" stopIfTrue="1" operator="equal">
      <formula>"PE"</formula>
    </cfRule>
  </conditionalFormatting>
  <conditionalFormatting sqref="F559:Q559">
    <cfRule type="cellIs" priority="1276" stopIfTrue="1" operator="equal">
      <formula>"P"</formula>
    </cfRule>
    <cfRule type="cellIs" dxfId="791" priority="1277" stopIfTrue="1" operator="equal">
      <formula>"F"</formula>
    </cfRule>
    <cfRule type="cellIs" dxfId="790" priority="1278" stopIfTrue="1" operator="equal">
      <formula>"PE"</formula>
    </cfRule>
  </conditionalFormatting>
  <conditionalFormatting sqref="F580:Q580">
    <cfRule type="cellIs" priority="1231" stopIfTrue="1" operator="equal">
      <formula>"P"</formula>
    </cfRule>
    <cfRule type="cellIs" dxfId="789" priority="1232" stopIfTrue="1" operator="equal">
      <formula>"F"</formula>
    </cfRule>
    <cfRule type="cellIs" dxfId="788" priority="1233" stopIfTrue="1" operator="equal">
      <formula>"PE"</formula>
    </cfRule>
  </conditionalFormatting>
  <conditionalFormatting sqref="F581:Q581">
    <cfRule type="cellIs" priority="1228" stopIfTrue="1" operator="equal">
      <formula>"P"</formula>
    </cfRule>
    <cfRule type="cellIs" dxfId="787" priority="1229" stopIfTrue="1" operator="equal">
      <formula>"F"</formula>
    </cfRule>
    <cfRule type="cellIs" dxfId="786" priority="1230" stopIfTrue="1" operator="equal">
      <formula>"PE"</formula>
    </cfRule>
  </conditionalFormatting>
  <conditionalFormatting sqref="F590:Q593 F596:Q596">
    <cfRule type="cellIs" priority="1225" stopIfTrue="1" operator="equal">
      <formula>"P"</formula>
    </cfRule>
    <cfRule type="cellIs" dxfId="785" priority="1226" stopIfTrue="1" operator="equal">
      <formula>"F"</formula>
    </cfRule>
    <cfRule type="cellIs" dxfId="784" priority="1227" stopIfTrue="1" operator="equal">
      <formula>"PE"</formula>
    </cfRule>
  </conditionalFormatting>
  <conditionalFormatting sqref="F595:Q595">
    <cfRule type="cellIs" priority="1222" stopIfTrue="1" operator="equal">
      <formula>"P"</formula>
    </cfRule>
    <cfRule type="cellIs" dxfId="783" priority="1223" stopIfTrue="1" operator="equal">
      <formula>"F"</formula>
    </cfRule>
    <cfRule type="cellIs" dxfId="782" priority="1224" stopIfTrue="1" operator="equal">
      <formula>"PE"</formula>
    </cfRule>
  </conditionalFormatting>
  <conditionalFormatting sqref="F618:Q618 F625:Q625 F629:Q629 F598:Q601">
    <cfRule type="cellIs" priority="1219" stopIfTrue="1" operator="equal">
      <formula>"P"</formula>
    </cfRule>
    <cfRule type="cellIs" dxfId="781" priority="1220" stopIfTrue="1" operator="equal">
      <formula>"F"</formula>
    </cfRule>
    <cfRule type="cellIs" dxfId="780" priority="1221" stopIfTrue="1" operator="equal">
      <formula>"PE"</formula>
    </cfRule>
  </conditionalFormatting>
  <conditionalFormatting sqref="F587:Q587">
    <cfRule type="cellIs" priority="1237" stopIfTrue="1" operator="equal">
      <formula>"P"</formula>
    </cfRule>
    <cfRule type="cellIs" dxfId="779" priority="1238" stopIfTrue="1" operator="equal">
      <formula>"F"</formula>
    </cfRule>
    <cfRule type="cellIs" dxfId="778" priority="1239" stopIfTrue="1" operator="equal">
      <formula>"PE"</formula>
    </cfRule>
  </conditionalFormatting>
  <conditionalFormatting sqref="F579:Q579">
    <cfRule type="cellIs" priority="1234" stopIfTrue="1" operator="equal">
      <formula>"P"</formula>
    </cfRule>
    <cfRule type="cellIs" dxfId="777" priority="1235" stopIfTrue="1" operator="equal">
      <formula>"F"</formula>
    </cfRule>
    <cfRule type="cellIs" dxfId="776" priority="1236" stopIfTrue="1" operator="equal">
      <formula>"PE"</formula>
    </cfRule>
  </conditionalFormatting>
  <conditionalFormatting sqref="F621:Q624 F628:Q628 F619:Q619 F612:Q613">
    <cfRule type="cellIs" priority="1216" stopIfTrue="1" operator="equal">
      <formula>"P"</formula>
    </cfRule>
    <cfRule type="cellIs" dxfId="775" priority="1217" stopIfTrue="1" operator="equal">
      <formula>"F"</formula>
    </cfRule>
    <cfRule type="cellIs" dxfId="774" priority="1218" stopIfTrue="1" operator="equal">
      <formula>"PE"</formula>
    </cfRule>
  </conditionalFormatting>
  <conditionalFormatting sqref="F606:Q606">
    <cfRule type="cellIs" priority="1213" stopIfTrue="1" operator="equal">
      <formula>"P"</formula>
    </cfRule>
    <cfRule type="cellIs" dxfId="773" priority="1214" stopIfTrue="1" operator="equal">
      <formula>"F"</formula>
    </cfRule>
    <cfRule type="cellIs" dxfId="772" priority="1215" stopIfTrue="1" operator="equal">
      <formula>"PE"</formula>
    </cfRule>
  </conditionalFormatting>
  <conditionalFormatting sqref="F577:Q577">
    <cfRule type="cellIs" priority="1252" stopIfTrue="1" operator="equal">
      <formula>"P"</formula>
    </cfRule>
    <cfRule type="cellIs" dxfId="771" priority="1253" stopIfTrue="1" operator="equal">
      <formula>"F"</formula>
    </cfRule>
    <cfRule type="cellIs" dxfId="770" priority="1254" stopIfTrue="1" operator="equal">
      <formula>"PE"</formula>
    </cfRule>
  </conditionalFormatting>
  <conditionalFormatting sqref="F575:Q575">
    <cfRule type="cellIs" priority="1249" stopIfTrue="1" operator="equal">
      <formula>"P"</formula>
    </cfRule>
    <cfRule type="cellIs" dxfId="769" priority="1250" stopIfTrue="1" operator="equal">
      <formula>"F"</formula>
    </cfRule>
    <cfRule type="cellIs" dxfId="768" priority="1251" stopIfTrue="1" operator="equal">
      <formula>"PE"</formula>
    </cfRule>
  </conditionalFormatting>
  <conditionalFormatting sqref="F576:Q576">
    <cfRule type="cellIs" priority="1246" stopIfTrue="1" operator="equal">
      <formula>"P"</formula>
    </cfRule>
    <cfRule type="cellIs" dxfId="767" priority="1247" stopIfTrue="1" operator="equal">
      <formula>"F"</formula>
    </cfRule>
    <cfRule type="cellIs" dxfId="766" priority="1248" stopIfTrue="1" operator="equal">
      <formula>"PE"</formula>
    </cfRule>
  </conditionalFormatting>
  <conditionalFormatting sqref="F585:Q585">
    <cfRule type="cellIs" priority="1243" stopIfTrue="1" operator="equal">
      <formula>"P"</formula>
    </cfRule>
    <cfRule type="cellIs" dxfId="765" priority="1244" stopIfTrue="1" operator="equal">
      <formula>"F"</formula>
    </cfRule>
    <cfRule type="cellIs" dxfId="764" priority="1245" stopIfTrue="1" operator="equal">
      <formula>"PE"</formula>
    </cfRule>
  </conditionalFormatting>
  <conditionalFormatting sqref="F586:Q586">
    <cfRule type="cellIs" priority="1240" stopIfTrue="1" operator="equal">
      <formula>"P"</formula>
    </cfRule>
    <cfRule type="cellIs" dxfId="763" priority="1241" stopIfTrue="1" operator="equal">
      <formula>"F"</formula>
    </cfRule>
    <cfRule type="cellIs" dxfId="762" priority="1242" stopIfTrue="1" operator="equal">
      <formula>"PE"</formula>
    </cfRule>
  </conditionalFormatting>
  <conditionalFormatting sqref="F616:Q616">
    <cfRule type="cellIs" priority="1195" stopIfTrue="1" operator="equal">
      <formula>"P"</formula>
    </cfRule>
    <cfRule type="cellIs" dxfId="761" priority="1196" stopIfTrue="1" operator="equal">
      <formula>"F"</formula>
    </cfRule>
    <cfRule type="cellIs" dxfId="760" priority="1197" stopIfTrue="1" operator="equal">
      <formula>"PE"</formula>
    </cfRule>
  </conditionalFormatting>
  <conditionalFormatting sqref="F627:Q627">
    <cfRule type="cellIs" priority="1186" stopIfTrue="1" operator="equal">
      <formula>"P"</formula>
    </cfRule>
    <cfRule type="cellIs" dxfId="759" priority="1187" stopIfTrue="1" operator="equal">
      <formula>"F"</formula>
    </cfRule>
    <cfRule type="cellIs" dxfId="758" priority="1188" stopIfTrue="1" operator="equal">
      <formula>"PE"</formula>
    </cfRule>
  </conditionalFormatting>
  <conditionalFormatting sqref="F610:Q610">
    <cfRule type="cellIs" priority="1189" stopIfTrue="1" operator="equal">
      <formula>"P"</formula>
    </cfRule>
    <cfRule type="cellIs" dxfId="757" priority="1190" stopIfTrue="1" operator="equal">
      <formula>"F"</formula>
    </cfRule>
    <cfRule type="cellIs" dxfId="756" priority="1191" stopIfTrue="1" operator="equal">
      <formula>"PE"</formula>
    </cfRule>
  </conditionalFormatting>
  <conditionalFormatting sqref="F605:Q605">
    <cfRule type="cellIs" priority="1210" stopIfTrue="1" operator="equal">
      <formula>"P"</formula>
    </cfRule>
    <cfRule type="cellIs" dxfId="755" priority="1211" stopIfTrue="1" operator="equal">
      <formula>"F"</formula>
    </cfRule>
    <cfRule type="cellIs" dxfId="754" priority="1212" stopIfTrue="1" operator="equal">
      <formula>"PE"</formula>
    </cfRule>
  </conditionalFormatting>
  <conditionalFormatting sqref="F603:Q603">
    <cfRule type="cellIs" priority="1207" stopIfTrue="1" operator="equal">
      <formula>"P"</formula>
    </cfRule>
    <cfRule type="cellIs" dxfId="753" priority="1208" stopIfTrue="1" operator="equal">
      <formula>"F"</formula>
    </cfRule>
    <cfRule type="cellIs" dxfId="752" priority="1209" stopIfTrue="1" operator="equal">
      <formula>"PE"</formula>
    </cfRule>
  </conditionalFormatting>
  <conditionalFormatting sqref="F604:Q604">
    <cfRule type="cellIs" priority="1204" stopIfTrue="1" operator="equal">
      <formula>"P"</formula>
    </cfRule>
    <cfRule type="cellIs" dxfId="751" priority="1205" stopIfTrue="1" operator="equal">
      <formula>"F"</formula>
    </cfRule>
    <cfRule type="cellIs" dxfId="750" priority="1206" stopIfTrue="1" operator="equal">
      <formula>"PE"</formula>
    </cfRule>
  </conditionalFormatting>
  <conditionalFormatting sqref="F614:Q614">
    <cfRule type="cellIs" priority="1201" stopIfTrue="1" operator="equal">
      <formula>"P"</formula>
    </cfRule>
    <cfRule type="cellIs" dxfId="749" priority="1202" stopIfTrue="1" operator="equal">
      <formula>"F"</formula>
    </cfRule>
    <cfRule type="cellIs" dxfId="748" priority="1203" stopIfTrue="1" operator="equal">
      <formula>"PE"</formula>
    </cfRule>
  </conditionalFormatting>
  <conditionalFormatting sqref="F615:Q615">
    <cfRule type="cellIs" priority="1198" stopIfTrue="1" operator="equal">
      <formula>"P"</formula>
    </cfRule>
    <cfRule type="cellIs" dxfId="747" priority="1199" stopIfTrue="1" operator="equal">
      <formula>"F"</formula>
    </cfRule>
    <cfRule type="cellIs" dxfId="746" priority="1200" stopIfTrue="1" operator="equal">
      <formula>"PE"</formula>
    </cfRule>
  </conditionalFormatting>
  <conditionalFormatting sqref="F607:Q607">
    <cfRule type="cellIs" priority="1192" stopIfTrue="1" operator="equal">
      <formula>"P"</formula>
    </cfRule>
    <cfRule type="cellIs" dxfId="745" priority="1193" stopIfTrue="1" operator="equal">
      <formula>"F"</formula>
    </cfRule>
    <cfRule type="cellIs" dxfId="744" priority="1194" stopIfTrue="1" operator="equal">
      <formula>"PE"</formula>
    </cfRule>
  </conditionalFormatting>
  <conditionalFormatting sqref="F617:Q617">
    <cfRule type="cellIs" priority="1183" stopIfTrue="1" operator="equal">
      <formula>"P"</formula>
    </cfRule>
    <cfRule type="cellIs" dxfId="743" priority="1184" stopIfTrue="1" operator="equal">
      <formula>"F"</formula>
    </cfRule>
    <cfRule type="cellIs" dxfId="742" priority="1185" stopIfTrue="1" operator="equal">
      <formula>"PE"</formula>
    </cfRule>
  </conditionalFormatting>
  <conditionalFormatting sqref="F631:Q634">
    <cfRule type="cellIs" priority="1180" stopIfTrue="1" operator="equal">
      <formula>"P"</formula>
    </cfRule>
    <cfRule type="cellIs" dxfId="741" priority="1181" stopIfTrue="1" operator="equal">
      <formula>"F"</formula>
    </cfRule>
    <cfRule type="cellIs" dxfId="740" priority="1182" stopIfTrue="1" operator="equal">
      <formula>"PE"</formula>
    </cfRule>
  </conditionalFormatting>
  <conditionalFormatting sqref="E639:Q639">
    <cfRule type="cellIs" priority="1177" stopIfTrue="1" operator="equal">
      <formula>"P"</formula>
    </cfRule>
    <cfRule type="cellIs" dxfId="739" priority="1178" stopIfTrue="1" operator="equal">
      <formula>"F"</formula>
    </cfRule>
    <cfRule type="cellIs" dxfId="738" priority="1179" stopIfTrue="1" operator="equal">
      <formula>"PE"</formula>
    </cfRule>
  </conditionalFormatting>
  <conditionalFormatting sqref="E641:Q641">
    <cfRule type="cellIs" priority="1162" stopIfTrue="1" operator="equal">
      <formula>"P"</formula>
    </cfRule>
    <cfRule type="cellIs" dxfId="737" priority="1163" stopIfTrue="1" operator="equal">
      <formula>"F"</formula>
    </cfRule>
    <cfRule type="cellIs" dxfId="736" priority="1164" stopIfTrue="1" operator="equal">
      <formula>"PE"</formula>
    </cfRule>
  </conditionalFormatting>
  <conditionalFormatting sqref="E642:Q642">
    <cfRule type="cellIs" priority="1159" stopIfTrue="1" operator="equal">
      <formula>"P"</formula>
    </cfRule>
    <cfRule type="cellIs" dxfId="735" priority="1160" stopIfTrue="1" operator="equal">
      <formula>"F"</formula>
    </cfRule>
    <cfRule type="cellIs" dxfId="734" priority="1161" stopIfTrue="1" operator="equal">
      <formula>"PE"</formula>
    </cfRule>
  </conditionalFormatting>
  <conditionalFormatting sqref="E638:Q638">
    <cfRule type="cellIs" priority="1174" stopIfTrue="1" operator="equal">
      <formula>"P"</formula>
    </cfRule>
    <cfRule type="cellIs" dxfId="733" priority="1175" stopIfTrue="1" operator="equal">
      <formula>"F"</formula>
    </cfRule>
    <cfRule type="cellIs" dxfId="732" priority="1176" stopIfTrue="1" operator="equal">
      <formula>"PE"</formula>
    </cfRule>
  </conditionalFormatting>
  <conditionalFormatting sqref="E636:Q636">
    <cfRule type="cellIs" priority="1171" stopIfTrue="1" operator="equal">
      <formula>"P"</formula>
    </cfRule>
    <cfRule type="cellIs" dxfId="731" priority="1172" stopIfTrue="1" operator="equal">
      <formula>"F"</formula>
    </cfRule>
    <cfRule type="cellIs" dxfId="730" priority="1173" stopIfTrue="1" operator="equal">
      <formula>"PE"</formula>
    </cfRule>
  </conditionalFormatting>
  <conditionalFormatting sqref="E637:Q637">
    <cfRule type="cellIs" priority="1168" stopIfTrue="1" operator="equal">
      <formula>"P"</formula>
    </cfRule>
    <cfRule type="cellIs" dxfId="729" priority="1169" stopIfTrue="1" operator="equal">
      <formula>"F"</formula>
    </cfRule>
    <cfRule type="cellIs" dxfId="728" priority="1170" stopIfTrue="1" operator="equal">
      <formula>"PE"</formula>
    </cfRule>
  </conditionalFormatting>
  <conditionalFormatting sqref="E640:Q640">
    <cfRule type="cellIs" priority="1165" stopIfTrue="1" operator="equal">
      <formula>"P"</formula>
    </cfRule>
    <cfRule type="cellIs" dxfId="727" priority="1166" stopIfTrue="1" operator="equal">
      <formula>"F"</formula>
    </cfRule>
    <cfRule type="cellIs" dxfId="726" priority="1167" stopIfTrue="1" operator="equal">
      <formula>"PE"</formula>
    </cfRule>
  </conditionalFormatting>
  <conditionalFormatting sqref="E653:Q656">
    <cfRule type="cellIs" priority="1156" stopIfTrue="1" operator="equal">
      <formula>"P"</formula>
    </cfRule>
    <cfRule type="cellIs" dxfId="725" priority="1157" stopIfTrue="1" operator="equal">
      <formula>"F"</formula>
    </cfRule>
    <cfRule type="cellIs" dxfId="724" priority="1158" stopIfTrue="1" operator="equal">
      <formula>"PE"</formula>
    </cfRule>
  </conditionalFormatting>
  <conditionalFormatting sqref="E659:Q659">
    <cfRule type="cellIs" priority="1153" stopIfTrue="1" operator="equal">
      <formula>"P"</formula>
    </cfRule>
    <cfRule type="cellIs" dxfId="723" priority="1154" stopIfTrue="1" operator="equal">
      <formula>"F"</formula>
    </cfRule>
    <cfRule type="cellIs" dxfId="722" priority="1155" stopIfTrue="1" operator="equal">
      <formula>"PE"</formula>
    </cfRule>
  </conditionalFormatting>
  <conditionalFormatting sqref="E658:Q658">
    <cfRule type="cellIs" priority="1150" stopIfTrue="1" operator="equal">
      <formula>"P"</formula>
    </cfRule>
    <cfRule type="cellIs" dxfId="721" priority="1151" stopIfTrue="1" operator="equal">
      <formula>"F"</formula>
    </cfRule>
    <cfRule type="cellIs" dxfId="720" priority="1152" stopIfTrue="1" operator="equal">
      <formula>"PE"</formula>
    </cfRule>
  </conditionalFormatting>
  <conditionalFormatting sqref="E670:Q670">
    <cfRule type="cellIs" priority="1135" stopIfTrue="1" operator="equal">
      <formula>"P"</formula>
    </cfRule>
    <cfRule type="cellIs" dxfId="719" priority="1136" stopIfTrue="1" operator="equal">
      <formula>"F"</formula>
    </cfRule>
    <cfRule type="cellIs" dxfId="718" priority="1137" stopIfTrue="1" operator="equal">
      <formula>"PE"</formula>
    </cfRule>
  </conditionalFormatting>
  <conditionalFormatting sqref="E671:Q671">
    <cfRule type="cellIs" priority="1132" stopIfTrue="1" operator="equal">
      <formula>"P"</formula>
    </cfRule>
    <cfRule type="cellIs" dxfId="717" priority="1133" stopIfTrue="1" operator="equal">
      <formula>"F"</formula>
    </cfRule>
    <cfRule type="cellIs" dxfId="716" priority="1134" stopIfTrue="1" operator="equal">
      <formula>"PE"</formula>
    </cfRule>
  </conditionalFormatting>
  <conditionalFormatting sqref="E672:Q672">
    <cfRule type="cellIs" priority="1129" stopIfTrue="1" operator="equal">
      <formula>"P"</formula>
    </cfRule>
    <cfRule type="cellIs" dxfId="715" priority="1130" stopIfTrue="1" operator="equal">
      <formula>"F"</formula>
    </cfRule>
    <cfRule type="cellIs" dxfId="714" priority="1131" stopIfTrue="1" operator="equal">
      <formula>"PE"</formula>
    </cfRule>
  </conditionalFormatting>
  <conditionalFormatting sqref="E669:Q669">
    <cfRule type="cellIs" priority="1147" stopIfTrue="1" operator="equal">
      <formula>"P"</formula>
    </cfRule>
    <cfRule type="cellIs" dxfId="713" priority="1148" stopIfTrue="1" operator="equal">
      <formula>"F"</formula>
    </cfRule>
    <cfRule type="cellIs" dxfId="712" priority="1149" stopIfTrue="1" operator="equal">
      <formula>"PE"</formula>
    </cfRule>
  </conditionalFormatting>
  <conditionalFormatting sqref="E668:Q668">
    <cfRule type="cellIs" priority="1144" stopIfTrue="1" operator="equal">
      <formula>"P"</formula>
    </cfRule>
    <cfRule type="cellIs" dxfId="711" priority="1145" stopIfTrue="1" operator="equal">
      <formula>"F"</formula>
    </cfRule>
    <cfRule type="cellIs" dxfId="710" priority="1146" stopIfTrue="1" operator="equal">
      <formula>"PE"</formula>
    </cfRule>
  </conditionalFormatting>
  <conditionalFormatting sqref="E666:Q666">
    <cfRule type="cellIs" priority="1141" stopIfTrue="1" operator="equal">
      <formula>"P"</formula>
    </cfRule>
    <cfRule type="cellIs" dxfId="709" priority="1142" stopIfTrue="1" operator="equal">
      <formula>"F"</formula>
    </cfRule>
    <cfRule type="cellIs" dxfId="708" priority="1143" stopIfTrue="1" operator="equal">
      <formula>"PE"</formula>
    </cfRule>
  </conditionalFormatting>
  <conditionalFormatting sqref="E667:Q667">
    <cfRule type="cellIs" priority="1138" stopIfTrue="1" operator="equal">
      <formula>"P"</formula>
    </cfRule>
    <cfRule type="cellIs" dxfId="707" priority="1139" stopIfTrue="1" operator="equal">
      <formula>"F"</formula>
    </cfRule>
    <cfRule type="cellIs" dxfId="706" priority="1140" stopIfTrue="1" operator="equal">
      <formula>"PE"</formula>
    </cfRule>
  </conditionalFormatting>
  <conditionalFormatting sqref="E519:Q519">
    <cfRule type="cellIs" priority="1126" stopIfTrue="1" operator="equal">
      <formula>"P"</formula>
    </cfRule>
    <cfRule type="cellIs" dxfId="705" priority="1127" stopIfTrue="1" operator="equal">
      <formula>"F"</formula>
    </cfRule>
    <cfRule type="cellIs" dxfId="704" priority="1128" stopIfTrue="1" operator="equal">
      <formula>"PE"</formula>
    </cfRule>
  </conditionalFormatting>
  <conditionalFormatting sqref="F609:Q609">
    <cfRule type="cellIs" priority="1123" stopIfTrue="1" operator="equal">
      <formula>"P"</formula>
    </cfRule>
    <cfRule type="cellIs" dxfId="703" priority="1124" stopIfTrue="1" operator="equal">
      <formula>"F"</formula>
    </cfRule>
    <cfRule type="cellIs" dxfId="702" priority="1125" stopIfTrue="1" operator="equal">
      <formula>"PE"</formula>
    </cfRule>
  </conditionalFormatting>
  <conditionalFormatting sqref="F608:Q608">
    <cfRule type="cellIs" priority="1120" stopIfTrue="1" operator="equal">
      <formula>"P"</formula>
    </cfRule>
    <cfRule type="cellIs" dxfId="701" priority="1121" stopIfTrue="1" operator="equal">
      <formula>"F"</formula>
    </cfRule>
    <cfRule type="cellIs" dxfId="700" priority="1122" stopIfTrue="1" operator="equal">
      <formula>"PE"</formula>
    </cfRule>
  </conditionalFormatting>
  <conditionalFormatting sqref="E708:Q708">
    <cfRule type="cellIs" priority="1117" stopIfTrue="1" operator="equal">
      <formula>"P"</formula>
    </cfRule>
    <cfRule type="cellIs" dxfId="699" priority="1118" stopIfTrue="1" operator="equal">
      <formula>"F"</formula>
    </cfRule>
    <cfRule type="cellIs" dxfId="698" priority="1119" stopIfTrue="1" operator="equal">
      <formula>"PE"</formula>
    </cfRule>
  </conditionalFormatting>
  <conditionalFormatting sqref="E707:Q707">
    <cfRule type="cellIs" priority="1114" stopIfTrue="1" operator="equal">
      <formula>"P"</formula>
    </cfRule>
    <cfRule type="cellIs" dxfId="697" priority="1115" stopIfTrue="1" operator="equal">
      <formula>"F"</formula>
    </cfRule>
    <cfRule type="cellIs" dxfId="696" priority="1116" stopIfTrue="1" operator="equal">
      <formula>"PE"</formula>
    </cfRule>
  </conditionalFormatting>
  <conditionalFormatting sqref="F751:Q751 F747:Q748">
    <cfRule type="cellIs" priority="1111" stopIfTrue="1" operator="equal">
      <formula>"P"</formula>
    </cfRule>
    <cfRule type="cellIs" dxfId="695" priority="1112" stopIfTrue="1" operator="equal">
      <formula>"F"</formula>
    </cfRule>
    <cfRule type="cellIs" dxfId="694" priority="1113" stopIfTrue="1" operator="equal">
      <formula>"PE"</formula>
    </cfRule>
  </conditionalFormatting>
  <conditionalFormatting sqref="F743:Q743">
    <cfRule type="cellIs" priority="1090" stopIfTrue="1" operator="equal">
      <formula>"P"</formula>
    </cfRule>
    <cfRule type="cellIs" dxfId="693" priority="1091" stopIfTrue="1" operator="equal">
      <formula>"F"</formula>
    </cfRule>
    <cfRule type="cellIs" dxfId="692" priority="1092" stopIfTrue="1" operator="equal">
      <formula>"PE"</formula>
    </cfRule>
  </conditionalFormatting>
  <conditionalFormatting sqref="F744:Q744">
    <cfRule type="cellIs" priority="1087" stopIfTrue="1" operator="equal">
      <formula>"P"</formula>
    </cfRule>
    <cfRule type="cellIs" dxfId="691" priority="1088" stopIfTrue="1" operator="equal">
      <formula>"F"</formula>
    </cfRule>
    <cfRule type="cellIs" dxfId="690" priority="1089" stopIfTrue="1" operator="equal">
      <formula>"PE"</formula>
    </cfRule>
  </conditionalFormatting>
  <conditionalFormatting sqref="F745:Q745">
    <cfRule type="cellIs" priority="1084" stopIfTrue="1" operator="equal">
      <formula>"P"</formula>
    </cfRule>
    <cfRule type="cellIs" dxfId="689" priority="1085" stopIfTrue="1" operator="equal">
      <formula>"F"</formula>
    </cfRule>
    <cfRule type="cellIs" dxfId="688" priority="1086" stopIfTrue="1" operator="equal">
      <formula>"PE"</formula>
    </cfRule>
  </conditionalFormatting>
  <conditionalFormatting sqref="F742:Q742">
    <cfRule type="cellIs" priority="1108" stopIfTrue="1" operator="equal">
      <formula>"P"</formula>
    </cfRule>
    <cfRule type="cellIs" dxfId="687" priority="1109" stopIfTrue="1" operator="equal">
      <formula>"F"</formula>
    </cfRule>
    <cfRule type="cellIs" dxfId="686" priority="1110" stopIfTrue="1" operator="equal">
      <formula>"PE"</formula>
    </cfRule>
  </conditionalFormatting>
  <conditionalFormatting sqref="F741:Q741">
    <cfRule type="cellIs" priority="1105" stopIfTrue="1" operator="equal">
      <formula>"P"</formula>
    </cfRule>
    <cfRule type="cellIs" dxfId="685" priority="1106" stopIfTrue="1" operator="equal">
      <formula>"F"</formula>
    </cfRule>
    <cfRule type="cellIs" dxfId="684" priority="1107" stopIfTrue="1" operator="equal">
      <formula>"PE"</formula>
    </cfRule>
  </conditionalFormatting>
  <conditionalFormatting sqref="F739:Q739">
    <cfRule type="cellIs" priority="1102" stopIfTrue="1" operator="equal">
      <formula>"P"</formula>
    </cfRule>
    <cfRule type="cellIs" dxfId="683" priority="1103" stopIfTrue="1" operator="equal">
      <formula>"F"</formula>
    </cfRule>
    <cfRule type="cellIs" dxfId="682" priority="1104" stopIfTrue="1" operator="equal">
      <formula>"PE"</formula>
    </cfRule>
  </conditionalFormatting>
  <conditionalFormatting sqref="F740:Q740">
    <cfRule type="cellIs" priority="1099" stopIfTrue="1" operator="equal">
      <formula>"P"</formula>
    </cfRule>
    <cfRule type="cellIs" dxfId="681" priority="1100" stopIfTrue="1" operator="equal">
      <formula>"F"</formula>
    </cfRule>
    <cfRule type="cellIs" dxfId="680" priority="1101" stopIfTrue="1" operator="equal">
      <formula>"PE"</formula>
    </cfRule>
  </conditionalFormatting>
  <conditionalFormatting sqref="F749:Q749">
    <cfRule type="cellIs" priority="1096" stopIfTrue="1" operator="equal">
      <formula>"P"</formula>
    </cfRule>
    <cfRule type="cellIs" dxfId="679" priority="1097" stopIfTrue="1" operator="equal">
      <formula>"F"</formula>
    </cfRule>
    <cfRule type="cellIs" dxfId="678" priority="1098" stopIfTrue="1" operator="equal">
      <formula>"PE"</formula>
    </cfRule>
  </conditionalFormatting>
  <conditionalFormatting sqref="F750:Q750">
    <cfRule type="cellIs" priority="1093" stopIfTrue="1" operator="equal">
      <formula>"P"</formula>
    </cfRule>
    <cfRule type="cellIs" dxfId="677" priority="1094" stopIfTrue="1" operator="equal">
      <formula>"F"</formula>
    </cfRule>
    <cfRule type="cellIs" dxfId="676" priority="1095" stopIfTrue="1" operator="equal">
      <formula>"PE"</formula>
    </cfRule>
  </conditionalFormatting>
  <conditionalFormatting sqref="E776:Q776">
    <cfRule type="cellIs" priority="1081" stopIfTrue="1" operator="equal">
      <formula>"P"</formula>
    </cfRule>
    <cfRule type="cellIs" dxfId="675" priority="1082" stopIfTrue="1" operator="equal">
      <formula>"F"</formula>
    </cfRule>
    <cfRule type="cellIs" dxfId="674" priority="1083" stopIfTrue="1" operator="equal">
      <formula>"PE"</formula>
    </cfRule>
  </conditionalFormatting>
  <conditionalFormatting sqref="E775:Q775">
    <cfRule type="cellIs" priority="1078" stopIfTrue="1" operator="equal">
      <formula>"P"</formula>
    </cfRule>
    <cfRule type="cellIs" dxfId="673" priority="1079" stopIfTrue="1" operator="equal">
      <formula>"F"</formula>
    </cfRule>
    <cfRule type="cellIs" dxfId="672" priority="1080" stopIfTrue="1" operator="equal">
      <formula>"PE"</formula>
    </cfRule>
  </conditionalFormatting>
  <conditionalFormatting sqref="F786:Q786">
    <cfRule type="cellIs" priority="1075" stopIfTrue="1" operator="equal">
      <formula>"P"</formula>
    </cfRule>
    <cfRule type="cellIs" dxfId="671" priority="1076" stopIfTrue="1" operator="equal">
      <formula>"F"</formula>
    </cfRule>
    <cfRule type="cellIs" dxfId="670" priority="1077" stopIfTrue="1" operator="equal">
      <formula>"PE"</formula>
    </cfRule>
  </conditionalFormatting>
  <conditionalFormatting sqref="F788:Q788">
    <cfRule type="cellIs" priority="1060" stopIfTrue="1" operator="equal">
      <formula>"P"</formula>
    </cfRule>
    <cfRule type="cellIs" dxfId="669" priority="1061" stopIfTrue="1" operator="equal">
      <formula>"F"</formula>
    </cfRule>
    <cfRule type="cellIs" dxfId="668" priority="1062" stopIfTrue="1" operator="equal">
      <formula>"PE"</formula>
    </cfRule>
  </conditionalFormatting>
  <conditionalFormatting sqref="F789:Q789">
    <cfRule type="cellIs" priority="1057" stopIfTrue="1" operator="equal">
      <formula>"P"</formula>
    </cfRule>
    <cfRule type="cellIs" dxfId="667" priority="1058" stopIfTrue="1" operator="equal">
      <formula>"F"</formula>
    </cfRule>
    <cfRule type="cellIs" dxfId="666" priority="1059" stopIfTrue="1" operator="equal">
      <formula>"PE"</formula>
    </cfRule>
  </conditionalFormatting>
  <conditionalFormatting sqref="F787:Q787">
    <cfRule type="cellIs" priority="1063" stopIfTrue="1" operator="equal">
      <formula>"P"</formula>
    </cfRule>
    <cfRule type="cellIs" dxfId="665" priority="1064" stopIfTrue="1" operator="equal">
      <formula>"F"</formula>
    </cfRule>
    <cfRule type="cellIs" dxfId="664" priority="1065" stopIfTrue="1" operator="equal">
      <formula>"PE"</formula>
    </cfRule>
  </conditionalFormatting>
  <conditionalFormatting sqref="F785:Q785">
    <cfRule type="cellIs" priority="1072" stopIfTrue="1" operator="equal">
      <formula>"P"</formula>
    </cfRule>
    <cfRule type="cellIs" dxfId="663" priority="1073" stopIfTrue="1" operator="equal">
      <formula>"F"</formula>
    </cfRule>
    <cfRule type="cellIs" dxfId="662" priority="1074" stopIfTrue="1" operator="equal">
      <formula>"PE"</formula>
    </cfRule>
  </conditionalFormatting>
  <conditionalFormatting sqref="F783:Q783">
    <cfRule type="cellIs" priority="1069" stopIfTrue="1" operator="equal">
      <formula>"P"</formula>
    </cfRule>
    <cfRule type="cellIs" dxfId="661" priority="1070" stopIfTrue="1" operator="equal">
      <formula>"F"</formula>
    </cfRule>
    <cfRule type="cellIs" dxfId="660" priority="1071" stopIfTrue="1" operator="equal">
      <formula>"PE"</formula>
    </cfRule>
  </conditionalFormatting>
  <conditionalFormatting sqref="F784:Q784">
    <cfRule type="cellIs" priority="1066" stopIfTrue="1" operator="equal">
      <formula>"P"</formula>
    </cfRule>
    <cfRule type="cellIs" dxfId="659" priority="1067" stopIfTrue="1" operator="equal">
      <formula>"F"</formula>
    </cfRule>
    <cfRule type="cellIs" dxfId="658" priority="1068" stopIfTrue="1" operator="equal">
      <formula>"PE"</formula>
    </cfRule>
  </conditionalFormatting>
  <conditionalFormatting sqref="F823:Q823">
    <cfRule type="cellIs" priority="1054" stopIfTrue="1" operator="equal">
      <formula>"P"</formula>
    </cfRule>
    <cfRule type="cellIs" dxfId="657" priority="1055" stopIfTrue="1" operator="equal">
      <formula>"F"</formula>
    </cfRule>
    <cfRule type="cellIs" dxfId="656" priority="1056" stopIfTrue="1" operator="equal">
      <formula>"PE"</formula>
    </cfRule>
  </conditionalFormatting>
  <conditionalFormatting sqref="F827:Q827">
    <cfRule type="cellIs" priority="1039" stopIfTrue="1" operator="equal">
      <formula>"P"</formula>
    </cfRule>
    <cfRule type="cellIs" dxfId="655" priority="1040" stopIfTrue="1" operator="equal">
      <formula>"F"</formula>
    </cfRule>
    <cfRule type="cellIs" dxfId="654" priority="1041" stopIfTrue="1" operator="equal">
      <formula>"PE"</formula>
    </cfRule>
  </conditionalFormatting>
  <conditionalFormatting sqref="F822:Q822">
    <cfRule type="cellIs" priority="1051" stopIfTrue="1" operator="equal">
      <formula>"P"</formula>
    </cfRule>
    <cfRule type="cellIs" dxfId="653" priority="1052" stopIfTrue="1" operator="equal">
      <formula>"F"</formula>
    </cfRule>
    <cfRule type="cellIs" dxfId="652" priority="1053" stopIfTrue="1" operator="equal">
      <formula>"PE"</formula>
    </cfRule>
  </conditionalFormatting>
  <conditionalFormatting sqref="F820:Q820">
    <cfRule type="cellIs" priority="1048" stopIfTrue="1" operator="equal">
      <formula>"P"</formula>
    </cfRule>
    <cfRule type="cellIs" dxfId="651" priority="1049" stopIfTrue="1" operator="equal">
      <formula>"F"</formula>
    </cfRule>
    <cfRule type="cellIs" dxfId="650" priority="1050" stopIfTrue="1" operator="equal">
      <formula>"PE"</formula>
    </cfRule>
  </conditionalFormatting>
  <conditionalFormatting sqref="F821:Q821">
    <cfRule type="cellIs" priority="1045" stopIfTrue="1" operator="equal">
      <formula>"P"</formula>
    </cfRule>
    <cfRule type="cellIs" dxfId="649" priority="1046" stopIfTrue="1" operator="equal">
      <formula>"F"</formula>
    </cfRule>
    <cfRule type="cellIs" dxfId="648" priority="1047" stopIfTrue="1" operator="equal">
      <formula>"PE"</formula>
    </cfRule>
  </conditionalFormatting>
  <conditionalFormatting sqref="F824:Q824">
    <cfRule type="cellIs" priority="1042" stopIfTrue="1" operator="equal">
      <formula>"P"</formula>
    </cfRule>
    <cfRule type="cellIs" dxfId="647" priority="1043" stopIfTrue="1" operator="equal">
      <formula>"F"</formula>
    </cfRule>
    <cfRule type="cellIs" dxfId="646" priority="1044" stopIfTrue="1" operator="equal">
      <formula>"PE"</formula>
    </cfRule>
  </conditionalFormatting>
  <conditionalFormatting sqref="F826:Q826">
    <cfRule type="cellIs" priority="1036" stopIfTrue="1" operator="equal">
      <formula>"P"</formula>
    </cfRule>
    <cfRule type="cellIs" dxfId="645" priority="1037" stopIfTrue="1" operator="equal">
      <formula>"F"</formula>
    </cfRule>
    <cfRule type="cellIs" dxfId="644" priority="1038" stopIfTrue="1" operator="equal">
      <formula>"PE"</formula>
    </cfRule>
  </conditionalFormatting>
  <conditionalFormatting sqref="F825:Q825">
    <cfRule type="cellIs" priority="1033" stopIfTrue="1" operator="equal">
      <formula>"P"</formula>
    </cfRule>
    <cfRule type="cellIs" dxfId="643" priority="1034" stopIfTrue="1" operator="equal">
      <formula>"F"</formula>
    </cfRule>
    <cfRule type="cellIs" dxfId="642" priority="1035" stopIfTrue="1" operator="equal">
      <formula>"PE"</formula>
    </cfRule>
  </conditionalFormatting>
  <conditionalFormatting sqref="E864:Q864">
    <cfRule type="cellIs" priority="1030" stopIfTrue="1" operator="equal">
      <formula>"P"</formula>
    </cfRule>
    <cfRule type="cellIs" dxfId="641" priority="1031" stopIfTrue="1" operator="equal">
      <formula>"F"</formula>
    </cfRule>
    <cfRule type="cellIs" dxfId="640" priority="1032" stopIfTrue="1" operator="equal">
      <formula>"PE"</formula>
    </cfRule>
  </conditionalFormatting>
  <conditionalFormatting sqref="E863:Q863">
    <cfRule type="cellIs" priority="1027" stopIfTrue="1" operator="equal">
      <formula>"P"</formula>
    </cfRule>
    <cfRule type="cellIs" dxfId="639" priority="1028" stopIfTrue="1" operator="equal">
      <formula>"F"</formula>
    </cfRule>
    <cfRule type="cellIs" dxfId="638" priority="1029" stopIfTrue="1" operator="equal">
      <formula>"PE"</formula>
    </cfRule>
  </conditionalFormatting>
  <conditionalFormatting sqref="E861:Q861">
    <cfRule type="cellIs" priority="1024" stopIfTrue="1" operator="equal">
      <formula>"P"</formula>
    </cfRule>
    <cfRule type="cellIs" dxfId="637" priority="1025" stopIfTrue="1" operator="equal">
      <formula>"F"</formula>
    </cfRule>
    <cfRule type="cellIs" dxfId="636" priority="1026" stopIfTrue="1" operator="equal">
      <formula>"PE"</formula>
    </cfRule>
  </conditionalFormatting>
  <conditionalFormatting sqref="E862:Q862">
    <cfRule type="cellIs" priority="1021" stopIfTrue="1" operator="equal">
      <formula>"P"</formula>
    </cfRule>
    <cfRule type="cellIs" dxfId="635" priority="1022" stopIfTrue="1" operator="equal">
      <formula>"F"</formula>
    </cfRule>
    <cfRule type="cellIs" dxfId="634" priority="1023" stopIfTrue="1" operator="equal">
      <formula>"PE"</formula>
    </cfRule>
  </conditionalFormatting>
  <conditionalFormatting sqref="E865:Q865">
    <cfRule type="cellIs" priority="1018" stopIfTrue="1" operator="equal">
      <formula>"P"</formula>
    </cfRule>
    <cfRule type="cellIs" dxfId="633" priority="1019" stopIfTrue="1" operator="equal">
      <formula>"F"</formula>
    </cfRule>
    <cfRule type="cellIs" dxfId="632" priority="1020" stopIfTrue="1" operator="equal">
      <formula>"PE"</formula>
    </cfRule>
  </conditionalFormatting>
  <conditionalFormatting sqref="E866:Q866">
    <cfRule type="cellIs" priority="1015" stopIfTrue="1" operator="equal">
      <formula>"P"</formula>
    </cfRule>
    <cfRule type="cellIs" dxfId="631" priority="1016" stopIfTrue="1" operator="equal">
      <formula>"F"</formula>
    </cfRule>
    <cfRule type="cellIs" dxfId="630" priority="1017" stopIfTrue="1" operator="equal">
      <formula>"PE"</formula>
    </cfRule>
  </conditionalFormatting>
  <conditionalFormatting sqref="E867:Q867">
    <cfRule type="cellIs" priority="1012" stopIfTrue="1" operator="equal">
      <formula>"P"</formula>
    </cfRule>
    <cfRule type="cellIs" dxfId="629" priority="1013" stopIfTrue="1" operator="equal">
      <formula>"F"</formula>
    </cfRule>
    <cfRule type="cellIs" dxfId="628" priority="1014" stopIfTrue="1" operator="equal">
      <formula>"PE"</formula>
    </cfRule>
  </conditionalFormatting>
  <conditionalFormatting sqref="E904:Q904">
    <cfRule type="cellIs" priority="997" stopIfTrue="1" operator="equal">
      <formula>"P"</formula>
    </cfRule>
    <cfRule type="cellIs" dxfId="627" priority="998" stopIfTrue="1" operator="equal">
      <formula>"F"</formula>
    </cfRule>
    <cfRule type="cellIs" dxfId="626" priority="999" stopIfTrue="1" operator="equal">
      <formula>"PE"</formula>
    </cfRule>
  </conditionalFormatting>
  <conditionalFormatting sqref="E905:Q905">
    <cfRule type="cellIs" priority="994" stopIfTrue="1" operator="equal">
      <formula>"P"</formula>
    </cfRule>
    <cfRule type="cellIs" dxfId="625" priority="995" stopIfTrue="1" operator="equal">
      <formula>"F"</formula>
    </cfRule>
    <cfRule type="cellIs" dxfId="624" priority="996" stopIfTrue="1" operator="equal">
      <formula>"PE"</formula>
    </cfRule>
  </conditionalFormatting>
  <conditionalFormatting sqref="E906:Q906">
    <cfRule type="cellIs" priority="991" stopIfTrue="1" operator="equal">
      <formula>"P"</formula>
    </cfRule>
    <cfRule type="cellIs" dxfId="623" priority="992" stopIfTrue="1" operator="equal">
      <formula>"F"</formula>
    </cfRule>
    <cfRule type="cellIs" dxfId="622" priority="993" stopIfTrue="1" operator="equal">
      <formula>"PE"</formula>
    </cfRule>
  </conditionalFormatting>
  <conditionalFormatting sqref="E903:Q903">
    <cfRule type="cellIs" priority="1009" stopIfTrue="1" operator="equal">
      <formula>"P"</formula>
    </cfRule>
    <cfRule type="cellIs" dxfId="621" priority="1010" stopIfTrue="1" operator="equal">
      <formula>"F"</formula>
    </cfRule>
    <cfRule type="cellIs" dxfId="620" priority="1011" stopIfTrue="1" operator="equal">
      <formula>"PE"</formula>
    </cfRule>
  </conditionalFormatting>
  <conditionalFormatting sqref="E902:Q902">
    <cfRule type="cellIs" priority="1006" stopIfTrue="1" operator="equal">
      <formula>"P"</formula>
    </cfRule>
    <cfRule type="cellIs" dxfId="619" priority="1007" stopIfTrue="1" operator="equal">
      <formula>"F"</formula>
    </cfRule>
    <cfRule type="cellIs" dxfId="618" priority="1008" stopIfTrue="1" operator="equal">
      <formula>"PE"</formula>
    </cfRule>
  </conditionalFormatting>
  <conditionalFormatting sqref="E900:Q900">
    <cfRule type="cellIs" priority="1003" stopIfTrue="1" operator="equal">
      <formula>"P"</formula>
    </cfRule>
    <cfRule type="cellIs" dxfId="617" priority="1004" stopIfTrue="1" operator="equal">
      <formula>"F"</formula>
    </cfRule>
    <cfRule type="cellIs" dxfId="616" priority="1005" stopIfTrue="1" operator="equal">
      <formula>"PE"</formula>
    </cfRule>
  </conditionalFormatting>
  <conditionalFormatting sqref="E901:Q901">
    <cfRule type="cellIs" priority="1000" stopIfTrue="1" operator="equal">
      <formula>"P"</formula>
    </cfRule>
    <cfRule type="cellIs" dxfId="615" priority="1001" stopIfTrue="1" operator="equal">
      <formula>"F"</formula>
    </cfRule>
    <cfRule type="cellIs" dxfId="614" priority="1002" stopIfTrue="1" operator="equal">
      <formula>"PE"</formula>
    </cfRule>
  </conditionalFormatting>
  <conditionalFormatting sqref="E945:Q945">
    <cfRule type="cellIs" priority="973" stopIfTrue="1" operator="equal">
      <formula>"P"</formula>
    </cfRule>
    <cfRule type="cellIs" dxfId="613" priority="974" stopIfTrue="1" operator="equal">
      <formula>"F"</formula>
    </cfRule>
    <cfRule type="cellIs" dxfId="612" priority="975" stopIfTrue="1" operator="equal">
      <formula>"PE"</formula>
    </cfRule>
  </conditionalFormatting>
  <conditionalFormatting sqref="E946:Q946">
    <cfRule type="cellIs" priority="970" stopIfTrue="1" operator="equal">
      <formula>"P"</formula>
    </cfRule>
    <cfRule type="cellIs" dxfId="611" priority="971" stopIfTrue="1" operator="equal">
      <formula>"F"</formula>
    </cfRule>
    <cfRule type="cellIs" dxfId="610" priority="972" stopIfTrue="1" operator="equal">
      <formula>"PE"</formula>
    </cfRule>
  </conditionalFormatting>
  <conditionalFormatting sqref="E942:Q942">
    <cfRule type="cellIs" priority="988" stopIfTrue="1" operator="equal">
      <formula>"P"</formula>
    </cfRule>
    <cfRule type="cellIs" dxfId="609" priority="989" stopIfTrue="1" operator="equal">
      <formula>"F"</formula>
    </cfRule>
    <cfRule type="cellIs" dxfId="608" priority="990" stopIfTrue="1" operator="equal">
      <formula>"PE"</formula>
    </cfRule>
  </conditionalFormatting>
  <conditionalFormatting sqref="E941:Q941">
    <cfRule type="cellIs" priority="985" stopIfTrue="1" operator="equal">
      <formula>"P"</formula>
    </cfRule>
    <cfRule type="cellIs" dxfId="607" priority="986" stopIfTrue="1" operator="equal">
      <formula>"F"</formula>
    </cfRule>
    <cfRule type="cellIs" dxfId="606" priority="987" stopIfTrue="1" operator="equal">
      <formula>"PE"</formula>
    </cfRule>
  </conditionalFormatting>
  <conditionalFormatting sqref="E939:Q939">
    <cfRule type="cellIs" priority="982" stopIfTrue="1" operator="equal">
      <formula>"P"</formula>
    </cfRule>
    <cfRule type="cellIs" dxfId="605" priority="983" stopIfTrue="1" operator="equal">
      <formula>"F"</formula>
    </cfRule>
    <cfRule type="cellIs" dxfId="604" priority="984" stopIfTrue="1" operator="equal">
      <formula>"PE"</formula>
    </cfRule>
  </conditionalFormatting>
  <conditionalFormatting sqref="E940:Q940">
    <cfRule type="cellIs" priority="979" stopIfTrue="1" operator="equal">
      <formula>"P"</formula>
    </cfRule>
    <cfRule type="cellIs" dxfId="603" priority="980" stopIfTrue="1" operator="equal">
      <formula>"F"</formula>
    </cfRule>
    <cfRule type="cellIs" dxfId="602" priority="981" stopIfTrue="1" operator="equal">
      <formula>"PE"</formula>
    </cfRule>
  </conditionalFormatting>
  <conditionalFormatting sqref="E943:Q943">
    <cfRule type="cellIs" priority="976" stopIfTrue="1" operator="equal">
      <formula>"P"</formula>
    </cfRule>
    <cfRule type="cellIs" dxfId="601" priority="977" stopIfTrue="1" operator="equal">
      <formula>"F"</formula>
    </cfRule>
    <cfRule type="cellIs" dxfId="600" priority="978" stopIfTrue="1" operator="equal">
      <formula>"PE"</formula>
    </cfRule>
  </conditionalFormatting>
  <conditionalFormatting sqref="E944:Q944">
    <cfRule type="cellIs" priority="967" stopIfTrue="1" operator="equal">
      <formula>"P"</formula>
    </cfRule>
    <cfRule type="cellIs" dxfId="599" priority="968" stopIfTrue="1" operator="equal">
      <formula>"F"</formula>
    </cfRule>
    <cfRule type="cellIs" dxfId="598" priority="969" stopIfTrue="1" operator="equal">
      <formula>"PE"</formula>
    </cfRule>
  </conditionalFormatting>
  <conditionalFormatting sqref="F986:Q986">
    <cfRule type="cellIs" priority="952" stopIfTrue="1" operator="equal">
      <formula>"P"</formula>
    </cfRule>
    <cfRule type="cellIs" dxfId="597" priority="953" stopIfTrue="1" operator="equal">
      <formula>"F"</formula>
    </cfRule>
    <cfRule type="cellIs" dxfId="596" priority="954" stopIfTrue="1" operator="equal">
      <formula>"PE"</formula>
    </cfRule>
  </conditionalFormatting>
  <conditionalFormatting sqref="F987:Q987">
    <cfRule type="cellIs" priority="949" stopIfTrue="1" operator="equal">
      <formula>"P"</formula>
    </cfRule>
    <cfRule type="cellIs" dxfId="595" priority="950" stopIfTrue="1" operator="equal">
      <formula>"F"</formula>
    </cfRule>
    <cfRule type="cellIs" dxfId="594" priority="951" stopIfTrue="1" operator="equal">
      <formula>"PE"</formula>
    </cfRule>
  </conditionalFormatting>
  <conditionalFormatting sqref="F988:Q988">
    <cfRule type="cellIs" priority="946" stopIfTrue="1" operator="equal">
      <formula>"P"</formula>
    </cfRule>
    <cfRule type="cellIs" dxfId="593" priority="947" stopIfTrue="1" operator="equal">
      <formula>"F"</formula>
    </cfRule>
    <cfRule type="cellIs" dxfId="592" priority="948" stopIfTrue="1" operator="equal">
      <formula>"PE"</formula>
    </cfRule>
  </conditionalFormatting>
  <conditionalFormatting sqref="F985:Q985">
    <cfRule type="cellIs" priority="964" stopIfTrue="1" operator="equal">
      <formula>"P"</formula>
    </cfRule>
    <cfRule type="cellIs" dxfId="591" priority="965" stopIfTrue="1" operator="equal">
      <formula>"F"</formula>
    </cfRule>
    <cfRule type="cellIs" dxfId="590" priority="966" stopIfTrue="1" operator="equal">
      <formula>"PE"</formula>
    </cfRule>
  </conditionalFormatting>
  <conditionalFormatting sqref="F984:Q984">
    <cfRule type="cellIs" priority="961" stopIfTrue="1" operator="equal">
      <formula>"P"</formula>
    </cfRule>
    <cfRule type="cellIs" dxfId="589" priority="962" stopIfTrue="1" operator="equal">
      <formula>"F"</formula>
    </cfRule>
    <cfRule type="cellIs" dxfId="588" priority="963" stopIfTrue="1" operator="equal">
      <formula>"PE"</formula>
    </cfRule>
  </conditionalFormatting>
  <conditionalFormatting sqref="F982:Q982">
    <cfRule type="cellIs" priority="958" stopIfTrue="1" operator="equal">
      <formula>"P"</formula>
    </cfRule>
    <cfRule type="cellIs" dxfId="587" priority="959" stopIfTrue="1" operator="equal">
      <formula>"F"</formula>
    </cfRule>
    <cfRule type="cellIs" dxfId="586" priority="960" stopIfTrue="1" operator="equal">
      <formula>"PE"</formula>
    </cfRule>
  </conditionalFormatting>
  <conditionalFormatting sqref="F983:Q983">
    <cfRule type="cellIs" priority="955" stopIfTrue="1" operator="equal">
      <formula>"P"</formula>
    </cfRule>
    <cfRule type="cellIs" dxfId="585" priority="956" stopIfTrue="1" operator="equal">
      <formula>"F"</formula>
    </cfRule>
    <cfRule type="cellIs" dxfId="584" priority="957" stopIfTrue="1" operator="equal">
      <formula>"PE"</formula>
    </cfRule>
  </conditionalFormatting>
  <conditionalFormatting sqref="F1024:Q1024">
    <cfRule type="cellIs" priority="943" stopIfTrue="1" operator="equal">
      <formula>"P"</formula>
    </cfRule>
    <cfRule type="cellIs" dxfId="583" priority="944" stopIfTrue="1" operator="equal">
      <formula>"F"</formula>
    </cfRule>
    <cfRule type="cellIs" dxfId="582" priority="945" stopIfTrue="1" operator="equal">
      <formula>"PE"</formula>
    </cfRule>
  </conditionalFormatting>
  <conditionalFormatting sqref="F1026:Q1026">
    <cfRule type="cellIs" priority="928" stopIfTrue="1" operator="equal">
      <formula>"P"</formula>
    </cfRule>
    <cfRule type="cellIs" dxfId="581" priority="929" stopIfTrue="1" operator="equal">
      <formula>"F"</formula>
    </cfRule>
    <cfRule type="cellIs" dxfId="580" priority="930" stopIfTrue="1" operator="equal">
      <formula>"PE"</formula>
    </cfRule>
  </conditionalFormatting>
  <conditionalFormatting sqref="F1027:Q1027">
    <cfRule type="cellIs" priority="925" stopIfTrue="1" operator="equal">
      <formula>"P"</formula>
    </cfRule>
    <cfRule type="cellIs" dxfId="579" priority="926" stopIfTrue="1" operator="equal">
      <formula>"F"</formula>
    </cfRule>
    <cfRule type="cellIs" dxfId="578" priority="927" stopIfTrue="1" operator="equal">
      <formula>"PE"</formula>
    </cfRule>
  </conditionalFormatting>
  <conditionalFormatting sqref="F1025:Q1025">
    <cfRule type="cellIs" priority="931" stopIfTrue="1" operator="equal">
      <formula>"P"</formula>
    </cfRule>
    <cfRule type="cellIs" dxfId="577" priority="932" stopIfTrue="1" operator="equal">
      <formula>"F"</formula>
    </cfRule>
    <cfRule type="cellIs" dxfId="576" priority="933" stopIfTrue="1" operator="equal">
      <formula>"PE"</formula>
    </cfRule>
  </conditionalFormatting>
  <conditionalFormatting sqref="F1023:Q1023">
    <cfRule type="cellIs" priority="940" stopIfTrue="1" operator="equal">
      <formula>"P"</formula>
    </cfRule>
    <cfRule type="cellIs" dxfId="575" priority="941" stopIfTrue="1" operator="equal">
      <formula>"F"</formula>
    </cfRule>
    <cfRule type="cellIs" dxfId="574" priority="942" stopIfTrue="1" operator="equal">
      <formula>"PE"</formula>
    </cfRule>
  </conditionalFormatting>
  <conditionalFormatting sqref="F1021:Q1021">
    <cfRule type="cellIs" priority="937" stopIfTrue="1" operator="equal">
      <formula>"P"</formula>
    </cfRule>
    <cfRule type="cellIs" dxfId="573" priority="938" stopIfTrue="1" operator="equal">
      <formula>"F"</formula>
    </cfRule>
    <cfRule type="cellIs" dxfId="572" priority="939" stopIfTrue="1" operator="equal">
      <formula>"PE"</formula>
    </cfRule>
  </conditionalFormatting>
  <conditionalFormatting sqref="F1022:Q1022">
    <cfRule type="cellIs" priority="934" stopIfTrue="1" operator="equal">
      <formula>"P"</formula>
    </cfRule>
    <cfRule type="cellIs" dxfId="571" priority="935" stopIfTrue="1" operator="equal">
      <formula>"F"</formula>
    </cfRule>
    <cfRule type="cellIs" dxfId="570" priority="936" stopIfTrue="1" operator="equal">
      <formula>"PE"</formula>
    </cfRule>
  </conditionalFormatting>
  <conditionalFormatting sqref="F1063:Q1063">
    <cfRule type="cellIs" priority="922" stopIfTrue="1" operator="equal">
      <formula>"P"</formula>
    </cfRule>
    <cfRule type="cellIs" dxfId="569" priority="923" stopIfTrue="1" operator="equal">
      <formula>"F"</formula>
    </cfRule>
    <cfRule type="cellIs" dxfId="568" priority="924" stopIfTrue="1" operator="equal">
      <formula>"PE"</formula>
    </cfRule>
  </conditionalFormatting>
  <conditionalFormatting sqref="F1067:Q1067">
    <cfRule type="cellIs" priority="907" stopIfTrue="1" operator="equal">
      <formula>"P"</formula>
    </cfRule>
    <cfRule type="cellIs" dxfId="567" priority="908" stopIfTrue="1" operator="equal">
      <formula>"F"</formula>
    </cfRule>
    <cfRule type="cellIs" dxfId="566" priority="909" stopIfTrue="1" operator="equal">
      <formula>"PE"</formula>
    </cfRule>
  </conditionalFormatting>
  <conditionalFormatting sqref="F1062:Q1062">
    <cfRule type="cellIs" priority="919" stopIfTrue="1" operator="equal">
      <formula>"P"</formula>
    </cfRule>
    <cfRule type="cellIs" dxfId="565" priority="920" stopIfTrue="1" operator="equal">
      <formula>"F"</formula>
    </cfRule>
    <cfRule type="cellIs" dxfId="564" priority="921" stopIfTrue="1" operator="equal">
      <formula>"PE"</formula>
    </cfRule>
  </conditionalFormatting>
  <conditionalFormatting sqref="F1060:Q1060">
    <cfRule type="cellIs" priority="916" stopIfTrue="1" operator="equal">
      <formula>"P"</formula>
    </cfRule>
    <cfRule type="cellIs" dxfId="563" priority="917" stopIfTrue="1" operator="equal">
      <formula>"F"</formula>
    </cfRule>
    <cfRule type="cellIs" dxfId="562" priority="918" stopIfTrue="1" operator="equal">
      <formula>"PE"</formula>
    </cfRule>
  </conditionalFormatting>
  <conditionalFormatting sqref="F1061:Q1061">
    <cfRule type="cellIs" priority="913" stopIfTrue="1" operator="equal">
      <formula>"P"</formula>
    </cfRule>
    <cfRule type="cellIs" dxfId="561" priority="914" stopIfTrue="1" operator="equal">
      <formula>"F"</formula>
    </cfRule>
    <cfRule type="cellIs" dxfId="560" priority="915" stopIfTrue="1" operator="equal">
      <formula>"PE"</formula>
    </cfRule>
  </conditionalFormatting>
  <conditionalFormatting sqref="F1064:Q1064">
    <cfRule type="cellIs" priority="910" stopIfTrue="1" operator="equal">
      <formula>"P"</formula>
    </cfRule>
    <cfRule type="cellIs" dxfId="559" priority="911" stopIfTrue="1" operator="equal">
      <formula>"F"</formula>
    </cfRule>
    <cfRule type="cellIs" dxfId="558" priority="912" stopIfTrue="1" operator="equal">
      <formula>"PE"</formula>
    </cfRule>
  </conditionalFormatting>
  <conditionalFormatting sqref="F1066:Q1066">
    <cfRule type="cellIs" priority="904" stopIfTrue="1" operator="equal">
      <formula>"P"</formula>
    </cfRule>
    <cfRule type="cellIs" dxfId="557" priority="905" stopIfTrue="1" operator="equal">
      <formula>"F"</formula>
    </cfRule>
    <cfRule type="cellIs" dxfId="556" priority="906" stopIfTrue="1" operator="equal">
      <formula>"PE"</formula>
    </cfRule>
  </conditionalFormatting>
  <conditionalFormatting sqref="F1065:Q1065">
    <cfRule type="cellIs" priority="901" stopIfTrue="1" operator="equal">
      <formula>"P"</formula>
    </cfRule>
    <cfRule type="cellIs" dxfId="555" priority="902" stopIfTrue="1" operator="equal">
      <formula>"F"</formula>
    </cfRule>
    <cfRule type="cellIs" dxfId="554" priority="903" stopIfTrue="1" operator="equal">
      <formula>"PE"</formula>
    </cfRule>
  </conditionalFormatting>
  <conditionalFormatting sqref="F1107:Q1107">
    <cfRule type="cellIs" priority="886" stopIfTrue="1" operator="equal">
      <formula>"P"</formula>
    </cfRule>
    <cfRule type="cellIs" dxfId="553" priority="887" stopIfTrue="1" operator="equal">
      <formula>"F"</formula>
    </cfRule>
    <cfRule type="cellIs" dxfId="552" priority="888" stopIfTrue="1" operator="equal">
      <formula>"PE"</formula>
    </cfRule>
  </conditionalFormatting>
  <conditionalFormatting sqref="F1108:Q1108">
    <cfRule type="cellIs" priority="883" stopIfTrue="1" operator="equal">
      <formula>"P"</formula>
    </cfRule>
    <cfRule type="cellIs" dxfId="551" priority="884" stopIfTrue="1" operator="equal">
      <formula>"F"</formula>
    </cfRule>
    <cfRule type="cellIs" dxfId="550" priority="885" stopIfTrue="1" operator="equal">
      <formula>"PE"</formula>
    </cfRule>
  </conditionalFormatting>
  <conditionalFormatting sqref="F1109:Q1109 Q1110:Q1111">
    <cfRule type="cellIs" priority="880" stopIfTrue="1" operator="equal">
      <formula>"P"</formula>
    </cfRule>
    <cfRule type="cellIs" dxfId="549" priority="881" stopIfTrue="1" operator="equal">
      <formula>"F"</formula>
    </cfRule>
    <cfRule type="cellIs" dxfId="548" priority="882" stopIfTrue="1" operator="equal">
      <formula>"PE"</formula>
    </cfRule>
  </conditionalFormatting>
  <conditionalFormatting sqref="F1106:Q1106">
    <cfRule type="cellIs" priority="898" stopIfTrue="1" operator="equal">
      <formula>"P"</formula>
    </cfRule>
    <cfRule type="cellIs" dxfId="547" priority="899" stopIfTrue="1" operator="equal">
      <formula>"F"</formula>
    </cfRule>
    <cfRule type="cellIs" dxfId="546" priority="900" stopIfTrue="1" operator="equal">
      <formula>"PE"</formula>
    </cfRule>
  </conditionalFormatting>
  <conditionalFormatting sqref="F1105:Q1105">
    <cfRule type="cellIs" priority="895" stopIfTrue="1" operator="equal">
      <formula>"P"</formula>
    </cfRule>
    <cfRule type="cellIs" dxfId="545" priority="896" stopIfTrue="1" operator="equal">
      <formula>"F"</formula>
    </cfRule>
    <cfRule type="cellIs" dxfId="544" priority="897" stopIfTrue="1" operator="equal">
      <formula>"PE"</formula>
    </cfRule>
  </conditionalFormatting>
  <conditionalFormatting sqref="F1103:Q1103">
    <cfRule type="cellIs" priority="892" stopIfTrue="1" operator="equal">
      <formula>"P"</formula>
    </cfRule>
    <cfRule type="cellIs" dxfId="543" priority="893" stopIfTrue="1" operator="equal">
      <formula>"F"</formula>
    </cfRule>
    <cfRule type="cellIs" dxfId="542" priority="894" stopIfTrue="1" operator="equal">
      <formula>"PE"</formula>
    </cfRule>
  </conditionalFormatting>
  <conditionalFormatting sqref="F1104:Q1104">
    <cfRule type="cellIs" priority="889" stopIfTrue="1" operator="equal">
      <formula>"P"</formula>
    </cfRule>
    <cfRule type="cellIs" dxfId="541" priority="890" stopIfTrue="1" operator="equal">
      <formula>"F"</formula>
    </cfRule>
    <cfRule type="cellIs" dxfId="540" priority="891" stopIfTrue="1" operator="equal">
      <formula>"PE"</formula>
    </cfRule>
  </conditionalFormatting>
  <conditionalFormatting sqref="F1129:Q1129">
    <cfRule type="cellIs" priority="877" stopIfTrue="1" operator="equal">
      <formula>"P"</formula>
    </cfRule>
    <cfRule type="cellIs" dxfId="539" priority="878" stopIfTrue="1" operator="equal">
      <formula>"F"</formula>
    </cfRule>
    <cfRule type="cellIs" dxfId="538" priority="879" stopIfTrue="1" operator="equal">
      <formula>"PE"</formula>
    </cfRule>
  </conditionalFormatting>
  <conditionalFormatting sqref="F1131:Q1131">
    <cfRule type="cellIs" priority="862" stopIfTrue="1" operator="equal">
      <formula>"P"</formula>
    </cfRule>
    <cfRule type="cellIs" dxfId="537" priority="863" stopIfTrue="1" operator="equal">
      <formula>"F"</formula>
    </cfRule>
    <cfRule type="cellIs" dxfId="536" priority="864" stopIfTrue="1" operator="equal">
      <formula>"PE"</formula>
    </cfRule>
  </conditionalFormatting>
  <conditionalFormatting sqref="F1132:Q1132 Q1133:Q1134">
    <cfRule type="cellIs" priority="859" stopIfTrue="1" operator="equal">
      <formula>"P"</formula>
    </cfRule>
    <cfRule type="cellIs" dxfId="535" priority="860" stopIfTrue="1" operator="equal">
      <formula>"F"</formula>
    </cfRule>
    <cfRule type="cellIs" dxfId="534" priority="861" stopIfTrue="1" operator="equal">
      <formula>"PE"</formula>
    </cfRule>
  </conditionalFormatting>
  <conditionalFormatting sqref="F1130:Q1130">
    <cfRule type="cellIs" priority="865" stopIfTrue="1" operator="equal">
      <formula>"P"</formula>
    </cfRule>
    <cfRule type="cellIs" dxfId="533" priority="866" stopIfTrue="1" operator="equal">
      <formula>"F"</formula>
    </cfRule>
    <cfRule type="cellIs" dxfId="532" priority="867" stopIfTrue="1" operator="equal">
      <formula>"PE"</formula>
    </cfRule>
  </conditionalFormatting>
  <conditionalFormatting sqref="F1128:Q1128">
    <cfRule type="cellIs" priority="874" stopIfTrue="1" operator="equal">
      <formula>"P"</formula>
    </cfRule>
    <cfRule type="cellIs" dxfId="531" priority="875" stopIfTrue="1" operator="equal">
      <formula>"F"</formula>
    </cfRule>
    <cfRule type="cellIs" dxfId="530" priority="876" stopIfTrue="1" operator="equal">
      <formula>"PE"</formula>
    </cfRule>
  </conditionalFormatting>
  <conditionalFormatting sqref="F1126:Q1126">
    <cfRule type="cellIs" priority="871" stopIfTrue="1" operator="equal">
      <formula>"P"</formula>
    </cfRule>
    <cfRule type="cellIs" dxfId="529" priority="872" stopIfTrue="1" operator="equal">
      <formula>"F"</formula>
    </cfRule>
    <cfRule type="cellIs" dxfId="528" priority="873" stopIfTrue="1" operator="equal">
      <formula>"PE"</formula>
    </cfRule>
  </conditionalFormatting>
  <conditionalFormatting sqref="F1127:Q1127">
    <cfRule type="cellIs" priority="868" stopIfTrue="1" operator="equal">
      <formula>"P"</formula>
    </cfRule>
    <cfRule type="cellIs" dxfId="527" priority="869" stopIfTrue="1" operator="equal">
      <formula>"F"</formula>
    </cfRule>
    <cfRule type="cellIs" dxfId="526" priority="870" stopIfTrue="1" operator="equal">
      <formula>"PE"</formula>
    </cfRule>
  </conditionalFormatting>
  <conditionalFormatting sqref="F1152:Q1152">
    <cfRule type="cellIs" priority="856" stopIfTrue="1" operator="equal">
      <formula>"P"</formula>
    </cfRule>
    <cfRule type="cellIs" dxfId="525" priority="857" stopIfTrue="1" operator="equal">
      <formula>"F"</formula>
    </cfRule>
    <cfRule type="cellIs" dxfId="524" priority="858" stopIfTrue="1" operator="equal">
      <formula>"PE"</formula>
    </cfRule>
  </conditionalFormatting>
  <conditionalFormatting sqref="F1156:Q1156 Q1158:Q1161">
    <cfRule type="cellIs" priority="841" stopIfTrue="1" operator="equal">
      <formula>"P"</formula>
    </cfRule>
    <cfRule type="cellIs" dxfId="523" priority="842" stopIfTrue="1" operator="equal">
      <formula>"F"</formula>
    </cfRule>
    <cfRule type="cellIs" dxfId="522" priority="843" stopIfTrue="1" operator="equal">
      <formula>"PE"</formula>
    </cfRule>
  </conditionalFormatting>
  <conditionalFormatting sqref="F1151:Q1151">
    <cfRule type="cellIs" priority="853" stopIfTrue="1" operator="equal">
      <formula>"P"</formula>
    </cfRule>
    <cfRule type="cellIs" dxfId="521" priority="854" stopIfTrue="1" operator="equal">
      <formula>"F"</formula>
    </cfRule>
    <cfRule type="cellIs" dxfId="520" priority="855" stopIfTrue="1" operator="equal">
      <formula>"PE"</formula>
    </cfRule>
  </conditionalFormatting>
  <conditionalFormatting sqref="F1149:Q1149">
    <cfRule type="cellIs" priority="850" stopIfTrue="1" operator="equal">
      <formula>"P"</formula>
    </cfRule>
    <cfRule type="cellIs" dxfId="519" priority="851" stopIfTrue="1" operator="equal">
      <formula>"F"</formula>
    </cfRule>
    <cfRule type="cellIs" dxfId="518" priority="852" stopIfTrue="1" operator="equal">
      <formula>"PE"</formula>
    </cfRule>
  </conditionalFormatting>
  <conditionalFormatting sqref="F1150:Q1150">
    <cfRule type="cellIs" priority="847" stopIfTrue="1" operator="equal">
      <formula>"P"</formula>
    </cfRule>
    <cfRule type="cellIs" dxfId="517" priority="848" stopIfTrue="1" operator="equal">
      <formula>"F"</formula>
    </cfRule>
    <cfRule type="cellIs" dxfId="516" priority="849" stopIfTrue="1" operator="equal">
      <formula>"PE"</formula>
    </cfRule>
  </conditionalFormatting>
  <conditionalFormatting sqref="F1153:Q1153">
    <cfRule type="cellIs" priority="844" stopIfTrue="1" operator="equal">
      <formula>"P"</formula>
    </cfRule>
    <cfRule type="cellIs" dxfId="515" priority="845" stopIfTrue="1" operator="equal">
      <formula>"F"</formula>
    </cfRule>
    <cfRule type="cellIs" dxfId="514" priority="846" stopIfTrue="1" operator="equal">
      <formula>"PE"</formula>
    </cfRule>
  </conditionalFormatting>
  <conditionalFormatting sqref="F1155:Q1155">
    <cfRule type="cellIs" priority="838" stopIfTrue="1" operator="equal">
      <formula>"P"</formula>
    </cfRule>
    <cfRule type="cellIs" dxfId="513" priority="839" stopIfTrue="1" operator="equal">
      <formula>"F"</formula>
    </cfRule>
    <cfRule type="cellIs" dxfId="512" priority="840" stopIfTrue="1" operator="equal">
      <formula>"PE"</formula>
    </cfRule>
  </conditionalFormatting>
  <conditionalFormatting sqref="F1154:Q1154">
    <cfRule type="cellIs" priority="835" stopIfTrue="1" operator="equal">
      <formula>"P"</formula>
    </cfRule>
    <cfRule type="cellIs" dxfId="511" priority="836" stopIfTrue="1" operator="equal">
      <formula>"F"</formula>
    </cfRule>
    <cfRule type="cellIs" dxfId="510" priority="837" stopIfTrue="1" operator="equal">
      <formula>"PE"</formula>
    </cfRule>
  </conditionalFormatting>
  <conditionalFormatting sqref="E1321:Q1321">
    <cfRule type="cellIs" priority="832" stopIfTrue="1" operator="equal">
      <formula>"P"</formula>
    </cfRule>
    <cfRule type="cellIs" dxfId="509" priority="833" stopIfTrue="1" operator="equal">
      <formula>"F"</formula>
    </cfRule>
    <cfRule type="cellIs" dxfId="508" priority="834" stopIfTrue="1" operator="equal">
      <formula>"PE"</formula>
    </cfRule>
  </conditionalFormatting>
  <conditionalFormatting sqref="E1322:Q1322">
    <cfRule type="cellIs" priority="829" stopIfTrue="1" operator="equal">
      <formula>"P"</formula>
    </cfRule>
    <cfRule type="cellIs" dxfId="507" priority="830" stopIfTrue="1" operator="equal">
      <formula>"F"</formula>
    </cfRule>
    <cfRule type="cellIs" dxfId="506" priority="831" stopIfTrue="1" operator="equal">
      <formula>"PE"</formula>
    </cfRule>
  </conditionalFormatting>
  <conditionalFormatting sqref="E257:Q257">
    <cfRule type="cellIs" priority="823" stopIfTrue="1" operator="equal">
      <formula>"P"</formula>
    </cfRule>
    <cfRule type="cellIs" dxfId="505" priority="824" stopIfTrue="1" operator="equal">
      <formula>"F"</formula>
    </cfRule>
    <cfRule type="cellIs" dxfId="504" priority="825" stopIfTrue="1" operator="equal">
      <formula>"PE"</formula>
    </cfRule>
  </conditionalFormatting>
  <conditionalFormatting sqref="E258:Q258">
    <cfRule type="cellIs" priority="820" stopIfTrue="1" operator="equal">
      <formula>"P"</formula>
    </cfRule>
    <cfRule type="cellIs" dxfId="503" priority="821" stopIfTrue="1" operator="equal">
      <formula>"F"</formula>
    </cfRule>
    <cfRule type="cellIs" dxfId="502" priority="822" stopIfTrue="1" operator="equal">
      <formula>"PE"</formula>
    </cfRule>
  </conditionalFormatting>
  <conditionalFormatting sqref="E562:E565 E547:E553 E542:E545 E555:E560">
    <cfRule type="cellIs" priority="817" stopIfTrue="1" operator="equal">
      <formula>"P"</formula>
    </cfRule>
    <cfRule type="cellIs" dxfId="501" priority="818" stopIfTrue="1" operator="equal">
      <formula>"F"</formula>
    </cfRule>
    <cfRule type="cellIs" dxfId="500" priority="819" stopIfTrue="1" operator="equal">
      <formula>"PE"</formula>
    </cfRule>
  </conditionalFormatting>
  <conditionalFormatting sqref="E603:E610 E598:E601 E595:E596 E590:E593 E575:E581 E570:E573 E567:E568 E612:E619 E583:E588">
    <cfRule type="cellIs" priority="814" stopIfTrue="1" operator="equal">
      <formula>"P"</formula>
    </cfRule>
    <cfRule type="cellIs" dxfId="499" priority="815" stopIfTrue="1" operator="equal">
      <formula>"F"</formula>
    </cfRule>
    <cfRule type="cellIs" dxfId="498" priority="816" stopIfTrue="1" operator="equal">
      <formula>"PE"</formula>
    </cfRule>
  </conditionalFormatting>
  <conditionalFormatting sqref="E631:E634 E627:E629 E621:E625">
    <cfRule type="cellIs" priority="811" stopIfTrue="1" operator="equal">
      <formula>"P"</formula>
    </cfRule>
    <cfRule type="cellIs" dxfId="497" priority="812" stopIfTrue="1" operator="equal">
      <formula>"F"</formula>
    </cfRule>
    <cfRule type="cellIs" dxfId="496" priority="813" stopIfTrue="1" operator="equal">
      <formula>"PE"</formula>
    </cfRule>
  </conditionalFormatting>
  <conditionalFormatting sqref="E739:E745 E747:E763">
    <cfRule type="cellIs" priority="808" stopIfTrue="1" operator="equal">
      <formula>"P"</formula>
    </cfRule>
    <cfRule type="cellIs" dxfId="495" priority="809" stopIfTrue="1" operator="equal">
      <formula>"F"</formula>
    </cfRule>
    <cfRule type="cellIs" dxfId="494" priority="810" stopIfTrue="1" operator="equal">
      <formula>"PE"</formula>
    </cfRule>
  </conditionalFormatting>
  <conditionalFormatting sqref="E783:E789 E791:E802">
    <cfRule type="cellIs" priority="805" stopIfTrue="1" operator="equal">
      <formula>"P"</formula>
    </cfRule>
    <cfRule type="cellIs" dxfId="493" priority="806" stopIfTrue="1" operator="equal">
      <formula>"F"</formula>
    </cfRule>
    <cfRule type="cellIs" dxfId="492" priority="807" stopIfTrue="1" operator="equal">
      <formula>"PE"</formula>
    </cfRule>
  </conditionalFormatting>
  <conditionalFormatting sqref="E820:E827 E829:E833">
    <cfRule type="cellIs" priority="802" stopIfTrue="1" operator="equal">
      <formula>"P"</formula>
    </cfRule>
    <cfRule type="cellIs" dxfId="491" priority="803" stopIfTrue="1" operator="equal">
      <formula>"F"</formula>
    </cfRule>
    <cfRule type="cellIs" dxfId="490" priority="804" stopIfTrue="1" operator="equal">
      <formula>"PE"</formula>
    </cfRule>
  </conditionalFormatting>
  <conditionalFormatting sqref="E982:E988 E990:E1002">
    <cfRule type="cellIs" priority="799" stopIfTrue="1" operator="equal">
      <formula>"P"</formula>
    </cfRule>
    <cfRule type="cellIs" dxfId="489" priority="800" stopIfTrue="1" operator="equal">
      <formula>"F"</formula>
    </cfRule>
    <cfRule type="cellIs" dxfId="488" priority="801" stopIfTrue="1" operator="equal">
      <formula>"PE"</formula>
    </cfRule>
  </conditionalFormatting>
  <conditionalFormatting sqref="E1021:E1027 E1029:E1041">
    <cfRule type="cellIs" priority="796" stopIfTrue="1" operator="equal">
      <formula>"P"</formula>
    </cfRule>
    <cfRule type="cellIs" dxfId="487" priority="797" stopIfTrue="1" operator="equal">
      <formula>"F"</formula>
    </cfRule>
    <cfRule type="cellIs" dxfId="486" priority="798" stopIfTrue="1" operator="equal">
      <formula>"PE"</formula>
    </cfRule>
  </conditionalFormatting>
  <conditionalFormatting sqref="E1060:E1067 E1069:E1071">
    <cfRule type="cellIs" priority="793" stopIfTrue="1" operator="equal">
      <formula>"P"</formula>
    </cfRule>
    <cfRule type="cellIs" dxfId="485" priority="794" stopIfTrue="1" operator="equal">
      <formula>"F"</formula>
    </cfRule>
    <cfRule type="cellIs" dxfId="484" priority="795" stopIfTrue="1" operator="equal">
      <formula>"PE"</formula>
    </cfRule>
  </conditionalFormatting>
  <conditionalFormatting sqref="E1103:E1111">
    <cfRule type="cellIs" priority="790" stopIfTrue="1" operator="equal">
      <formula>"P"</formula>
    </cfRule>
    <cfRule type="cellIs" dxfId="483" priority="791" stopIfTrue="1" operator="equal">
      <formula>"F"</formula>
    </cfRule>
    <cfRule type="cellIs" dxfId="482" priority="792" stopIfTrue="1" operator="equal">
      <formula>"PE"</formula>
    </cfRule>
  </conditionalFormatting>
  <conditionalFormatting sqref="E1126:E1134">
    <cfRule type="cellIs" priority="787" stopIfTrue="1" operator="equal">
      <formula>"P"</formula>
    </cfRule>
    <cfRule type="cellIs" dxfId="481" priority="788" stopIfTrue="1" operator="equal">
      <formula>"F"</formula>
    </cfRule>
    <cfRule type="cellIs" dxfId="480" priority="789" stopIfTrue="1" operator="equal">
      <formula>"PE"</formula>
    </cfRule>
  </conditionalFormatting>
  <conditionalFormatting sqref="E1149:E1156 E1158:E1161">
    <cfRule type="cellIs" priority="784" stopIfTrue="1" operator="equal">
      <formula>"P"</formula>
    </cfRule>
    <cfRule type="cellIs" dxfId="479" priority="785" stopIfTrue="1" operator="equal">
      <formula>"F"</formula>
    </cfRule>
    <cfRule type="cellIs" dxfId="478" priority="786" stopIfTrue="1" operator="equal">
      <formula>"PE"</formula>
    </cfRule>
  </conditionalFormatting>
  <conditionalFormatting sqref="E1567:Q1574">
    <cfRule type="cellIs" priority="781" stopIfTrue="1" operator="equal">
      <formula>"P"</formula>
    </cfRule>
    <cfRule type="cellIs" dxfId="477" priority="782" stopIfTrue="1" operator="equal">
      <formula>"F"</formula>
    </cfRule>
    <cfRule type="cellIs" dxfId="476" priority="783" stopIfTrue="1" operator="equal">
      <formula>"PE"</formula>
    </cfRule>
  </conditionalFormatting>
  <conditionalFormatting sqref="F1356:P1356">
    <cfRule type="cellIs" priority="778" stopIfTrue="1" operator="equal">
      <formula>"P"</formula>
    </cfRule>
    <cfRule type="cellIs" dxfId="475" priority="779" stopIfTrue="1" operator="equal">
      <formula>"F"</formula>
    </cfRule>
    <cfRule type="cellIs" dxfId="474" priority="780" stopIfTrue="1" operator="equal">
      <formula>"PE"</formula>
    </cfRule>
  </conditionalFormatting>
  <conditionalFormatting sqref="E1356">
    <cfRule type="cellIs" priority="775" stopIfTrue="1" operator="equal">
      <formula>"P"</formula>
    </cfRule>
    <cfRule type="cellIs" dxfId="473" priority="776" stopIfTrue="1" operator="equal">
      <formula>"F"</formula>
    </cfRule>
    <cfRule type="cellIs" dxfId="472" priority="777" stopIfTrue="1" operator="equal">
      <formula>"PE"</formula>
    </cfRule>
  </conditionalFormatting>
  <conditionalFormatting sqref="Q1356">
    <cfRule type="cellIs" priority="772" stopIfTrue="1" operator="equal">
      <formula>"P"</formula>
    </cfRule>
    <cfRule type="cellIs" dxfId="471" priority="773" stopIfTrue="1" operator="equal">
      <formula>"F"</formula>
    </cfRule>
    <cfRule type="cellIs" dxfId="470" priority="774" stopIfTrue="1" operator="equal">
      <formula>"PE"</formula>
    </cfRule>
  </conditionalFormatting>
  <conditionalFormatting sqref="F1355:P1355">
    <cfRule type="cellIs" priority="769" stopIfTrue="1" operator="equal">
      <formula>"P"</formula>
    </cfRule>
    <cfRule type="cellIs" dxfId="469" priority="770" stopIfTrue="1" operator="equal">
      <formula>"F"</formula>
    </cfRule>
    <cfRule type="cellIs" dxfId="468" priority="771" stopIfTrue="1" operator="equal">
      <formula>"PE"</formula>
    </cfRule>
  </conditionalFormatting>
  <conditionalFormatting sqref="E1355">
    <cfRule type="cellIs" priority="766" stopIfTrue="1" operator="equal">
      <formula>"P"</formula>
    </cfRule>
    <cfRule type="cellIs" dxfId="467" priority="767" stopIfTrue="1" operator="equal">
      <formula>"F"</formula>
    </cfRule>
    <cfRule type="cellIs" dxfId="466" priority="768" stopIfTrue="1" operator="equal">
      <formula>"PE"</formula>
    </cfRule>
  </conditionalFormatting>
  <conditionalFormatting sqref="Q1355">
    <cfRule type="cellIs" priority="763" stopIfTrue="1" operator="equal">
      <formula>"P"</formula>
    </cfRule>
    <cfRule type="cellIs" dxfId="465" priority="764" stopIfTrue="1" operator="equal">
      <formula>"F"</formula>
    </cfRule>
    <cfRule type="cellIs" dxfId="464" priority="765" stopIfTrue="1" operator="equal">
      <formula>"PE"</formula>
    </cfRule>
  </conditionalFormatting>
  <conditionalFormatting sqref="E1326:Q1326">
    <cfRule type="cellIs" priority="760" stopIfTrue="1" operator="equal">
      <formula>"P"</formula>
    </cfRule>
    <cfRule type="cellIs" dxfId="463" priority="761" stopIfTrue="1" operator="equal">
      <formula>"F"</formula>
    </cfRule>
    <cfRule type="cellIs" dxfId="462" priority="762" stopIfTrue="1" operator="equal">
      <formula>"PE"</formula>
    </cfRule>
  </conditionalFormatting>
  <conditionalFormatting sqref="E1325:Q1325">
    <cfRule type="cellIs" priority="757" stopIfTrue="1" operator="equal">
      <formula>"P"</formula>
    </cfRule>
    <cfRule type="cellIs" dxfId="461" priority="758" stopIfTrue="1" operator="equal">
      <formula>"F"</formula>
    </cfRule>
    <cfRule type="cellIs" dxfId="460" priority="759" stopIfTrue="1" operator="equal">
      <formula>"PE"</formula>
    </cfRule>
  </conditionalFormatting>
  <conditionalFormatting sqref="E1323:Q1323">
    <cfRule type="cellIs" priority="754" stopIfTrue="1" operator="equal">
      <formula>"P"</formula>
    </cfRule>
    <cfRule type="cellIs" dxfId="459" priority="755" stopIfTrue="1" operator="equal">
      <formula>"F"</formula>
    </cfRule>
    <cfRule type="cellIs" dxfId="458" priority="756" stopIfTrue="1" operator="equal">
      <formula>"PE"</formula>
    </cfRule>
  </conditionalFormatting>
  <conditionalFormatting sqref="E1346:Q1346">
    <cfRule type="cellIs" priority="745" stopIfTrue="1" operator="equal">
      <formula>"P"</formula>
    </cfRule>
    <cfRule type="cellIs" dxfId="457" priority="746" stopIfTrue="1" operator="equal">
      <formula>"F"</formula>
    </cfRule>
    <cfRule type="cellIs" dxfId="456" priority="747" stopIfTrue="1" operator="equal">
      <formula>"PE"</formula>
    </cfRule>
  </conditionalFormatting>
  <conditionalFormatting sqref="E1345:Q1345">
    <cfRule type="cellIs" priority="742" stopIfTrue="1" operator="equal">
      <formula>"P"</formula>
    </cfRule>
    <cfRule type="cellIs" dxfId="455" priority="743" stopIfTrue="1" operator="equal">
      <formula>"F"</formula>
    </cfRule>
    <cfRule type="cellIs" dxfId="454" priority="744" stopIfTrue="1" operator="equal">
      <formula>"PE"</formula>
    </cfRule>
  </conditionalFormatting>
  <conditionalFormatting sqref="E1576:Q1576 F1578:Q1583 F1585:Q1587 E1593:Q1593 F1589:Q1591 F1594:Q1598 F1600:Q1606 F1608:Q1612 F1614:Q1617 F1619:Q1623 F1625:Q1626 E1631:Q1631 F1628:Q1630 F1633:Q1663 F1665:Q1679 E1701:Q1701">
    <cfRule type="cellIs" priority="739" stopIfTrue="1" operator="equal">
      <formula>"P"</formula>
    </cfRule>
    <cfRule type="cellIs" dxfId="453" priority="740" stopIfTrue="1" operator="equal">
      <formula>"F"</formula>
    </cfRule>
    <cfRule type="cellIs" dxfId="452" priority="741" stopIfTrue="1" operator="equal">
      <formula>"PE"</formula>
    </cfRule>
  </conditionalFormatting>
  <conditionalFormatting sqref="F1725:Q1730">
    <cfRule type="cellIs" priority="493" stopIfTrue="1" operator="equal">
      <formula>"P"</formula>
    </cfRule>
    <cfRule type="cellIs" dxfId="451" priority="494" stopIfTrue="1" operator="equal">
      <formula>"F"</formula>
    </cfRule>
    <cfRule type="cellIs" dxfId="450" priority="495" stopIfTrue="1" operator="equal">
      <formula>"PE"</formula>
    </cfRule>
  </conditionalFormatting>
  <conditionalFormatting sqref="C1518:D1518 E1439:Q1440 E1489:Q1493 E1449:Q1454 E1456:Q1461 E1463:Q1469 E1471:Q1475 E1525:Q1525 E1442:Q1447 E1478:Q1487 E1495:Q1498 E1500:Q1503 E1513:Q1513 E1505:Q1507 F1508:Q1510 F1512:Q1512 E1508:E1512 E1518:Q1523">
    <cfRule type="cellIs" priority="688" stopIfTrue="1" operator="equal">
      <formula>"P"</formula>
    </cfRule>
    <cfRule type="cellIs" dxfId="449" priority="689" stopIfTrue="1" operator="equal">
      <formula>"F"</formula>
    </cfRule>
    <cfRule type="cellIs" dxfId="448" priority="690" stopIfTrue="1" operator="equal">
      <formula>"PE"</formula>
    </cfRule>
  </conditionalFormatting>
  <conditionalFormatting sqref="F1511:Q1511">
    <cfRule type="cellIs" priority="685" stopIfTrue="1" operator="equal">
      <formula>"P"</formula>
    </cfRule>
    <cfRule type="cellIs" dxfId="447" priority="686" stopIfTrue="1" operator="equal">
      <formula>"F"</formula>
    </cfRule>
    <cfRule type="cellIs" dxfId="446" priority="687" stopIfTrue="1" operator="equal">
      <formula>"PE"</formula>
    </cfRule>
  </conditionalFormatting>
  <conditionalFormatting sqref="E1515:Q1515">
    <cfRule type="cellIs" priority="682" stopIfTrue="1" operator="equal">
      <formula>"P"</formula>
    </cfRule>
    <cfRule type="cellIs" dxfId="445" priority="683" stopIfTrue="1" operator="equal">
      <formula>"F"</formula>
    </cfRule>
    <cfRule type="cellIs" dxfId="444" priority="684" stopIfTrue="1" operator="equal">
      <formula>"PE"</formula>
    </cfRule>
  </conditionalFormatting>
  <conditionalFormatting sqref="E1514:Q1514">
    <cfRule type="cellIs" priority="679" stopIfTrue="1" operator="equal">
      <formula>"P"</formula>
    </cfRule>
    <cfRule type="cellIs" dxfId="443" priority="680" stopIfTrue="1" operator="equal">
      <formula>"F"</formula>
    </cfRule>
    <cfRule type="cellIs" dxfId="442" priority="681" stopIfTrue="1" operator="equal">
      <formula>"PE"</formula>
    </cfRule>
  </conditionalFormatting>
  <conditionalFormatting sqref="E1438:Q1438">
    <cfRule type="cellIs" priority="676" stopIfTrue="1" operator="equal">
      <formula>"P"</formula>
    </cfRule>
    <cfRule type="cellIs" dxfId="441" priority="677" stopIfTrue="1" operator="equal">
      <formula>"F"</formula>
    </cfRule>
    <cfRule type="cellIs" dxfId="440" priority="678" stopIfTrue="1" operator="equal">
      <formula>"PE"</formula>
    </cfRule>
  </conditionalFormatting>
  <conditionalFormatting sqref="E1476:Q1476">
    <cfRule type="cellIs" priority="673" stopIfTrue="1" operator="equal">
      <formula>"P"</formula>
    </cfRule>
    <cfRule type="cellIs" dxfId="439" priority="674" stopIfTrue="1" operator="equal">
      <formula>"F"</formula>
    </cfRule>
    <cfRule type="cellIs" dxfId="438" priority="675" stopIfTrue="1" operator="equal">
      <formula>"PE"</formula>
    </cfRule>
  </conditionalFormatting>
  <conditionalFormatting sqref="E1516:Q1516">
    <cfRule type="cellIs" priority="670" stopIfTrue="1" operator="equal">
      <formula>"P"</formula>
    </cfRule>
    <cfRule type="cellIs" dxfId="437" priority="671" stopIfTrue="1" operator="equal">
      <formula>"F"</formula>
    </cfRule>
    <cfRule type="cellIs" dxfId="436" priority="672" stopIfTrue="1" operator="equal">
      <formula>"PE"</formula>
    </cfRule>
  </conditionalFormatting>
  <conditionalFormatting sqref="E1575:Q1575">
    <cfRule type="cellIs" priority="667" stopIfTrue="1" operator="equal">
      <formula>"P"</formula>
    </cfRule>
    <cfRule type="cellIs" dxfId="435" priority="668" stopIfTrue="1" operator="equal">
      <formula>"F"</formula>
    </cfRule>
    <cfRule type="cellIs" dxfId="434" priority="669" stopIfTrue="1" operator="equal">
      <formula>"PE"</formula>
    </cfRule>
  </conditionalFormatting>
  <conditionalFormatting sqref="E1721:Q1721 E1810:Q1810 E1828:Q1828 E1817:Q1817 E1974:Q1974 E1915:Q1916 E1944:Q1944 E1776:Q1776 E1878:Q1878 E1922:Q1922 E1949:Q1949 E1957:Q1957 E1965:Q1966 C1827:P1827 E1830:Q1830 E1723:Q1723 C1819:Q1819 C1976:Q1976">
    <cfRule type="cellIs" priority="661" stopIfTrue="1" operator="equal">
      <formula>"P"</formula>
    </cfRule>
    <cfRule type="cellIs" dxfId="433" priority="662" stopIfTrue="1" operator="equal">
      <formula>"F"</formula>
    </cfRule>
    <cfRule type="cellIs" dxfId="432" priority="663" stopIfTrue="1" operator="equal">
      <formula>"PE"</formula>
    </cfRule>
  </conditionalFormatting>
  <conditionalFormatting sqref="E1725:E1730">
    <cfRule type="cellIs" priority="490" stopIfTrue="1" operator="equal">
      <formula>"P"</formula>
    </cfRule>
    <cfRule type="cellIs" dxfId="431" priority="491" stopIfTrue="1" operator="equal">
      <formula>"F"</formula>
    </cfRule>
    <cfRule type="cellIs" dxfId="430" priority="492" stopIfTrue="1" operator="equal">
      <formula>"PE"</formula>
    </cfRule>
  </conditionalFormatting>
  <conditionalFormatting sqref="F1732:Q1732">
    <cfRule type="cellIs" priority="487" stopIfTrue="1" operator="equal">
      <formula>"P"</formula>
    </cfRule>
    <cfRule type="cellIs" dxfId="429" priority="488" stopIfTrue="1" operator="equal">
      <formula>"F"</formula>
    </cfRule>
    <cfRule type="cellIs" dxfId="428" priority="489" stopIfTrue="1" operator="equal">
      <formula>"PE"</formula>
    </cfRule>
  </conditionalFormatting>
  <conditionalFormatting sqref="E1796:Q1796">
    <cfRule type="cellIs" priority="631" stopIfTrue="1" operator="equal">
      <formula>"P"</formula>
    </cfRule>
    <cfRule type="cellIs" dxfId="427" priority="632" stopIfTrue="1" operator="equal">
      <formula>"F"</formula>
    </cfRule>
    <cfRule type="cellIs" dxfId="426" priority="633" stopIfTrue="1" operator="equal">
      <formula>"PE"</formula>
    </cfRule>
  </conditionalFormatting>
  <conditionalFormatting sqref="E1744:E1749">
    <cfRule type="cellIs" priority="472" stopIfTrue="1" operator="equal">
      <formula>"P"</formula>
    </cfRule>
    <cfRule type="cellIs" dxfId="425" priority="473" stopIfTrue="1" operator="equal">
      <formula>"F"</formula>
    </cfRule>
    <cfRule type="cellIs" dxfId="424" priority="474" stopIfTrue="1" operator="equal">
      <formula>"PE"</formula>
    </cfRule>
  </conditionalFormatting>
  <conditionalFormatting sqref="F1709:Q1709">
    <cfRule type="cellIs" priority="547" stopIfTrue="1" operator="equal">
      <formula>"P"</formula>
    </cfRule>
    <cfRule type="cellIs" dxfId="423" priority="548" stopIfTrue="1" operator="equal">
      <formula>"F"</formula>
    </cfRule>
    <cfRule type="cellIs" dxfId="422" priority="549" stopIfTrue="1" operator="equal">
      <formula>"PE"</formula>
    </cfRule>
  </conditionalFormatting>
  <conditionalFormatting sqref="E1709">
    <cfRule type="cellIs" priority="544" stopIfTrue="1" operator="equal">
      <formula>"P"</formula>
    </cfRule>
    <cfRule type="cellIs" dxfId="421" priority="545" stopIfTrue="1" operator="equal">
      <formula>"F"</formula>
    </cfRule>
    <cfRule type="cellIs" dxfId="420" priority="546" stopIfTrue="1" operator="equal">
      <formula>"PE"</formula>
    </cfRule>
  </conditionalFormatting>
  <conditionalFormatting sqref="F1734:Q1742">
    <cfRule type="cellIs" priority="481" stopIfTrue="1" operator="equal">
      <formula>"P"</formula>
    </cfRule>
    <cfRule type="cellIs" dxfId="419" priority="482" stopIfTrue="1" operator="equal">
      <formula>"F"</formula>
    </cfRule>
    <cfRule type="cellIs" dxfId="418" priority="483" stopIfTrue="1" operator="equal">
      <formula>"PE"</formula>
    </cfRule>
  </conditionalFormatting>
  <conditionalFormatting sqref="E1594:E1598">
    <cfRule type="cellIs" priority="592" stopIfTrue="1" operator="equal">
      <formula>"P"</formula>
    </cfRule>
    <cfRule type="cellIs" dxfId="417" priority="593" stopIfTrue="1" operator="equal">
      <formula>"F"</formula>
    </cfRule>
    <cfRule type="cellIs" dxfId="416" priority="594" stopIfTrue="1" operator="equal">
      <formula>"PE"</formula>
    </cfRule>
  </conditionalFormatting>
  <conditionalFormatting sqref="F1681:Q1692">
    <cfRule type="cellIs" priority="565" stopIfTrue="1" operator="equal">
      <formula>"P"</formula>
    </cfRule>
    <cfRule type="cellIs" dxfId="415" priority="566" stopIfTrue="1" operator="equal">
      <formula>"F"</formula>
    </cfRule>
    <cfRule type="cellIs" dxfId="414" priority="567" stopIfTrue="1" operator="equal">
      <formula>"PE"</formula>
    </cfRule>
  </conditionalFormatting>
  <conditionalFormatting sqref="E1578:E1583">
    <cfRule type="cellIs" priority="601" stopIfTrue="1" operator="equal">
      <formula>"P"</formula>
    </cfRule>
    <cfRule type="cellIs" dxfId="413" priority="602" stopIfTrue="1" operator="equal">
      <formula>"F"</formula>
    </cfRule>
    <cfRule type="cellIs" dxfId="412" priority="603" stopIfTrue="1" operator="equal">
      <formula>"PE"</formula>
    </cfRule>
  </conditionalFormatting>
  <conditionalFormatting sqref="E1585:E1587">
    <cfRule type="cellIs" priority="598" stopIfTrue="1" operator="equal">
      <formula>"P"</formula>
    </cfRule>
    <cfRule type="cellIs" dxfId="411" priority="599" stopIfTrue="1" operator="equal">
      <formula>"F"</formula>
    </cfRule>
    <cfRule type="cellIs" dxfId="410" priority="600" stopIfTrue="1" operator="equal">
      <formula>"PE"</formula>
    </cfRule>
  </conditionalFormatting>
  <conditionalFormatting sqref="E1589:E1591">
    <cfRule type="cellIs" priority="595" stopIfTrue="1" operator="equal">
      <formula>"P"</formula>
    </cfRule>
    <cfRule type="cellIs" dxfId="409" priority="596" stopIfTrue="1" operator="equal">
      <formula>"F"</formula>
    </cfRule>
    <cfRule type="cellIs" dxfId="408" priority="597" stopIfTrue="1" operator="equal">
      <formula>"PE"</formula>
    </cfRule>
  </conditionalFormatting>
  <conditionalFormatting sqref="E1600:E1606">
    <cfRule type="cellIs" priority="589" stopIfTrue="1" operator="equal">
      <formula>"P"</formula>
    </cfRule>
    <cfRule type="cellIs" dxfId="407" priority="590" stopIfTrue="1" operator="equal">
      <formula>"F"</formula>
    </cfRule>
    <cfRule type="cellIs" dxfId="406" priority="591" stopIfTrue="1" operator="equal">
      <formula>"PE"</formula>
    </cfRule>
  </conditionalFormatting>
  <conditionalFormatting sqref="E1608:E1612">
    <cfRule type="cellIs" priority="586" stopIfTrue="1" operator="equal">
      <formula>"P"</formula>
    </cfRule>
    <cfRule type="cellIs" dxfId="405" priority="587" stopIfTrue="1" operator="equal">
      <formula>"F"</formula>
    </cfRule>
    <cfRule type="cellIs" dxfId="404" priority="588" stopIfTrue="1" operator="equal">
      <formula>"PE"</formula>
    </cfRule>
  </conditionalFormatting>
  <conditionalFormatting sqref="E1614:E1617">
    <cfRule type="cellIs" priority="583" stopIfTrue="1" operator="equal">
      <formula>"P"</formula>
    </cfRule>
    <cfRule type="cellIs" dxfId="403" priority="584" stopIfTrue="1" operator="equal">
      <formula>"F"</formula>
    </cfRule>
    <cfRule type="cellIs" dxfId="402" priority="585" stopIfTrue="1" operator="equal">
      <formula>"PE"</formula>
    </cfRule>
  </conditionalFormatting>
  <conditionalFormatting sqref="E1619:E1623">
    <cfRule type="cellIs" priority="580" stopIfTrue="1" operator="equal">
      <formula>"P"</formula>
    </cfRule>
    <cfRule type="cellIs" dxfId="401" priority="581" stopIfTrue="1" operator="equal">
      <formula>"F"</formula>
    </cfRule>
    <cfRule type="cellIs" dxfId="400" priority="582" stopIfTrue="1" operator="equal">
      <formula>"PE"</formula>
    </cfRule>
  </conditionalFormatting>
  <conditionalFormatting sqref="Q1116">
    <cfRule type="cellIs" priority="301" stopIfTrue="1" operator="equal">
      <formula>"P"</formula>
    </cfRule>
    <cfRule type="cellIs" dxfId="399" priority="302" stopIfTrue="1" operator="equal">
      <formula>"F"</formula>
    </cfRule>
    <cfRule type="cellIs" dxfId="398" priority="303" stopIfTrue="1" operator="equal">
      <formula>"PE"</formula>
    </cfRule>
  </conditionalFormatting>
  <conditionalFormatting sqref="E1625:E1626">
    <cfRule type="cellIs" priority="577" stopIfTrue="1" operator="equal">
      <formula>"P"</formula>
    </cfRule>
    <cfRule type="cellIs" dxfId="397" priority="578" stopIfTrue="1" operator="equal">
      <formula>"F"</formula>
    </cfRule>
    <cfRule type="cellIs" dxfId="396" priority="579" stopIfTrue="1" operator="equal">
      <formula>"PE"</formula>
    </cfRule>
  </conditionalFormatting>
  <conditionalFormatting sqref="E1628:E1630">
    <cfRule type="cellIs" priority="574" stopIfTrue="1" operator="equal">
      <formula>"P"</formula>
    </cfRule>
    <cfRule type="cellIs" dxfId="395" priority="575" stopIfTrue="1" operator="equal">
      <formula>"F"</formula>
    </cfRule>
    <cfRule type="cellIs" dxfId="394" priority="576" stopIfTrue="1" operator="equal">
      <formula>"PE"</formula>
    </cfRule>
  </conditionalFormatting>
  <conditionalFormatting sqref="E1633:E1663">
    <cfRule type="cellIs" priority="571" stopIfTrue="1" operator="equal">
      <formula>"P"</formula>
    </cfRule>
    <cfRule type="cellIs" dxfId="393" priority="572" stopIfTrue="1" operator="equal">
      <formula>"F"</formula>
    </cfRule>
    <cfRule type="cellIs" dxfId="392" priority="573" stopIfTrue="1" operator="equal">
      <formula>"PE"</formula>
    </cfRule>
  </conditionalFormatting>
  <conditionalFormatting sqref="E1665:E1679">
    <cfRule type="cellIs" priority="568" stopIfTrue="1" operator="equal">
      <formula>"P"</formula>
    </cfRule>
    <cfRule type="cellIs" dxfId="391" priority="569" stopIfTrue="1" operator="equal">
      <formula>"F"</formula>
    </cfRule>
    <cfRule type="cellIs" dxfId="390" priority="570" stopIfTrue="1" operator="equal">
      <formula>"PE"</formula>
    </cfRule>
  </conditionalFormatting>
  <conditionalFormatting sqref="E1681:E1692">
    <cfRule type="cellIs" priority="562" stopIfTrue="1" operator="equal">
      <formula>"P"</formula>
    </cfRule>
    <cfRule type="cellIs" dxfId="389" priority="563" stopIfTrue="1" operator="equal">
      <formula>"F"</formula>
    </cfRule>
    <cfRule type="cellIs" dxfId="388" priority="564" stopIfTrue="1" operator="equal">
      <formula>"PE"</formula>
    </cfRule>
  </conditionalFormatting>
  <conditionalFormatting sqref="F1694:Q1696">
    <cfRule type="cellIs" priority="559" stopIfTrue="1" operator="equal">
      <formula>"P"</formula>
    </cfRule>
    <cfRule type="cellIs" dxfId="387" priority="560" stopIfTrue="1" operator="equal">
      <formula>"F"</formula>
    </cfRule>
    <cfRule type="cellIs" dxfId="386" priority="561" stopIfTrue="1" operator="equal">
      <formula>"PE"</formula>
    </cfRule>
  </conditionalFormatting>
  <conditionalFormatting sqref="E1694:E1696">
    <cfRule type="cellIs" priority="556" stopIfTrue="1" operator="equal">
      <formula>"P"</formula>
    </cfRule>
    <cfRule type="cellIs" dxfId="385" priority="557" stopIfTrue="1" operator="equal">
      <formula>"F"</formula>
    </cfRule>
    <cfRule type="cellIs" dxfId="384" priority="558" stopIfTrue="1" operator="equal">
      <formula>"PE"</formula>
    </cfRule>
  </conditionalFormatting>
  <conditionalFormatting sqref="F1703:Q1707">
    <cfRule type="cellIs" priority="553" stopIfTrue="1" operator="equal">
      <formula>"P"</formula>
    </cfRule>
    <cfRule type="cellIs" dxfId="383" priority="554" stopIfTrue="1" operator="equal">
      <formula>"F"</formula>
    </cfRule>
    <cfRule type="cellIs" dxfId="382" priority="555" stopIfTrue="1" operator="equal">
      <formula>"PE"</formula>
    </cfRule>
  </conditionalFormatting>
  <conditionalFormatting sqref="E1703:E1707">
    <cfRule type="cellIs" priority="550" stopIfTrue="1" operator="equal">
      <formula>"P"</formula>
    </cfRule>
    <cfRule type="cellIs" dxfId="381" priority="551" stopIfTrue="1" operator="equal">
      <formula>"F"</formula>
    </cfRule>
    <cfRule type="cellIs" dxfId="380" priority="552" stopIfTrue="1" operator="equal">
      <formula>"PE"</formula>
    </cfRule>
  </conditionalFormatting>
  <conditionalFormatting sqref="F1711:Q1713">
    <cfRule type="cellIs" priority="541" stopIfTrue="1" operator="equal">
      <formula>"P"</formula>
    </cfRule>
    <cfRule type="cellIs" dxfId="379" priority="542" stopIfTrue="1" operator="equal">
      <formula>"F"</formula>
    </cfRule>
    <cfRule type="cellIs" dxfId="378" priority="543" stopIfTrue="1" operator="equal">
      <formula>"PE"</formula>
    </cfRule>
  </conditionalFormatting>
  <conditionalFormatting sqref="E1711:E1713">
    <cfRule type="cellIs" priority="538" stopIfTrue="1" operator="equal">
      <formula>"P"</formula>
    </cfRule>
    <cfRule type="cellIs" dxfId="377" priority="539" stopIfTrue="1" operator="equal">
      <formula>"F"</formula>
    </cfRule>
    <cfRule type="cellIs" dxfId="376" priority="540" stopIfTrue="1" operator="equal">
      <formula>"PE"</formula>
    </cfRule>
  </conditionalFormatting>
  <conditionalFormatting sqref="F1715:Q1720">
    <cfRule type="cellIs" priority="535" stopIfTrue="1" operator="equal">
      <formula>"P"</formula>
    </cfRule>
    <cfRule type="cellIs" dxfId="375" priority="536" stopIfTrue="1" operator="equal">
      <formula>"F"</formula>
    </cfRule>
    <cfRule type="cellIs" dxfId="374" priority="537" stopIfTrue="1" operator="equal">
      <formula>"PE"</formula>
    </cfRule>
  </conditionalFormatting>
  <conditionalFormatting sqref="E1715:E1720">
    <cfRule type="cellIs" priority="532" stopIfTrue="1" operator="equal">
      <formula>"P"</formula>
    </cfRule>
    <cfRule type="cellIs" dxfId="373" priority="533" stopIfTrue="1" operator="equal">
      <formula>"F"</formula>
    </cfRule>
    <cfRule type="cellIs" dxfId="372" priority="534" stopIfTrue="1" operator="equal">
      <formula>"PE"</formula>
    </cfRule>
  </conditionalFormatting>
  <conditionalFormatting sqref="E1732">
    <cfRule type="cellIs" priority="484" stopIfTrue="1" operator="equal">
      <formula>"P"</formula>
    </cfRule>
    <cfRule type="cellIs" dxfId="371" priority="485" stopIfTrue="1" operator="equal">
      <formula>"F"</formula>
    </cfRule>
    <cfRule type="cellIs" dxfId="370" priority="486" stopIfTrue="1" operator="equal">
      <formula>"PE"</formula>
    </cfRule>
  </conditionalFormatting>
  <conditionalFormatting sqref="E1734:E1742">
    <cfRule type="cellIs" priority="478" stopIfTrue="1" operator="equal">
      <formula>"P"</formula>
    </cfRule>
    <cfRule type="cellIs" dxfId="369" priority="479" stopIfTrue="1" operator="equal">
      <formula>"F"</formula>
    </cfRule>
    <cfRule type="cellIs" dxfId="368" priority="480" stopIfTrue="1" operator="equal">
      <formula>"PE"</formula>
    </cfRule>
  </conditionalFormatting>
  <conditionalFormatting sqref="F1744:Q1749">
    <cfRule type="cellIs" priority="475" stopIfTrue="1" operator="equal">
      <formula>"P"</formula>
    </cfRule>
    <cfRule type="cellIs" dxfId="367" priority="476" stopIfTrue="1" operator="equal">
      <formula>"F"</formula>
    </cfRule>
    <cfRule type="cellIs" dxfId="366" priority="477" stopIfTrue="1" operator="equal">
      <formula>"PE"</formula>
    </cfRule>
  </conditionalFormatting>
  <conditionalFormatting sqref="F1751:Q1756">
    <cfRule type="cellIs" priority="469" stopIfTrue="1" operator="equal">
      <formula>"P"</formula>
    </cfRule>
    <cfRule type="cellIs" dxfId="365" priority="470" stopIfTrue="1" operator="equal">
      <formula>"F"</formula>
    </cfRule>
    <cfRule type="cellIs" dxfId="364" priority="471" stopIfTrue="1" operator="equal">
      <formula>"PE"</formula>
    </cfRule>
  </conditionalFormatting>
  <conditionalFormatting sqref="E1751:E1756">
    <cfRule type="cellIs" priority="466" stopIfTrue="1" operator="equal">
      <formula>"P"</formula>
    </cfRule>
    <cfRule type="cellIs" dxfId="363" priority="467" stopIfTrue="1" operator="equal">
      <formula>"F"</formula>
    </cfRule>
    <cfRule type="cellIs" dxfId="362" priority="468" stopIfTrue="1" operator="equal">
      <formula>"PE"</formula>
    </cfRule>
  </conditionalFormatting>
  <conditionalFormatting sqref="F1758:Q1763">
    <cfRule type="cellIs" priority="463" stopIfTrue="1" operator="equal">
      <formula>"P"</formula>
    </cfRule>
    <cfRule type="cellIs" dxfId="361" priority="464" stopIfTrue="1" operator="equal">
      <formula>"F"</formula>
    </cfRule>
    <cfRule type="cellIs" dxfId="360" priority="465" stopIfTrue="1" operator="equal">
      <formula>"PE"</formula>
    </cfRule>
  </conditionalFormatting>
  <conditionalFormatting sqref="E1758:E1763">
    <cfRule type="cellIs" priority="460" stopIfTrue="1" operator="equal">
      <formula>"P"</formula>
    </cfRule>
    <cfRule type="cellIs" dxfId="359" priority="461" stopIfTrue="1" operator="equal">
      <formula>"F"</formula>
    </cfRule>
    <cfRule type="cellIs" dxfId="358" priority="462" stopIfTrue="1" operator="equal">
      <formula>"PE"</formula>
    </cfRule>
  </conditionalFormatting>
  <conditionalFormatting sqref="F1765:Q1770">
    <cfRule type="cellIs" priority="457" stopIfTrue="1" operator="equal">
      <formula>"P"</formula>
    </cfRule>
    <cfRule type="cellIs" dxfId="357" priority="458" stopIfTrue="1" operator="equal">
      <formula>"F"</formula>
    </cfRule>
    <cfRule type="cellIs" dxfId="356" priority="459" stopIfTrue="1" operator="equal">
      <formula>"PE"</formula>
    </cfRule>
  </conditionalFormatting>
  <conditionalFormatting sqref="E1765:E1770">
    <cfRule type="cellIs" priority="454" stopIfTrue="1" operator="equal">
      <formula>"P"</formula>
    </cfRule>
    <cfRule type="cellIs" dxfId="355" priority="455" stopIfTrue="1" operator="equal">
      <formula>"F"</formula>
    </cfRule>
    <cfRule type="cellIs" dxfId="354" priority="456" stopIfTrue="1" operator="equal">
      <formula>"PE"</formula>
    </cfRule>
  </conditionalFormatting>
  <conditionalFormatting sqref="F1772:Q1775">
    <cfRule type="cellIs" priority="451" stopIfTrue="1" operator="equal">
      <formula>"P"</formula>
    </cfRule>
    <cfRule type="cellIs" dxfId="353" priority="452" stopIfTrue="1" operator="equal">
      <formula>"F"</formula>
    </cfRule>
    <cfRule type="cellIs" dxfId="352" priority="453" stopIfTrue="1" operator="equal">
      <formula>"PE"</formula>
    </cfRule>
  </conditionalFormatting>
  <conditionalFormatting sqref="E1772:E1775">
    <cfRule type="cellIs" priority="448" stopIfTrue="1" operator="equal">
      <formula>"P"</formula>
    </cfRule>
    <cfRule type="cellIs" dxfId="351" priority="449" stopIfTrue="1" operator="equal">
      <formula>"F"</formula>
    </cfRule>
    <cfRule type="cellIs" dxfId="350" priority="450" stopIfTrue="1" operator="equal">
      <formula>"PE"</formula>
    </cfRule>
  </conditionalFormatting>
  <conditionalFormatting sqref="F1778:Q1786">
    <cfRule type="cellIs" priority="445" stopIfTrue="1" operator="equal">
      <formula>"P"</formula>
    </cfRule>
    <cfRule type="cellIs" dxfId="349" priority="446" stopIfTrue="1" operator="equal">
      <formula>"F"</formula>
    </cfRule>
    <cfRule type="cellIs" dxfId="348" priority="447" stopIfTrue="1" operator="equal">
      <formula>"PE"</formula>
    </cfRule>
  </conditionalFormatting>
  <conditionalFormatting sqref="E1778:E1786">
    <cfRule type="cellIs" priority="442" stopIfTrue="1" operator="equal">
      <formula>"P"</formula>
    </cfRule>
    <cfRule type="cellIs" dxfId="347" priority="443" stopIfTrue="1" operator="equal">
      <formula>"F"</formula>
    </cfRule>
    <cfRule type="cellIs" dxfId="346" priority="444" stopIfTrue="1" operator="equal">
      <formula>"PE"</formula>
    </cfRule>
  </conditionalFormatting>
  <conditionalFormatting sqref="F1788:Q1794">
    <cfRule type="cellIs" priority="439" stopIfTrue="1" operator="equal">
      <formula>"P"</formula>
    </cfRule>
    <cfRule type="cellIs" dxfId="345" priority="440" stopIfTrue="1" operator="equal">
      <formula>"F"</formula>
    </cfRule>
    <cfRule type="cellIs" dxfId="344" priority="441" stopIfTrue="1" operator="equal">
      <formula>"PE"</formula>
    </cfRule>
  </conditionalFormatting>
  <conditionalFormatting sqref="E1788:E1794">
    <cfRule type="cellIs" priority="436" stopIfTrue="1" operator="equal">
      <formula>"P"</formula>
    </cfRule>
    <cfRule type="cellIs" dxfId="343" priority="437" stopIfTrue="1" operator="equal">
      <formula>"F"</formula>
    </cfRule>
    <cfRule type="cellIs" dxfId="342" priority="438" stopIfTrue="1" operator="equal">
      <formula>"PE"</formula>
    </cfRule>
  </conditionalFormatting>
  <conditionalFormatting sqref="F1797:Q1808">
    <cfRule type="cellIs" priority="433" stopIfTrue="1" operator="equal">
      <formula>"P"</formula>
    </cfRule>
    <cfRule type="cellIs" dxfId="341" priority="434" stopIfTrue="1" operator="equal">
      <formula>"F"</formula>
    </cfRule>
    <cfRule type="cellIs" dxfId="340" priority="435" stopIfTrue="1" operator="equal">
      <formula>"PE"</formula>
    </cfRule>
  </conditionalFormatting>
  <conditionalFormatting sqref="E1797:E1808">
    <cfRule type="cellIs" priority="430" stopIfTrue="1" operator="equal">
      <formula>"P"</formula>
    </cfRule>
    <cfRule type="cellIs" dxfId="339" priority="431" stopIfTrue="1" operator="equal">
      <formula>"F"</formula>
    </cfRule>
    <cfRule type="cellIs" dxfId="338" priority="432" stopIfTrue="1" operator="equal">
      <formula>"PE"</formula>
    </cfRule>
  </conditionalFormatting>
  <conditionalFormatting sqref="F1811:Q1816">
    <cfRule type="cellIs" priority="427" stopIfTrue="1" operator="equal">
      <formula>"P"</formula>
    </cfRule>
    <cfRule type="cellIs" dxfId="337" priority="428" stopIfTrue="1" operator="equal">
      <formula>"F"</formula>
    </cfRule>
    <cfRule type="cellIs" dxfId="336" priority="429" stopIfTrue="1" operator="equal">
      <formula>"PE"</formula>
    </cfRule>
  </conditionalFormatting>
  <conditionalFormatting sqref="E1811:E1816">
    <cfRule type="cellIs" priority="424" stopIfTrue="1" operator="equal">
      <formula>"P"</formula>
    </cfRule>
    <cfRule type="cellIs" dxfId="335" priority="425" stopIfTrue="1" operator="equal">
      <formula>"F"</formula>
    </cfRule>
    <cfRule type="cellIs" dxfId="334" priority="426" stopIfTrue="1" operator="equal">
      <formula>"PE"</formula>
    </cfRule>
  </conditionalFormatting>
  <conditionalFormatting sqref="F1820:Q1825">
    <cfRule type="cellIs" priority="421" stopIfTrue="1" operator="equal">
      <formula>"P"</formula>
    </cfRule>
    <cfRule type="cellIs" dxfId="333" priority="422" stopIfTrue="1" operator="equal">
      <formula>"F"</formula>
    </cfRule>
    <cfRule type="cellIs" dxfId="332" priority="423" stopIfTrue="1" operator="equal">
      <formula>"PE"</formula>
    </cfRule>
  </conditionalFormatting>
  <conditionalFormatting sqref="E1820:E1825">
    <cfRule type="cellIs" priority="418" stopIfTrue="1" operator="equal">
      <formula>"P"</formula>
    </cfRule>
    <cfRule type="cellIs" dxfId="331" priority="419" stopIfTrue="1" operator="equal">
      <formula>"F"</formula>
    </cfRule>
    <cfRule type="cellIs" dxfId="330" priority="420" stopIfTrue="1" operator="equal">
      <formula>"PE"</formula>
    </cfRule>
  </conditionalFormatting>
  <conditionalFormatting sqref="F1832:Q1837">
    <cfRule type="cellIs" priority="415" stopIfTrue="1" operator="equal">
      <formula>"P"</formula>
    </cfRule>
    <cfRule type="cellIs" dxfId="329" priority="416" stopIfTrue="1" operator="equal">
      <formula>"F"</formula>
    </cfRule>
    <cfRule type="cellIs" dxfId="328" priority="417" stopIfTrue="1" operator="equal">
      <formula>"PE"</formula>
    </cfRule>
  </conditionalFormatting>
  <conditionalFormatting sqref="E1832:E1837">
    <cfRule type="cellIs" priority="412" stopIfTrue="1" operator="equal">
      <formula>"P"</formula>
    </cfRule>
    <cfRule type="cellIs" dxfId="327" priority="413" stopIfTrue="1" operator="equal">
      <formula>"F"</formula>
    </cfRule>
    <cfRule type="cellIs" dxfId="326" priority="414" stopIfTrue="1" operator="equal">
      <formula>"PE"</formula>
    </cfRule>
  </conditionalFormatting>
  <conditionalFormatting sqref="F1839:Q1839">
    <cfRule type="cellIs" priority="409" stopIfTrue="1" operator="equal">
      <formula>"P"</formula>
    </cfRule>
    <cfRule type="cellIs" dxfId="325" priority="410" stopIfTrue="1" operator="equal">
      <formula>"F"</formula>
    </cfRule>
    <cfRule type="cellIs" dxfId="324" priority="411" stopIfTrue="1" operator="equal">
      <formula>"PE"</formula>
    </cfRule>
  </conditionalFormatting>
  <conditionalFormatting sqref="E1839">
    <cfRule type="cellIs" priority="406" stopIfTrue="1" operator="equal">
      <formula>"P"</formula>
    </cfRule>
    <cfRule type="cellIs" dxfId="323" priority="407" stopIfTrue="1" operator="equal">
      <formula>"F"</formula>
    </cfRule>
    <cfRule type="cellIs" dxfId="322" priority="408" stopIfTrue="1" operator="equal">
      <formula>"PE"</formula>
    </cfRule>
  </conditionalFormatting>
  <conditionalFormatting sqref="F1841:Q1849">
    <cfRule type="cellIs" priority="403" stopIfTrue="1" operator="equal">
      <formula>"P"</formula>
    </cfRule>
    <cfRule type="cellIs" dxfId="321" priority="404" stopIfTrue="1" operator="equal">
      <formula>"F"</formula>
    </cfRule>
    <cfRule type="cellIs" dxfId="320" priority="405" stopIfTrue="1" operator="equal">
      <formula>"PE"</formula>
    </cfRule>
  </conditionalFormatting>
  <conditionalFormatting sqref="E1841:E1849">
    <cfRule type="cellIs" priority="400" stopIfTrue="1" operator="equal">
      <formula>"P"</formula>
    </cfRule>
    <cfRule type="cellIs" dxfId="319" priority="401" stopIfTrue="1" operator="equal">
      <formula>"F"</formula>
    </cfRule>
    <cfRule type="cellIs" dxfId="318" priority="402" stopIfTrue="1" operator="equal">
      <formula>"PE"</formula>
    </cfRule>
  </conditionalFormatting>
  <conditionalFormatting sqref="F1851:Q1856">
    <cfRule type="cellIs" priority="397" stopIfTrue="1" operator="equal">
      <formula>"P"</formula>
    </cfRule>
    <cfRule type="cellIs" dxfId="317" priority="398" stopIfTrue="1" operator="equal">
      <formula>"F"</formula>
    </cfRule>
    <cfRule type="cellIs" dxfId="316" priority="399" stopIfTrue="1" operator="equal">
      <formula>"PE"</formula>
    </cfRule>
  </conditionalFormatting>
  <conditionalFormatting sqref="E1851:E1856">
    <cfRule type="cellIs" priority="394" stopIfTrue="1" operator="equal">
      <formula>"P"</formula>
    </cfRule>
    <cfRule type="cellIs" dxfId="315" priority="395" stopIfTrue="1" operator="equal">
      <formula>"F"</formula>
    </cfRule>
    <cfRule type="cellIs" dxfId="314" priority="396" stopIfTrue="1" operator="equal">
      <formula>"PE"</formula>
    </cfRule>
  </conditionalFormatting>
  <conditionalFormatting sqref="F1858:Q1863">
    <cfRule type="cellIs" priority="391" stopIfTrue="1" operator="equal">
      <formula>"P"</formula>
    </cfRule>
    <cfRule type="cellIs" dxfId="313" priority="392" stopIfTrue="1" operator="equal">
      <formula>"F"</formula>
    </cfRule>
    <cfRule type="cellIs" dxfId="312" priority="393" stopIfTrue="1" operator="equal">
      <formula>"PE"</formula>
    </cfRule>
  </conditionalFormatting>
  <conditionalFormatting sqref="E1858:E1863">
    <cfRule type="cellIs" priority="388" stopIfTrue="1" operator="equal">
      <formula>"P"</formula>
    </cfRule>
    <cfRule type="cellIs" dxfId="311" priority="389" stopIfTrue="1" operator="equal">
      <formula>"F"</formula>
    </cfRule>
    <cfRule type="cellIs" dxfId="310" priority="390" stopIfTrue="1" operator="equal">
      <formula>"PE"</formula>
    </cfRule>
  </conditionalFormatting>
  <conditionalFormatting sqref="F1865:Q1870">
    <cfRule type="cellIs" priority="385" stopIfTrue="1" operator="equal">
      <formula>"P"</formula>
    </cfRule>
    <cfRule type="cellIs" dxfId="309" priority="386" stopIfTrue="1" operator="equal">
      <formula>"F"</formula>
    </cfRule>
    <cfRule type="cellIs" dxfId="308" priority="387" stopIfTrue="1" operator="equal">
      <formula>"PE"</formula>
    </cfRule>
  </conditionalFormatting>
  <conditionalFormatting sqref="E1865:E1870">
    <cfRule type="cellIs" priority="382" stopIfTrue="1" operator="equal">
      <formula>"P"</formula>
    </cfRule>
    <cfRule type="cellIs" dxfId="307" priority="383" stopIfTrue="1" operator="equal">
      <formula>"F"</formula>
    </cfRule>
    <cfRule type="cellIs" dxfId="306" priority="384" stopIfTrue="1" operator="equal">
      <formula>"PE"</formula>
    </cfRule>
  </conditionalFormatting>
  <conditionalFormatting sqref="F1872:Q1877">
    <cfRule type="cellIs" priority="379" stopIfTrue="1" operator="equal">
      <formula>"P"</formula>
    </cfRule>
    <cfRule type="cellIs" dxfId="305" priority="380" stopIfTrue="1" operator="equal">
      <formula>"F"</formula>
    </cfRule>
    <cfRule type="cellIs" dxfId="304" priority="381" stopIfTrue="1" operator="equal">
      <formula>"PE"</formula>
    </cfRule>
  </conditionalFormatting>
  <conditionalFormatting sqref="E1872:E1877">
    <cfRule type="cellIs" priority="376" stopIfTrue="1" operator="equal">
      <formula>"P"</formula>
    </cfRule>
    <cfRule type="cellIs" dxfId="303" priority="377" stopIfTrue="1" operator="equal">
      <formula>"F"</formula>
    </cfRule>
    <cfRule type="cellIs" dxfId="302" priority="378" stopIfTrue="1" operator="equal">
      <formula>"PE"</formula>
    </cfRule>
  </conditionalFormatting>
  <conditionalFormatting sqref="E1977:E1982">
    <cfRule type="cellIs" priority="304" stopIfTrue="1" operator="equal">
      <formula>"P"</formula>
    </cfRule>
    <cfRule type="cellIs" dxfId="301" priority="305" stopIfTrue="1" operator="equal">
      <formula>"F"</formula>
    </cfRule>
    <cfRule type="cellIs" dxfId="300" priority="306" stopIfTrue="1" operator="equal">
      <formula>"PE"</formula>
    </cfRule>
  </conditionalFormatting>
  <conditionalFormatting sqref="F1880:Q1883">
    <cfRule type="cellIs" priority="367" stopIfTrue="1" operator="equal">
      <formula>"P"</formula>
    </cfRule>
    <cfRule type="cellIs" dxfId="299" priority="368" stopIfTrue="1" operator="equal">
      <formula>"F"</formula>
    </cfRule>
    <cfRule type="cellIs" dxfId="298" priority="369" stopIfTrue="1" operator="equal">
      <formula>"PE"</formula>
    </cfRule>
  </conditionalFormatting>
  <conditionalFormatting sqref="E1880:E1883">
    <cfRule type="cellIs" priority="364" stopIfTrue="1" operator="equal">
      <formula>"P"</formula>
    </cfRule>
    <cfRule type="cellIs" dxfId="297" priority="365" stopIfTrue="1" operator="equal">
      <formula>"F"</formula>
    </cfRule>
    <cfRule type="cellIs" dxfId="296" priority="366" stopIfTrue="1" operator="equal">
      <formula>"PE"</formula>
    </cfRule>
  </conditionalFormatting>
  <conditionalFormatting sqref="F1885:Q1891">
    <cfRule type="cellIs" priority="361" stopIfTrue="1" operator="equal">
      <formula>"P"</formula>
    </cfRule>
    <cfRule type="cellIs" dxfId="295" priority="362" stopIfTrue="1" operator="equal">
      <formula>"F"</formula>
    </cfRule>
    <cfRule type="cellIs" dxfId="294" priority="363" stopIfTrue="1" operator="equal">
      <formula>"PE"</formula>
    </cfRule>
  </conditionalFormatting>
  <conditionalFormatting sqref="E1885:E1891">
    <cfRule type="cellIs" priority="358" stopIfTrue="1" operator="equal">
      <formula>"P"</formula>
    </cfRule>
    <cfRule type="cellIs" dxfId="293" priority="359" stopIfTrue="1" operator="equal">
      <formula>"F"</formula>
    </cfRule>
    <cfRule type="cellIs" dxfId="292" priority="360" stopIfTrue="1" operator="equal">
      <formula>"PE"</formula>
    </cfRule>
  </conditionalFormatting>
  <conditionalFormatting sqref="F1893:Q1906">
    <cfRule type="cellIs" priority="355" stopIfTrue="1" operator="equal">
      <formula>"P"</formula>
    </cfRule>
    <cfRule type="cellIs" dxfId="291" priority="356" stopIfTrue="1" operator="equal">
      <formula>"F"</formula>
    </cfRule>
    <cfRule type="cellIs" dxfId="290" priority="357" stopIfTrue="1" operator="equal">
      <formula>"PE"</formula>
    </cfRule>
  </conditionalFormatting>
  <conditionalFormatting sqref="E1893:E1906">
    <cfRule type="cellIs" priority="352" stopIfTrue="1" operator="equal">
      <formula>"P"</formula>
    </cfRule>
    <cfRule type="cellIs" dxfId="289" priority="353" stopIfTrue="1" operator="equal">
      <formula>"F"</formula>
    </cfRule>
    <cfRule type="cellIs" dxfId="288" priority="354" stopIfTrue="1" operator="equal">
      <formula>"PE"</formula>
    </cfRule>
  </conditionalFormatting>
  <conditionalFormatting sqref="F1909:Q1914">
    <cfRule type="cellIs" priority="349" stopIfTrue="1" operator="equal">
      <formula>"P"</formula>
    </cfRule>
    <cfRule type="cellIs" dxfId="287" priority="350" stopIfTrue="1" operator="equal">
      <formula>"F"</formula>
    </cfRule>
    <cfRule type="cellIs" dxfId="286" priority="351" stopIfTrue="1" operator="equal">
      <formula>"PE"</formula>
    </cfRule>
  </conditionalFormatting>
  <conditionalFormatting sqref="E1909:E1914">
    <cfRule type="cellIs" priority="346" stopIfTrue="1" operator="equal">
      <formula>"P"</formula>
    </cfRule>
    <cfRule type="cellIs" dxfId="285" priority="347" stopIfTrue="1" operator="equal">
      <formula>"F"</formula>
    </cfRule>
    <cfRule type="cellIs" dxfId="284" priority="348" stopIfTrue="1" operator="equal">
      <formula>"PE"</formula>
    </cfRule>
  </conditionalFormatting>
  <conditionalFormatting sqref="F1917:Q1921">
    <cfRule type="cellIs" priority="343" stopIfTrue="1" operator="equal">
      <formula>"P"</formula>
    </cfRule>
    <cfRule type="cellIs" dxfId="283" priority="344" stopIfTrue="1" operator="equal">
      <formula>"F"</formula>
    </cfRule>
    <cfRule type="cellIs" dxfId="282" priority="345" stopIfTrue="1" operator="equal">
      <formula>"PE"</formula>
    </cfRule>
  </conditionalFormatting>
  <conditionalFormatting sqref="E1917:E1921">
    <cfRule type="cellIs" priority="340" stopIfTrue="1" operator="equal">
      <formula>"P"</formula>
    </cfRule>
    <cfRule type="cellIs" dxfId="281" priority="341" stopIfTrue="1" operator="equal">
      <formula>"F"</formula>
    </cfRule>
    <cfRule type="cellIs" dxfId="280" priority="342" stopIfTrue="1" operator="equal">
      <formula>"PE"</formula>
    </cfRule>
  </conditionalFormatting>
  <conditionalFormatting sqref="F1924:Q1943">
    <cfRule type="cellIs" priority="337" stopIfTrue="1" operator="equal">
      <formula>"P"</formula>
    </cfRule>
    <cfRule type="cellIs" dxfId="279" priority="338" stopIfTrue="1" operator="equal">
      <formula>"F"</formula>
    </cfRule>
    <cfRule type="cellIs" dxfId="278" priority="339" stopIfTrue="1" operator="equal">
      <formula>"PE"</formula>
    </cfRule>
  </conditionalFormatting>
  <conditionalFormatting sqref="E1924:E1943">
    <cfRule type="cellIs" priority="334" stopIfTrue="1" operator="equal">
      <formula>"P"</formula>
    </cfRule>
    <cfRule type="cellIs" dxfId="277" priority="335" stopIfTrue="1" operator="equal">
      <formula>"F"</formula>
    </cfRule>
    <cfRule type="cellIs" dxfId="276" priority="336" stopIfTrue="1" operator="equal">
      <formula>"PE"</formula>
    </cfRule>
  </conditionalFormatting>
  <conditionalFormatting sqref="F1945:Q1948">
    <cfRule type="cellIs" priority="331" stopIfTrue="1" operator="equal">
      <formula>"P"</formula>
    </cfRule>
    <cfRule type="cellIs" dxfId="275" priority="332" stopIfTrue="1" operator="equal">
      <formula>"F"</formula>
    </cfRule>
    <cfRule type="cellIs" dxfId="274" priority="333" stopIfTrue="1" operator="equal">
      <formula>"PE"</formula>
    </cfRule>
  </conditionalFormatting>
  <conditionalFormatting sqref="E1945:E1948">
    <cfRule type="cellIs" priority="328" stopIfTrue="1" operator="equal">
      <formula>"P"</formula>
    </cfRule>
    <cfRule type="cellIs" dxfId="273" priority="329" stopIfTrue="1" operator="equal">
      <formula>"F"</formula>
    </cfRule>
    <cfRule type="cellIs" dxfId="272" priority="330" stopIfTrue="1" operator="equal">
      <formula>"PE"</formula>
    </cfRule>
  </conditionalFormatting>
  <conditionalFormatting sqref="F1950:Q1956">
    <cfRule type="cellIs" priority="325" stopIfTrue="1" operator="equal">
      <formula>"P"</formula>
    </cfRule>
    <cfRule type="cellIs" dxfId="271" priority="326" stopIfTrue="1" operator="equal">
      <formula>"F"</formula>
    </cfRule>
    <cfRule type="cellIs" dxfId="270" priority="327" stopIfTrue="1" operator="equal">
      <formula>"PE"</formula>
    </cfRule>
  </conditionalFormatting>
  <conditionalFormatting sqref="E1950:E1956">
    <cfRule type="cellIs" priority="322" stopIfTrue="1" operator="equal">
      <formula>"P"</formula>
    </cfRule>
    <cfRule type="cellIs" dxfId="269" priority="323" stopIfTrue="1" operator="equal">
      <formula>"F"</formula>
    </cfRule>
    <cfRule type="cellIs" dxfId="268" priority="324" stopIfTrue="1" operator="equal">
      <formula>"PE"</formula>
    </cfRule>
  </conditionalFormatting>
  <conditionalFormatting sqref="F1959:Q1964">
    <cfRule type="cellIs" priority="319" stopIfTrue="1" operator="equal">
      <formula>"P"</formula>
    </cfRule>
    <cfRule type="cellIs" dxfId="267" priority="320" stopIfTrue="1" operator="equal">
      <formula>"F"</formula>
    </cfRule>
    <cfRule type="cellIs" dxfId="266" priority="321" stopIfTrue="1" operator="equal">
      <formula>"PE"</formula>
    </cfRule>
  </conditionalFormatting>
  <conditionalFormatting sqref="E1959:E1964">
    <cfRule type="cellIs" priority="316" stopIfTrue="1" operator="equal">
      <formula>"P"</formula>
    </cfRule>
    <cfRule type="cellIs" dxfId="265" priority="317" stopIfTrue="1" operator="equal">
      <formula>"F"</formula>
    </cfRule>
    <cfRule type="cellIs" dxfId="264" priority="318" stopIfTrue="1" operator="equal">
      <formula>"PE"</formula>
    </cfRule>
  </conditionalFormatting>
  <conditionalFormatting sqref="F1968:Q1973">
    <cfRule type="cellIs" priority="313" stopIfTrue="1" operator="equal">
      <formula>"P"</formula>
    </cfRule>
    <cfRule type="cellIs" dxfId="263" priority="314" stopIfTrue="1" operator="equal">
      <formula>"F"</formula>
    </cfRule>
    <cfRule type="cellIs" dxfId="262" priority="315" stopIfTrue="1" operator="equal">
      <formula>"PE"</formula>
    </cfRule>
  </conditionalFormatting>
  <conditionalFormatting sqref="E1968:E1973">
    <cfRule type="cellIs" priority="310" stopIfTrue="1" operator="equal">
      <formula>"P"</formula>
    </cfRule>
    <cfRule type="cellIs" dxfId="261" priority="311" stopIfTrue="1" operator="equal">
      <formula>"F"</formula>
    </cfRule>
    <cfRule type="cellIs" dxfId="260" priority="312" stopIfTrue="1" operator="equal">
      <formula>"PE"</formula>
    </cfRule>
  </conditionalFormatting>
  <conditionalFormatting sqref="F1977:Q1982">
    <cfRule type="cellIs" priority="307" stopIfTrue="1" operator="equal">
      <formula>"P"</formula>
    </cfRule>
    <cfRule type="cellIs" dxfId="259" priority="308" stopIfTrue="1" operator="equal">
      <formula>"F"</formula>
    </cfRule>
    <cfRule type="cellIs" dxfId="258" priority="309" stopIfTrue="1" operator="equal">
      <formula>"PE"</formula>
    </cfRule>
  </conditionalFormatting>
  <conditionalFormatting sqref="Q1827">
    <cfRule type="cellIs" priority="298" stopIfTrue="1" operator="equal">
      <formula>"P"</formula>
    </cfRule>
    <cfRule type="cellIs" dxfId="257" priority="299" stopIfTrue="1" operator="equal">
      <formula>"F"</formula>
    </cfRule>
    <cfRule type="cellIs" dxfId="256" priority="300" stopIfTrue="1" operator="equal">
      <formula>"PE"</formula>
    </cfRule>
  </conditionalFormatting>
  <conditionalFormatting sqref="F1698:Q1700">
    <cfRule type="cellIs" priority="286" stopIfTrue="1" operator="equal">
      <formula>"P"</formula>
    </cfRule>
    <cfRule type="cellIs" dxfId="255" priority="287" stopIfTrue="1" operator="equal">
      <formula>"F"</formula>
    </cfRule>
    <cfRule type="cellIs" dxfId="254" priority="288" stopIfTrue="1" operator="equal">
      <formula>"PE"</formula>
    </cfRule>
  </conditionalFormatting>
  <conditionalFormatting sqref="E1698:E1700">
    <cfRule type="cellIs" priority="283" stopIfTrue="1" operator="equal">
      <formula>"P"</formula>
    </cfRule>
    <cfRule type="cellIs" dxfId="253" priority="284" stopIfTrue="1" operator="equal">
      <formula>"F"</formula>
    </cfRule>
    <cfRule type="cellIs" dxfId="252" priority="285" stopIfTrue="1" operator="equal">
      <formula>"PE"</formula>
    </cfRule>
  </conditionalFormatting>
  <conditionalFormatting sqref="E1397:P1424">
    <cfRule type="cellIs" priority="277" stopIfTrue="1" operator="equal">
      <formula>"P"</formula>
    </cfRule>
    <cfRule type="cellIs" dxfId="251" priority="278" stopIfTrue="1" operator="equal">
      <formula>"F"</formula>
    </cfRule>
    <cfRule type="cellIs" dxfId="250" priority="279" stopIfTrue="1" operator="equal">
      <formula>"PE"</formula>
    </cfRule>
  </conditionalFormatting>
  <conditionalFormatting sqref="Q1397:Q1424">
    <cfRule type="cellIs" priority="274" stopIfTrue="1" operator="equal">
      <formula>"P"</formula>
    </cfRule>
    <cfRule type="cellIs" dxfId="249" priority="275" stopIfTrue="1" operator="equal">
      <formula>"F"</formula>
    </cfRule>
    <cfRule type="cellIs" dxfId="248" priority="276" stopIfTrue="1" operator="equal">
      <formula>"PE"</formula>
    </cfRule>
  </conditionalFormatting>
  <conditionalFormatting sqref="E1426:P1429">
    <cfRule type="cellIs" priority="271" stopIfTrue="1" operator="equal">
      <formula>"P"</formula>
    </cfRule>
    <cfRule type="cellIs" dxfId="247" priority="272" stopIfTrue="1" operator="equal">
      <formula>"F"</formula>
    </cfRule>
    <cfRule type="cellIs" dxfId="246" priority="273" stopIfTrue="1" operator="equal">
      <formula>"PE"</formula>
    </cfRule>
  </conditionalFormatting>
  <conditionalFormatting sqref="Q1426:Q1429">
    <cfRule type="cellIs" priority="268" stopIfTrue="1" operator="equal">
      <formula>"P"</formula>
    </cfRule>
    <cfRule type="cellIs" dxfId="245" priority="269" stopIfTrue="1" operator="equal">
      <formula>"F"</formula>
    </cfRule>
    <cfRule type="cellIs" dxfId="244" priority="270" stopIfTrue="1" operator="equal">
      <formula>"PE"</formula>
    </cfRule>
  </conditionalFormatting>
  <conditionalFormatting sqref="E1191:Q1194 E1172:Q1175">
    <cfRule type="cellIs" priority="253" stopIfTrue="1" operator="equal">
      <formula>"P"</formula>
    </cfRule>
    <cfRule type="cellIs" dxfId="243" priority="254" stopIfTrue="1" operator="equal">
      <formula>"F"</formula>
    </cfRule>
    <cfRule type="cellIs" dxfId="242" priority="255" stopIfTrue="1" operator="equal">
      <formula>"PE"</formula>
    </cfRule>
  </conditionalFormatting>
  <conditionalFormatting sqref="E1431:P1437">
    <cfRule type="cellIs" priority="265" stopIfTrue="1" operator="equal">
      <formula>"P"</formula>
    </cfRule>
    <cfRule type="cellIs" dxfId="241" priority="266" stopIfTrue="1" operator="equal">
      <formula>"F"</formula>
    </cfRule>
    <cfRule type="cellIs" dxfId="240" priority="267" stopIfTrue="1" operator="equal">
      <formula>"PE"</formula>
    </cfRule>
  </conditionalFormatting>
  <conditionalFormatting sqref="Q1431:Q1437">
    <cfRule type="cellIs" priority="262" stopIfTrue="1" operator="equal">
      <formula>"P"</formula>
    </cfRule>
    <cfRule type="cellIs" dxfId="239" priority="263" stopIfTrue="1" operator="equal">
      <formula>"F"</formula>
    </cfRule>
    <cfRule type="cellIs" dxfId="238" priority="264" stopIfTrue="1" operator="equal">
      <formula>"PE"</formula>
    </cfRule>
  </conditionalFormatting>
  <conditionalFormatting sqref="E1180:Q1180">
    <cfRule type="cellIs" priority="244" stopIfTrue="1" operator="equal">
      <formula>"P"</formula>
    </cfRule>
    <cfRule type="cellIs" dxfId="237" priority="245" stopIfTrue="1" operator="equal">
      <formula>"F"</formula>
    </cfRule>
    <cfRule type="cellIs" dxfId="236" priority="246" stopIfTrue="1" operator="equal">
      <formula>"PE"</formula>
    </cfRule>
  </conditionalFormatting>
  <conditionalFormatting sqref="E1389:Q1395 E1387:Q1387">
    <cfRule type="cellIs" priority="256" stopIfTrue="1" operator="equal">
      <formula>"P"</formula>
    </cfRule>
    <cfRule type="cellIs" dxfId="235" priority="257" stopIfTrue="1" operator="equal">
      <formula>"F"</formula>
    </cfRule>
    <cfRule type="cellIs" dxfId="234" priority="258" stopIfTrue="1" operator="equal">
      <formula>"PE"</formula>
    </cfRule>
  </conditionalFormatting>
  <conditionalFormatting sqref="E1200:Q1203 E1207:Q1207 E1197:Q1197 E1186:Q1187">
    <cfRule type="cellIs" priority="247" stopIfTrue="1" operator="equal">
      <formula>"P"</formula>
    </cfRule>
    <cfRule type="cellIs" dxfId="233" priority="248" stopIfTrue="1" operator="equal">
      <formula>"F"</formula>
    </cfRule>
    <cfRule type="cellIs" dxfId="232" priority="249" stopIfTrue="1" operator="equal">
      <formula>"PE"</formula>
    </cfRule>
  </conditionalFormatting>
  <conditionalFormatting sqref="E1196:Q1196 E1204:Q1204 E1208:Q1208">
    <cfRule type="cellIs" priority="250" stopIfTrue="1" operator="equal">
      <formula>"P"</formula>
    </cfRule>
    <cfRule type="cellIs" dxfId="231" priority="251" stopIfTrue="1" operator="equal">
      <formula>"F"</formula>
    </cfRule>
    <cfRule type="cellIs" dxfId="230" priority="252" stopIfTrue="1" operator="equal">
      <formula>"PE"</formula>
    </cfRule>
  </conditionalFormatting>
  <conditionalFormatting sqref="E1190:Q1190">
    <cfRule type="cellIs" priority="226" stopIfTrue="1" operator="equal">
      <formula>"P"</formula>
    </cfRule>
    <cfRule type="cellIs" dxfId="229" priority="227" stopIfTrue="1" operator="equal">
      <formula>"F"</formula>
    </cfRule>
    <cfRule type="cellIs" dxfId="228" priority="228" stopIfTrue="1" operator="equal">
      <formula>"PE"</formula>
    </cfRule>
  </conditionalFormatting>
  <conditionalFormatting sqref="E1184:Q1184">
    <cfRule type="cellIs" priority="220" stopIfTrue="1" operator="equal">
      <formula>"P"</formula>
    </cfRule>
    <cfRule type="cellIs" dxfId="227" priority="221" stopIfTrue="1" operator="equal">
      <formula>"F"</formula>
    </cfRule>
    <cfRule type="cellIs" dxfId="226" priority="222" stopIfTrue="1" operator="equal">
      <formula>"PE"</formula>
    </cfRule>
  </conditionalFormatting>
  <conditionalFormatting sqref="E1179:Q1179">
    <cfRule type="cellIs" priority="241" stopIfTrue="1" operator="equal">
      <formula>"P"</formula>
    </cfRule>
    <cfRule type="cellIs" dxfId="225" priority="242" stopIfTrue="1" operator="equal">
      <formula>"F"</formula>
    </cfRule>
    <cfRule type="cellIs" dxfId="224" priority="243" stopIfTrue="1" operator="equal">
      <formula>"PE"</formula>
    </cfRule>
  </conditionalFormatting>
  <conditionalFormatting sqref="E1177:Q1177">
    <cfRule type="cellIs" priority="238" stopIfTrue="1" operator="equal">
      <formula>"P"</formula>
    </cfRule>
    <cfRule type="cellIs" dxfId="223" priority="239" stopIfTrue="1" operator="equal">
      <formula>"F"</formula>
    </cfRule>
    <cfRule type="cellIs" dxfId="222" priority="240" stopIfTrue="1" operator="equal">
      <formula>"PE"</formula>
    </cfRule>
  </conditionalFormatting>
  <conditionalFormatting sqref="E1181:Q1181">
    <cfRule type="cellIs" priority="223" stopIfTrue="1" operator="equal">
      <formula>"P"</formula>
    </cfRule>
    <cfRule type="cellIs" dxfId="221" priority="224" stopIfTrue="1" operator="equal">
      <formula>"F"</formula>
    </cfRule>
    <cfRule type="cellIs" dxfId="220" priority="225" stopIfTrue="1" operator="equal">
      <formula>"PE"</formula>
    </cfRule>
  </conditionalFormatting>
  <conditionalFormatting sqref="E1178:Q1178">
    <cfRule type="cellIs" priority="235" stopIfTrue="1" operator="equal">
      <formula>"P"</formula>
    </cfRule>
    <cfRule type="cellIs" dxfId="219" priority="236" stopIfTrue="1" operator="equal">
      <formula>"F"</formula>
    </cfRule>
    <cfRule type="cellIs" dxfId="218" priority="237" stopIfTrue="1" operator="equal">
      <formula>"PE"</formula>
    </cfRule>
  </conditionalFormatting>
  <conditionalFormatting sqref="E1188:Q1188">
    <cfRule type="cellIs" priority="232" stopIfTrue="1" operator="equal">
      <formula>"P"</formula>
    </cfRule>
    <cfRule type="cellIs" dxfId="217" priority="233" stopIfTrue="1" operator="equal">
      <formula>"F"</formula>
    </cfRule>
    <cfRule type="cellIs" dxfId="216" priority="234" stopIfTrue="1" operator="equal">
      <formula>"PE"</formula>
    </cfRule>
  </conditionalFormatting>
  <conditionalFormatting sqref="E1189:Q1189">
    <cfRule type="cellIs" priority="229" stopIfTrue="1" operator="equal">
      <formula>"P"</formula>
    </cfRule>
    <cfRule type="cellIs" dxfId="215" priority="230" stopIfTrue="1" operator="equal">
      <formula>"F"</formula>
    </cfRule>
    <cfRule type="cellIs" dxfId="214" priority="231" stopIfTrue="1" operator="equal">
      <formula>"PE"</formula>
    </cfRule>
  </conditionalFormatting>
  <conditionalFormatting sqref="E1206:Q1206">
    <cfRule type="cellIs" priority="217" stopIfTrue="1" operator="equal">
      <formula>"P"</formula>
    </cfRule>
    <cfRule type="cellIs" dxfId="213" priority="218" stopIfTrue="1" operator="equal">
      <formula>"F"</formula>
    </cfRule>
    <cfRule type="cellIs" dxfId="212" priority="219" stopIfTrue="1" operator="equal">
      <formula>"PE"</formula>
    </cfRule>
  </conditionalFormatting>
  <conditionalFormatting sqref="E1195:Q1195">
    <cfRule type="cellIs" priority="214" stopIfTrue="1" operator="equal">
      <formula>"P"</formula>
    </cfRule>
    <cfRule type="cellIs" dxfId="211" priority="215" stopIfTrue="1" operator="equal">
      <formula>"F"</formula>
    </cfRule>
    <cfRule type="cellIs" dxfId="210" priority="216" stopIfTrue="1" operator="equal">
      <formula>"PE"</formula>
    </cfRule>
  </conditionalFormatting>
  <conditionalFormatting sqref="E1183:Q1183">
    <cfRule type="cellIs" priority="211" stopIfTrue="1" operator="equal">
      <formula>"P"</formula>
    </cfRule>
    <cfRule type="cellIs" dxfId="209" priority="212" stopIfTrue="1" operator="equal">
      <formula>"F"</formula>
    </cfRule>
    <cfRule type="cellIs" dxfId="208" priority="213" stopIfTrue="1" operator="equal">
      <formula>"PE"</formula>
    </cfRule>
  </conditionalFormatting>
  <conditionalFormatting sqref="E1182:Q1182">
    <cfRule type="cellIs" priority="208" stopIfTrue="1" operator="equal">
      <formula>"P"</formula>
    </cfRule>
    <cfRule type="cellIs" dxfId="207" priority="209" stopIfTrue="1" operator="equal">
      <formula>"F"</formula>
    </cfRule>
    <cfRule type="cellIs" dxfId="206" priority="210" stopIfTrue="1" operator="equal">
      <formula>"PE"</formula>
    </cfRule>
  </conditionalFormatting>
  <conditionalFormatting sqref="E424:Q424">
    <cfRule type="cellIs" priority="199" stopIfTrue="1" operator="equal">
      <formula>"P"</formula>
    </cfRule>
    <cfRule type="cellIs" dxfId="205" priority="200" stopIfTrue="1" operator="equal">
      <formula>"F"</formula>
    </cfRule>
    <cfRule type="cellIs" dxfId="204" priority="201" stopIfTrue="1" operator="equal">
      <formula>"PE"</formula>
    </cfRule>
  </conditionalFormatting>
  <conditionalFormatting sqref="E306:E307">
    <cfRule type="cellIs" priority="193" stopIfTrue="1" operator="equal">
      <formula>"P"</formula>
    </cfRule>
    <cfRule type="cellIs" dxfId="203" priority="194" stopIfTrue="1" operator="equal">
      <formula>"F"</formula>
    </cfRule>
    <cfRule type="cellIs" dxfId="202" priority="195" stopIfTrue="1" operator="equal">
      <formula>"PE"</formula>
    </cfRule>
  </conditionalFormatting>
  <conditionalFormatting sqref="F306:Q307">
    <cfRule type="cellIs" priority="196" stopIfTrue="1" operator="equal">
      <formula>"P"</formula>
    </cfRule>
    <cfRule type="cellIs" dxfId="201" priority="197" stopIfTrue="1" operator="equal">
      <formula>"F"</formula>
    </cfRule>
    <cfRule type="cellIs" dxfId="200" priority="198" stopIfTrue="1" operator="equal">
      <formula>"PE"</formula>
    </cfRule>
  </conditionalFormatting>
  <conditionalFormatting sqref="E322:Q322">
    <cfRule type="cellIs" priority="190" stopIfTrue="1" operator="equal">
      <formula>"P"</formula>
    </cfRule>
    <cfRule type="cellIs" dxfId="199" priority="191" stopIfTrue="1" operator="equal">
      <formula>"F"</formula>
    </cfRule>
    <cfRule type="cellIs" dxfId="198" priority="192" stopIfTrue="1" operator="equal">
      <formula>"PE"</formula>
    </cfRule>
  </conditionalFormatting>
  <conditionalFormatting sqref="E320:Q320">
    <cfRule type="cellIs" priority="187" stopIfTrue="1" operator="equal">
      <formula>"P"</formula>
    </cfRule>
    <cfRule type="cellIs" dxfId="197" priority="188" stopIfTrue="1" operator="equal">
      <formula>"F"</formula>
    </cfRule>
    <cfRule type="cellIs" dxfId="196" priority="189" stopIfTrue="1" operator="equal">
      <formula>"PE"</formula>
    </cfRule>
  </conditionalFormatting>
  <conditionalFormatting sqref="E331:Q331">
    <cfRule type="cellIs" priority="184" stopIfTrue="1" operator="equal">
      <formula>"P"</formula>
    </cfRule>
    <cfRule type="cellIs" dxfId="195" priority="185" stopIfTrue="1" operator="equal">
      <formula>"F"</formula>
    </cfRule>
    <cfRule type="cellIs" dxfId="194" priority="186" stopIfTrue="1" operator="equal">
      <formula>"PE"</formula>
    </cfRule>
  </conditionalFormatting>
  <conditionalFormatting sqref="E1068:Q1068">
    <cfRule type="cellIs" priority="169" stopIfTrue="1" operator="equal">
      <formula>"P"</formula>
    </cfRule>
    <cfRule type="cellIs" dxfId="193" priority="170" stopIfTrue="1" operator="equal">
      <formula>"F"</formula>
    </cfRule>
    <cfRule type="cellIs" dxfId="192" priority="171" stopIfTrue="1" operator="equal">
      <formula>"PE"</formula>
    </cfRule>
  </conditionalFormatting>
  <conditionalFormatting sqref="E332:Q332">
    <cfRule type="cellIs" priority="181" stopIfTrue="1" operator="equal">
      <formula>"P"</formula>
    </cfRule>
    <cfRule type="cellIs" dxfId="191" priority="182" stopIfTrue="1" operator="equal">
      <formula>"F"</formula>
    </cfRule>
    <cfRule type="cellIs" dxfId="190" priority="183" stopIfTrue="1" operator="equal">
      <formula>"PE"</formula>
    </cfRule>
  </conditionalFormatting>
  <conditionalFormatting sqref="E1028:Q1028">
    <cfRule type="cellIs" priority="166" stopIfTrue="1" operator="equal">
      <formula>"P"</formula>
    </cfRule>
    <cfRule type="cellIs" dxfId="189" priority="167" stopIfTrue="1" operator="equal">
      <formula>"F"</formula>
    </cfRule>
    <cfRule type="cellIs" dxfId="188" priority="168" stopIfTrue="1" operator="equal">
      <formula>"PE"</formula>
    </cfRule>
  </conditionalFormatting>
  <conditionalFormatting sqref="E330:Q330">
    <cfRule type="cellIs" priority="178" stopIfTrue="1" operator="equal">
      <formula>"P"</formula>
    </cfRule>
    <cfRule type="cellIs" dxfId="187" priority="179" stopIfTrue="1" operator="equal">
      <formula>"F"</formula>
    </cfRule>
    <cfRule type="cellIs" dxfId="186" priority="180" stopIfTrue="1" operator="equal">
      <formula>"PE"</formula>
    </cfRule>
  </conditionalFormatting>
  <conditionalFormatting sqref="E1185:Q1185">
    <cfRule type="cellIs" priority="175" stopIfTrue="1" operator="equal">
      <formula>"P"</formula>
    </cfRule>
    <cfRule type="cellIs" dxfId="185" priority="176" stopIfTrue="1" operator="equal">
      <formula>"F"</formula>
    </cfRule>
    <cfRule type="cellIs" dxfId="184" priority="177" stopIfTrue="1" operator="equal">
      <formula>"PE"</formula>
    </cfRule>
  </conditionalFormatting>
  <conditionalFormatting sqref="E1157:Q1157">
    <cfRule type="cellIs" priority="172" stopIfTrue="1" operator="equal">
      <formula>"P"</formula>
    </cfRule>
    <cfRule type="cellIs" dxfId="183" priority="173" stopIfTrue="1" operator="equal">
      <formula>"F"</formula>
    </cfRule>
    <cfRule type="cellIs" dxfId="182" priority="174" stopIfTrue="1" operator="equal">
      <formula>"PE"</formula>
    </cfRule>
  </conditionalFormatting>
  <conditionalFormatting sqref="E989:Q989">
    <cfRule type="cellIs" priority="163" stopIfTrue="1" operator="equal">
      <formula>"P"</formula>
    </cfRule>
    <cfRule type="cellIs" dxfId="181" priority="164" stopIfTrue="1" operator="equal">
      <formula>"F"</formula>
    </cfRule>
    <cfRule type="cellIs" dxfId="180" priority="165" stopIfTrue="1" operator="equal">
      <formula>"PE"</formula>
    </cfRule>
  </conditionalFormatting>
  <conditionalFormatting sqref="E947:Q947">
    <cfRule type="cellIs" priority="160" stopIfTrue="1" operator="equal">
      <formula>"P"</formula>
    </cfRule>
    <cfRule type="cellIs" dxfId="179" priority="161" stopIfTrue="1" operator="equal">
      <formula>"F"</formula>
    </cfRule>
    <cfRule type="cellIs" dxfId="178" priority="162" stopIfTrue="1" operator="equal">
      <formula>"PE"</formula>
    </cfRule>
  </conditionalFormatting>
  <conditionalFormatting sqref="E907:Q907">
    <cfRule type="cellIs" priority="157" stopIfTrue="1" operator="equal">
      <formula>"P"</formula>
    </cfRule>
    <cfRule type="cellIs" dxfId="177" priority="158" stopIfTrue="1" operator="equal">
      <formula>"F"</formula>
    </cfRule>
    <cfRule type="cellIs" dxfId="176" priority="159" stopIfTrue="1" operator="equal">
      <formula>"PE"</formula>
    </cfRule>
  </conditionalFormatting>
  <conditionalFormatting sqref="E868:Q868">
    <cfRule type="cellIs" priority="154" stopIfTrue="1" operator="equal">
      <formula>"P"</formula>
    </cfRule>
    <cfRule type="cellIs" dxfId="175" priority="155" stopIfTrue="1" operator="equal">
      <formula>"F"</formula>
    </cfRule>
    <cfRule type="cellIs" dxfId="174" priority="156" stopIfTrue="1" operator="equal">
      <formula>"PE"</formula>
    </cfRule>
  </conditionalFormatting>
  <conditionalFormatting sqref="E828:Q828">
    <cfRule type="cellIs" priority="151" stopIfTrue="1" operator="equal">
      <formula>"P"</formula>
    </cfRule>
    <cfRule type="cellIs" dxfId="173" priority="152" stopIfTrue="1" operator="equal">
      <formula>"F"</formula>
    </cfRule>
    <cfRule type="cellIs" dxfId="172" priority="153" stopIfTrue="1" operator="equal">
      <formula>"PE"</formula>
    </cfRule>
  </conditionalFormatting>
  <conditionalFormatting sqref="E790:Q790">
    <cfRule type="cellIs" priority="148" stopIfTrue="1" operator="equal">
      <formula>"P"</formula>
    </cfRule>
    <cfRule type="cellIs" dxfId="171" priority="149" stopIfTrue="1" operator="equal">
      <formula>"F"</formula>
    </cfRule>
    <cfRule type="cellIs" dxfId="170" priority="150" stopIfTrue="1" operator="equal">
      <formula>"PE"</formula>
    </cfRule>
  </conditionalFormatting>
  <conditionalFormatting sqref="E746:Q746">
    <cfRule type="cellIs" priority="145" stopIfTrue="1" operator="equal">
      <formula>"P"</formula>
    </cfRule>
    <cfRule type="cellIs" dxfId="169" priority="146" stopIfTrue="1" operator="equal">
      <formula>"F"</formula>
    </cfRule>
    <cfRule type="cellIs" dxfId="168" priority="147" stopIfTrue="1" operator="equal">
      <formula>"PE"</formula>
    </cfRule>
  </conditionalFormatting>
  <conditionalFormatting sqref="E710:Q710">
    <cfRule type="cellIs" priority="142" stopIfTrue="1" operator="equal">
      <formula>"P"</formula>
    </cfRule>
    <cfRule type="cellIs" dxfId="167" priority="143" stopIfTrue="1" operator="equal">
      <formula>"F"</formula>
    </cfRule>
    <cfRule type="cellIs" dxfId="166" priority="144" stopIfTrue="1" operator="equal">
      <formula>"PE"</formula>
    </cfRule>
  </conditionalFormatting>
  <conditionalFormatting sqref="E673:Q673">
    <cfRule type="cellIs" priority="139" stopIfTrue="1" operator="equal">
      <formula>"P"</formula>
    </cfRule>
    <cfRule type="cellIs" dxfId="165" priority="140" stopIfTrue="1" operator="equal">
      <formula>"F"</formula>
    </cfRule>
    <cfRule type="cellIs" dxfId="164" priority="141" stopIfTrue="1" operator="equal">
      <formula>"PE"</formula>
    </cfRule>
  </conditionalFormatting>
  <conditionalFormatting sqref="E643:Q643">
    <cfRule type="cellIs" priority="136" stopIfTrue="1" operator="equal">
      <formula>"P"</formula>
    </cfRule>
    <cfRule type="cellIs" dxfId="163" priority="137" stopIfTrue="1" operator="equal">
      <formula>"F"</formula>
    </cfRule>
    <cfRule type="cellIs" dxfId="162" priority="138" stopIfTrue="1" operator="equal">
      <formula>"PE"</formula>
    </cfRule>
  </conditionalFormatting>
  <conditionalFormatting sqref="E611:Q611">
    <cfRule type="cellIs" priority="133" stopIfTrue="1" operator="equal">
      <formula>"P"</formula>
    </cfRule>
    <cfRule type="cellIs" dxfId="161" priority="134" stopIfTrue="1" operator="equal">
      <formula>"F"</formula>
    </cfRule>
    <cfRule type="cellIs" dxfId="160" priority="135" stopIfTrue="1" operator="equal">
      <formula>"PE"</formula>
    </cfRule>
  </conditionalFormatting>
  <conditionalFormatting sqref="E582:Q582">
    <cfRule type="cellIs" priority="130" stopIfTrue="1" operator="equal">
      <formula>"P"</formula>
    </cfRule>
    <cfRule type="cellIs" dxfId="159" priority="131" stopIfTrue="1" operator="equal">
      <formula>"F"</formula>
    </cfRule>
    <cfRule type="cellIs" dxfId="158" priority="132" stopIfTrue="1" operator="equal">
      <formula>"PE"</formula>
    </cfRule>
  </conditionalFormatting>
  <conditionalFormatting sqref="E554:Q554">
    <cfRule type="cellIs" priority="127" stopIfTrue="1" operator="equal">
      <formula>"P"</formula>
    </cfRule>
    <cfRule type="cellIs" dxfId="157" priority="128" stopIfTrue="1" operator="equal">
      <formula>"F"</formula>
    </cfRule>
    <cfRule type="cellIs" dxfId="156" priority="129" stopIfTrue="1" operator="equal">
      <formula>"PE"</formula>
    </cfRule>
  </conditionalFormatting>
  <conditionalFormatting sqref="E522:Q522">
    <cfRule type="cellIs" priority="124" stopIfTrue="1" operator="equal">
      <formula>"P"</formula>
    </cfRule>
    <cfRule type="cellIs" dxfId="155" priority="125" stopIfTrue="1" operator="equal">
      <formula>"F"</formula>
    </cfRule>
    <cfRule type="cellIs" dxfId="154" priority="126" stopIfTrue="1" operator="equal">
      <formula>"PE"</formula>
    </cfRule>
  </conditionalFormatting>
  <conditionalFormatting sqref="E493:Q493">
    <cfRule type="cellIs" priority="121" stopIfTrue="1" operator="equal">
      <formula>"P"</formula>
    </cfRule>
    <cfRule type="cellIs" dxfId="153" priority="122" stopIfTrue="1" operator="equal">
      <formula>"F"</formula>
    </cfRule>
    <cfRule type="cellIs" dxfId="152" priority="123" stopIfTrue="1" operator="equal">
      <formula>"PE"</formula>
    </cfRule>
  </conditionalFormatting>
  <conditionalFormatting sqref="E465:Q465">
    <cfRule type="cellIs" priority="118" stopIfTrue="1" operator="equal">
      <formula>"P"</formula>
    </cfRule>
    <cfRule type="cellIs" dxfId="151" priority="119" stopIfTrue="1" operator="equal">
      <formula>"F"</formula>
    </cfRule>
    <cfRule type="cellIs" dxfId="150" priority="120" stopIfTrue="1" operator="equal">
      <formula>"PE"</formula>
    </cfRule>
  </conditionalFormatting>
  <conditionalFormatting sqref="E368:Q369">
    <cfRule type="cellIs" priority="115" stopIfTrue="1" operator="equal">
      <formula>"P"</formula>
    </cfRule>
    <cfRule type="cellIs" dxfId="149" priority="116" stopIfTrue="1" operator="equal">
      <formula>"F"</formula>
    </cfRule>
    <cfRule type="cellIs" dxfId="148" priority="117" stopIfTrue="1" operator="equal">
      <formula>"PE"</formula>
    </cfRule>
  </conditionalFormatting>
  <conditionalFormatting sqref="E379:Q380">
    <cfRule type="cellIs" priority="112" stopIfTrue="1" operator="equal">
      <formula>"P"</formula>
    </cfRule>
    <cfRule type="cellIs" dxfId="147" priority="113" stopIfTrue="1" operator="equal">
      <formula>"F"</formula>
    </cfRule>
    <cfRule type="cellIs" dxfId="146" priority="114" stopIfTrue="1" operator="equal">
      <formula>"PE"</formula>
    </cfRule>
  </conditionalFormatting>
  <conditionalFormatting sqref="E275:Q275">
    <cfRule type="cellIs" priority="106" stopIfTrue="1" operator="equal">
      <formula>"P"</formula>
    </cfRule>
    <cfRule type="cellIs" dxfId="145" priority="107" stopIfTrue="1" operator="equal">
      <formula>"F"</formula>
    </cfRule>
    <cfRule type="cellIs" dxfId="144" priority="108" stopIfTrue="1" operator="equal">
      <formula>"PE"</formula>
    </cfRule>
  </conditionalFormatting>
  <conditionalFormatting sqref="E340:Q340">
    <cfRule type="cellIs" priority="103" stopIfTrue="1" operator="equal">
      <formula>"P"</formula>
    </cfRule>
    <cfRule type="cellIs" dxfId="143" priority="104" stopIfTrue="1" operator="equal">
      <formula>"F"</formula>
    </cfRule>
    <cfRule type="cellIs" dxfId="142" priority="105" stopIfTrue="1" operator="equal">
      <formula>"PE"</formula>
    </cfRule>
  </conditionalFormatting>
  <conditionalFormatting sqref="E1722:Q1722">
    <cfRule type="cellIs" priority="100" stopIfTrue="1" operator="equal">
      <formula>"P"</formula>
    </cfRule>
    <cfRule type="cellIs" dxfId="141" priority="101" stopIfTrue="1" operator="equal">
      <formula>"F"</formula>
    </cfRule>
    <cfRule type="cellIs" dxfId="140" priority="102" stopIfTrue="1" operator="equal">
      <formula>"PE"</formula>
    </cfRule>
  </conditionalFormatting>
  <conditionalFormatting sqref="E92:Q92">
    <cfRule type="cellIs" priority="94" stopIfTrue="1" operator="equal">
      <formula>"P"</formula>
    </cfRule>
    <cfRule type="cellIs" dxfId="139" priority="95" stopIfTrue="1" operator="equal">
      <formula>"F"</formula>
    </cfRule>
    <cfRule type="cellIs" dxfId="138" priority="96" stopIfTrue="1" operator="equal">
      <formula>"PE"</formula>
    </cfRule>
  </conditionalFormatting>
  <conditionalFormatting sqref="E1829:Q1829">
    <cfRule type="cellIs" priority="97" stopIfTrue="1" operator="equal">
      <formula>"P"</formula>
    </cfRule>
    <cfRule type="cellIs" dxfId="137" priority="98" stopIfTrue="1" operator="equal">
      <formula>"F"</formula>
    </cfRule>
    <cfRule type="cellIs" dxfId="136" priority="99" stopIfTrue="1" operator="equal">
      <formula>"PE"</formula>
    </cfRule>
  </conditionalFormatting>
  <conditionalFormatting sqref="E102:Q102">
    <cfRule type="cellIs" priority="91" stopIfTrue="1" operator="equal">
      <formula>"P"</formula>
    </cfRule>
    <cfRule type="cellIs" dxfId="135" priority="92" stopIfTrue="1" operator="equal">
      <formula>"F"</formula>
    </cfRule>
    <cfRule type="cellIs" dxfId="134" priority="93" stopIfTrue="1" operator="equal">
      <formula>"PE"</formula>
    </cfRule>
  </conditionalFormatting>
  <conditionalFormatting sqref="E101:Q101">
    <cfRule type="cellIs" priority="88" stopIfTrue="1" operator="equal">
      <formula>"P"</formula>
    </cfRule>
    <cfRule type="cellIs" dxfId="133" priority="89" stopIfTrue="1" operator="equal">
      <formula>"F"</formula>
    </cfRule>
    <cfRule type="cellIs" dxfId="132" priority="90" stopIfTrue="1" operator="equal">
      <formula>"PE"</formula>
    </cfRule>
  </conditionalFormatting>
  <conditionalFormatting sqref="E100:Q100">
    <cfRule type="cellIs" priority="85" stopIfTrue="1" operator="equal">
      <formula>"P"</formula>
    </cfRule>
    <cfRule type="cellIs" dxfId="131" priority="86" stopIfTrue="1" operator="equal">
      <formula>"F"</formula>
    </cfRule>
    <cfRule type="cellIs" dxfId="130" priority="87" stopIfTrue="1" operator="equal">
      <formula>"PE"</formula>
    </cfRule>
  </conditionalFormatting>
  <conditionalFormatting sqref="E103:Q103">
    <cfRule type="cellIs" priority="82" stopIfTrue="1" operator="equal">
      <formula>"P"</formula>
    </cfRule>
    <cfRule type="cellIs" dxfId="129" priority="83" stopIfTrue="1" operator="equal">
      <formula>"F"</formula>
    </cfRule>
    <cfRule type="cellIs" dxfId="128" priority="84" stopIfTrue="1" operator="equal">
      <formula>"PE"</formula>
    </cfRule>
  </conditionalFormatting>
  <conditionalFormatting sqref="E444:Q446">
    <cfRule type="cellIs" priority="79" stopIfTrue="1" operator="equal">
      <formula>"P"</formula>
    </cfRule>
    <cfRule type="cellIs" dxfId="127" priority="80" stopIfTrue="1" operator="equal">
      <formula>"F"</formula>
    </cfRule>
    <cfRule type="cellIs" dxfId="126" priority="81" stopIfTrue="1" operator="equal">
      <formula>"PE"</formula>
    </cfRule>
  </conditionalFormatting>
  <conditionalFormatting sqref="E1171:Q1171">
    <cfRule type="cellIs" priority="76" stopIfTrue="1" operator="equal">
      <formula>"P"</formula>
    </cfRule>
    <cfRule type="cellIs" dxfId="125" priority="77" stopIfTrue="1" operator="equal">
      <formula>"F"</formula>
    </cfRule>
    <cfRule type="cellIs" dxfId="124" priority="78" stopIfTrue="1" operator="equal">
      <formula>"PE"</formula>
    </cfRule>
  </conditionalFormatting>
  <conditionalFormatting sqref="E391:Q391">
    <cfRule type="cellIs" priority="73" stopIfTrue="1" operator="equal">
      <formula>"P"</formula>
    </cfRule>
    <cfRule type="cellIs" dxfId="123" priority="74" stopIfTrue="1" operator="equal">
      <formula>"F"</formula>
    </cfRule>
    <cfRule type="cellIs" dxfId="122" priority="75" stopIfTrue="1" operator="equal">
      <formula>"PE"</formula>
    </cfRule>
  </conditionalFormatting>
  <conditionalFormatting sqref="E317:Q317">
    <cfRule type="cellIs" priority="58" stopIfTrue="1" operator="equal">
      <formula>"P"</formula>
    </cfRule>
    <cfRule type="cellIs" dxfId="121" priority="59" stopIfTrue="1" operator="equal">
      <formula>"F"</formula>
    </cfRule>
    <cfRule type="cellIs" dxfId="120" priority="60" stopIfTrue="1" operator="equal">
      <formula>"PE"</formula>
    </cfRule>
  </conditionalFormatting>
  <conditionalFormatting sqref="E1198:Q1198">
    <cfRule type="cellIs" priority="55" stopIfTrue="1" operator="equal">
      <formula>"P"</formula>
    </cfRule>
    <cfRule type="cellIs" dxfId="119" priority="56" stopIfTrue="1" operator="equal">
      <formula>"F"</formula>
    </cfRule>
    <cfRule type="cellIs" dxfId="118" priority="57" stopIfTrue="1" operator="equal">
      <formula>"PE"</formula>
    </cfRule>
  </conditionalFormatting>
  <conditionalFormatting sqref="E1984">
    <cfRule type="cellIs" priority="49" stopIfTrue="1" operator="equal">
      <formula>"P"</formula>
    </cfRule>
    <cfRule type="cellIs" dxfId="117" priority="50" stopIfTrue="1" operator="equal">
      <formula>"F"</formula>
    </cfRule>
    <cfRule type="cellIs" dxfId="116" priority="51" stopIfTrue="1" operator="equal">
      <formula>"PE"</formula>
    </cfRule>
  </conditionalFormatting>
  <conditionalFormatting sqref="F1984:Q1984">
    <cfRule type="cellIs" priority="52" stopIfTrue="1" operator="equal">
      <formula>"P"</formula>
    </cfRule>
    <cfRule type="cellIs" dxfId="115" priority="53" stopIfTrue="1" operator="equal">
      <formula>"F"</formula>
    </cfRule>
    <cfRule type="cellIs" dxfId="114" priority="54" stopIfTrue="1" operator="equal">
      <formula>"PE"</formula>
    </cfRule>
  </conditionalFormatting>
  <conditionalFormatting sqref="E1985">
    <cfRule type="cellIs" priority="43" stopIfTrue="1" operator="equal">
      <formula>"P"</formula>
    </cfRule>
    <cfRule type="cellIs" dxfId="113" priority="44" stopIfTrue="1" operator="equal">
      <formula>"F"</formula>
    </cfRule>
    <cfRule type="cellIs" dxfId="112" priority="45" stopIfTrue="1" operator="equal">
      <formula>"PE"</formula>
    </cfRule>
  </conditionalFormatting>
  <conditionalFormatting sqref="F1985:Q1985">
    <cfRule type="cellIs" priority="46" stopIfTrue="1" operator="equal">
      <formula>"P"</formula>
    </cfRule>
    <cfRule type="cellIs" dxfId="111" priority="47" stopIfTrue="1" operator="equal">
      <formula>"F"</formula>
    </cfRule>
    <cfRule type="cellIs" dxfId="110" priority="48" stopIfTrue="1" operator="equal">
      <formula>"PE"</formula>
    </cfRule>
  </conditionalFormatting>
  <conditionalFormatting sqref="E1986">
    <cfRule type="cellIs" priority="37" stopIfTrue="1" operator="equal">
      <formula>"P"</formula>
    </cfRule>
    <cfRule type="cellIs" dxfId="109" priority="38" stopIfTrue="1" operator="equal">
      <formula>"F"</formula>
    </cfRule>
    <cfRule type="cellIs" dxfId="108" priority="39" stopIfTrue="1" operator="equal">
      <formula>"PE"</formula>
    </cfRule>
  </conditionalFormatting>
  <conditionalFormatting sqref="F1986:Q1986">
    <cfRule type="cellIs" priority="40" stopIfTrue="1" operator="equal">
      <formula>"P"</formula>
    </cfRule>
    <cfRule type="cellIs" dxfId="107" priority="41" stopIfTrue="1" operator="equal">
      <formula>"F"</formula>
    </cfRule>
    <cfRule type="cellIs" dxfId="106" priority="42" stopIfTrue="1" operator="equal">
      <formula>"PE"</formula>
    </cfRule>
  </conditionalFormatting>
  <conditionalFormatting sqref="E1987">
    <cfRule type="cellIs" priority="31" stopIfTrue="1" operator="equal">
      <formula>"P"</formula>
    </cfRule>
    <cfRule type="cellIs" dxfId="105" priority="32" stopIfTrue="1" operator="equal">
      <formula>"F"</formula>
    </cfRule>
    <cfRule type="cellIs" dxfId="104" priority="33" stopIfTrue="1" operator="equal">
      <formula>"PE"</formula>
    </cfRule>
  </conditionalFormatting>
  <conditionalFormatting sqref="F1987:Q1987">
    <cfRule type="cellIs" priority="34" stopIfTrue="1" operator="equal">
      <formula>"P"</formula>
    </cfRule>
    <cfRule type="cellIs" dxfId="103" priority="35" stopIfTrue="1" operator="equal">
      <formula>"F"</formula>
    </cfRule>
    <cfRule type="cellIs" dxfId="102" priority="36" stopIfTrue="1" operator="equal">
      <formula>"PE"</formula>
    </cfRule>
  </conditionalFormatting>
  <conditionalFormatting sqref="E1988">
    <cfRule type="cellIs" priority="25" stopIfTrue="1" operator="equal">
      <formula>"P"</formula>
    </cfRule>
    <cfRule type="cellIs" dxfId="101" priority="26" stopIfTrue="1" operator="equal">
      <formula>"F"</formula>
    </cfRule>
    <cfRule type="cellIs" dxfId="100" priority="27" stopIfTrue="1" operator="equal">
      <formula>"PE"</formula>
    </cfRule>
  </conditionalFormatting>
  <conditionalFormatting sqref="F1988:Q1988">
    <cfRule type="cellIs" priority="28" stopIfTrue="1" operator="equal">
      <formula>"P"</formula>
    </cfRule>
    <cfRule type="cellIs" dxfId="99" priority="29" stopIfTrue="1" operator="equal">
      <formula>"F"</formula>
    </cfRule>
    <cfRule type="cellIs" dxfId="98" priority="30" stopIfTrue="1" operator="equal">
      <formula>"PE"</formula>
    </cfRule>
  </conditionalFormatting>
  <conditionalFormatting sqref="E1989">
    <cfRule type="cellIs" priority="19" stopIfTrue="1" operator="equal">
      <formula>"P"</formula>
    </cfRule>
    <cfRule type="cellIs" dxfId="97" priority="20" stopIfTrue="1" operator="equal">
      <formula>"F"</formula>
    </cfRule>
    <cfRule type="cellIs" dxfId="96" priority="21" stopIfTrue="1" operator="equal">
      <formula>"PE"</formula>
    </cfRule>
  </conditionalFormatting>
  <conditionalFormatting sqref="F1989:Q1989">
    <cfRule type="cellIs" priority="22" stopIfTrue="1" operator="equal">
      <formula>"P"</formula>
    </cfRule>
    <cfRule type="cellIs" dxfId="95" priority="23" stopIfTrue="1" operator="equal">
      <formula>"F"</formula>
    </cfRule>
    <cfRule type="cellIs" dxfId="94" priority="24" stopIfTrue="1" operator="equal">
      <formula>"PE"</formula>
    </cfRule>
  </conditionalFormatting>
  <conditionalFormatting sqref="E1990">
    <cfRule type="cellIs" priority="13" stopIfTrue="1" operator="equal">
      <formula>"P"</formula>
    </cfRule>
    <cfRule type="cellIs" dxfId="93" priority="14" stopIfTrue="1" operator="equal">
      <formula>"F"</formula>
    </cfRule>
    <cfRule type="cellIs" dxfId="92" priority="15" stopIfTrue="1" operator="equal">
      <formula>"PE"</formula>
    </cfRule>
  </conditionalFormatting>
  <conditionalFormatting sqref="F1990:Q1990">
    <cfRule type="cellIs" priority="16" stopIfTrue="1" operator="equal">
      <formula>"P"</formula>
    </cfRule>
    <cfRule type="cellIs" dxfId="91" priority="17" stopIfTrue="1" operator="equal">
      <formula>"F"</formula>
    </cfRule>
    <cfRule type="cellIs" dxfId="90" priority="18" stopIfTrue="1" operator="equal">
      <formula>"PE"</formula>
    </cfRule>
  </conditionalFormatting>
  <conditionalFormatting sqref="E1991">
    <cfRule type="cellIs" priority="7" stopIfTrue="1" operator="equal">
      <formula>"P"</formula>
    </cfRule>
    <cfRule type="cellIs" dxfId="89" priority="8" stopIfTrue="1" operator="equal">
      <formula>"F"</formula>
    </cfRule>
    <cfRule type="cellIs" dxfId="88" priority="9" stopIfTrue="1" operator="equal">
      <formula>"PE"</formula>
    </cfRule>
  </conditionalFormatting>
  <conditionalFormatting sqref="F1991:Q1991">
    <cfRule type="cellIs" priority="10" stopIfTrue="1" operator="equal">
      <formula>"P"</formula>
    </cfRule>
    <cfRule type="cellIs" dxfId="87" priority="11" stopIfTrue="1" operator="equal">
      <formula>"F"</formula>
    </cfRule>
    <cfRule type="cellIs" dxfId="86" priority="12" stopIfTrue="1" operator="equal">
      <formula>"PE"</formula>
    </cfRule>
  </conditionalFormatting>
  <conditionalFormatting sqref="E1992">
    <cfRule type="cellIs" priority="1" stopIfTrue="1" operator="equal">
      <formula>"P"</formula>
    </cfRule>
    <cfRule type="cellIs" dxfId="85" priority="2" stopIfTrue="1" operator="equal">
      <formula>"F"</formula>
    </cfRule>
    <cfRule type="cellIs" dxfId="84" priority="3" stopIfTrue="1" operator="equal">
      <formula>"PE"</formula>
    </cfRule>
  </conditionalFormatting>
  <conditionalFormatting sqref="F1992:Q1992">
    <cfRule type="cellIs" priority="4" stopIfTrue="1" operator="equal">
      <formula>"P"</formula>
    </cfRule>
    <cfRule type="cellIs" dxfId="83" priority="5" stopIfTrue="1" operator="equal">
      <formula>"F"</formula>
    </cfRule>
    <cfRule type="cellIs" dxfId="82" priority="6" stopIfTrue="1" operator="equal">
      <formula>"PE"</formula>
    </cfRule>
  </conditionalFormatting>
  <dataValidations count="1">
    <dataValidation type="list" allowBlank="1" showInputMessage="1" showErrorMessage="1" sqref="E235:P245 E1537:E1542 G185:P185 E230:P233 E224:P228 E217:P222 E157:P161 E78:P86 E44:P54 E22:P35 E15:P20 E1:P9 E56:P59 E107:P130 E138:P143 E145:P149 E151:P155 E1287:P1313 E248:P273 E434:P438 E481:P499 E562:P565 E1126:P1142 E1144:P1147 E1223:P1228 L1256:L1259 N1256:N1259 E1278:P1285 E1232:P1238 E1240:P1245 E1230:P1230 L1537:O1540 N1541:N1542 L1541:L1542 E178:P178 E1396:P1429 E1149:P1169 E1060:P1096 E982:P1014 E934:P937 E697:P700 E661:P664 E815:P818 E861:P893 E900:P932 E783:P813 E627:P629 E590:P593 E621:P625 E426:P428 E1021:P1053 E430:P432 K1548:N1557 E94:P105 F1544:P1547 E1103:P1119 E1544:E1557 E37:P42 E61:P76 E1950:P1965 E89:P92 E163:P176 G179:P182 E1558:P1567 F278:P285 L291:O295 L300:L301 E297:E301 E291:E295 L297:O299 E478:P479 E453:P456 E278:E289 L287:O289 K335:N338 E309:P309 G313:P313 G310:P310 N300:N301 E395:P424 F310:F313 F343:P350 L359:L360 E356:E360 L356:O358 E343:E354 L352:O354 N359:N360 E362:P362 G366:P366 G363:P363 F363:F366 E631:P634 E132:P133 E473:P476 E391:P391 E302:P307 E538:P540 E532:P536 E724:P728 E730:P732 E702:P722 E595:P596 K1363:L1369 E1725:P1742 N1363:O1369 K1333:N1344 E509:P530 E506:P507 E501:P504 E542:P545 E570:P588 E567:P568 E598:P619 E547:P560 E636:P659 E666:P695 E739:P776 E363:E387 E734:P737 E778:P781 E820:P854 E856:P859 E895:P898 E939:P975 E977:P980 E1016:P1019 E1055:P1058 E1098:P1101 E1121:P1124 E1247:P1252 E1269:E1275 E1315:E1340 E1530:P1535 E186:P212 E1255:E1259 E1262:E1266 E1345:P1361 E1516:P1525 F1315:P1332 E1569:P1574 F1633:P1657 E1619:P1623 E1625:P1626 E1614:E1617 E1628:P1630 K1658:N1658 E1633:E1663 E1594:E1606 N1614:O1617 K1614:L1617 K1606:O1606 E1665:E1679 E1681:P1692 K1665:N1667 E179:F185 F367:P383 E1709:P1720 E1607:P1612 E1772:P1775 E1923:P1948 E1879:P1907 E1858:P1863 E1909:P1915 E1777:P1795 F1659:P1663 E1578:P1591 F1668:P1679 F1599:P1605 E1505:E1515 E1177:P1198 E1698:P1707 F1514:P1515 K1505:N1513 E1471:E1475 E1457:E1461 L1463:O1466 N1467:N1475 N1457:N1461 L1457:L1461 M1458 L1450:L1454 N1450:N1454 L1467:L1475 E1500:P1504 M1451 E1478:P1487 E1450:E1454 E1463:E1469 E1442:P1447 E1490:P1493 E1495:P1498 E1811:P1827 E1917:P1921 E1765:P1770 E1865:P1870 E1758:P1763 E1797:P1809 E1851:P1856 E1872:P1877 E1832:P1849 E1751:P1756 E1744:P1749 E1694:P1696 E1371:P1387 E1431:P1437 E1390:P1394 E310:E318 E1206:P1219 E1171:P1175 E1200:P1204 E319:P319 E320:E338 F320:P334 E458:P471 E449:E450 E444:P446 E451:P451 E440:P442 K384:N387 E388:P388 E389:F390 F314:P318 E1968:P65614">
      <formula1>"P,F,PE"</formula1>
    </dataValidation>
  </dataValidations>
  <hyperlinks>
    <hyperlink ref="R1178" r:id="rId1" location="action=com.ibm.team.workitem.viewWorkItem&amp;id=607948" display="https://qlsxpm.viettel.vn:9443/ccm/web/projects/VIT2_VA_160403_DMS_Vinasoy - action=com.ibm.team.workitem.viewWorkItem&amp;id=607948"/>
    <hyperlink ref="R1180" r:id="rId2" location="action=com.ibm.team.workitem.viewWorkItem&amp;id=608365" display="https://qlsxpm.viettel.vn:9443/ccm/web/projects/VIT2_VA_160403_DMS_Vinasoy - action=com.ibm.team.workitem.viewWorkItem&amp;id=608365"/>
    <hyperlink ref="R320" r:id="rId3" location="action=com.ibm.team.workitem.viewWorkItem&amp;id=607909" display="https://qlsxpm.viettel.vn:9443/ccm/web/projects/VIT2_VA_160403_DMS_Vinasoy - action=com.ibm.team.workitem.viewWorkItem&amp;id=607909"/>
    <hyperlink ref="R321" r:id="rId4" location="action=com.ibm.team.workitem.viewWorkItem&amp;id=607909" display="https://qlsxpm.viettel.vn:9443/ccm/web/projects/VIT2_VA_160403_DMS_Vinasoy - action=com.ibm.team.workitem.viewWorkItem&amp;id=607909"/>
    <hyperlink ref="R248" r:id="rId5" location="action=com.ibm.team.workitem.viewWorkItem&amp;id=608741" display="https://qlsxpm.viettel.vn:9443/ccm/web/projects/VIT2_VA_160403_DMS_Vinasoy - action=com.ibm.team.workitem.viewWorkItem&amp;id=608741"/>
    <hyperlink ref="R391" r:id="rId6" location="action=com.ibm.team.workitem.viewWorkItem&amp;id=610166" display="https://qlsxpm.viettel.vn:9443/ccm/web/projects/VIT2_VA_160403_DMS_Vinasoy - action=com.ibm.team.workitem.viewWorkItem&amp;id=610166"/>
    <hyperlink ref="R317" r:id="rId7" location="action=com.ibm.team.workitem.viewWorkItem&amp;id=608340" display="https://qlsxpm.viettel.vn:9443/ccm/web/projects/VIT2_VA_160403_DMS_Vinasoy - action=com.ibm.team.workitem.viewWorkItem&amp;id=608340"/>
    <hyperlink ref="R1198" r:id="rId8" location="action=com.ibm.team.workitem.viewWorkItem&amp;id=611037" display="https://qlsxpm.viettel.vn:9443/ccm/web/projects/VIT2_VA_160403_DMS_Vinasoy - action=com.ibm.team.workitem.viewWorkItem&amp;id=611037"/>
  </hyperlinks>
  <pageMargins left="0.7" right="0.7" top="0.75" bottom="0.75" header="0.3" footer="0.3"/>
  <pageSetup orientation="portrait" horizontalDpi="200" verticalDpi="2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251"/>
  <sheetViews>
    <sheetView topLeftCell="B1" zoomScaleNormal="100" workbookViewId="0">
      <selection activeCell="R206" sqref="R206"/>
    </sheetView>
  </sheetViews>
  <sheetFormatPr defaultRowHeight="12.75" outlineLevelRow="4"/>
  <cols>
    <col min="1" max="1" width="8.5703125" style="38" customWidth="1"/>
    <col min="2" max="2" width="32.42578125" style="462" customWidth="1"/>
    <col min="3" max="3" width="38.5703125" style="39" customWidth="1"/>
    <col min="4" max="4" width="37.140625" style="39" customWidth="1"/>
    <col min="5" max="7" width="5.7109375" style="40" customWidth="1"/>
    <col min="8" max="9" width="5.7109375" style="40" hidden="1" customWidth="1"/>
    <col min="10" max="10" width="5.140625" style="40" hidden="1" customWidth="1"/>
    <col min="11" max="16" width="5.7109375" style="40" hidden="1" customWidth="1"/>
    <col min="17" max="17" width="9.140625" style="40"/>
    <col min="18" max="18" width="10.28515625" style="38" bestFit="1" customWidth="1"/>
    <col min="19" max="16384" width="9.140625" style="38"/>
  </cols>
  <sheetData>
    <row r="1" spans="1:21" ht="33" customHeight="1">
      <c r="C1" s="622" t="s">
        <v>45</v>
      </c>
      <c r="D1" s="622"/>
    </row>
    <row r="2" spans="1:21">
      <c r="C2" s="41" t="s">
        <v>24</v>
      </c>
      <c r="D2" s="35" t="s">
        <v>3348</v>
      </c>
    </row>
    <row r="3" spans="1:21">
      <c r="C3" s="41" t="s">
        <v>35</v>
      </c>
      <c r="D3" s="35" t="s">
        <v>702</v>
      </c>
    </row>
    <row r="4" spans="1:21">
      <c r="C4" s="41" t="s">
        <v>36</v>
      </c>
      <c r="D4" s="42">
        <f>COUNTIF($Q$12:$Q$344,"P")</f>
        <v>5</v>
      </c>
    </row>
    <row r="5" spans="1:21">
      <c r="C5" s="41" t="s">
        <v>37</v>
      </c>
      <c r="D5" s="42">
        <f>COUNTIF($Q$12:$Q$344,"F")</f>
        <v>0</v>
      </c>
    </row>
    <row r="6" spans="1:21">
      <c r="C6" s="41" t="s">
        <v>38</v>
      </c>
      <c r="D6" s="42">
        <f>COUNTIF($Q$12:$Q$344,"PE")</f>
        <v>0</v>
      </c>
    </row>
    <row r="7" spans="1:21">
      <c r="C7" s="41" t="s">
        <v>39</v>
      </c>
      <c r="D7" s="42">
        <f>D8-D4-D5-D6</f>
        <v>214</v>
      </c>
    </row>
    <row r="8" spans="1:21">
      <c r="C8" s="41" t="s">
        <v>40</v>
      </c>
      <c r="D8" s="42">
        <f>COUNTA($D$12:$D$344)</f>
        <v>219</v>
      </c>
    </row>
    <row r="10" spans="1:21" s="39" customFormat="1" ht="31.5" customHeight="1">
      <c r="A10" s="732" t="s">
        <v>35</v>
      </c>
      <c r="B10" s="737" t="s">
        <v>25</v>
      </c>
      <c r="C10" s="732" t="s">
        <v>26</v>
      </c>
      <c r="D10" s="732" t="s">
        <v>27</v>
      </c>
      <c r="E10" s="740" t="str">
        <f>'Giới thiệu'!E20</f>
        <v>FF 3.6</v>
      </c>
      <c r="F10" s="741"/>
      <c r="G10" s="742"/>
      <c r="H10" s="740" t="s">
        <v>59</v>
      </c>
      <c r="I10" s="741"/>
      <c r="J10" s="742"/>
      <c r="K10" s="740" t="s">
        <v>60</v>
      </c>
      <c r="L10" s="741"/>
      <c r="M10" s="742"/>
      <c r="N10" s="740" t="s">
        <v>61</v>
      </c>
      <c r="O10" s="741"/>
      <c r="P10" s="742"/>
      <c r="Q10" s="732" t="s">
        <v>31</v>
      </c>
      <c r="R10" s="732" t="s">
        <v>32</v>
      </c>
      <c r="S10" s="732" t="s">
        <v>33</v>
      </c>
      <c r="T10" s="38"/>
      <c r="U10" s="38"/>
    </row>
    <row r="11" spans="1:21" s="39" customFormat="1" ht="29.25" customHeight="1">
      <c r="A11" s="733"/>
      <c r="B11" s="738"/>
      <c r="C11" s="739"/>
      <c r="D11" s="739"/>
      <c r="E11" s="276" t="s">
        <v>28</v>
      </c>
      <c r="F11" s="276" t="s">
        <v>29</v>
      </c>
      <c r="G11" s="276" t="s">
        <v>30</v>
      </c>
      <c r="H11" s="276" t="s">
        <v>28</v>
      </c>
      <c r="I11" s="276" t="s">
        <v>29</v>
      </c>
      <c r="J11" s="276" t="s">
        <v>30</v>
      </c>
      <c r="K11" s="276" t="s">
        <v>28</v>
      </c>
      <c r="L11" s="276" t="s">
        <v>29</v>
      </c>
      <c r="M11" s="276" t="s">
        <v>30</v>
      </c>
      <c r="N11" s="276" t="s">
        <v>28</v>
      </c>
      <c r="O11" s="276" t="s">
        <v>29</v>
      </c>
      <c r="P11" s="276" t="s">
        <v>30</v>
      </c>
      <c r="Q11" s="739"/>
      <c r="R11" s="739"/>
      <c r="S11" s="739"/>
      <c r="T11" s="38"/>
      <c r="U11" s="38"/>
    </row>
    <row r="12" spans="1:21" s="44" customFormat="1" ht="24.95" customHeight="1" collapsed="1">
      <c r="A12" s="290" t="str">
        <f>IF(AND(D12="",D12=""),"",$D$3&amp;"_"&amp;ROW()-11-COUNTBLANK($D$12:D12))</f>
        <v/>
      </c>
      <c r="B12" s="347" t="s">
        <v>3418</v>
      </c>
      <c r="C12" s="443"/>
      <c r="D12" s="443"/>
      <c r="E12" s="443"/>
      <c r="F12" s="555"/>
      <c r="G12" s="555"/>
      <c r="H12" s="443"/>
      <c r="I12" s="443"/>
      <c r="J12" s="443"/>
      <c r="K12" s="443"/>
      <c r="L12" s="443"/>
      <c r="M12" s="443"/>
      <c r="N12" s="443"/>
      <c r="O12" s="443"/>
      <c r="P12" s="443"/>
      <c r="Q12" s="443"/>
      <c r="R12" s="443"/>
      <c r="S12" s="444"/>
      <c r="T12" s="38"/>
      <c r="U12" s="38"/>
    </row>
    <row r="13" spans="1:21" ht="24.95" customHeight="1" collapsed="1">
      <c r="A13" s="290" t="str">
        <f>IF(AND(D13="",D13=""),"",$D$3&amp;"_"&amp;ROW()-11-COUNTBLANK($D$12:D13))</f>
        <v/>
      </c>
      <c r="B13" s="463" t="s">
        <v>3238</v>
      </c>
      <c r="C13" s="446"/>
      <c r="D13" s="446"/>
      <c r="E13" s="446"/>
      <c r="F13" s="556"/>
      <c r="G13" s="556"/>
      <c r="H13" s="446"/>
      <c r="I13" s="446"/>
      <c r="J13" s="446"/>
      <c r="K13" s="446"/>
      <c r="L13" s="446"/>
      <c r="M13" s="446"/>
      <c r="N13" s="446"/>
      <c r="O13" s="446"/>
      <c r="P13" s="446"/>
      <c r="Q13" s="446"/>
      <c r="R13" s="446"/>
      <c r="S13" s="447"/>
    </row>
    <row r="14" spans="1:21" ht="24.95" hidden="1" customHeight="1" outlineLevel="1">
      <c r="A14" s="290" t="str">
        <f>IF(AND(D14="",D14=""),"",$D$3&amp;"_"&amp;ROW()-11-COUNTBLANK($D$12:D14))</f>
        <v>CTKM_1</v>
      </c>
      <c r="B14" s="324" t="s">
        <v>174</v>
      </c>
      <c r="C14" s="274" t="s">
        <v>175</v>
      </c>
      <c r="D14" s="274" t="s">
        <v>176</v>
      </c>
      <c r="E14" s="320"/>
      <c r="F14" s="320"/>
      <c r="G14" s="320"/>
      <c r="H14" s="320"/>
      <c r="I14" s="320"/>
      <c r="J14" s="320"/>
      <c r="K14" s="320"/>
      <c r="L14" s="320"/>
      <c r="M14" s="320"/>
      <c r="N14" s="320"/>
      <c r="O14" s="320"/>
      <c r="P14" s="320"/>
      <c r="Q14" s="321" t="str">
        <f>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322"/>
      <c r="S14" s="322"/>
    </row>
    <row r="15" spans="1:21" ht="24.95" hidden="1" customHeight="1" outlineLevel="1">
      <c r="A15" s="290" t="str">
        <f>IF(AND(D15="",D15=""),"",$D$3&amp;"_"&amp;ROW()-11-COUNTBLANK($D$12:D15))</f>
        <v>CTKM_2</v>
      </c>
      <c r="B15" s="324" t="s">
        <v>177</v>
      </c>
      <c r="C15" s="274" t="s">
        <v>178</v>
      </c>
      <c r="D15" s="394" t="s">
        <v>179</v>
      </c>
      <c r="E15" s="320"/>
      <c r="F15" s="320"/>
      <c r="G15" s="320"/>
      <c r="H15" s="320"/>
      <c r="I15" s="320"/>
      <c r="J15" s="320"/>
      <c r="K15" s="320"/>
      <c r="L15" s="320"/>
      <c r="M15" s="320"/>
      <c r="N15" s="320"/>
      <c r="O15" s="320"/>
      <c r="P15" s="320"/>
      <c r="Q15" s="321" t="str">
        <f t="shared" ref="Q15:Q18"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
      </c>
      <c r="R15" s="322"/>
      <c r="S15" s="322"/>
    </row>
    <row r="16" spans="1:21" ht="24.95" hidden="1" customHeight="1" outlineLevel="1">
      <c r="A16" s="290" t="str">
        <f>IF(AND(D16="",D16=""),"",$D$3&amp;"_"&amp;ROW()-11-COUNTBLANK($D$12:D16))</f>
        <v>CTKM_3</v>
      </c>
      <c r="B16" s="324" t="s">
        <v>180</v>
      </c>
      <c r="C16" s="274" t="s">
        <v>173</v>
      </c>
      <c r="D16" s="394" t="s">
        <v>181</v>
      </c>
      <c r="E16" s="320"/>
      <c r="F16" s="320"/>
      <c r="G16" s="320"/>
      <c r="H16" s="320"/>
      <c r="I16" s="320"/>
      <c r="J16" s="320"/>
      <c r="K16" s="320"/>
      <c r="L16" s="320"/>
      <c r="M16" s="320"/>
      <c r="N16" s="320"/>
      <c r="O16" s="320"/>
      <c r="P16" s="320"/>
      <c r="Q16" s="321" t="str">
        <f t="shared" si="0"/>
        <v/>
      </c>
      <c r="R16" s="322"/>
      <c r="S16" s="322"/>
    </row>
    <row r="17" spans="1:19" ht="24.95" hidden="1" customHeight="1" outlineLevel="1">
      <c r="A17" s="290" t="str">
        <f>IF(AND(D17="",D17=""),"",$D$3&amp;"_"&amp;ROW()-11-COUNTBLANK($D$12:D17))</f>
        <v>CTKM_4</v>
      </c>
      <c r="B17" s="324" t="s">
        <v>182</v>
      </c>
      <c r="C17" s="274" t="s">
        <v>183</v>
      </c>
      <c r="D17" s="394" t="s">
        <v>184</v>
      </c>
      <c r="E17" s="320"/>
      <c r="F17" s="320"/>
      <c r="G17" s="320"/>
      <c r="H17" s="320"/>
      <c r="I17" s="320"/>
      <c r="J17" s="320"/>
      <c r="K17" s="320"/>
      <c r="L17" s="320"/>
      <c r="M17" s="320"/>
      <c r="N17" s="320"/>
      <c r="O17" s="320"/>
      <c r="P17" s="320"/>
      <c r="Q17" s="321" t="str">
        <f t="shared" si="0"/>
        <v/>
      </c>
      <c r="R17" s="322"/>
      <c r="S17" s="322"/>
    </row>
    <row r="18" spans="1:19" ht="24.95" hidden="1" customHeight="1" outlineLevel="1">
      <c r="A18" s="290" t="str">
        <f>IF(AND(D18="",D18=""),"",$D$3&amp;"_"&amp;ROW()-11-COUNTBLANK($D$12:D18))</f>
        <v>CTKM_5</v>
      </c>
      <c r="B18" s="324" t="s">
        <v>185</v>
      </c>
      <c r="C18" s="274" t="s">
        <v>186</v>
      </c>
      <c r="D18" s="394" t="s">
        <v>187</v>
      </c>
      <c r="E18" s="320"/>
      <c r="F18" s="320"/>
      <c r="G18" s="320"/>
      <c r="H18" s="320"/>
      <c r="I18" s="320"/>
      <c r="J18" s="320"/>
      <c r="K18" s="320"/>
      <c r="L18" s="320"/>
      <c r="M18" s="320"/>
      <c r="N18" s="320"/>
      <c r="O18" s="320"/>
      <c r="P18" s="320"/>
      <c r="Q18" s="321" t="str">
        <f t="shared" si="0"/>
        <v/>
      </c>
      <c r="R18" s="322"/>
      <c r="S18" s="322"/>
    </row>
    <row r="19" spans="1:19" ht="24.95" customHeight="1">
      <c r="A19" s="290" t="str">
        <f>IF(AND(D19="",D19=""),"",$D$3&amp;"_"&amp;ROW()-11-COUNTBLANK($D$12:D19))</f>
        <v/>
      </c>
      <c r="B19" s="463" t="s">
        <v>3239</v>
      </c>
      <c r="C19" s="446"/>
      <c r="D19" s="446"/>
      <c r="E19" s="446"/>
      <c r="F19" s="556"/>
      <c r="G19" s="556"/>
      <c r="H19" s="446"/>
      <c r="I19" s="446"/>
      <c r="J19" s="446"/>
      <c r="K19" s="446"/>
      <c r="L19" s="446"/>
      <c r="M19" s="446"/>
      <c r="N19" s="446"/>
      <c r="O19" s="446"/>
      <c r="P19" s="446"/>
      <c r="Q19" s="446"/>
      <c r="R19" s="446"/>
      <c r="S19" s="447"/>
    </row>
    <row r="20" spans="1:19" s="74" customFormat="1" ht="24.95" customHeight="1" outlineLevel="1" collapsed="1">
      <c r="A20" s="290" t="str">
        <f>IF(AND(D20="",D20=""),"",$D$3&amp;"_"&amp;ROW()-11-COUNTBLANK($D$12:D20))</f>
        <v/>
      </c>
      <c r="B20" s="531" t="s">
        <v>2574</v>
      </c>
      <c r="C20" s="532"/>
      <c r="D20" s="532"/>
      <c r="E20" s="532"/>
      <c r="F20" s="557"/>
      <c r="G20" s="557"/>
      <c r="H20" s="532"/>
      <c r="I20" s="532"/>
      <c r="J20" s="532"/>
      <c r="K20" s="532"/>
      <c r="L20" s="532"/>
      <c r="M20" s="532"/>
      <c r="N20" s="532"/>
      <c r="O20" s="532"/>
      <c r="P20" s="532"/>
      <c r="Q20" s="532"/>
      <c r="R20" s="532"/>
      <c r="S20" s="533"/>
    </row>
    <row r="21" spans="1:19" s="74" customFormat="1" ht="24.95" hidden="1" customHeight="1" outlineLevel="2">
      <c r="A21" s="290" t="str">
        <f>IF(AND(D21="",D21=""),"",$D$3&amp;"_"&amp;ROW()-11-COUNTBLANK($D$12:D21))</f>
        <v>CTKM_6</v>
      </c>
      <c r="B21" s="523" t="s">
        <v>1735</v>
      </c>
      <c r="C21" s="343" t="s">
        <v>1736</v>
      </c>
      <c r="D21" s="459" t="s">
        <v>190</v>
      </c>
      <c r="E21" s="306"/>
      <c r="F21" s="306"/>
      <c r="G21" s="306"/>
      <c r="H21" s="306"/>
      <c r="I21" s="306"/>
      <c r="J21" s="306"/>
      <c r="K21" s="306"/>
      <c r="L21" s="306"/>
      <c r="M21" s="306"/>
      <c r="N21" s="306"/>
      <c r="O21" s="306"/>
      <c r="P21" s="306"/>
      <c r="Q21" s="395"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
      </c>
      <c r="R21" s="307"/>
      <c r="S21" s="307"/>
    </row>
    <row r="22" spans="1:19" s="74" customFormat="1" ht="24.95" hidden="1" customHeight="1" outlineLevel="2">
      <c r="A22" s="290" t="str">
        <f>IF(AND(D22="",D22=""),"",$D$3&amp;"_"&amp;ROW()-11-COUNTBLANK($D$12:D22))</f>
        <v>CTKM_7</v>
      </c>
      <c r="B22" s="524"/>
      <c r="C22" s="343" t="s">
        <v>169</v>
      </c>
      <c r="D22" s="459" t="s">
        <v>191</v>
      </c>
      <c r="E22" s="306"/>
      <c r="F22" s="306"/>
      <c r="G22" s="306"/>
      <c r="H22" s="306"/>
      <c r="I22" s="306"/>
      <c r="J22" s="306"/>
      <c r="K22" s="306"/>
      <c r="L22" s="306"/>
      <c r="M22" s="306"/>
      <c r="N22" s="306"/>
      <c r="O22" s="306"/>
      <c r="P22" s="306"/>
      <c r="Q22" s="395" t="str">
        <f t="shared" ref="Q22:Q31"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
      </c>
      <c r="R22" s="307"/>
      <c r="S22" s="307"/>
    </row>
    <row r="23" spans="1:19" s="74" customFormat="1" ht="24.95" hidden="1" customHeight="1" outlineLevel="2">
      <c r="A23" s="290" t="str">
        <f>IF(AND(D23="",D23=""),"",$D$3&amp;"_"&amp;ROW()-11-COUNTBLANK($D$12:D23))</f>
        <v>CTKM_8</v>
      </c>
      <c r="B23" s="525"/>
      <c r="C23" s="343" t="s">
        <v>192</v>
      </c>
      <c r="D23" s="459" t="s">
        <v>193</v>
      </c>
      <c r="E23" s="306"/>
      <c r="F23" s="306"/>
      <c r="G23" s="306"/>
      <c r="H23" s="306"/>
      <c r="I23" s="306"/>
      <c r="J23" s="306"/>
      <c r="K23" s="306"/>
      <c r="L23" s="306"/>
      <c r="M23" s="306"/>
      <c r="N23" s="306"/>
      <c r="O23" s="306"/>
      <c r="P23" s="306"/>
      <c r="Q23" s="395" t="str">
        <f t="shared" si="1"/>
        <v/>
      </c>
      <c r="R23" s="307"/>
      <c r="S23" s="307"/>
    </row>
    <row r="24" spans="1:19" s="74" customFormat="1" ht="24.95" hidden="1" customHeight="1" outlineLevel="2">
      <c r="A24" s="290" t="str">
        <f>IF(AND(D24="",D24=""),"",$D$3&amp;"_"&amp;ROW()-11-COUNTBLANK($D$12:D24))</f>
        <v>CTKM_9</v>
      </c>
      <c r="B24" s="468" t="s">
        <v>194</v>
      </c>
      <c r="C24" s="343" t="s">
        <v>195</v>
      </c>
      <c r="D24" s="534" t="s">
        <v>2464</v>
      </c>
      <c r="E24" s="306"/>
      <c r="F24" s="306"/>
      <c r="G24" s="306"/>
      <c r="H24" s="306"/>
      <c r="I24" s="306"/>
      <c r="J24" s="306"/>
      <c r="K24" s="306"/>
      <c r="L24" s="306"/>
      <c r="M24" s="306"/>
      <c r="N24" s="306"/>
      <c r="O24" s="306"/>
      <c r="P24" s="306"/>
      <c r="Q24" s="395" t="str">
        <f t="shared" si="1"/>
        <v/>
      </c>
      <c r="R24" s="307"/>
      <c r="S24" s="307"/>
    </row>
    <row r="25" spans="1:19" s="74" customFormat="1" ht="24.95" hidden="1" customHeight="1" outlineLevel="2">
      <c r="A25" s="290" t="str">
        <f>IF(AND(D25="",D25=""),"",$D$3&amp;"_"&amp;ROW()-11-COUNTBLANK($D$12:D25))</f>
        <v>CTKM_10</v>
      </c>
      <c r="B25" s="468" t="s">
        <v>2233</v>
      </c>
      <c r="C25" s="343" t="s">
        <v>3346</v>
      </c>
      <c r="D25" s="534" t="s">
        <v>2465</v>
      </c>
      <c r="E25" s="306"/>
      <c r="F25" s="306"/>
      <c r="G25" s="306"/>
      <c r="H25" s="306"/>
      <c r="I25" s="306"/>
      <c r="J25" s="306"/>
      <c r="K25" s="306"/>
      <c r="L25" s="306"/>
      <c r="M25" s="306"/>
      <c r="N25" s="306"/>
      <c r="O25" s="306"/>
      <c r="P25" s="306"/>
      <c r="Q25" s="395" t="str">
        <f t="shared" si="1"/>
        <v/>
      </c>
      <c r="R25" s="307"/>
      <c r="S25" s="307"/>
    </row>
    <row r="26" spans="1:19" s="74" customFormat="1" ht="24.95" hidden="1" customHeight="1" outlineLevel="2">
      <c r="A26" s="290" t="str">
        <f>IF(AND(D26="",D26=""),"",$D$3&amp;"_"&amp;ROW()-11-COUNTBLANK($D$12:D26))</f>
        <v>CTKM_11</v>
      </c>
      <c r="B26" s="523" t="s">
        <v>2234</v>
      </c>
      <c r="C26" s="343" t="s">
        <v>2235</v>
      </c>
      <c r="D26" s="534" t="s">
        <v>3345</v>
      </c>
      <c r="E26" s="306"/>
      <c r="F26" s="306"/>
      <c r="G26" s="306"/>
      <c r="H26" s="306"/>
      <c r="I26" s="306"/>
      <c r="J26" s="306"/>
      <c r="K26" s="306"/>
      <c r="L26" s="306"/>
      <c r="M26" s="306"/>
      <c r="N26" s="306"/>
      <c r="O26" s="306"/>
      <c r="P26" s="306"/>
      <c r="Q26" s="395" t="str">
        <f t="shared" si="1"/>
        <v/>
      </c>
      <c r="R26" s="307"/>
      <c r="S26" s="307"/>
    </row>
    <row r="27" spans="1:19" s="74" customFormat="1" ht="24.95" hidden="1" customHeight="1" outlineLevel="2">
      <c r="A27" s="290" t="str">
        <f>IF(AND(D27="",D27=""),"",$D$3&amp;"_"&amp;ROW()-11-COUNTBLANK($D$12:D27))</f>
        <v>CTKM_12</v>
      </c>
      <c r="B27" s="524"/>
      <c r="C27" s="343" t="s">
        <v>2236</v>
      </c>
      <c r="D27" s="534" t="s">
        <v>2237</v>
      </c>
      <c r="E27" s="306"/>
      <c r="F27" s="306"/>
      <c r="G27" s="306"/>
      <c r="H27" s="306"/>
      <c r="I27" s="306"/>
      <c r="J27" s="306"/>
      <c r="K27" s="306"/>
      <c r="L27" s="306"/>
      <c r="M27" s="306"/>
      <c r="N27" s="306"/>
      <c r="O27" s="306"/>
      <c r="P27" s="306"/>
      <c r="Q27" s="395" t="str">
        <f t="shared" si="1"/>
        <v/>
      </c>
      <c r="R27" s="307"/>
      <c r="S27" s="307"/>
    </row>
    <row r="28" spans="1:19" s="74" customFormat="1" ht="24.95" hidden="1" customHeight="1" outlineLevel="2">
      <c r="A28" s="290"/>
      <c r="B28" s="525"/>
      <c r="C28" s="343" t="s">
        <v>2466</v>
      </c>
      <c r="D28" s="534" t="s">
        <v>2467</v>
      </c>
      <c r="E28" s="306"/>
      <c r="F28" s="306"/>
      <c r="G28" s="306"/>
      <c r="H28" s="306"/>
      <c r="I28" s="306"/>
      <c r="J28" s="306"/>
      <c r="K28" s="306"/>
      <c r="L28" s="306"/>
      <c r="M28" s="306"/>
      <c r="N28" s="306"/>
      <c r="O28" s="306"/>
      <c r="P28" s="306"/>
      <c r="Q28" s="395" t="str">
        <f t="shared" si="1"/>
        <v/>
      </c>
      <c r="R28" s="307"/>
      <c r="S28" s="307"/>
    </row>
    <row r="29" spans="1:19" s="74" customFormat="1" ht="24.95" hidden="1" customHeight="1" outlineLevel="2">
      <c r="A29" s="290" t="str">
        <f>IF(AND(D29="",D29=""),"",$D$3&amp;"_"&amp;ROW()-11-COUNTBLANK($D$12:D29))</f>
        <v>CTKM_14</v>
      </c>
      <c r="B29" s="523" t="s">
        <v>2238</v>
      </c>
      <c r="C29" s="343" t="s">
        <v>2235</v>
      </c>
      <c r="D29" s="459" t="s">
        <v>2239</v>
      </c>
      <c r="E29" s="306"/>
      <c r="F29" s="306"/>
      <c r="G29" s="306"/>
      <c r="H29" s="306"/>
      <c r="I29" s="306"/>
      <c r="J29" s="306"/>
      <c r="K29" s="306"/>
      <c r="L29" s="306"/>
      <c r="M29" s="306"/>
      <c r="N29" s="306"/>
      <c r="O29" s="306"/>
      <c r="P29" s="306"/>
      <c r="Q29" s="395" t="str">
        <f t="shared" si="1"/>
        <v/>
      </c>
      <c r="R29" s="307"/>
      <c r="S29" s="307"/>
    </row>
    <row r="30" spans="1:19" s="74" customFormat="1" ht="24.95" hidden="1" customHeight="1" outlineLevel="2">
      <c r="A30" s="290" t="str">
        <f>IF(AND(D30="",D30=""),"",$D$3&amp;"_"&amp;ROW()-11-COUNTBLANK($D$12:D30))</f>
        <v>CTKM_15</v>
      </c>
      <c r="B30" s="524"/>
      <c r="C30" s="343" t="s">
        <v>2236</v>
      </c>
      <c r="D30" s="459" t="s">
        <v>3265</v>
      </c>
      <c r="E30" s="306"/>
      <c r="F30" s="306"/>
      <c r="G30" s="306"/>
      <c r="H30" s="306"/>
      <c r="I30" s="306"/>
      <c r="J30" s="306"/>
      <c r="K30" s="306"/>
      <c r="L30" s="306"/>
      <c r="M30" s="306"/>
      <c r="N30" s="306"/>
      <c r="O30" s="306"/>
      <c r="P30" s="306"/>
      <c r="Q30" s="395" t="str">
        <f t="shared" si="1"/>
        <v/>
      </c>
      <c r="R30" s="307"/>
      <c r="S30" s="307"/>
    </row>
    <row r="31" spans="1:19" s="74" customFormat="1" ht="24.95" hidden="1" customHeight="1" outlineLevel="2">
      <c r="A31" s="290"/>
      <c r="B31" s="525"/>
      <c r="C31" s="343" t="s">
        <v>2466</v>
      </c>
      <c r="D31" s="459" t="s">
        <v>2467</v>
      </c>
      <c r="E31" s="306"/>
      <c r="F31" s="306"/>
      <c r="G31" s="306"/>
      <c r="H31" s="306"/>
      <c r="I31" s="306"/>
      <c r="J31" s="306"/>
      <c r="K31" s="306"/>
      <c r="L31" s="306"/>
      <c r="M31" s="306"/>
      <c r="N31" s="306"/>
      <c r="O31" s="306"/>
      <c r="P31" s="306"/>
      <c r="Q31" s="395" t="str">
        <f t="shared" si="1"/>
        <v/>
      </c>
      <c r="R31" s="307"/>
      <c r="S31" s="307"/>
    </row>
    <row r="32" spans="1:19" s="74" customFormat="1" ht="24.95" hidden="1" customHeight="1" outlineLevel="2">
      <c r="A32" s="290" t="str">
        <f>IF(AND(D32="",D32=""),"",$D$3&amp;"_"&amp;ROW()-11-COUNTBLANK($D$12:D32))</f>
        <v>CTKM_17</v>
      </c>
      <c r="B32" s="523" t="s">
        <v>196</v>
      </c>
      <c r="C32" s="459" t="s">
        <v>2240</v>
      </c>
      <c r="D32" s="343" t="s">
        <v>197</v>
      </c>
      <c r="E32" s="306"/>
      <c r="F32" s="306"/>
      <c r="G32" s="306"/>
      <c r="H32" s="306"/>
      <c r="I32" s="306"/>
      <c r="J32" s="306"/>
      <c r="K32" s="306"/>
      <c r="L32" s="306"/>
      <c r="M32" s="306"/>
      <c r="N32" s="306"/>
      <c r="O32" s="306"/>
      <c r="P32" s="306"/>
      <c r="Q32" s="395" t="str">
        <f t="shared" ref="Q32:Q45" si="2">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
      </c>
      <c r="R32" s="307"/>
      <c r="S32" s="307"/>
    </row>
    <row r="33" spans="1:19" s="74" customFormat="1" ht="24.95" hidden="1" customHeight="1" outlineLevel="2">
      <c r="A33" s="290" t="str">
        <f>IF(AND(D33="",D33=""),"",$D$3&amp;"_"&amp;ROW()-11-COUNTBLANK($D$12:D33))</f>
        <v>CTKM_18</v>
      </c>
      <c r="B33" s="525"/>
      <c r="C33" s="460" t="s">
        <v>2241</v>
      </c>
      <c r="D33" s="343" t="s">
        <v>197</v>
      </c>
      <c r="E33" s="306"/>
      <c r="F33" s="306"/>
      <c r="G33" s="306"/>
      <c r="H33" s="306"/>
      <c r="I33" s="306"/>
      <c r="J33" s="306"/>
      <c r="K33" s="306"/>
      <c r="L33" s="306"/>
      <c r="M33" s="306"/>
      <c r="N33" s="306"/>
      <c r="O33" s="306"/>
      <c r="P33" s="306"/>
      <c r="Q33" s="395" t="str">
        <f t="shared" si="2"/>
        <v/>
      </c>
      <c r="R33" s="307"/>
      <c r="S33" s="307"/>
    </row>
    <row r="34" spans="1:19" s="74" customFormat="1" ht="24.95" hidden="1" customHeight="1" outlineLevel="2">
      <c r="A34" s="290" t="str">
        <f>IF(AND(D34="",D34=""),"",$D$3&amp;"_"&amp;ROW()-11-COUNTBLANK($D$12:D34))</f>
        <v>CTKM_19</v>
      </c>
      <c r="B34" s="315" t="s">
        <v>3266</v>
      </c>
      <c r="C34" s="323" t="s">
        <v>1972</v>
      </c>
      <c r="D34" s="326" t="s">
        <v>3267</v>
      </c>
      <c r="E34" s="306"/>
      <c r="F34" s="306"/>
      <c r="G34" s="306"/>
      <c r="H34" s="306"/>
      <c r="I34" s="306"/>
      <c r="J34" s="306"/>
      <c r="K34" s="306"/>
      <c r="L34" s="306"/>
      <c r="M34" s="306"/>
      <c r="N34" s="306"/>
      <c r="O34" s="306"/>
      <c r="P34" s="306"/>
      <c r="Q34" s="395" t="str">
        <f t="shared" si="2"/>
        <v/>
      </c>
      <c r="R34" s="295"/>
      <c r="S34" s="295"/>
    </row>
    <row r="35" spans="1:19" s="74" customFormat="1" ht="24.95" hidden="1" customHeight="1" outlineLevel="2">
      <c r="A35" s="290" t="str">
        <f>IF(AND(D35="",D35=""),"",$D$3&amp;"_"&amp;ROW()-11-COUNTBLANK($D$12:D35))</f>
        <v>CTKM_20</v>
      </c>
      <c r="B35" s="315" t="s">
        <v>2242</v>
      </c>
      <c r="C35" s="323" t="s">
        <v>2243</v>
      </c>
      <c r="D35" s="326" t="s">
        <v>2244</v>
      </c>
      <c r="E35" s="306"/>
      <c r="F35" s="306"/>
      <c r="G35" s="306"/>
      <c r="H35" s="306"/>
      <c r="I35" s="306"/>
      <c r="J35" s="306"/>
      <c r="K35" s="306"/>
      <c r="L35" s="306"/>
      <c r="M35" s="306"/>
      <c r="N35" s="306"/>
      <c r="O35" s="306"/>
      <c r="P35" s="306"/>
      <c r="Q35" s="395" t="str">
        <f t="shared" si="2"/>
        <v/>
      </c>
      <c r="R35" s="295"/>
      <c r="S35" s="295"/>
    </row>
    <row r="36" spans="1:19" s="74" customFormat="1" ht="24.95" hidden="1" customHeight="1" outlineLevel="2">
      <c r="A36" s="290" t="str">
        <f>IF(AND(D36="",D36=""),"",$D$3&amp;"_"&amp;ROW()-11-COUNTBLANK($D$12:D36))</f>
        <v>CTKM_21</v>
      </c>
      <c r="B36" s="355" t="s">
        <v>3002</v>
      </c>
      <c r="C36" s="343" t="s">
        <v>201</v>
      </c>
      <c r="D36" s="343" t="s">
        <v>202</v>
      </c>
      <c r="E36" s="306"/>
      <c r="F36" s="306"/>
      <c r="G36" s="306"/>
      <c r="H36" s="306"/>
      <c r="I36" s="306"/>
      <c r="J36" s="306"/>
      <c r="K36" s="306"/>
      <c r="L36" s="306"/>
      <c r="M36" s="306"/>
      <c r="N36" s="306"/>
      <c r="O36" s="306"/>
      <c r="P36" s="306"/>
      <c r="Q36" s="395" t="str">
        <f t="shared" si="2"/>
        <v/>
      </c>
      <c r="R36" s="307"/>
      <c r="S36" s="307"/>
    </row>
    <row r="37" spans="1:19" s="74" customFormat="1" ht="24.95" hidden="1" customHeight="1" outlineLevel="2">
      <c r="A37" s="290" t="str">
        <f>IF(AND(D37="",D37=""),"",$D$3&amp;"_"&amp;ROW()-11-COUNTBLANK($D$12:D37))</f>
        <v>CTKM_22</v>
      </c>
      <c r="B37" s="355" t="s">
        <v>203</v>
      </c>
      <c r="C37" s="343" t="s">
        <v>221</v>
      </c>
      <c r="D37" s="343" t="s">
        <v>3414</v>
      </c>
      <c r="E37" s="306"/>
      <c r="F37" s="306"/>
      <c r="G37" s="306"/>
      <c r="H37" s="306"/>
      <c r="I37" s="306"/>
      <c r="J37" s="306"/>
      <c r="K37" s="306"/>
      <c r="L37" s="306"/>
      <c r="M37" s="306"/>
      <c r="N37" s="306"/>
      <c r="O37" s="306"/>
      <c r="P37" s="306"/>
      <c r="Q37" s="395" t="str">
        <f t="shared" si="2"/>
        <v/>
      </c>
      <c r="R37" s="307"/>
      <c r="S37" s="307"/>
    </row>
    <row r="38" spans="1:19" s="74" customFormat="1" ht="24.95" hidden="1" customHeight="1" outlineLevel="2">
      <c r="A38" s="290" t="str">
        <f>IF(AND(D38="",D38=""),"",$D$3&amp;"_"&amp;ROW()-11-COUNTBLANK($D$12:D38))</f>
        <v>CTKM_23</v>
      </c>
      <c r="B38" s="355" t="s">
        <v>1973</v>
      </c>
      <c r="C38" s="343" t="s">
        <v>1974</v>
      </c>
      <c r="D38" s="343" t="s">
        <v>1975</v>
      </c>
      <c r="E38" s="306"/>
      <c r="F38" s="306"/>
      <c r="G38" s="306"/>
      <c r="H38" s="306"/>
      <c r="I38" s="306"/>
      <c r="J38" s="306"/>
      <c r="K38" s="306"/>
      <c r="L38" s="306"/>
      <c r="M38" s="306"/>
      <c r="N38" s="306"/>
      <c r="O38" s="306"/>
      <c r="P38" s="306"/>
      <c r="Q38" s="395" t="str">
        <f t="shared" si="2"/>
        <v/>
      </c>
      <c r="R38" s="307"/>
      <c r="S38" s="307"/>
    </row>
    <row r="39" spans="1:19" s="74" customFormat="1" ht="24.95" hidden="1" customHeight="1" outlineLevel="2">
      <c r="A39" s="290" t="str">
        <f>IF(AND(D39="",D39=""),"",$D$3&amp;"_"&amp;ROW()-11-COUNTBLANK($D$12:D39))</f>
        <v>CTKM_24</v>
      </c>
      <c r="B39" s="355" t="s">
        <v>205</v>
      </c>
      <c r="C39" s="343" t="s">
        <v>220</v>
      </c>
      <c r="D39" s="459" t="s">
        <v>206</v>
      </c>
      <c r="E39" s="306"/>
      <c r="F39" s="306"/>
      <c r="G39" s="306"/>
      <c r="H39" s="306"/>
      <c r="I39" s="306"/>
      <c r="J39" s="306"/>
      <c r="K39" s="306"/>
      <c r="L39" s="306"/>
      <c r="M39" s="306"/>
      <c r="N39" s="306"/>
      <c r="O39" s="306"/>
      <c r="P39" s="306"/>
      <c r="Q39" s="395" t="str">
        <f t="shared" si="2"/>
        <v/>
      </c>
      <c r="R39" s="307"/>
      <c r="S39" s="307"/>
    </row>
    <row r="40" spans="1:19" s="74" customFormat="1" ht="24.95" hidden="1" customHeight="1" outlineLevel="2">
      <c r="A40" s="290" t="str">
        <f>IF(AND(D40="",D40=""),"",$D$3&amp;"_"&amp;ROW()-11-COUNTBLANK($D$12:D40))</f>
        <v>CTKM_25</v>
      </c>
      <c r="B40" s="355" t="s">
        <v>207</v>
      </c>
      <c r="C40" s="343" t="s">
        <v>219</v>
      </c>
      <c r="D40" s="459" t="s">
        <v>208</v>
      </c>
      <c r="E40" s="306"/>
      <c r="F40" s="306"/>
      <c r="G40" s="306"/>
      <c r="H40" s="306"/>
      <c r="I40" s="306"/>
      <c r="J40" s="306"/>
      <c r="K40" s="306"/>
      <c r="L40" s="306"/>
      <c r="M40" s="306"/>
      <c r="N40" s="306"/>
      <c r="O40" s="306"/>
      <c r="P40" s="306"/>
      <c r="Q40" s="395" t="str">
        <f t="shared" si="2"/>
        <v/>
      </c>
      <c r="R40" s="307"/>
      <c r="S40" s="307"/>
    </row>
    <row r="41" spans="1:19" s="74" customFormat="1" ht="24.95" hidden="1" customHeight="1" outlineLevel="2">
      <c r="A41" s="290" t="str">
        <f>IF(AND(D41="",D41=""),"",$D$3&amp;"_"&amp;ROW()-11-COUNTBLANK($D$12:D41))</f>
        <v>CTKM_26</v>
      </c>
      <c r="B41" s="355" t="s">
        <v>209</v>
      </c>
      <c r="C41" s="343" t="s">
        <v>218</v>
      </c>
      <c r="D41" s="459" t="s">
        <v>2000</v>
      </c>
      <c r="E41" s="306"/>
      <c r="F41" s="306"/>
      <c r="G41" s="306"/>
      <c r="H41" s="306"/>
      <c r="I41" s="306"/>
      <c r="J41" s="306"/>
      <c r="K41" s="306"/>
      <c r="L41" s="306"/>
      <c r="M41" s="306"/>
      <c r="N41" s="306"/>
      <c r="O41" s="306"/>
      <c r="P41" s="306"/>
      <c r="Q41" s="395" t="str">
        <f t="shared" si="2"/>
        <v/>
      </c>
      <c r="R41" s="307"/>
      <c r="S41" s="307"/>
    </row>
    <row r="42" spans="1:19" s="74" customFormat="1" ht="24.95" hidden="1" customHeight="1" outlineLevel="2">
      <c r="A42" s="290" t="str">
        <f>IF(AND(D42="",D42=""),"",$D$3&amp;"_"&amp;ROW()-11-COUNTBLANK($D$12:D42))</f>
        <v>CTKM_27</v>
      </c>
      <c r="B42" s="355" t="s">
        <v>1976</v>
      </c>
      <c r="C42" s="343" t="s">
        <v>1977</v>
      </c>
      <c r="D42" s="459" t="s">
        <v>381</v>
      </c>
      <c r="E42" s="306"/>
      <c r="F42" s="306"/>
      <c r="G42" s="306"/>
      <c r="H42" s="306"/>
      <c r="I42" s="306"/>
      <c r="J42" s="306"/>
      <c r="K42" s="306"/>
      <c r="L42" s="306"/>
      <c r="M42" s="306"/>
      <c r="N42" s="306"/>
      <c r="O42" s="306"/>
      <c r="P42" s="306"/>
      <c r="Q42" s="395" t="str">
        <f t="shared" si="2"/>
        <v/>
      </c>
      <c r="R42" s="307"/>
      <c r="S42" s="307"/>
    </row>
    <row r="43" spans="1:19" s="74" customFormat="1" ht="24.95" hidden="1" customHeight="1" outlineLevel="2">
      <c r="A43" s="290" t="str">
        <f>IF(AND(D43="",D43=""),"",$D$3&amp;"_"&amp;ROW()-11-COUNTBLANK($D$12:D43))</f>
        <v>CTKM_28</v>
      </c>
      <c r="B43" s="355" t="s">
        <v>211</v>
      </c>
      <c r="C43" s="459" t="s">
        <v>1978</v>
      </c>
      <c r="D43" s="459" t="s">
        <v>212</v>
      </c>
      <c r="E43" s="306"/>
      <c r="F43" s="306"/>
      <c r="G43" s="306"/>
      <c r="H43" s="306"/>
      <c r="I43" s="306"/>
      <c r="J43" s="306"/>
      <c r="K43" s="306"/>
      <c r="L43" s="306"/>
      <c r="M43" s="306"/>
      <c r="N43" s="306"/>
      <c r="O43" s="306"/>
      <c r="P43" s="306"/>
      <c r="Q43" s="395" t="str">
        <f t="shared" si="2"/>
        <v/>
      </c>
      <c r="R43" s="307"/>
      <c r="S43" s="307"/>
    </row>
    <row r="44" spans="1:19" s="74" customFormat="1" ht="24.95" hidden="1" customHeight="1" outlineLevel="2">
      <c r="A44" s="290" t="str">
        <f>IF(AND(D44="",D44=""),"",$D$3&amp;"_"&amp;ROW()-11-COUNTBLANK($D$12:D44))</f>
        <v>CTKM_29</v>
      </c>
      <c r="B44" s="355" t="s">
        <v>213</v>
      </c>
      <c r="C44" s="343" t="s">
        <v>215</v>
      </c>
      <c r="D44" s="459" t="s">
        <v>214</v>
      </c>
      <c r="E44" s="306"/>
      <c r="F44" s="306"/>
      <c r="G44" s="306"/>
      <c r="H44" s="306"/>
      <c r="I44" s="306"/>
      <c r="J44" s="306"/>
      <c r="K44" s="306"/>
      <c r="L44" s="306"/>
      <c r="M44" s="306"/>
      <c r="N44" s="306"/>
      <c r="O44" s="306"/>
      <c r="P44" s="306"/>
      <c r="Q44" s="395" t="str">
        <f t="shared" si="2"/>
        <v/>
      </c>
      <c r="R44" s="307"/>
      <c r="S44" s="307"/>
    </row>
    <row r="45" spans="1:19" s="74" customFormat="1" ht="24.95" hidden="1" customHeight="1" outlineLevel="2">
      <c r="A45" s="290" t="str">
        <f>IF(AND(D45="",D45=""),"",$D$3&amp;"_"&amp;ROW()-11-COUNTBLANK($D$12:D45))</f>
        <v>CTKM_30</v>
      </c>
      <c r="B45" s="471" t="s">
        <v>1715</v>
      </c>
      <c r="C45" s="303" t="s">
        <v>1716</v>
      </c>
      <c r="D45" s="303" t="s">
        <v>1717</v>
      </c>
      <c r="E45" s="306"/>
      <c r="F45" s="306"/>
      <c r="G45" s="306"/>
      <c r="H45" s="306"/>
      <c r="I45" s="306"/>
      <c r="J45" s="306"/>
      <c r="K45" s="306"/>
      <c r="L45" s="306"/>
      <c r="M45" s="306"/>
      <c r="N45" s="306"/>
      <c r="O45" s="306"/>
      <c r="P45" s="306"/>
      <c r="Q45" s="395" t="str">
        <f t="shared" si="2"/>
        <v/>
      </c>
      <c r="R45" s="350"/>
      <c r="S45" s="351"/>
    </row>
    <row r="46" spans="1:19" s="74" customFormat="1" ht="24.95" hidden="1" customHeight="1" outlineLevel="2">
      <c r="A46" s="290" t="str">
        <f>IF(AND(D46="",D46=""),"",$D$3&amp;"_"&amp;ROW()-11-COUNTBLANK($D$12:D46))</f>
        <v>CTKM_31</v>
      </c>
      <c r="B46" s="523" t="s">
        <v>196</v>
      </c>
      <c r="C46" s="534" t="s">
        <v>3321</v>
      </c>
      <c r="D46" s="343" t="s">
        <v>197</v>
      </c>
      <c r="E46" s="306"/>
      <c r="F46" s="306"/>
      <c r="G46" s="306"/>
      <c r="H46" s="306"/>
      <c r="I46" s="306"/>
      <c r="J46" s="306"/>
      <c r="K46" s="306"/>
      <c r="L46" s="306"/>
      <c r="M46" s="306"/>
      <c r="N46" s="306"/>
      <c r="O46" s="306"/>
      <c r="P46" s="306"/>
      <c r="Q46" s="395" t="str">
        <f t="shared" ref="Q46:Q49" si="3">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
      </c>
      <c r="R46" s="307"/>
      <c r="S46" s="307"/>
    </row>
    <row r="47" spans="1:19" s="74" customFormat="1" ht="24.95" hidden="1" customHeight="1" outlineLevel="2">
      <c r="A47" s="290" t="str">
        <f>IF(AND(D47="",D47=""),"",$D$3&amp;"_"&amp;ROW()-11-COUNTBLANK($D$12:D47))</f>
        <v>CTKM_32</v>
      </c>
      <c r="B47" s="525"/>
      <c r="C47" s="459" t="s">
        <v>2245</v>
      </c>
      <c r="D47" s="343" t="s">
        <v>197</v>
      </c>
      <c r="E47" s="306"/>
      <c r="F47" s="306"/>
      <c r="G47" s="306"/>
      <c r="H47" s="306"/>
      <c r="I47" s="306"/>
      <c r="J47" s="306"/>
      <c r="K47" s="306"/>
      <c r="L47" s="306"/>
      <c r="M47" s="306"/>
      <c r="N47" s="306"/>
      <c r="O47" s="306"/>
      <c r="P47" s="306"/>
      <c r="Q47" s="395" t="str">
        <f t="shared" si="3"/>
        <v/>
      </c>
      <c r="R47" s="307"/>
      <c r="S47" s="307"/>
    </row>
    <row r="48" spans="1:19" s="74" customFormat="1" ht="24.95" hidden="1" customHeight="1" outlineLevel="2">
      <c r="A48" s="290" t="str">
        <f>IF(AND(D48="",D48=""),"",$D$3&amp;"_"&amp;ROW()-11-COUNTBLANK($D$12:D48))</f>
        <v>CTKM_33</v>
      </c>
      <c r="B48" s="523" t="s">
        <v>3323</v>
      </c>
      <c r="C48" s="459" t="s">
        <v>2246</v>
      </c>
      <c r="D48" s="343" t="s">
        <v>3268</v>
      </c>
      <c r="E48" s="306"/>
      <c r="F48" s="306"/>
      <c r="G48" s="306"/>
      <c r="H48" s="306"/>
      <c r="I48" s="306"/>
      <c r="J48" s="306"/>
      <c r="K48" s="306"/>
      <c r="L48" s="306"/>
      <c r="M48" s="306"/>
      <c r="N48" s="306"/>
      <c r="O48" s="306"/>
      <c r="P48" s="306"/>
      <c r="Q48" s="395" t="str">
        <f t="shared" si="3"/>
        <v/>
      </c>
      <c r="R48" s="307"/>
      <c r="S48" s="307"/>
    </row>
    <row r="49" spans="1:19" s="74" customFormat="1" ht="24.95" hidden="1" customHeight="1" outlineLevel="2">
      <c r="A49" s="290"/>
      <c r="B49" s="525"/>
      <c r="C49" s="459" t="s">
        <v>2247</v>
      </c>
      <c r="D49" s="343" t="s">
        <v>2248</v>
      </c>
      <c r="E49" s="306"/>
      <c r="F49" s="306"/>
      <c r="G49" s="306"/>
      <c r="H49" s="306"/>
      <c r="I49" s="306"/>
      <c r="J49" s="306"/>
      <c r="K49" s="306"/>
      <c r="L49" s="306"/>
      <c r="M49" s="306"/>
      <c r="N49" s="306"/>
      <c r="O49" s="306"/>
      <c r="P49" s="306"/>
      <c r="Q49" s="395" t="str">
        <f t="shared" si="3"/>
        <v/>
      </c>
      <c r="R49" s="307"/>
      <c r="S49" s="307"/>
    </row>
    <row r="50" spans="1:19" s="74" customFormat="1" ht="24.95" customHeight="1" outlineLevel="1" collapsed="1">
      <c r="A50" s="290" t="str">
        <f>IF(AND(D50="",D50=""),"",$D$3&amp;"_"&amp;ROW()-11-COUNTBLANK($D$12:D50))</f>
        <v/>
      </c>
      <c r="B50" s="531" t="s">
        <v>2249</v>
      </c>
      <c r="C50" s="532"/>
      <c r="D50" s="532"/>
      <c r="E50" s="532"/>
      <c r="F50" s="557"/>
      <c r="G50" s="557"/>
      <c r="H50" s="532"/>
      <c r="I50" s="532"/>
      <c r="J50" s="532"/>
      <c r="K50" s="532"/>
      <c r="L50" s="532"/>
      <c r="M50" s="532"/>
      <c r="N50" s="532"/>
      <c r="O50" s="532"/>
      <c r="P50" s="532"/>
      <c r="Q50" s="532"/>
      <c r="R50" s="532"/>
      <c r="S50" s="533"/>
    </row>
    <row r="51" spans="1:19" s="74" customFormat="1" ht="24.95" hidden="1" customHeight="1" outlineLevel="2">
      <c r="A51" s="290" t="str">
        <f>IF(AND(D51="",D51=""),"",$D$3&amp;"_"&amp;ROW()-11-COUNTBLANK($D$12:D51))</f>
        <v>CTKM_35</v>
      </c>
      <c r="B51" s="512" t="s">
        <v>2250</v>
      </c>
      <c r="C51" s="303" t="s">
        <v>2251</v>
      </c>
      <c r="D51" s="303" t="s">
        <v>2252</v>
      </c>
      <c r="E51" s="306"/>
      <c r="F51" s="306"/>
      <c r="G51" s="306"/>
      <c r="H51" s="306"/>
      <c r="I51" s="306"/>
      <c r="J51" s="306"/>
      <c r="K51" s="306"/>
      <c r="L51" s="306"/>
      <c r="M51" s="306"/>
      <c r="N51" s="306"/>
      <c r="O51" s="306"/>
      <c r="P51" s="306"/>
      <c r="Q51" s="395" t="str">
        <f t="shared" ref="Q51:Q73" si="4">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
      </c>
      <c r="R51" s="350"/>
      <c r="S51" s="351"/>
    </row>
    <row r="52" spans="1:19" s="74" customFormat="1" ht="24.95" hidden="1" customHeight="1" outlineLevel="2">
      <c r="A52" s="290" t="str">
        <f>IF(AND(D52="",D52=""),"",$D$3&amp;"_"&amp;ROW()-11-COUNTBLANK($D$12:D52))</f>
        <v>CTKM_36</v>
      </c>
      <c r="B52" s="526"/>
      <c r="C52" s="303" t="s">
        <v>3269</v>
      </c>
      <c r="D52" s="303" t="s">
        <v>3322</v>
      </c>
      <c r="E52" s="306"/>
      <c r="F52" s="306"/>
      <c r="G52" s="306"/>
      <c r="H52" s="306"/>
      <c r="I52" s="306"/>
      <c r="J52" s="306"/>
      <c r="K52" s="306"/>
      <c r="L52" s="306"/>
      <c r="M52" s="306"/>
      <c r="N52" s="306"/>
      <c r="O52" s="306"/>
      <c r="P52" s="306"/>
      <c r="Q52" s="395" t="str">
        <f t="shared" si="4"/>
        <v/>
      </c>
      <c r="R52" s="350"/>
      <c r="S52" s="351"/>
    </row>
    <row r="53" spans="1:19" s="74" customFormat="1" ht="24.95" hidden="1" customHeight="1" outlineLevel="2">
      <c r="A53" s="290" t="str">
        <f>IF(AND(D53="",D53=""),"",$D$3&amp;"_"&amp;ROW()-11-COUNTBLANK($D$12:D53))</f>
        <v>CTKM_37</v>
      </c>
      <c r="B53" s="526"/>
      <c r="C53" s="303" t="s">
        <v>2253</v>
      </c>
      <c r="D53" s="303" t="s">
        <v>2254</v>
      </c>
      <c r="E53" s="306"/>
      <c r="F53" s="306"/>
      <c r="G53" s="306"/>
      <c r="H53" s="306"/>
      <c r="I53" s="306"/>
      <c r="J53" s="306"/>
      <c r="K53" s="306"/>
      <c r="L53" s="306"/>
      <c r="M53" s="306"/>
      <c r="N53" s="306"/>
      <c r="O53" s="306"/>
      <c r="P53" s="306"/>
      <c r="Q53" s="395" t="str">
        <f t="shared" si="4"/>
        <v/>
      </c>
      <c r="R53" s="350"/>
      <c r="S53" s="351"/>
    </row>
    <row r="54" spans="1:19" s="74" customFormat="1" ht="24.95" hidden="1" customHeight="1" outlineLevel="2">
      <c r="A54" s="290" t="str">
        <f>IF(AND(D54="",D54=""),"",$D$3&amp;"_"&amp;ROW()-11-COUNTBLANK($D$12:D54))</f>
        <v>CTKM_38</v>
      </c>
      <c r="B54" s="526"/>
      <c r="C54" s="303" t="s">
        <v>2255</v>
      </c>
      <c r="D54" s="303" t="s">
        <v>2256</v>
      </c>
      <c r="E54" s="306"/>
      <c r="F54" s="306"/>
      <c r="G54" s="306"/>
      <c r="H54" s="306"/>
      <c r="I54" s="306"/>
      <c r="J54" s="306"/>
      <c r="K54" s="306"/>
      <c r="L54" s="306"/>
      <c r="M54" s="306"/>
      <c r="N54" s="306"/>
      <c r="O54" s="306"/>
      <c r="P54" s="306"/>
      <c r="Q54" s="395" t="str">
        <f t="shared" si="4"/>
        <v/>
      </c>
      <c r="R54" s="350"/>
      <c r="S54" s="351"/>
    </row>
    <row r="55" spans="1:19" s="74" customFormat="1" ht="24.95" hidden="1" customHeight="1" outlineLevel="2">
      <c r="A55" s="290" t="str">
        <f>IF(AND(D55="",D55=""),"",$D$3&amp;"_"&amp;ROW()-11-COUNTBLANK($D$12:D55))</f>
        <v>CTKM_39</v>
      </c>
      <c r="B55" s="513"/>
      <c r="C55" s="303" t="s">
        <v>2257</v>
      </c>
      <c r="D55" s="303" t="s">
        <v>2258</v>
      </c>
      <c r="E55" s="306"/>
      <c r="F55" s="306"/>
      <c r="G55" s="306"/>
      <c r="H55" s="306"/>
      <c r="I55" s="306"/>
      <c r="J55" s="306"/>
      <c r="K55" s="306"/>
      <c r="L55" s="306"/>
      <c r="M55" s="306"/>
      <c r="N55" s="306"/>
      <c r="O55" s="306"/>
      <c r="P55" s="306"/>
      <c r="Q55" s="395" t="str">
        <f t="shared" si="4"/>
        <v/>
      </c>
      <c r="R55" s="350"/>
      <c r="S55" s="351"/>
    </row>
    <row r="56" spans="1:19" s="74" customFormat="1" ht="24.95" hidden="1" customHeight="1" outlineLevel="2">
      <c r="A56" s="290" t="str">
        <f>IF(AND(D56="",D56=""),"",$D$3&amp;"_"&amp;ROW()-11-COUNTBLANK($D$12:D56))</f>
        <v>CTKM_40</v>
      </c>
      <c r="B56" s="512" t="s">
        <v>2259</v>
      </c>
      <c r="C56" s="303" t="s">
        <v>2260</v>
      </c>
      <c r="D56" s="303" t="s">
        <v>1773</v>
      </c>
      <c r="E56" s="306"/>
      <c r="F56" s="306"/>
      <c r="G56" s="306"/>
      <c r="H56" s="306"/>
      <c r="I56" s="306"/>
      <c r="J56" s="306"/>
      <c r="K56" s="306"/>
      <c r="L56" s="306"/>
      <c r="M56" s="306"/>
      <c r="N56" s="306"/>
      <c r="O56" s="306"/>
      <c r="P56" s="306"/>
      <c r="Q56" s="395" t="str">
        <f t="shared" si="4"/>
        <v/>
      </c>
      <c r="R56" s="350"/>
      <c r="S56" s="351"/>
    </row>
    <row r="57" spans="1:19" s="74" customFormat="1" ht="24.95" hidden="1" customHeight="1" outlineLevel="2">
      <c r="A57" s="290" t="str">
        <f>IF(AND(D57="",D57=""),"",$D$3&amp;"_"&amp;ROW()-11-COUNTBLANK($D$12:D57))</f>
        <v>CTKM_41</v>
      </c>
      <c r="B57" s="526"/>
      <c r="C57" s="303" t="s">
        <v>2261</v>
      </c>
      <c r="D57" s="303" t="s">
        <v>2262</v>
      </c>
      <c r="E57" s="306"/>
      <c r="F57" s="306"/>
      <c r="G57" s="306"/>
      <c r="H57" s="306"/>
      <c r="I57" s="306"/>
      <c r="J57" s="306"/>
      <c r="K57" s="306"/>
      <c r="L57" s="306"/>
      <c r="M57" s="306"/>
      <c r="N57" s="306"/>
      <c r="O57" s="306"/>
      <c r="P57" s="306"/>
      <c r="Q57" s="395" t="str">
        <f t="shared" si="4"/>
        <v/>
      </c>
      <c r="R57" s="350"/>
      <c r="S57" s="351"/>
    </row>
    <row r="58" spans="1:19" s="74" customFormat="1" ht="24.95" hidden="1" customHeight="1" outlineLevel="2">
      <c r="A58" s="290" t="str">
        <f>IF(AND(D58="",D58=""),"",$D$3&amp;"_"&amp;ROW()-11-COUNTBLANK($D$12:D58))</f>
        <v>CTKM_42</v>
      </c>
      <c r="B58" s="513"/>
      <c r="C58" s="303" t="s">
        <v>2263</v>
      </c>
      <c r="D58" s="303" t="s">
        <v>2264</v>
      </c>
      <c r="E58" s="306"/>
      <c r="F58" s="306"/>
      <c r="G58" s="306"/>
      <c r="H58" s="306"/>
      <c r="I58" s="306"/>
      <c r="J58" s="306"/>
      <c r="K58" s="306"/>
      <c r="L58" s="306"/>
      <c r="M58" s="306"/>
      <c r="N58" s="306"/>
      <c r="O58" s="306"/>
      <c r="P58" s="306"/>
      <c r="Q58" s="395" t="str">
        <f t="shared" si="4"/>
        <v/>
      </c>
      <c r="R58" s="350"/>
      <c r="S58" s="351"/>
    </row>
    <row r="59" spans="1:19" s="74" customFormat="1" ht="24.95" hidden="1" customHeight="1" outlineLevel="2">
      <c r="A59" s="290" t="str">
        <f>IF(AND(D59="",D59=""),"",$D$3&amp;"_"&amp;ROW()-11-COUNTBLANK($D$12:D59))</f>
        <v>CTKM_43</v>
      </c>
      <c r="B59" s="512" t="s">
        <v>2265</v>
      </c>
      <c r="C59" s="303" t="s">
        <v>3270</v>
      </c>
      <c r="D59" s="303" t="s">
        <v>2266</v>
      </c>
      <c r="E59" s="306"/>
      <c r="F59" s="306"/>
      <c r="G59" s="306"/>
      <c r="H59" s="306"/>
      <c r="I59" s="306"/>
      <c r="J59" s="306"/>
      <c r="K59" s="306"/>
      <c r="L59" s="306"/>
      <c r="M59" s="306"/>
      <c r="N59" s="306"/>
      <c r="O59" s="306"/>
      <c r="P59" s="306"/>
      <c r="Q59" s="395" t="str">
        <f t="shared" si="4"/>
        <v/>
      </c>
      <c r="R59" s="350"/>
      <c r="S59" s="351"/>
    </row>
    <row r="60" spans="1:19" s="74" customFormat="1" ht="24.95" hidden="1" customHeight="1" outlineLevel="2">
      <c r="A60" s="290" t="str">
        <f>IF(AND(D60="",D60=""),"",$D$3&amp;"_"&amp;ROW()-11-COUNTBLANK($D$12:D60))</f>
        <v>CTKM_44</v>
      </c>
      <c r="B60" s="526"/>
      <c r="C60" s="303" t="s">
        <v>2267</v>
      </c>
      <c r="D60" s="303" t="s">
        <v>2268</v>
      </c>
      <c r="E60" s="306"/>
      <c r="F60" s="306"/>
      <c r="G60" s="306"/>
      <c r="H60" s="306"/>
      <c r="I60" s="306"/>
      <c r="J60" s="306"/>
      <c r="K60" s="306"/>
      <c r="L60" s="306"/>
      <c r="M60" s="306"/>
      <c r="N60" s="306"/>
      <c r="O60" s="306"/>
      <c r="P60" s="306"/>
      <c r="Q60" s="395" t="str">
        <f t="shared" si="4"/>
        <v/>
      </c>
      <c r="R60" s="350"/>
      <c r="S60" s="351"/>
    </row>
    <row r="61" spans="1:19" s="74" customFormat="1" ht="24.95" hidden="1" customHeight="1" outlineLevel="2">
      <c r="A61" s="290" t="str">
        <f>IF(AND(D61="",D61=""),"",$D$3&amp;"_"&amp;ROW()-11-COUNTBLANK($D$12:D61))</f>
        <v>CTKM_45</v>
      </c>
      <c r="B61" s="513"/>
      <c r="C61" s="303" t="s">
        <v>2269</v>
      </c>
      <c r="D61" s="303" t="s">
        <v>1773</v>
      </c>
      <c r="E61" s="306"/>
      <c r="F61" s="306"/>
      <c r="G61" s="306"/>
      <c r="H61" s="306"/>
      <c r="I61" s="306"/>
      <c r="J61" s="306"/>
      <c r="K61" s="306"/>
      <c r="L61" s="306"/>
      <c r="M61" s="306"/>
      <c r="N61" s="306"/>
      <c r="O61" s="306"/>
      <c r="P61" s="306"/>
      <c r="Q61" s="395" t="str">
        <f t="shared" si="4"/>
        <v/>
      </c>
      <c r="R61" s="350"/>
      <c r="S61" s="351"/>
    </row>
    <row r="62" spans="1:19" s="74" customFormat="1" ht="24.95" hidden="1" customHeight="1" outlineLevel="2">
      <c r="A62" s="290" t="str">
        <f>IF(AND(D62="",D62=""),"",$D$3&amp;"_"&amp;ROW()-11-COUNTBLANK($D$12:D62))</f>
        <v>CTKM_46</v>
      </c>
      <c r="B62" s="512" t="s">
        <v>2270</v>
      </c>
      <c r="C62" s="303" t="s">
        <v>2263</v>
      </c>
      <c r="D62" s="303" t="s">
        <v>2264</v>
      </c>
      <c r="E62" s="306"/>
      <c r="F62" s="306"/>
      <c r="G62" s="306"/>
      <c r="H62" s="306"/>
      <c r="I62" s="306"/>
      <c r="J62" s="306"/>
      <c r="K62" s="306"/>
      <c r="L62" s="306"/>
      <c r="M62" s="306"/>
      <c r="N62" s="306"/>
      <c r="O62" s="306"/>
      <c r="P62" s="306"/>
      <c r="Q62" s="395" t="str">
        <f t="shared" si="4"/>
        <v/>
      </c>
      <c r="R62" s="350"/>
      <c r="S62" s="351"/>
    </row>
    <row r="63" spans="1:19" s="74" customFormat="1" ht="24.95" hidden="1" customHeight="1" outlineLevel="2">
      <c r="A63" s="290" t="str">
        <f>IF(AND(D63="",D63=""),"",$D$3&amp;"_"&amp;ROW()-11-COUNTBLANK($D$12:D63))</f>
        <v>CTKM_47</v>
      </c>
      <c r="B63" s="526"/>
      <c r="C63" s="303" t="s">
        <v>2271</v>
      </c>
      <c r="D63" s="303" t="s">
        <v>2272</v>
      </c>
      <c r="E63" s="306"/>
      <c r="F63" s="306"/>
      <c r="G63" s="306"/>
      <c r="H63" s="306"/>
      <c r="I63" s="306"/>
      <c r="J63" s="306"/>
      <c r="K63" s="306"/>
      <c r="L63" s="306"/>
      <c r="M63" s="306"/>
      <c r="N63" s="306"/>
      <c r="O63" s="306"/>
      <c r="P63" s="306"/>
      <c r="Q63" s="395" t="str">
        <f t="shared" si="4"/>
        <v/>
      </c>
      <c r="R63" s="350"/>
      <c r="S63" s="351"/>
    </row>
    <row r="64" spans="1:19" s="74" customFormat="1" ht="24.95" hidden="1" customHeight="1" outlineLevel="2">
      <c r="A64" s="290" t="str">
        <f>IF(AND(D64="",D64=""),"",$D$3&amp;"_"&amp;ROW()-11-COUNTBLANK($D$12:D64))</f>
        <v>CTKM_48</v>
      </c>
      <c r="B64" s="513"/>
      <c r="C64" s="303" t="s">
        <v>2273</v>
      </c>
      <c r="D64" s="303" t="s">
        <v>1957</v>
      </c>
      <c r="E64" s="306"/>
      <c r="F64" s="306"/>
      <c r="G64" s="306"/>
      <c r="H64" s="306"/>
      <c r="I64" s="306"/>
      <c r="J64" s="306"/>
      <c r="K64" s="306"/>
      <c r="L64" s="306"/>
      <c r="M64" s="306"/>
      <c r="N64" s="306"/>
      <c r="O64" s="306"/>
      <c r="P64" s="306"/>
      <c r="Q64" s="395" t="str">
        <f t="shared" si="4"/>
        <v/>
      </c>
      <c r="R64" s="350"/>
      <c r="S64" s="351"/>
    </row>
    <row r="65" spans="1:19" s="74" customFormat="1" ht="24.95" hidden="1" customHeight="1" outlineLevel="2">
      <c r="A65" s="290" t="str">
        <f>IF(AND(D65="",D65=""),"",$D$3&amp;"_"&amp;ROW()-11-COUNTBLANK($D$12:D65))</f>
        <v>CTKM_49</v>
      </c>
      <c r="B65" s="512" t="s">
        <v>3419</v>
      </c>
      <c r="C65" s="303" t="s">
        <v>2274</v>
      </c>
      <c r="D65" s="303" t="s">
        <v>2275</v>
      </c>
      <c r="E65" s="306"/>
      <c r="F65" s="306"/>
      <c r="G65" s="306"/>
      <c r="H65" s="306"/>
      <c r="I65" s="306"/>
      <c r="J65" s="306"/>
      <c r="K65" s="306"/>
      <c r="L65" s="306"/>
      <c r="M65" s="306"/>
      <c r="N65" s="306"/>
      <c r="O65" s="306"/>
      <c r="P65" s="306"/>
      <c r="Q65" s="395" t="str">
        <f t="shared" si="4"/>
        <v/>
      </c>
      <c r="R65" s="350"/>
      <c r="S65" s="351"/>
    </row>
    <row r="66" spans="1:19" s="74" customFormat="1" ht="24.95" hidden="1" customHeight="1" outlineLevel="2">
      <c r="A66" s="290" t="str">
        <f>IF(AND(D66="",D66=""),"",$D$3&amp;"_"&amp;ROW()-11-COUNTBLANK($D$12:D66))</f>
        <v>CTKM_50</v>
      </c>
      <c r="B66" s="526"/>
      <c r="C66" s="303" t="s">
        <v>2276</v>
      </c>
      <c r="D66" s="303" t="s">
        <v>1773</v>
      </c>
      <c r="E66" s="306"/>
      <c r="F66" s="306"/>
      <c r="G66" s="306"/>
      <c r="H66" s="306"/>
      <c r="I66" s="306"/>
      <c r="J66" s="306"/>
      <c r="K66" s="306"/>
      <c r="L66" s="306"/>
      <c r="M66" s="306"/>
      <c r="N66" s="306"/>
      <c r="O66" s="306"/>
      <c r="P66" s="306"/>
      <c r="Q66" s="395" t="str">
        <f t="shared" si="4"/>
        <v/>
      </c>
      <c r="R66" s="350"/>
      <c r="S66" s="351"/>
    </row>
    <row r="67" spans="1:19" s="74" customFormat="1" ht="24.95" hidden="1" customHeight="1" outlineLevel="2">
      <c r="A67" s="290" t="str">
        <f>IF(AND(D67="",D67=""),"",$D$3&amp;"_"&amp;ROW()-11-COUNTBLANK($D$12:D67))</f>
        <v>CTKM_51</v>
      </c>
      <c r="B67" s="526"/>
      <c r="C67" s="303" t="s">
        <v>2277</v>
      </c>
      <c r="D67" s="303" t="s">
        <v>1773</v>
      </c>
      <c r="E67" s="306"/>
      <c r="F67" s="306"/>
      <c r="G67" s="306"/>
      <c r="H67" s="306"/>
      <c r="I67" s="306"/>
      <c r="J67" s="306"/>
      <c r="K67" s="306"/>
      <c r="L67" s="306"/>
      <c r="M67" s="306"/>
      <c r="N67" s="306"/>
      <c r="O67" s="306"/>
      <c r="P67" s="306"/>
      <c r="Q67" s="395" t="str">
        <f t="shared" si="4"/>
        <v/>
      </c>
      <c r="R67" s="350"/>
      <c r="S67" s="351"/>
    </row>
    <row r="68" spans="1:19" s="74" customFormat="1" ht="24.95" hidden="1" customHeight="1" outlineLevel="2">
      <c r="A68" s="290" t="str">
        <f>IF(AND(D68="",D68=""),"",$D$3&amp;"_"&amp;ROW()-11-COUNTBLANK($D$12:D68))</f>
        <v>CTKM_52</v>
      </c>
      <c r="B68" s="526"/>
      <c r="C68" s="303" t="s">
        <v>2278</v>
      </c>
      <c r="D68" s="303" t="s">
        <v>2279</v>
      </c>
      <c r="E68" s="306"/>
      <c r="F68" s="306"/>
      <c r="G68" s="306"/>
      <c r="H68" s="306"/>
      <c r="I68" s="306"/>
      <c r="J68" s="306"/>
      <c r="K68" s="306"/>
      <c r="L68" s="306"/>
      <c r="M68" s="306"/>
      <c r="N68" s="306"/>
      <c r="O68" s="306"/>
      <c r="P68" s="306"/>
      <c r="Q68" s="395" t="str">
        <f t="shared" si="4"/>
        <v/>
      </c>
      <c r="R68" s="350"/>
      <c r="S68" s="351"/>
    </row>
    <row r="69" spans="1:19" s="74" customFormat="1" ht="24.95" hidden="1" customHeight="1" outlineLevel="2">
      <c r="A69" s="290" t="str">
        <f>IF(AND(D69="",D69=""),"",$D$3&amp;"_"&amp;ROW()-11-COUNTBLANK($D$12:D69))</f>
        <v>CTKM_53</v>
      </c>
      <c r="B69" s="526"/>
      <c r="C69" s="303" t="s">
        <v>2280</v>
      </c>
      <c r="D69" s="303" t="s">
        <v>1773</v>
      </c>
      <c r="E69" s="306"/>
      <c r="F69" s="306"/>
      <c r="G69" s="306"/>
      <c r="H69" s="306"/>
      <c r="I69" s="306"/>
      <c r="J69" s="306"/>
      <c r="K69" s="306"/>
      <c r="L69" s="306"/>
      <c r="M69" s="306"/>
      <c r="N69" s="306"/>
      <c r="O69" s="306"/>
      <c r="P69" s="306"/>
      <c r="Q69" s="395" t="str">
        <f t="shared" si="4"/>
        <v/>
      </c>
      <c r="R69" s="350"/>
      <c r="S69" s="351"/>
    </row>
    <row r="70" spans="1:19" s="74" customFormat="1" ht="24.95" hidden="1" customHeight="1" outlineLevel="2">
      <c r="A70" s="290" t="str">
        <f>IF(AND(D70="",D70=""),"",$D$3&amp;"_"&amp;ROW()-11-COUNTBLANK($D$12:D70))</f>
        <v>CTKM_54</v>
      </c>
      <c r="B70" s="513"/>
      <c r="C70" s="303" t="s">
        <v>2281</v>
      </c>
      <c r="D70" s="303" t="s">
        <v>2282</v>
      </c>
      <c r="E70" s="306"/>
      <c r="F70" s="306"/>
      <c r="G70" s="306"/>
      <c r="H70" s="306"/>
      <c r="I70" s="306"/>
      <c r="J70" s="306"/>
      <c r="K70" s="306"/>
      <c r="L70" s="306"/>
      <c r="M70" s="306"/>
      <c r="N70" s="306"/>
      <c r="O70" s="306"/>
      <c r="P70" s="306"/>
      <c r="Q70" s="395" t="str">
        <f t="shared" si="4"/>
        <v/>
      </c>
      <c r="R70" s="350"/>
      <c r="S70" s="351"/>
    </row>
    <row r="71" spans="1:19" s="74" customFormat="1" ht="24.95" hidden="1" customHeight="1" outlineLevel="2">
      <c r="A71" s="290" t="str">
        <f>IF(AND(D71="",D71=""),"",$D$3&amp;"_"&amp;ROW()-11-COUNTBLANK($D$12:D71))</f>
        <v>CTKM_55</v>
      </c>
      <c r="B71" s="471" t="s">
        <v>2283</v>
      </c>
      <c r="C71" s="471" t="s">
        <v>3320</v>
      </c>
      <c r="D71" s="303" t="s">
        <v>2284</v>
      </c>
      <c r="E71" s="306"/>
      <c r="F71" s="306"/>
      <c r="G71" s="306"/>
      <c r="H71" s="306"/>
      <c r="I71" s="306"/>
      <c r="J71" s="306"/>
      <c r="K71" s="306"/>
      <c r="L71" s="306"/>
      <c r="M71" s="306"/>
      <c r="N71" s="306"/>
      <c r="O71" s="306"/>
      <c r="P71" s="306"/>
      <c r="Q71" s="395" t="str">
        <f t="shared" si="4"/>
        <v/>
      </c>
      <c r="R71" s="350"/>
      <c r="S71" s="351"/>
    </row>
    <row r="72" spans="1:19" s="74" customFormat="1" ht="24.95" hidden="1" customHeight="1" outlineLevel="2">
      <c r="A72" s="290" t="str">
        <f>IF(AND(D72="",D72=""),"",$D$3&amp;"_"&amp;ROW()-11-COUNTBLANK($D$12:D72))</f>
        <v>CTKM_56</v>
      </c>
      <c r="B72" s="481" t="s">
        <v>2285</v>
      </c>
      <c r="C72" s="500" t="s">
        <v>3271</v>
      </c>
      <c r="D72" s="500" t="s">
        <v>3272</v>
      </c>
      <c r="E72" s="306"/>
      <c r="F72" s="306"/>
      <c r="G72" s="306"/>
      <c r="H72" s="306"/>
      <c r="I72" s="306"/>
      <c r="J72" s="306"/>
      <c r="K72" s="306"/>
      <c r="L72" s="306"/>
      <c r="M72" s="306"/>
      <c r="N72" s="306"/>
      <c r="O72" s="306"/>
      <c r="P72" s="306"/>
      <c r="Q72" s="395" t="str">
        <f t="shared" si="4"/>
        <v/>
      </c>
      <c r="R72" s="350"/>
      <c r="S72" s="351"/>
    </row>
    <row r="73" spans="1:19" s="74" customFormat="1" ht="24.95" hidden="1" customHeight="1" outlineLevel="2">
      <c r="A73" s="290" t="str">
        <f>IF(AND(D73="",D73=""),"",$D$3&amp;"_"&amp;ROW()-11-COUNTBLANK($D$12:D73))</f>
        <v>CTKM_57</v>
      </c>
      <c r="B73" s="482"/>
      <c r="C73" s="500" t="s">
        <v>3273</v>
      </c>
      <c r="D73" s="500" t="s">
        <v>3324</v>
      </c>
      <c r="E73" s="306"/>
      <c r="F73" s="306"/>
      <c r="G73" s="306"/>
      <c r="H73" s="306"/>
      <c r="I73" s="306"/>
      <c r="J73" s="306"/>
      <c r="K73" s="306"/>
      <c r="L73" s="306"/>
      <c r="M73" s="306"/>
      <c r="N73" s="306"/>
      <c r="O73" s="306"/>
      <c r="P73" s="306"/>
      <c r="Q73" s="395" t="str">
        <f t="shared" si="4"/>
        <v/>
      </c>
      <c r="R73" s="350"/>
      <c r="S73" s="351"/>
    </row>
    <row r="74" spans="1:19" s="74" customFormat="1" ht="24.95" customHeight="1" outlineLevel="1">
      <c r="A74" s="290" t="str">
        <f>IF(AND(D74="",D74=""),"",$D$3&amp;"_"&amp;ROW()-11-COUNTBLANK($D$12:D74))</f>
        <v/>
      </c>
      <c r="B74" s="531" t="s">
        <v>2286</v>
      </c>
      <c r="C74" s="532"/>
      <c r="D74" s="532"/>
      <c r="E74" s="532"/>
      <c r="F74" s="557"/>
      <c r="G74" s="557"/>
      <c r="H74" s="532"/>
      <c r="I74" s="532"/>
      <c r="J74" s="532"/>
      <c r="K74" s="532"/>
      <c r="L74" s="532"/>
      <c r="M74" s="532"/>
      <c r="N74" s="532"/>
      <c r="O74" s="532"/>
      <c r="P74" s="532"/>
      <c r="Q74" s="532"/>
      <c r="R74" s="532"/>
      <c r="S74" s="533"/>
    </row>
    <row r="75" spans="1:19" s="74" customFormat="1" ht="24.95" customHeight="1" outlineLevel="2" collapsed="1">
      <c r="A75" s="290" t="str">
        <f>IF(AND(D75="",D75=""),"",$D$3&amp;"_"&amp;ROW()-11-COUNTBLANK($D$12:D75))</f>
        <v/>
      </c>
      <c r="B75" s="535" t="s">
        <v>2287</v>
      </c>
      <c r="C75" s="536"/>
      <c r="D75" s="536"/>
      <c r="E75" s="536"/>
      <c r="F75" s="558"/>
      <c r="G75" s="558"/>
      <c r="H75" s="536"/>
      <c r="I75" s="536"/>
      <c r="J75" s="536"/>
      <c r="K75" s="536"/>
      <c r="L75" s="536"/>
      <c r="M75" s="536"/>
      <c r="N75" s="536"/>
      <c r="O75" s="536"/>
      <c r="P75" s="536"/>
      <c r="Q75" s="536"/>
      <c r="R75" s="536"/>
      <c r="S75" s="537"/>
    </row>
    <row r="76" spans="1:19" s="74" customFormat="1" ht="24.95" hidden="1" customHeight="1" outlineLevel="3">
      <c r="A76" s="290" t="str">
        <f>IF(AND(D76="",D76=""),"",$D$3&amp;"_"&amp;ROW()-11-COUNTBLANK($D$12:D76))</f>
        <v>CTKM_58</v>
      </c>
      <c r="B76" s="471" t="s">
        <v>2288</v>
      </c>
      <c r="C76" s="412" t="s">
        <v>2289</v>
      </c>
      <c r="D76" s="303" t="s">
        <v>2290</v>
      </c>
      <c r="E76" s="306"/>
      <c r="F76" s="306"/>
      <c r="G76" s="306"/>
      <c r="H76" s="306"/>
      <c r="I76" s="306"/>
      <c r="J76" s="306"/>
      <c r="K76" s="306"/>
      <c r="L76" s="306"/>
      <c r="M76" s="306"/>
      <c r="N76" s="306"/>
      <c r="O76" s="306"/>
      <c r="P76" s="306"/>
      <c r="Q76" s="395" t="str">
        <f t="shared" ref="Q76:Q118" si="5">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
      </c>
      <c r="R76" s="350"/>
      <c r="S76" s="351"/>
    </row>
    <row r="77" spans="1:19" s="74" customFormat="1" ht="24.95" hidden="1" customHeight="1" outlineLevel="3">
      <c r="A77" s="290" t="str">
        <f>IF(AND(D77="",D77=""),"",$D$3&amp;"_"&amp;ROW()-11-COUNTBLANK($D$12:D77))</f>
        <v>CTKM_59</v>
      </c>
      <c r="B77" s="512" t="s">
        <v>2291</v>
      </c>
      <c r="C77" s="303" t="s">
        <v>2292</v>
      </c>
      <c r="D77" s="303" t="s">
        <v>2293</v>
      </c>
      <c r="E77" s="306"/>
      <c r="F77" s="306"/>
      <c r="G77" s="306"/>
      <c r="H77" s="306"/>
      <c r="I77" s="306"/>
      <c r="J77" s="306"/>
      <c r="K77" s="306"/>
      <c r="L77" s="306"/>
      <c r="M77" s="306"/>
      <c r="N77" s="306"/>
      <c r="O77" s="306"/>
      <c r="P77" s="306"/>
      <c r="Q77" s="395" t="str">
        <f t="shared" si="5"/>
        <v/>
      </c>
      <c r="R77" s="350"/>
      <c r="S77" s="351"/>
    </row>
    <row r="78" spans="1:19" s="74" customFormat="1" ht="24.95" hidden="1" customHeight="1" outlineLevel="3">
      <c r="A78" s="290" t="str">
        <f>IF(AND(D78="",D78=""),"",$D$3&amp;"_"&amp;ROW()-11-COUNTBLANK($D$12:D78))</f>
        <v>CTKM_60</v>
      </c>
      <c r="B78" s="526"/>
      <c r="C78" s="303" t="s">
        <v>2294</v>
      </c>
      <c r="D78" s="303" t="s">
        <v>2295</v>
      </c>
      <c r="E78" s="306"/>
      <c r="F78" s="306"/>
      <c r="G78" s="306"/>
      <c r="H78" s="306"/>
      <c r="I78" s="306"/>
      <c r="J78" s="306"/>
      <c r="K78" s="306"/>
      <c r="L78" s="306"/>
      <c r="M78" s="306"/>
      <c r="N78" s="306"/>
      <c r="O78" s="306"/>
      <c r="P78" s="306"/>
      <c r="Q78" s="395" t="str">
        <f t="shared" si="5"/>
        <v/>
      </c>
      <c r="R78" s="350"/>
      <c r="S78" s="351"/>
    </row>
    <row r="79" spans="1:19" s="74" customFormat="1" ht="24.95" hidden="1" customHeight="1" outlineLevel="3">
      <c r="A79" s="290" t="str">
        <f>IF(AND(D79="",D79=""),"",$D$3&amp;"_"&amp;ROW()-11-COUNTBLANK($D$12:D79))</f>
        <v>CTKM_61</v>
      </c>
      <c r="B79" s="526"/>
      <c r="C79" s="303" t="s">
        <v>2296</v>
      </c>
      <c r="D79" s="303" t="s">
        <v>2297</v>
      </c>
      <c r="E79" s="306"/>
      <c r="F79" s="306"/>
      <c r="G79" s="306"/>
      <c r="H79" s="306"/>
      <c r="I79" s="306"/>
      <c r="J79" s="306"/>
      <c r="K79" s="306"/>
      <c r="L79" s="306"/>
      <c r="M79" s="306"/>
      <c r="N79" s="306"/>
      <c r="O79" s="306"/>
      <c r="P79" s="306"/>
      <c r="Q79" s="395" t="str">
        <f t="shared" si="5"/>
        <v/>
      </c>
      <c r="R79" s="350"/>
      <c r="S79" s="351"/>
    </row>
    <row r="80" spans="1:19" s="74" customFormat="1" ht="24.95" hidden="1" customHeight="1" outlineLevel="3">
      <c r="A80" s="290" t="str">
        <f>IF(AND(D80="",D80=""),"",$D$3&amp;"_"&amp;ROW()-11-COUNTBLANK($D$12:D80))</f>
        <v>CTKM_62</v>
      </c>
      <c r="B80" s="526"/>
      <c r="C80" s="303" t="s">
        <v>2298</v>
      </c>
      <c r="D80" s="303" t="s">
        <v>1773</v>
      </c>
      <c r="E80" s="306"/>
      <c r="F80" s="306"/>
      <c r="G80" s="306"/>
      <c r="H80" s="306"/>
      <c r="I80" s="306"/>
      <c r="J80" s="306"/>
      <c r="K80" s="306"/>
      <c r="L80" s="306"/>
      <c r="M80" s="306"/>
      <c r="N80" s="306"/>
      <c r="O80" s="306"/>
      <c r="P80" s="306"/>
      <c r="Q80" s="395" t="str">
        <f t="shared" si="5"/>
        <v/>
      </c>
      <c r="R80" s="350"/>
      <c r="S80" s="351"/>
    </row>
    <row r="81" spans="1:19" s="74" customFormat="1" ht="24.95" hidden="1" customHeight="1" outlineLevel="3">
      <c r="A81" s="290" t="str">
        <f>IF(AND(D81="",D81=""),"",$D$3&amp;"_"&amp;ROW()-11-COUNTBLANK($D$12:D81))</f>
        <v>CTKM_63</v>
      </c>
      <c r="B81" s="526"/>
      <c r="C81" s="303" t="s">
        <v>2299</v>
      </c>
      <c r="D81" s="303" t="s">
        <v>2300</v>
      </c>
      <c r="E81" s="306"/>
      <c r="F81" s="306"/>
      <c r="G81" s="306"/>
      <c r="H81" s="306"/>
      <c r="I81" s="306"/>
      <c r="J81" s="306"/>
      <c r="K81" s="306"/>
      <c r="L81" s="306"/>
      <c r="M81" s="306"/>
      <c r="N81" s="306"/>
      <c r="O81" s="306"/>
      <c r="P81" s="306"/>
      <c r="Q81" s="395" t="str">
        <f t="shared" si="5"/>
        <v/>
      </c>
      <c r="R81" s="350"/>
      <c r="S81" s="351"/>
    </row>
    <row r="82" spans="1:19" s="74" customFormat="1" ht="24.95" hidden="1" customHeight="1" outlineLevel="3">
      <c r="A82" s="290" t="str">
        <f>IF(AND(D82="",D82=""),"",$D$3&amp;"_"&amp;ROW()-11-COUNTBLANK($D$12:D82))</f>
        <v>CTKM_64</v>
      </c>
      <c r="B82" s="513"/>
      <c r="C82" s="303" t="s">
        <v>2301</v>
      </c>
      <c r="D82" s="303" t="s">
        <v>2302</v>
      </c>
      <c r="E82" s="306"/>
      <c r="F82" s="306"/>
      <c r="G82" s="306"/>
      <c r="H82" s="306"/>
      <c r="I82" s="306"/>
      <c r="J82" s="306"/>
      <c r="K82" s="306"/>
      <c r="L82" s="306"/>
      <c r="M82" s="306"/>
      <c r="N82" s="306"/>
      <c r="O82" s="306"/>
      <c r="P82" s="306"/>
      <c r="Q82" s="395" t="str">
        <f t="shared" si="5"/>
        <v/>
      </c>
      <c r="R82" s="350"/>
      <c r="S82" s="351"/>
    </row>
    <row r="83" spans="1:19" s="74" customFormat="1" ht="24.95" hidden="1" customHeight="1" outlineLevel="3">
      <c r="A83" s="290" t="str">
        <f>IF(AND(D83="",D83=""),"",$D$3&amp;"_"&amp;ROW()-11-COUNTBLANK($D$12:D83))</f>
        <v>CTKM_65</v>
      </c>
      <c r="B83" s="527" t="s">
        <v>2303</v>
      </c>
      <c r="C83" s="303" t="s">
        <v>3274</v>
      </c>
      <c r="D83" s="303" t="s">
        <v>2304</v>
      </c>
      <c r="E83" s="306"/>
      <c r="F83" s="306"/>
      <c r="G83" s="306"/>
      <c r="H83" s="306"/>
      <c r="I83" s="306"/>
      <c r="J83" s="306"/>
      <c r="K83" s="306"/>
      <c r="L83" s="306"/>
      <c r="M83" s="306"/>
      <c r="N83" s="306"/>
      <c r="O83" s="306"/>
      <c r="P83" s="306"/>
      <c r="Q83" s="395" t="str">
        <f t="shared" si="5"/>
        <v/>
      </c>
      <c r="R83" s="350"/>
      <c r="S83" s="351"/>
    </row>
    <row r="84" spans="1:19" s="74" customFormat="1" ht="24.95" hidden="1" customHeight="1" outlineLevel="3">
      <c r="A84" s="290" t="str">
        <f>IF(AND(D84="",D84=""),"",$D$3&amp;"_"&amp;ROW()-11-COUNTBLANK($D$12:D84))</f>
        <v>CTKM_66</v>
      </c>
      <c r="B84" s="526"/>
      <c r="C84" s="303" t="s">
        <v>3275</v>
      </c>
      <c r="D84" s="303" t="s">
        <v>2305</v>
      </c>
      <c r="E84" s="306"/>
      <c r="F84" s="306"/>
      <c r="G84" s="306"/>
      <c r="H84" s="306"/>
      <c r="I84" s="306"/>
      <c r="J84" s="306"/>
      <c r="K84" s="306"/>
      <c r="L84" s="306"/>
      <c r="M84" s="306"/>
      <c r="N84" s="306"/>
      <c r="O84" s="306"/>
      <c r="P84" s="306"/>
      <c r="Q84" s="395" t="str">
        <f t="shared" si="5"/>
        <v/>
      </c>
      <c r="R84" s="350"/>
      <c r="S84" s="351"/>
    </row>
    <row r="85" spans="1:19" s="74" customFormat="1" ht="24.95" hidden="1" customHeight="1" outlineLevel="3">
      <c r="A85" s="290" t="str">
        <f>IF(AND(D85="",D85=""),"",$D$3&amp;"_"&amp;ROW()-11-COUNTBLANK($D$12:D85))</f>
        <v>CTKM_67</v>
      </c>
      <c r="B85" s="526"/>
      <c r="C85" s="303" t="s">
        <v>3276</v>
      </c>
      <c r="D85" s="303" t="s">
        <v>2306</v>
      </c>
      <c r="E85" s="306"/>
      <c r="F85" s="306"/>
      <c r="G85" s="306"/>
      <c r="H85" s="306"/>
      <c r="I85" s="306"/>
      <c r="J85" s="306"/>
      <c r="K85" s="306"/>
      <c r="L85" s="306"/>
      <c r="M85" s="306"/>
      <c r="N85" s="306"/>
      <c r="O85" s="306"/>
      <c r="P85" s="306"/>
      <c r="Q85" s="395" t="str">
        <f t="shared" si="5"/>
        <v/>
      </c>
      <c r="R85" s="350"/>
      <c r="S85" s="351"/>
    </row>
    <row r="86" spans="1:19" s="74" customFormat="1" ht="24.95" hidden="1" customHeight="1" outlineLevel="3">
      <c r="A86" s="290" t="str">
        <f>IF(AND(D86="",D86=""),"",$D$3&amp;"_"&amp;ROW()-11-COUNTBLANK($D$12:D86))</f>
        <v>CTKM_68</v>
      </c>
      <c r="B86" s="526"/>
      <c r="C86" s="303" t="s">
        <v>3277</v>
      </c>
      <c r="D86" s="303" t="s">
        <v>1773</v>
      </c>
      <c r="E86" s="306"/>
      <c r="F86" s="306"/>
      <c r="G86" s="306"/>
      <c r="H86" s="306"/>
      <c r="I86" s="306"/>
      <c r="J86" s="306"/>
      <c r="K86" s="306"/>
      <c r="L86" s="306"/>
      <c r="M86" s="306"/>
      <c r="N86" s="306"/>
      <c r="O86" s="306"/>
      <c r="P86" s="306"/>
      <c r="Q86" s="395" t="str">
        <f t="shared" si="5"/>
        <v/>
      </c>
      <c r="R86" s="350"/>
      <c r="S86" s="351"/>
    </row>
    <row r="87" spans="1:19" s="74" customFormat="1" ht="24.95" hidden="1" customHeight="1" outlineLevel="3">
      <c r="A87" s="290" t="str">
        <f>IF(AND(D87="",D87=""),"",$D$3&amp;"_"&amp;ROW()-11-COUNTBLANK($D$12:D87))</f>
        <v>CTKM_69</v>
      </c>
      <c r="B87" s="526"/>
      <c r="C87" s="303" t="s">
        <v>2307</v>
      </c>
      <c r="D87" s="303" t="s">
        <v>2308</v>
      </c>
      <c r="E87" s="306"/>
      <c r="F87" s="306"/>
      <c r="G87" s="306"/>
      <c r="H87" s="306"/>
      <c r="I87" s="306"/>
      <c r="J87" s="306"/>
      <c r="K87" s="306"/>
      <c r="L87" s="306"/>
      <c r="M87" s="306"/>
      <c r="N87" s="306"/>
      <c r="O87" s="306"/>
      <c r="P87" s="306"/>
      <c r="Q87" s="395" t="str">
        <f t="shared" si="5"/>
        <v/>
      </c>
      <c r="R87" s="350"/>
      <c r="S87" s="351"/>
    </row>
    <row r="88" spans="1:19" s="74" customFormat="1" ht="24.95" hidden="1" customHeight="1" outlineLevel="3">
      <c r="A88" s="290" t="str">
        <f>IF(AND(D88="",D88=""),"",$D$3&amp;"_"&amp;ROW()-11-COUNTBLANK($D$12:D88))</f>
        <v>CTKM_70</v>
      </c>
      <c r="B88" s="526"/>
      <c r="C88" s="303" t="s">
        <v>2309</v>
      </c>
      <c r="D88" s="303" t="s">
        <v>2310</v>
      </c>
      <c r="E88" s="306"/>
      <c r="F88" s="306"/>
      <c r="G88" s="306"/>
      <c r="H88" s="306"/>
      <c r="I88" s="306"/>
      <c r="J88" s="306"/>
      <c r="K88" s="306"/>
      <c r="L88" s="306"/>
      <c r="M88" s="306"/>
      <c r="N88" s="306"/>
      <c r="O88" s="306"/>
      <c r="P88" s="306"/>
      <c r="Q88" s="395" t="str">
        <f t="shared" si="5"/>
        <v/>
      </c>
      <c r="R88" s="350"/>
      <c r="S88" s="351"/>
    </row>
    <row r="89" spans="1:19" s="74" customFormat="1" ht="24.95" hidden="1" customHeight="1" outlineLevel="3">
      <c r="A89" s="290" t="str">
        <f>IF(AND(D89="",D89=""),"",$D$3&amp;"_"&amp;ROW()-11-COUNTBLANK($D$12:D89))</f>
        <v>CTKM_71</v>
      </c>
      <c r="B89" s="513"/>
      <c r="C89" s="303" t="s">
        <v>2311</v>
      </c>
      <c r="D89" s="303" t="s">
        <v>2312</v>
      </c>
      <c r="E89" s="306"/>
      <c r="F89" s="306"/>
      <c r="G89" s="306"/>
      <c r="H89" s="306"/>
      <c r="I89" s="306"/>
      <c r="J89" s="306"/>
      <c r="K89" s="306"/>
      <c r="L89" s="306"/>
      <c r="M89" s="306"/>
      <c r="N89" s="306"/>
      <c r="O89" s="306"/>
      <c r="P89" s="306"/>
      <c r="Q89" s="395" t="str">
        <f t="shared" si="5"/>
        <v/>
      </c>
      <c r="R89" s="350"/>
      <c r="S89" s="351"/>
    </row>
    <row r="90" spans="1:19" s="74" customFormat="1" ht="24.95" hidden="1" customHeight="1" outlineLevel="3">
      <c r="A90" s="290" t="str">
        <f>IF(AND(D90="",D90=""),"",$D$3&amp;"_"&amp;ROW()-11-COUNTBLANK($D$12:D90))</f>
        <v>CTKM_72</v>
      </c>
      <c r="B90" s="512" t="s">
        <v>3278</v>
      </c>
      <c r="C90" s="412" t="s">
        <v>2313</v>
      </c>
      <c r="D90" s="303" t="s">
        <v>2314</v>
      </c>
      <c r="E90" s="306"/>
      <c r="F90" s="306"/>
      <c r="G90" s="306"/>
      <c r="H90" s="306"/>
      <c r="I90" s="306"/>
      <c r="J90" s="306"/>
      <c r="K90" s="306"/>
      <c r="L90" s="306"/>
      <c r="M90" s="306"/>
      <c r="N90" s="306"/>
      <c r="O90" s="306"/>
      <c r="P90" s="306"/>
      <c r="Q90" s="395" t="str">
        <f t="shared" si="5"/>
        <v/>
      </c>
      <c r="R90" s="350"/>
      <c r="S90" s="351"/>
    </row>
    <row r="91" spans="1:19" s="74" customFormat="1" ht="24.95" hidden="1" customHeight="1" outlineLevel="3">
      <c r="A91" s="290" t="str">
        <f>IF(AND(D91="",D91=""),"",$D$3&amp;"_"&amp;ROW()-11-COUNTBLANK($D$12:D91))</f>
        <v>CTKM_73</v>
      </c>
      <c r="B91" s="513"/>
      <c r="C91" s="412" t="s">
        <v>2315</v>
      </c>
      <c r="D91" s="303" t="s">
        <v>1773</v>
      </c>
      <c r="E91" s="306"/>
      <c r="F91" s="306"/>
      <c r="G91" s="306"/>
      <c r="H91" s="306"/>
      <c r="I91" s="306"/>
      <c r="J91" s="306"/>
      <c r="K91" s="306"/>
      <c r="L91" s="306"/>
      <c r="M91" s="306"/>
      <c r="N91" s="306"/>
      <c r="O91" s="306"/>
      <c r="P91" s="306"/>
      <c r="Q91" s="395" t="str">
        <f t="shared" si="5"/>
        <v/>
      </c>
      <c r="R91" s="350"/>
      <c r="S91" s="351"/>
    </row>
    <row r="92" spans="1:19" s="74" customFormat="1" ht="24.95" hidden="1" customHeight="1" outlineLevel="3">
      <c r="A92" s="290" t="str">
        <f>IF(AND(D92="",D92=""),"",$D$3&amp;"_"&amp;ROW()-11-COUNTBLANK($D$12:D92))</f>
        <v>CTKM_74</v>
      </c>
      <c r="B92" s="512" t="s">
        <v>3279</v>
      </c>
      <c r="C92" s="412" t="s">
        <v>2313</v>
      </c>
      <c r="D92" s="303" t="s">
        <v>2316</v>
      </c>
      <c r="E92" s="306"/>
      <c r="F92" s="306"/>
      <c r="G92" s="306"/>
      <c r="H92" s="306"/>
      <c r="I92" s="306"/>
      <c r="J92" s="306"/>
      <c r="K92" s="306"/>
      <c r="L92" s="306"/>
      <c r="M92" s="306"/>
      <c r="N92" s="306"/>
      <c r="O92" s="306"/>
      <c r="P92" s="306"/>
      <c r="Q92" s="395" t="str">
        <f t="shared" si="5"/>
        <v/>
      </c>
      <c r="R92" s="350"/>
      <c r="S92" s="351"/>
    </row>
    <row r="93" spans="1:19" s="74" customFormat="1" ht="24.95" hidden="1" customHeight="1" outlineLevel="3">
      <c r="A93" s="290" t="str">
        <f>IF(AND(D93="",D93=""),"",$D$3&amp;"_"&amp;ROW()-11-COUNTBLANK($D$12:D93))</f>
        <v>CTKM_75</v>
      </c>
      <c r="B93" s="513"/>
      <c r="C93" s="412" t="s">
        <v>2315</v>
      </c>
      <c r="D93" s="303" t="s">
        <v>1773</v>
      </c>
      <c r="E93" s="306"/>
      <c r="F93" s="306"/>
      <c r="G93" s="306"/>
      <c r="H93" s="306"/>
      <c r="I93" s="306"/>
      <c r="J93" s="306"/>
      <c r="K93" s="306"/>
      <c r="L93" s="306"/>
      <c r="M93" s="306"/>
      <c r="N93" s="306"/>
      <c r="O93" s="306"/>
      <c r="P93" s="306"/>
      <c r="Q93" s="395" t="str">
        <f t="shared" si="5"/>
        <v/>
      </c>
      <c r="R93" s="350"/>
      <c r="S93" s="351"/>
    </row>
    <row r="94" spans="1:19" s="74" customFormat="1" ht="24.95" hidden="1" customHeight="1" outlineLevel="3">
      <c r="A94" s="290" t="str">
        <f>IF(AND(D94="",D94=""),"",$D$3&amp;"_"&amp;ROW()-11-COUNTBLANK($D$12:D94))</f>
        <v>CTKM_76</v>
      </c>
      <c r="B94" s="527" t="s">
        <v>2317</v>
      </c>
      <c r="C94" s="303" t="s">
        <v>3274</v>
      </c>
      <c r="D94" s="303" t="s">
        <v>2304</v>
      </c>
      <c r="E94" s="306"/>
      <c r="F94" s="306"/>
      <c r="G94" s="306"/>
      <c r="H94" s="306"/>
      <c r="I94" s="306"/>
      <c r="J94" s="306"/>
      <c r="K94" s="306"/>
      <c r="L94" s="306"/>
      <c r="M94" s="306"/>
      <c r="N94" s="306"/>
      <c r="O94" s="306"/>
      <c r="P94" s="306"/>
      <c r="Q94" s="395" t="str">
        <f t="shared" si="5"/>
        <v/>
      </c>
      <c r="R94" s="350"/>
      <c r="S94" s="351"/>
    </row>
    <row r="95" spans="1:19" s="74" customFormat="1" ht="24.95" hidden="1" customHeight="1" outlineLevel="3">
      <c r="A95" s="290" t="str">
        <f>IF(AND(D95="",D95=""),"",$D$3&amp;"_"&amp;ROW()-11-COUNTBLANK($D$12:D95))</f>
        <v>CTKM_77</v>
      </c>
      <c r="B95" s="526"/>
      <c r="C95" s="303" t="s">
        <v>3275</v>
      </c>
      <c r="D95" s="303" t="s">
        <v>2305</v>
      </c>
      <c r="E95" s="306"/>
      <c r="F95" s="306"/>
      <c r="G95" s="306"/>
      <c r="H95" s="306"/>
      <c r="I95" s="306"/>
      <c r="J95" s="306"/>
      <c r="K95" s="306"/>
      <c r="L95" s="306"/>
      <c r="M95" s="306"/>
      <c r="N95" s="306"/>
      <c r="O95" s="306"/>
      <c r="P95" s="306"/>
      <c r="Q95" s="395" t="str">
        <f t="shared" si="5"/>
        <v/>
      </c>
      <c r="R95" s="350"/>
      <c r="S95" s="351"/>
    </row>
    <row r="96" spans="1:19" s="74" customFormat="1" ht="24.95" hidden="1" customHeight="1" outlineLevel="3">
      <c r="A96" s="290" t="str">
        <f>IF(AND(D96="",D96=""),"",$D$3&amp;"_"&amp;ROW()-11-COUNTBLANK($D$12:D96))</f>
        <v>CTKM_78</v>
      </c>
      <c r="B96" s="526"/>
      <c r="C96" s="303" t="s">
        <v>3276</v>
      </c>
      <c r="D96" s="303" t="s">
        <v>1773</v>
      </c>
      <c r="E96" s="306"/>
      <c r="F96" s="306"/>
      <c r="G96" s="306"/>
      <c r="H96" s="306"/>
      <c r="I96" s="306"/>
      <c r="J96" s="306"/>
      <c r="K96" s="306"/>
      <c r="L96" s="306"/>
      <c r="M96" s="306"/>
      <c r="N96" s="306"/>
      <c r="O96" s="306"/>
      <c r="P96" s="306"/>
      <c r="Q96" s="395" t="str">
        <f t="shared" si="5"/>
        <v/>
      </c>
      <c r="R96" s="350"/>
      <c r="S96" s="351"/>
    </row>
    <row r="97" spans="1:19" s="74" customFormat="1" ht="24.95" hidden="1" customHeight="1" outlineLevel="3">
      <c r="A97" s="290" t="str">
        <f>IF(AND(D97="",D97=""),"",$D$3&amp;"_"&amp;ROW()-11-COUNTBLANK($D$12:D97))</f>
        <v>CTKM_79</v>
      </c>
      <c r="B97" s="526"/>
      <c r="C97" s="303" t="s">
        <v>3277</v>
      </c>
      <c r="D97" s="303" t="s">
        <v>1773</v>
      </c>
      <c r="E97" s="306"/>
      <c r="F97" s="306"/>
      <c r="G97" s="306"/>
      <c r="H97" s="306"/>
      <c r="I97" s="306"/>
      <c r="J97" s="306"/>
      <c r="K97" s="306"/>
      <c r="L97" s="306"/>
      <c r="M97" s="306"/>
      <c r="N97" s="306"/>
      <c r="O97" s="306"/>
      <c r="P97" s="306"/>
      <c r="Q97" s="395" t="str">
        <f t="shared" si="5"/>
        <v/>
      </c>
      <c r="R97" s="350"/>
      <c r="S97" s="351"/>
    </row>
    <row r="98" spans="1:19" s="74" customFormat="1" ht="24.95" hidden="1" customHeight="1" outlineLevel="3">
      <c r="A98" s="290" t="str">
        <f>IF(AND(D98="",D98=""),"",$D$3&amp;"_"&amp;ROW()-11-COUNTBLANK($D$12:D98))</f>
        <v>CTKM_80</v>
      </c>
      <c r="B98" s="526"/>
      <c r="C98" s="303" t="s">
        <v>2307</v>
      </c>
      <c r="D98" s="303" t="s">
        <v>2308</v>
      </c>
      <c r="E98" s="306"/>
      <c r="F98" s="306"/>
      <c r="G98" s="306"/>
      <c r="H98" s="306"/>
      <c r="I98" s="306"/>
      <c r="J98" s="306"/>
      <c r="K98" s="306"/>
      <c r="L98" s="306"/>
      <c r="M98" s="306"/>
      <c r="N98" s="306"/>
      <c r="O98" s="306"/>
      <c r="P98" s="306"/>
      <c r="Q98" s="395" t="str">
        <f t="shared" si="5"/>
        <v/>
      </c>
      <c r="R98" s="350"/>
      <c r="S98" s="351"/>
    </row>
    <row r="99" spans="1:19" s="74" customFormat="1" ht="24.95" hidden="1" customHeight="1" outlineLevel="3">
      <c r="A99" s="290" t="str">
        <f>IF(AND(D99="",D99=""),"",$D$3&amp;"_"&amp;ROW()-11-COUNTBLANK($D$12:D99))</f>
        <v>CTKM_81</v>
      </c>
      <c r="B99" s="526"/>
      <c r="C99" s="303" t="s">
        <v>2309</v>
      </c>
      <c r="D99" s="303" t="s">
        <v>2310</v>
      </c>
      <c r="E99" s="306"/>
      <c r="F99" s="306"/>
      <c r="G99" s="306"/>
      <c r="H99" s="306"/>
      <c r="I99" s="306"/>
      <c r="J99" s="306"/>
      <c r="K99" s="306"/>
      <c r="L99" s="306"/>
      <c r="M99" s="306"/>
      <c r="N99" s="306"/>
      <c r="O99" s="306"/>
      <c r="P99" s="306"/>
      <c r="Q99" s="395" t="str">
        <f t="shared" si="5"/>
        <v/>
      </c>
      <c r="R99" s="350"/>
      <c r="S99" s="351"/>
    </row>
    <row r="100" spans="1:19" s="74" customFormat="1" ht="24.95" hidden="1" customHeight="1" outlineLevel="3">
      <c r="A100" s="290" t="str">
        <f>IF(AND(D100="",D100=""),"",$D$3&amp;"_"&amp;ROW()-11-COUNTBLANK($D$12:D100))</f>
        <v>CTKM_82</v>
      </c>
      <c r="B100" s="513"/>
      <c r="C100" s="303" t="s">
        <v>2311</v>
      </c>
      <c r="D100" s="303" t="s">
        <v>2312</v>
      </c>
      <c r="E100" s="306"/>
      <c r="F100" s="306"/>
      <c r="G100" s="306"/>
      <c r="H100" s="306"/>
      <c r="I100" s="306"/>
      <c r="J100" s="306"/>
      <c r="K100" s="306"/>
      <c r="L100" s="306"/>
      <c r="M100" s="306"/>
      <c r="N100" s="306"/>
      <c r="O100" s="306"/>
      <c r="P100" s="306"/>
      <c r="Q100" s="395" t="str">
        <f t="shared" si="5"/>
        <v/>
      </c>
      <c r="R100" s="350"/>
      <c r="S100" s="351"/>
    </row>
    <row r="101" spans="1:19" s="74" customFormat="1" ht="24.95" hidden="1" customHeight="1" outlineLevel="3">
      <c r="A101" s="290" t="str">
        <f>IF(AND(D101="",D101=""),"",$D$3&amp;"_"&amp;ROW()-11-COUNTBLANK($D$12:D101))</f>
        <v>CTKM_83</v>
      </c>
      <c r="B101" s="512" t="s">
        <v>2318</v>
      </c>
      <c r="C101" s="461" t="s">
        <v>2319</v>
      </c>
      <c r="D101" s="303" t="s">
        <v>1773</v>
      </c>
      <c r="E101" s="306"/>
      <c r="F101" s="306"/>
      <c r="G101" s="306"/>
      <c r="H101" s="306"/>
      <c r="I101" s="306"/>
      <c r="J101" s="306"/>
      <c r="K101" s="306"/>
      <c r="L101" s="306"/>
      <c r="M101" s="306"/>
      <c r="N101" s="306"/>
      <c r="O101" s="306"/>
      <c r="P101" s="306"/>
      <c r="Q101" s="395" t="str">
        <f t="shared" si="5"/>
        <v/>
      </c>
      <c r="R101" s="350"/>
      <c r="S101" s="351"/>
    </row>
    <row r="102" spans="1:19" s="74" customFormat="1" ht="24.95" hidden="1" customHeight="1" outlineLevel="3">
      <c r="A102" s="290" t="str">
        <f>IF(AND(D102="",D102=""),"",$D$3&amp;"_"&amp;ROW()-11-COUNTBLANK($D$12:D102))</f>
        <v>CTKM_84</v>
      </c>
      <c r="B102" s="526"/>
      <c r="C102" s="461" t="s">
        <v>2320</v>
      </c>
      <c r="D102" s="303" t="s">
        <v>1773</v>
      </c>
      <c r="E102" s="306"/>
      <c r="F102" s="306"/>
      <c r="G102" s="306"/>
      <c r="H102" s="306"/>
      <c r="I102" s="306"/>
      <c r="J102" s="306"/>
      <c r="K102" s="306"/>
      <c r="L102" s="306"/>
      <c r="M102" s="306"/>
      <c r="N102" s="306"/>
      <c r="O102" s="306"/>
      <c r="P102" s="306"/>
      <c r="Q102" s="395" t="str">
        <f t="shared" si="5"/>
        <v/>
      </c>
      <c r="R102" s="350"/>
      <c r="S102" s="351"/>
    </row>
    <row r="103" spans="1:19" s="74" customFormat="1" ht="24.95" hidden="1" customHeight="1" outlineLevel="3">
      <c r="A103" s="290" t="str">
        <f>IF(AND(D103="",D103=""),"",$D$3&amp;"_"&amp;ROW()-11-COUNTBLANK($D$12:D103))</f>
        <v>CTKM_85</v>
      </c>
      <c r="B103" s="526"/>
      <c r="C103" s="461" t="s">
        <v>2321</v>
      </c>
      <c r="D103" s="303" t="s">
        <v>1773</v>
      </c>
      <c r="E103" s="306"/>
      <c r="F103" s="306"/>
      <c r="G103" s="306"/>
      <c r="H103" s="306"/>
      <c r="I103" s="306"/>
      <c r="J103" s="306"/>
      <c r="K103" s="306"/>
      <c r="L103" s="306"/>
      <c r="M103" s="306"/>
      <c r="N103" s="306"/>
      <c r="O103" s="306"/>
      <c r="P103" s="306"/>
      <c r="Q103" s="395" t="str">
        <f t="shared" si="5"/>
        <v/>
      </c>
      <c r="R103" s="350"/>
      <c r="S103" s="351"/>
    </row>
    <row r="104" spans="1:19" s="74" customFormat="1" ht="24.95" hidden="1" customHeight="1" outlineLevel="3">
      <c r="A104" s="290" t="str">
        <f>IF(AND(D104="",D104=""),"",$D$3&amp;"_"&amp;ROW()-11-COUNTBLANK($D$12:D104))</f>
        <v>CTKM_86</v>
      </c>
      <c r="B104" s="513"/>
      <c r="C104" s="461" t="s">
        <v>2322</v>
      </c>
      <c r="D104" s="303" t="s">
        <v>1773</v>
      </c>
      <c r="E104" s="306"/>
      <c r="F104" s="306"/>
      <c r="G104" s="306"/>
      <c r="H104" s="306"/>
      <c r="I104" s="306"/>
      <c r="J104" s="306"/>
      <c r="K104" s="306"/>
      <c r="L104" s="306"/>
      <c r="M104" s="306"/>
      <c r="N104" s="306"/>
      <c r="O104" s="306"/>
      <c r="P104" s="306"/>
      <c r="Q104" s="395" t="str">
        <f t="shared" si="5"/>
        <v/>
      </c>
      <c r="R104" s="350"/>
      <c r="S104" s="351"/>
    </row>
    <row r="105" spans="1:19" s="74" customFormat="1" ht="24.95" hidden="1" customHeight="1" outlineLevel="3">
      <c r="A105" s="290" t="str">
        <f>IF(AND(D105="",D105=""),"",$D$3&amp;"_"&amp;ROW()-11-COUNTBLANK($D$12:D105))</f>
        <v>CTKM_87</v>
      </c>
      <c r="B105" s="512" t="s">
        <v>3280</v>
      </c>
      <c r="C105" s="412" t="s">
        <v>2313</v>
      </c>
      <c r="D105" s="303" t="s">
        <v>2323</v>
      </c>
      <c r="E105" s="306"/>
      <c r="F105" s="306"/>
      <c r="G105" s="306"/>
      <c r="H105" s="306"/>
      <c r="I105" s="306"/>
      <c r="J105" s="306"/>
      <c r="K105" s="306"/>
      <c r="L105" s="306"/>
      <c r="M105" s="306"/>
      <c r="N105" s="306"/>
      <c r="O105" s="306"/>
      <c r="P105" s="306"/>
      <c r="Q105" s="395" t="str">
        <f t="shared" si="5"/>
        <v/>
      </c>
      <c r="R105" s="350"/>
      <c r="S105" s="351"/>
    </row>
    <row r="106" spans="1:19" s="74" customFormat="1" ht="24.95" hidden="1" customHeight="1" outlineLevel="3">
      <c r="A106" s="290" t="str">
        <f>IF(AND(D106="",D106=""),"",$D$3&amp;"_"&amp;ROW()-11-COUNTBLANK($D$12:D106))</f>
        <v>CTKM_88</v>
      </c>
      <c r="B106" s="513"/>
      <c r="C106" s="412" t="s">
        <v>2315</v>
      </c>
      <c r="D106" s="303" t="s">
        <v>1773</v>
      </c>
      <c r="E106" s="306"/>
      <c r="F106" s="306"/>
      <c r="G106" s="306"/>
      <c r="H106" s="306"/>
      <c r="I106" s="306"/>
      <c r="J106" s="306"/>
      <c r="K106" s="306"/>
      <c r="L106" s="306"/>
      <c r="M106" s="306"/>
      <c r="N106" s="306"/>
      <c r="O106" s="306"/>
      <c r="P106" s="306"/>
      <c r="Q106" s="395" t="str">
        <f t="shared" si="5"/>
        <v/>
      </c>
      <c r="R106" s="350"/>
      <c r="S106" s="351"/>
    </row>
    <row r="107" spans="1:19" s="74" customFormat="1" ht="24.95" hidden="1" customHeight="1" outlineLevel="3">
      <c r="A107" s="290" t="str">
        <f>IF(AND(D107="",D107=""),"",$D$3&amp;"_"&amp;ROW()-11-COUNTBLANK($D$12:D107))</f>
        <v>CTKM_89</v>
      </c>
      <c r="B107" s="512" t="s">
        <v>3281</v>
      </c>
      <c r="C107" s="412" t="s">
        <v>2324</v>
      </c>
      <c r="D107" s="303" t="s">
        <v>2325</v>
      </c>
      <c r="E107" s="306"/>
      <c r="F107" s="306"/>
      <c r="G107" s="306"/>
      <c r="H107" s="306"/>
      <c r="I107" s="306"/>
      <c r="J107" s="306"/>
      <c r="K107" s="306"/>
      <c r="L107" s="306"/>
      <c r="M107" s="306"/>
      <c r="N107" s="306"/>
      <c r="O107" s="306"/>
      <c r="P107" s="306"/>
      <c r="Q107" s="395" t="str">
        <f t="shared" si="5"/>
        <v/>
      </c>
      <c r="R107" s="350"/>
      <c r="S107" s="351"/>
    </row>
    <row r="108" spans="1:19" s="74" customFormat="1" ht="24.95" hidden="1" customHeight="1" outlineLevel="3">
      <c r="A108" s="290" t="str">
        <f>IF(AND(D108="",D108=""),"",$D$3&amp;"_"&amp;ROW()-11-COUNTBLANK($D$12:D108))</f>
        <v>CTKM_90</v>
      </c>
      <c r="B108" s="526"/>
      <c r="C108" s="412" t="s">
        <v>2326</v>
      </c>
      <c r="D108" s="303" t="s">
        <v>2327</v>
      </c>
      <c r="E108" s="306"/>
      <c r="F108" s="306"/>
      <c r="G108" s="306"/>
      <c r="H108" s="306"/>
      <c r="I108" s="306"/>
      <c r="J108" s="306"/>
      <c r="K108" s="306"/>
      <c r="L108" s="306"/>
      <c r="M108" s="306"/>
      <c r="N108" s="306"/>
      <c r="O108" s="306"/>
      <c r="P108" s="306"/>
      <c r="Q108" s="395" t="str">
        <f t="shared" si="5"/>
        <v/>
      </c>
      <c r="R108" s="350"/>
      <c r="S108" s="351"/>
    </row>
    <row r="109" spans="1:19" s="74" customFormat="1" ht="24.95" hidden="1" customHeight="1" outlineLevel="3">
      <c r="A109" s="290" t="str">
        <f>IF(AND(D109="",D109=""),"",$D$3&amp;"_"&amp;ROW()-11-COUNTBLANK($D$12:D109))</f>
        <v>CTKM_91</v>
      </c>
      <c r="B109" s="513"/>
      <c r="C109" s="412" t="s">
        <v>2328</v>
      </c>
      <c r="D109" s="303" t="s">
        <v>1773</v>
      </c>
      <c r="E109" s="306"/>
      <c r="F109" s="306"/>
      <c r="G109" s="306"/>
      <c r="H109" s="306"/>
      <c r="I109" s="306"/>
      <c r="J109" s="306"/>
      <c r="K109" s="306"/>
      <c r="L109" s="306"/>
      <c r="M109" s="306"/>
      <c r="N109" s="306"/>
      <c r="O109" s="306"/>
      <c r="P109" s="306"/>
      <c r="Q109" s="395" t="str">
        <f t="shared" si="5"/>
        <v/>
      </c>
      <c r="R109" s="350"/>
      <c r="S109" s="351"/>
    </row>
    <row r="110" spans="1:19" s="74" customFormat="1" ht="24.95" hidden="1" customHeight="1" outlineLevel="3">
      <c r="A110" s="290" t="str">
        <f>IF(AND(D110="",D110=""),"",$D$3&amp;"_"&amp;ROW()-11-COUNTBLANK($D$12:D110))</f>
        <v>CTKM_92</v>
      </c>
      <c r="B110" s="512" t="s">
        <v>3282</v>
      </c>
      <c r="C110" s="412" t="s">
        <v>2313</v>
      </c>
      <c r="D110" s="303" t="s">
        <v>2323</v>
      </c>
      <c r="E110" s="306"/>
      <c r="F110" s="306"/>
      <c r="G110" s="306"/>
      <c r="H110" s="306"/>
      <c r="I110" s="306"/>
      <c r="J110" s="306"/>
      <c r="K110" s="306"/>
      <c r="L110" s="306"/>
      <c r="M110" s="306"/>
      <c r="N110" s="306"/>
      <c r="O110" s="306"/>
      <c r="P110" s="306"/>
      <c r="Q110" s="395" t="str">
        <f t="shared" si="5"/>
        <v/>
      </c>
      <c r="R110" s="350"/>
      <c r="S110" s="351"/>
    </row>
    <row r="111" spans="1:19" s="74" customFormat="1" ht="24.95" hidden="1" customHeight="1" outlineLevel="3">
      <c r="A111" s="290" t="str">
        <f>IF(AND(D111="",D111=""),"",$D$3&amp;"_"&amp;ROW()-11-COUNTBLANK($D$12:D111))</f>
        <v>CTKM_93</v>
      </c>
      <c r="B111" s="513"/>
      <c r="C111" s="412" t="s">
        <v>2315</v>
      </c>
      <c r="D111" s="303" t="s">
        <v>1773</v>
      </c>
      <c r="E111" s="306"/>
      <c r="F111" s="306"/>
      <c r="G111" s="306"/>
      <c r="H111" s="306"/>
      <c r="I111" s="306"/>
      <c r="J111" s="306"/>
      <c r="K111" s="306"/>
      <c r="L111" s="306"/>
      <c r="M111" s="306"/>
      <c r="N111" s="306"/>
      <c r="O111" s="306"/>
      <c r="P111" s="306"/>
      <c r="Q111" s="395" t="str">
        <f t="shared" si="5"/>
        <v/>
      </c>
      <c r="R111" s="350"/>
      <c r="S111" s="351"/>
    </row>
    <row r="112" spans="1:19" s="74" customFormat="1" ht="24.95" hidden="1" customHeight="1" outlineLevel="3">
      <c r="A112" s="290" t="str">
        <f>IF(AND(D112="",D112=""),"",$D$3&amp;"_"&amp;ROW()-11-COUNTBLANK($D$12:D112))</f>
        <v>CTKM_94</v>
      </c>
      <c r="B112" s="512" t="s">
        <v>3283</v>
      </c>
      <c r="C112" s="412" t="s">
        <v>2329</v>
      </c>
      <c r="D112" s="303" t="s">
        <v>2330</v>
      </c>
      <c r="E112" s="306"/>
      <c r="F112" s="306"/>
      <c r="G112" s="306"/>
      <c r="H112" s="306"/>
      <c r="I112" s="306"/>
      <c r="J112" s="306"/>
      <c r="K112" s="306"/>
      <c r="L112" s="306"/>
      <c r="M112" s="306"/>
      <c r="N112" s="306"/>
      <c r="O112" s="306"/>
      <c r="P112" s="306"/>
      <c r="Q112" s="395" t="str">
        <f t="shared" si="5"/>
        <v/>
      </c>
      <c r="R112" s="350"/>
      <c r="S112" s="351"/>
    </row>
    <row r="113" spans="1:19" s="74" customFormat="1" ht="24.95" hidden="1" customHeight="1" outlineLevel="3">
      <c r="A113" s="290" t="str">
        <f>IF(AND(D113="",D113=""),"",$D$3&amp;"_"&amp;ROW()-11-COUNTBLANK($D$12:D113))</f>
        <v>CTKM_95</v>
      </c>
      <c r="B113" s="513"/>
      <c r="C113" s="412" t="s">
        <v>2331</v>
      </c>
      <c r="D113" s="303" t="s">
        <v>1773</v>
      </c>
      <c r="E113" s="306"/>
      <c r="F113" s="306"/>
      <c r="G113" s="306"/>
      <c r="H113" s="306"/>
      <c r="I113" s="306"/>
      <c r="J113" s="306"/>
      <c r="K113" s="306"/>
      <c r="L113" s="306"/>
      <c r="M113" s="306"/>
      <c r="N113" s="306"/>
      <c r="O113" s="306"/>
      <c r="P113" s="306"/>
      <c r="Q113" s="395" t="str">
        <f t="shared" si="5"/>
        <v/>
      </c>
      <c r="R113" s="350"/>
      <c r="S113" s="351"/>
    </row>
    <row r="114" spans="1:19" s="74" customFormat="1" ht="24.95" hidden="1" customHeight="1" outlineLevel="3">
      <c r="A114" s="290" t="str">
        <f>IF(AND(D114="",D114=""),"",$D$3&amp;"_"&amp;ROW()-11-COUNTBLANK($D$12:D114))</f>
        <v>CTKM_96</v>
      </c>
      <c r="B114" s="512" t="s">
        <v>3530</v>
      </c>
      <c r="C114" s="412" t="s">
        <v>3531</v>
      </c>
      <c r="D114" s="303" t="s">
        <v>3532</v>
      </c>
      <c r="E114" s="306"/>
      <c r="F114" s="306"/>
      <c r="G114" s="306"/>
      <c r="H114" s="306"/>
      <c r="I114" s="306"/>
      <c r="J114" s="306"/>
      <c r="K114" s="306"/>
      <c r="L114" s="306"/>
      <c r="M114" s="306"/>
      <c r="N114" s="306"/>
      <c r="O114" s="306"/>
      <c r="P114" s="306"/>
      <c r="Q114" s="395" t="str">
        <f t="shared" ref="Q114:Q115" si="6">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
      </c>
      <c r="R114" s="350"/>
      <c r="S114" s="351"/>
    </row>
    <row r="115" spans="1:19" s="74" customFormat="1" ht="24.95" hidden="1" customHeight="1" outlineLevel="3">
      <c r="A115" s="290" t="str">
        <f>IF(AND(D115="",D115=""),"",$D$3&amp;"_"&amp;ROW()-11-COUNTBLANK($D$12:D115))</f>
        <v>CTKM_97</v>
      </c>
      <c r="B115" s="513"/>
      <c r="C115" s="412" t="s">
        <v>3533</v>
      </c>
      <c r="D115" s="303" t="s">
        <v>3541</v>
      </c>
      <c r="E115" s="306" t="s">
        <v>1959</v>
      </c>
      <c r="F115" s="306" t="s">
        <v>1958</v>
      </c>
      <c r="G115" s="306"/>
      <c r="H115" s="306"/>
      <c r="I115" s="306"/>
      <c r="J115" s="306"/>
      <c r="K115" s="306"/>
      <c r="L115" s="306"/>
      <c r="M115" s="306"/>
      <c r="N115" s="306"/>
      <c r="O115" s="306"/>
      <c r="P115" s="306"/>
      <c r="Q115" s="395" t="str">
        <f t="shared" si="6"/>
        <v>P</v>
      </c>
      <c r="R115" s="222">
        <v>611479</v>
      </c>
      <c r="S115" s="351"/>
    </row>
    <row r="116" spans="1:19" s="74" customFormat="1" ht="24.95" hidden="1" customHeight="1" outlineLevel="3">
      <c r="A116" s="290" t="str">
        <f>IF(AND(D116="",D116=""),"",$D$3&amp;"_"&amp;ROW()-11-COUNTBLANK($D$12:D116))</f>
        <v>CTKM_98</v>
      </c>
      <c r="B116" s="471" t="s">
        <v>2332</v>
      </c>
      <c r="C116" s="303" t="s">
        <v>2333</v>
      </c>
      <c r="D116" s="303" t="s">
        <v>3534</v>
      </c>
      <c r="E116" s="306"/>
      <c r="F116" s="306"/>
      <c r="G116" s="306"/>
      <c r="H116" s="306"/>
      <c r="I116" s="306"/>
      <c r="J116" s="306"/>
      <c r="K116" s="306"/>
      <c r="L116" s="306"/>
      <c r="M116" s="306"/>
      <c r="N116" s="306"/>
      <c r="O116" s="306"/>
      <c r="P116" s="306"/>
      <c r="Q116" s="395" t="str">
        <f t="shared" si="5"/>
        <v/>
      </c>
      <c r="R116" s="350"/>
      <c r="S116" s="351"/>
    </row>
    <row r="117" spans="1:19" s="74" customFormat="1" ht="24.95" hidden="1" customHeight="1" outlineLevel="3">
      <c r="A117" s="290" t="str">
        <f>IF(AND(D117="",D117=""),"",$D$3&amp;"_"&amp;ROW()-11-COUNTBLANK($D$12:D117))</f>
        <v>CTKM_99</v>
      </c>
      <c r="B117" s="471" t="s">
        <v>3284</v>
      </c>
      <c r="C117" s="303" t="s">
        <v>3285</v>
      </c>
      <c r="D117" s="303" t="s">
        <v>3286</v>
      </c>
      <c r="E117" s="306"/>
      <c r="F117" s="306"/>
      <c r="G117" s="306"/>
      <c r="H117" s="306"/>
      <c r="I117" s="306"/>
      <c r="J117" s="306"/>
      <c r="K117" s="306"/>
      <c r="L117" s="306"/>
      <c r="M117" s="306"/>
      <c r="N117" s="306"/>
      <c r="O117" s="306"/>
      <c r="P117" s="306"/>
      <c r="Q117" s="395" t="str">
        <f t="shared" si="5"/>
        <v/>
      </c>
      <c r="R117" s="350"/>
      <c r="S117" s="351"/>
    </row>
    <row r="118" spans="1:19" s="74" customFormat="1" ht="24.95" hidden="1" customHeight="1" outlineLevel="3">
      <c r="A118" s="290" t="str">
        <f>IF(AND(D118="",D118=""),"",$D$3&amp;"_"&amp;ROW()-11-COUNTBLANK($D$12:D118))</f>
        <v>CTKM_100</v>
      </c>
      <c r="B118" s="471" t="s">
        <v>3287</v>
      </c>
      <c r="C118" s="303" t="s">
        <v>3288</v>
      </c>
      <c r="D118" s="303" t="s">
        <v>3289</v>
      </c>
      <c r="E118" s="306"/>
      <c r="F118" s="306"/>
      <c r="G118" s="306"/>
      <c r="H118" s="306"/>
      <c r="I118" s="306"/>
      <c r="J118" s="306"/>
      <c r="K118" s="306"/>
      <c r="L118" s="306"/>
      <c r="M118" s="306"/>
      <c r="N118" s="306"/>
      <c r="O118" s="306"/>
      <c r="P118" s="306"/>
      <c r="Q118" s="395" t="str">
        <f t="shared" si="5"/>
        <v/>
      </c>
      <c r="R118" s="350"/>
      <c r="S118" s="351"/>
    </row>
    <row r="119" spans="1:19" s="74" customFormat="1" ht="24.95" customHeight="1" outlineLevel="2">
      <c r="A119" s="290" t="str">
        <f>IF(AND(D119="",D119=""),"",$D$3&amp;"_"&amp;ROW()-11-COUNTBLANK($D$12:D119))</f>
        <v/>
      </c>
      <c r="B119" s="538" t="s">
        <v>3420</v>
      </c>
      <c r="C119" s="539"/>
      <c r="D119" s="539"/>
      <c r="E119" s="539"/>
      <c r="F119" s="559"/>
      <c r="G119" s="559"/>
      <c r="H119" s="539"/>
      <c r="I119" s="539"/>
      <c r="J119" s="539"/>
      <c r="K119" s="539"/>
      <c r="L119" s="539"/>
      <c r="M119" s="539"/>
      <c r="N119" s="539"/>
      <c r="O119" s="539"/>
      <c r="P119" s="539"/>
      <c r="Q119" s="539"/>
      <c r="R119" s="539"/>
      <c r="S119" s="540"/>
    </row>
    <row r="120" spans="1:19" s="74" customFormat="1" ht="24.95" customHeight="1" outlineLevel="3" collapsed="1">
      <c r="A120" s="290" t="str">
        <f>IF(AND(D120="",D120=""),"",$D$3&amp;"_"&amp;ROW()-11-COUNTBLANK($D$12:D120))</f>
        <v/>
      </c>
      <c r="B120" s="541" t="s">
        <v>3424</v>
      </c>
      <c r="C120" s="542"/>
      <c r="D120" s="542"/>
      <c r="E120" s="542"/>
      <c r="F120" s="560"/>
      <c r="G120" s="560"/>
      <c r="H120" s="542"/>
      <c r="I120" s="542"/>
      <c r="J120" s="542"/>
      <c r="K120" s="542"/>
      <c r="L120" s="542"/>
      <c r="M120" s="542"/>
      <c r="N120" s="542"/>
      <c r="O120" s="542"/>
      <c r="P120" s="542"/>
      <c r="Q120" s="542"/>
      <c r="R120" s="542"/>
      <c r="S120" s="543"/>
    </row>
    <row r="121" spans="1:19" s="74" customFormat="1" ht="24.95" hidden="1" customHeight="1" outlineLevel="4">
      <c r="A121" s="290" t="str">
        <f>IF(AND(D121="",D121=""),"",$D$3&amp;"_"&amp;ROW()-11-COUNTBLANK($D$12:D121))</f>
        <v>CTKM_101</v>
      </c>
      <c r="B121" s="512" t="s">
        <v>2334</v>
      </c>
      <c r="C121" s="303" t="s">
        <v>2335</v>
      </c>
      <c r="D121" s="303" t="s">
        <v>2336</v>
      </c>
      <c r="E121" s="293"/>
      <c r="F121" s="349"/>
      <c r="G121" s="349"/>
      <c r="H121" s="350"/>
      <c r="I121" s="350"/>
      <c r="J121" s="350"/>
      <c r="K121" s="350"/>
      <c r="L121" s="293"/>
      <c r="M121" s="350"/>
      <c r="N121" s="293"/>
      <c r="O121" s="350"/>
      <c r="P121" s="350"/>
      <c r="Q121" s="395" t="str">
        <f t="shared" ref="Q121:Q131" si="7">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
      </c>
      <c r="R121" s="350"/>
      <c r="S121" s="351"/>
    </row>
    <row r="122" spans="1:19" s="74" customFormat="1" ht="24.95" hidden="1" customHeight="1" outlineLevel="4">
      <c r="A122" s="290" t="str">
        <f>IF(AND(D122="",D122=""),"",$D$3&amp;"_"&amp;ROW()-11-COUNTBLANK($D$12:D122))</f>
        <v>CTKM_102</v>
      </c>
      <c r="B122" s="526"/>
      <c r="C122" s="303" t="s">
        <v>2337</v>
      </c>
      <c r="D122" s="303" t="s">
        <v>2338</v>
      </c>
      <c r="E122" s="293"/>
      <c r="F122" s="349"/>
      <c r="G122" s="349"/>
      <c r="H122" s="350"/>
      <c r="I122" s="350"/>
      <c r="J122" s="350"/>
      <c r="K122" s="350"/>
      <c r="L122" s="293"/>
      <c r="M122" s="350"/>
      <c r="N122" s="293"/>
      <c r="O122" s="350"/>
      <c r="P122" s="350"/>
      <c r="Q122" s="395" t="str">
        <f t="shared" si="7"/>
        <v/>
      </c>
      <c r="R122" s="350"/>
      <c r="S122" s="351"/>
    </row>
    <row r="123" spans="1:19" s="74" customFormat="1" ht="24.95" hidden="1" customHeight="1" outlineLevel="4">
      <c r="A123" s="290" t="str">
        <f>IF(AND(D123="",D123=""),"",$D$3&amp;"_"&amp;ROW()-11-COUNTBLANK($D$12:D123))</f>
        <v>CTKM_103</v>
      </c>
      <c r="B123" s="526"/>
      <c r="C123" s="303" t="s">
        <v>2339</v>
      </c>
      <c r="D123" s="303" t="s">
        <v>2340</v>
      </c>
      <c r="E123" s="293"/>
      <c r="F123" s="349"/>
      <c r="G123" s="349"/>
      <c r="H123" s="350"/>
      <c r="I123" s="350"/>
      <c r="J123" s="350"/>
      <c r="K123" s="350"/>
      <c r="L123" s="293"/>
      <c r="M123" s="350"/>
      <c r="N123" s="293"/>
      <c r="O123" s="350"/>
      <c r="P123" s="350"/>
      <c r="Q123" s="395" t="str">
        <f t="shared" si="7"/>
        <v/>
      </c>
      <c r="R123" s="350"/>
      <c r="S123" s="351"/>
    </row>
    <row r="124" spans="1:19" s="74" customFormat="1" ht="24.95" hidden="1" customHeight="1" outlineLevel="4">
      <c r="A124" s="290" t="str">
        <f>IF(AND(D124="",D124=""),"",$D$3&amp;"_"&amp;ROW()-11-COUNTBLANK($D$12:D124))</f>
        <v>CTKM_104</v>
      </c>
      <c r="B124" s="526"/>
      <c r="C124" s="303" t="s">
        <v>2341</v>
      </c>
      <c r="D124" s="303" t="s">
        <v>2342</v>
      </c>
      <c r="E124" s="293"/>
      <c r="F124" s="349"/>
      <c r="G124" s="349"/>
      <c r="H124" s="350"/>
      <c r="I124" s="350"/>
      <c r="J124" s="350"/>
      <c r="K124" s="350"/>
      <c r="L124" s="293"/>
      <c r="M124" s="350"/>
      <c r="N124" s="293"/>
      <c r="O124" s="350"/>
      <c r="P124" s="350"/>
      <c r="Q124" s="395" t="str">
        <f t="shared" si="7"/>
        <v/>
      </c>
      <c r="R124" s="350"/>
      <c r="S124" s="351"/>
    </row>
    <row r="125" spans="1:19" s="74" customFormat="1" ht="24.95" hidden="1" customHeight="1" outlineLevel="4">
      <c r="A125" s="290" t="str">
        <f>IF(AND(D125="",D125=""),"",$D$3&amp;"_"&amp;ROW()-11-COUNTBLANK($D$12:D125))</f>
        <v>CTKM_105</v>
      </c>
      <c r="B125" s="526"/>
      <c r="C125" s="303" t="s">
        <v>2343</v>
      </c>
      <c r="D125" s="303" t="s">
        <v>2344</v>
      </c>
      <c r="E125" s="293"/>
      <c r="F125" s="349"/>
      <c r="G125" s="349"/>
      <c r="H125" s="350"/>
      <c r="I125" s="350"/>
      <c r="J125" s="350"/>
      <c r="K125" s="350"/>
      <c r="L125" s="293"/>
      <c r="M125" s="350"/>
      <c r="N125" s="293"/>
      <c r="O125" s="350"/>
      <c r="P125" s="350"/>
      <c r="Q125" s="395" t="str">
        <f t="shared" si="7"/>
        <v/>
      </c>
      <c r="R125" s="350"/>
      <c r="S125" s="351"/>
    </row>
    <row r="126" spans="1:19" s="74" customFormat="1" ht="24.95" hidden="1" customHeight="1" outlineLevel="4">
      <c r="A126" s="290" t="str">
        <f>IF(AND(D126="",D126=""),"",$D$3&amp;"_"&amp;ROW()-11-COUNTBLANK($D$12:D126))</f>
        <v>CTKM_106</v>
      </c>
      <c r="B126" s="513"/>
      <c r="C126" s="303" t="s">
        <v>2345</v>
      </c>
      <c r="D126" s="303" t="s">
        <v>2346</v>
      </c>
      <c r="E126" s="293"/>
      <c r="F126" s="349"/>
      <c r="G126" s="349"/>
      <c r="H126" s="350"/>
      <c r="I126" s="350"/>
      <c r="J126" s="350"/>
      <c r="K126" s="350"/>
      <c r="L126" s="293"/>
      <c r="M126" s="350"/>
      <c r="N126" s="293"/>
      <c r="O126" s="350"/>
      <c r="P126" s="350"/>
      <c r="Q126" s="395" t="str">
        <f t="shared" si="7"/>
        <v/>
      </c>
      <c r="R126" s="350"/>
      <c r="S126" s="351"/>
    </row>
    <row r="127" spans="1:19" s="74" customFormat="1" ht="24.95" hidden="1" customHeight="1" outlineLevel="4">
      <c r="A127" s="290" t="str">
        <f>IF(AND(D127="",D127=""),"",$D$3&amp;"_"&amp;ROW()-11-COUNTBLANK($D$12:D127))</f>
        <v>CTKM_107</v>
      </c>
      <c r="B127" s="512" t="s">
        <v>2347</v>
      </c>
      <c r="C127" s="303" t="s">
        <v>2348</v>
      </c>
      <c r="D127" s="303" t="s">
        <v>2349</v>
      </c>
      <c r="E127" s="293"/>
      <c r="F127" s="349"/>
      <c r="G127" s="349"/>
      <c r="H127" s="350"/>
      <c r="I127" s="350"/>
      <c r="J127" s="350"/>
      <c r="K127" s="350"/>
      <c r="L127" s="293"/>
      <c r="M127" s="350"/>
      <c r="N127" s="293"/>
      <c r="O127" s="350"/>
      <c r="P127" s="350"/>
      <c r="Q127" s="395" t="str">
        <f t="shared" si="7"/>
        <v/>
      </c>
      <c r="R127" s="350"/>
      <c r="S127" s="351"/>
    </row>
    <row r="128" spans="1:19" s="74" customFormat="1" ht="24.95" hidden="1" customHeight="1" outlineLevel="4">
      <c r="A128" s="290" t="str">
        <f>IF(AND(D128="",D128=""),"",$D$3&amp;"_"&amp;ROW()-11-COUNTBLANK($D$12:D128))</f>
        <v>CTKM_108</v>
      </c>
      <c r="B128" s="513"/>
      <c r="C128" s="303" t="s">
        <v>2350</v>
      </c>
      <c r="D128" s="303" t="s">
        <v>2351</v>
      </c>
      <c r="E128" s="293"/>
      <c r="F128" s="349"/>
      <c r="G128" s="349"/>
      <c r="H128" s="350"/>
      <c r="I128" s="350"/>
      <c r="J128" s="350"/>
      <c r="K128" s="350"/>
      <c r="L128" s="293"/>
      <c r="M128" s="350"/>
      <c r="N128" s="293"/>
      <c r="O128" s="350"/>
      <c r="P128" s="350"/>
      <c r="Q128" s="395" t="str">
        <f t="shared" si="7"/>
        <v/>
      </c>
      <c r="R128" s="350"/>
      <c r="S128" s="351"/>
    </row>
    <row r="129" spans="1:19" s="74" customFormat="1" ht="24.95" hidden="1" customHeight="1" outlineLevel="4">
      <c r="A129" s="290" t="str">
        <f>IF(AND(D129="",D129=""),"",$D$3&amp;"_"&amp;ROW()-11-COUNTBLANK($D$12:D129))</f>
        <v>CTKM_109</v>
      </c>
      <c r="B129" s="512" t="s">
        <v>2352</v>
      </c>
      <c r="C129" s="303" t="s">
        <v>2353</v>
      </c>
      <c r="D129" s="303" t="s">
        <v>2354</v>
      </c>
      <c r="E129" s="293"/>
      <c r="F129" s="349"/>
      <c r="G129" s="349"/>
      <c r="H129" s="350"/>
      <c r="I129" s="350"/>
      <c r="J129" s="350"/>
      <c r="K129" s="350"/>
      <c r="L129" s="293"/>
      <c r="M129" s="350"/>
      <c r="N129" s="293"/>
      <c r="O129" s="350"/>
      <c r="P129" s="350"/>
      <c r="Q129" s="395" t="str">
        <f t="shared" si="7"/>
        <v/>
      </c>
      <c r="R129" s="350"/>
      <c r="S129" s="351"/>
    </row>
    <row r="130" spans="1:19" s="74" customFormat="1" ht="24.95" hidden="1" customHeight="1" outlineLevel="4">
      <c r="A130" s="290" t="str">
        <f>IF(AND(D130="",D130=""),"",$D$3&amp;"_"&amp;ROW()-11-COUNTBLANK($D$12:D130))</f>
        <v>CTKM_110</v>
      </c>
      <c r="B130" s="513"/>
      <c r="C130" s="303" t="s">
        <v>2355</v>
      </c>
      <c r="D130" s="303" t="s">
        <v>2272</v>
      </c>
      <c r="E130" s="293"/>
      <c r="F130" s="349"/>
      <c r="G130" s="349"/>
      <c r="H130" s="350"/>
      <c r="I130" s="350"/>
      <c r="J130" s="350"/>
      <c r="K130" s="350"/>
      <c r="L130" s="293"/>
      <c r="M130" s="350"/>
      <c r="N130" s="293"/>
      <c r="O130" s="350"/>
      <c r="P130" s="350"/>
      <c r="Q130" s="395" t="str">
        <f t="shared" si="7"/>
        <v/>
      </c>
      <c r="R130" s="350"/>
      <c r="S130" s="351"/>
    </row>
    <row r="131" spans="1:19" s="74" customFormat="1" ht="24.95" hidden="1" customHeight="1" outlineLevel="4">
      <c r="A131" s="290" t="str">
        <f>IF(AND(D131="",D131=""),"",$D$3&amp;"_"&amp;ROW()-11-COUNTBLANK($D$12:D131))</f>
        <v>CTKM_111</v>
      </c>
      <c r="B131" s="471" t="s">
        <v>2356</v>
      </c>
      <c r="C131" s="303" t="s">
        <v>3290</v>
      </c>
      <c r="D131" s="303" t="s">
        <v>3291</v>
      </c>
      <c r="E131" s="293"/>
      <c r="F131" s="349"/>
      <c r="G131" s="349"/>
      <c r="H131" s="350"/>
      <c r="I131" s="350"/>
      <c r="J131" s="350"/>
      <c r="K131" s="350"/>
      <c r="L131" s="293"/>
      <c r="M131" s="350"/>
      <c r="N131" s="293"/>
      <c r="O131" s="350"/>
      <c r="P131" s="350"/>
      <c r="Q131" s="395" t="str">
        <f t="shared" si="7"/>
        <v/>
      </c>
      <c r="R131" s="350"/>
      <c r="S131" s="351"/>
    </row>
    <row r="132" spans="1:19" s="74" customFormat="1" ht="24.95" customHeight="1" outlineLevel="3" collapsed="1">
      <c r="A132" s="290" t="str">
        <f>IF(AND(D132="",D132=""),"",$D$3&amp;"_"&amp;ROW()-11-COUNTBLANK($D$12:D132))</f>
        <v/>
      </c>
      <c r="B132" s="541" t="s">
        <v>2357</v>
      </c>
      <c r="C132" s="542"/>
      <c r="D132" s="542"/>
      <c r="E132" s="542"/>
      <c r="F132" s="560"/>
      <c r="G132" s="560"/>
      <c r="H132" s="542"/>
      <c r="I132" s="542"/>
      <c r="J132" s="542"/>
      <c r="K132" s="542"/>
      <c r="L132" s="542"/>
      <c r="M132" s="542"/>
      <c r="N132" s="542"/>
      <c r="O132" s="542"/>
      <c r="P132" s="542"/>
      <c r="Q132" s="542"/>
      <c r="R132" s="542"/>
      <c r="S132" s="543"/>
    </row>
    <row r="133" spans="1:19" s="74" customFormat="1" ht="24.95" hidden="1" customHeight="1" outlineLevel="4">
      <c r="A133" s="290" t="str">
        <f>IF(AND(D133="",D133=""),"",$D$3&amp;"_"&amp;ROW()-11-COUNTBLANK($D$12:D133))</f>
        <v>CTKM_112</v>
      </c>
      <c r="B133" s="512" t="s">
        <v>3292</v>
      </c>
      <c r="C133" s="303" t="s">
        <v>2358</v>
      </c>
      <c r="D133" s="303" t="s">
        <v>2359</v>
      </c>
      <c r="E133" s="293"/>
      <c r="F133" s="349"/>
      <c r="G133" s="349"/>
      <c r="H133" s="350"/>
      <c r="I133" s="350"/>
      <c r="J133" s="350"/>
      <c r="K133" s="350"/>
      <c r="L133" s="293"/>
      <c r="M133" s="350"/>
      <c r="N133" s="293"/>
      <c r="O133" s="350"/>
      <c r="P133" s="350"/>
      <c r="Q133" s="395" t="str">
        <f t="shared" ref="Q133:Q143" si="8">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
      </c>
      <c r="R133" s="350"/>
      <c r="S133" s="351"/>
    </row>
    <row r="134" spans="1:19" s="74" customFormat="1" ht="24.95" hidden="1" customHeight="1" outlineLevel="4">
      <c r="A134" s="290" t="str">
        <f>IF(AND(D134="",D134=""),"",$D$3&amp;"_"&amp;ROW()-11-COUNTBLANK($D$12:D134))</f>
        <v>CTKM_113</v>
      </c>
      <c r="B134" s="526"/>
      <c r="C134" s="303" t="s">
        <v>3293</v>
      </c>
      <c r="D134" s="458" t="s">
        <v>3542</v>
      </c>
      <c r="E134" s="293" t="s">
        <v>1959</v>
      </c>
      <c r="F134" s="349" t="s">
        <v>1958</v>
      </c>
      <c r="G134" s="349"/>
      <c r="H134" s="350"/>
      <c r="I134" s="350"/>
      <c r="J134" s="350"/>
      <c r="K134" s="350"/>
      <c r="L134" s="293"/>
      <c r="M134" s="350"/>
      <c r="N134" s="293"/>
      <c r="O134" s="350"/>
      <c r="P134" s="350"/>
      <c r="Q134" s="395" t="str">
        <f t="shared" si="8"/>
        <v>P</v>
      </c>
      <c r="R134" s="222">
        <v>611479</v>
      </c>
      <c r="S134" s="351"/>
    </row>
    <row r="135" spans="1:19" s="74" customFormat="1" ht="24.95" hidden="1" customHeight="1" outlineLevel="4">
      <c r="A135" s="290" t="str">
        <f>IF(AND(D135="",D135=""),"",$D$3&amp;"_"&amp;ROW()-11-COUNTBLANK($D$12:D135))</f>
        <v>CTKM_114</v>
      </c>
      <c r="B135" s="513"/>
      <c r="C135" s="303" t="s">
        <v>3294</v>
      </c>
      <c r="D135" s="458" t="s">
        <v>2360</v>
      </c>
      <c r="E135" s="293"/>
      <c r="F135" s="349"/>
      <c r="G135" s="349"/>
      <c r="H135" s="350"/>
      <c r="I135" s="350"/>
      <c r="J135" s="350"/>
      <c r="K135" s="350"/>
      <c r="L135" s="293"/>
      <c r="M135" s="350"/>
      <c r="N135" s="293"/>
      <c r="O135" s="350"/>
      <c r="P135" s="350"/>
      <c r="Q135" s="395" t="str">
        <f t="shared" si="8"/>
        <v/>
      </c>
      <c r="R135" s="350"/>
      <c r="S135" s="351"/>
    </row>
    <row r="136" spans="1:19" s="74" customFormat="1" ht="24.95" hidden="1" customHeight="1" outlineLevel="4">
      <c r="A136" s="290" t="str">
        <f>IF(AND(D136="",D136=""),"",$D$3&amp;"_"&amp;ROW()-11-COUNTBLANK($D$12:D136))</f>
        <v>CTKM_115</v>
      </c>
      <c r="B136" s="512" t="s">
        <v>3295</v>
      </c>
      <c r="C136" s="303" t="s">
        <v>3296</v>
      </c>
      <c r="D136" s="303" t="s">
        <v>2361</v>
      </c>
      <c r="E136" s="293"/>
      <c r="F136" s="349"/>
      <c r="G136" s="349"/>
      <c r="H136" s="350"/>
      <c r="I136" s="350"/>
      <c r="J136" s="350"/>
      <c r="K136" s="350"/>
      <c r="L136" s="293"/>
      <c r="M136" s="350"/>
      <c r="N136" s="293"/>
      <c r="O136" s="350"/>
      <c r="P136" s="350"/>
      <c r="Q136" s="395" t="str">
        <f t="shared" si="8"/>
        <v/>
      </c>
      <c r="R136" s="350"/>
      <c r="S136" s="351"/>
    </row>
    <row r="137" spans="1:19" s="74" customFormat="1" ht="24.95" hidden="1" customHeight="1" outlineLevel="4">
      <c r="A137" s="290" t="str">
        <f>IF(AND(D137="",D137=""),"",$D$3&amp;"_"&amp;ROW()-11-COUNTBLANK($D$12:D137))</f>
        <v>CTKM_116</v>
      </c>
      <c r="B137" s="513"/>
      <c r="C137" s="303" t="s">
        <v>3297</v>
      </c>
      <c r="D137" s="303" t="s">
        <v>2362</v>
      </c>
      <c r="E137" s="293"/>
      <c r="F137" s="349"/>
      <c r="G137" s="349"/>
      <c r="H137" s="350"/>
      <c r="I137" s="350"/>
      <c r="J137" s="350"/>
      <c r="K137" s="350"/>
      <c r="L137" s="293"/>
      <c r="M137" s="350"/>
      <c r="N137" s="293"/>
      <c r="O137" s="350"/>
      <c r="P137" s="350"/>
      <c r="Q137" s="395" t="str">
        <f t="shared" si="8"/>
        <v/>
      </c>
      <c r="R137" s="350"/>
      <c r="S137" s="351"/>
    </row>
    <row r="138" spans="1:19" s="74" customFormat="1" ht="24.95" hidden="1" customHeight="1" outlineLevel="4">
      <c r="A138" s="290" t="str">
        <f>IF(AND(D138="",D138=""),"",$D$3&amp;"_"&amp;ROW()-11-COUNTBLANK($D$12:D138))</f>
        <v>CTKM_117</v>
      </c>
      <c r="B138" s="512" t="s">
        <v>3298</v>
      </c>
      <c r="C138" s="303" t="s">
        <v>3299</v>
      </c>
      <c r="D138" s="303" t="s">
        <v>2363</v>
      </c>
      <c r="E138" s="293"/>
      <c r="F138" s="349"/>
      <c r="G138" s="349"/>
      <c r="H138" s="350"/>
      <c r="I138" s="350"/>
      <c r="J138" s="350"/>
      <c r="K138" s="350"/>
      <c r="L138" s="293"/>
      <c r="M138" s="350"/>
      <c r="N138" s="293"/>
      <c r="O138" s="350"/>
      <c r="P138" s="350"/>
      <c r="Q138" s="395" t="str">
        <f t="shared" si="8"/>
        <v/>
      </c>
      <c r="R138" s="350"/>
      <c r="S138" s="351"/>
    </row>
    <row r="139" spans="1:19" s="74" customFormat="1" ht="24.95" hidden="1" customHeight="1" outlineLevel="4">
      <c r="A139" s="290" t="str">
        <f>IF(AND(D139="",D139=""),"",$D$3&amp;"_"&amp;ROW()-11-COUNTBLANK($D$12:D139))</f>
        <v>CTKM_118</v>
      </c>
      <c r="B139" s="513"/>
      <c r="C139" s="303" t="s">
        <v>3300</v>
      </c>
      <c r="D139" s="303" t="s">
        <v>2364</v>
      </c>
      <c r="E139" s="293"/>
      <c r="F139" s="349"/>
      <c r="G139" s="349"/>
      <c r="H139" s="350"/>
      <c r="I139" s="350"/>
      <c r="J139" s="350"/>
      <c r="K139" s="350"/>
      <c r="L139" s="293"/>
      <c r="M139" s="350"/>
      <c r="N139" s="293"/>
      <c r="O139" s="350"/>
      <c r="P139" s="350"/>
      <c r="Q139" s="395" t="str">
        <f t="shared" si="8"/>
        <v/>
      </c>
      <c r="R139" s="350"/>
      <c r="S139" s="351"/>
    </row>
    <row r="140" spans="1:19" s="74" customFormat="1" ht="24.95" hidden="1" customHeight="1" outlineLevel="4">
      <c r="A140" s="290" t="str">
        <f>IF(AND(D140="",D140=""),"",$D$3&amp;"_"&amp;ROW()-11-COUNTBLANK($D$12:D140))</f>
        <v>CTKM_119</v>
      </c>
      <c r="B140" s="512" t="s">
        <v>3301</v>
      </c>
      <c r="C140" s="303" t="s">
        <v>3302</v>
      </c>
      <c r="D140" s="303" t="s">
        <v>2365</v>
      </c>
      <c r="E140" s="293"/>
      <c r="F140" s="349"/>
      <c r="G140" s="349"/>
      <c r="H140" s="350"/>
      <c r="I140" s="350"/>
      <c r="J140" s="350"/>
      <c r="K140" s="350"/>
      <c r="L140" s="293"/>
      <c r="M140" s="350"/>
      <c r="N140" s="293"/>
      <c r="O140" s="350"/>
      <c r="P140" s="350"/>
      <c r="Q140" s="395" t="str">
        <f t="shared" si="8"/>
        <v/>
      </c>
      <c r="R140" s="350"/>
      <c r="S140" s="351"/>
    </row>
    <row r="141" spans="1:19" s="74" customFormat="1" ht="24.95" hidden="1" customHeight="1" outlineLevel="4">
      <c r="A141" s="290" t="str">
        <f>IF(AND(D141="",D141=""),"",$D$3&amp;"_"&amp;ROW()-11-COUNTBLANK($D$12:D141))</f>
        <v>CTKM_120</v>
      </c>
      <c r="B141" s="526"/>
      <c r="C141" s="303" t="s">
        <v>3303</v>
      </c>
      <c r="D141" s="303" t="s">
        <v>2366</v>
      </c>
      <c r="E141" s="293"/>
      <c r="F141" s="349"/>
      <c r="G141" s="349"/>
      <c r="H141" s="350"/>
      <c r="I141" s="350"/>
      <c r="J141" s="350"/>
      <c r="K141" s="350"/>
      <c r="L141" s="293"/>
      <c r="M141" s="350"/>
      <c r="N141" s="293"/>
      <c r="O141" s="350"/>
      <c r="P141" s="350"/>
      <c r="Q141" s="395" t="str">
        <f t="shared" si="8"/>
        <v/>
      </c>
      <c r="R141" s="350"/>
      <c r="S141" s="351"/>
    </row>
    <row r="142" spans="1:19" s="74" customFormat="1" ht="24.95" hidden="1" customHeight="1" outlineLevel="4">
      <c r="A142" s="290" t="str">
        <f>IF(AND(D142="",D142=""),"",$D$3&amp;"_"&amp;ROW()-11-COUNTBLANK($D$12:D142))</f>
        <v>CTKM_121</v>
      </c>
      <c r="B142" s="526"/>
      <c r="C142" s="303" t="s">
        <v>3304</v>
      </c>
      <c r="D142" s="303" t="s">
        <v>2367</v>
      </c>
      <c r="E142" s="293"/>
      <c r="F142" s="349"/>
      <c r="G142" s="349"/>
      <c r="H142" s="350"/>
      <c r="I142" s="350"/>
      <c r="J142" s="350"/>
      <c r="K142" s="350"/>
      <c r="L142" s="293"/>
      <c r="M142" s="350"/>
      <c r="N142" s="293"/>
      <c r="O142" s="350"/>
      <c r="P142" s="350"/>
      <c r="Q142" s="395" t="str">
        <f t="shared" si="8"/>
        <v/>
      </c>
      <c r="R142" s="350"/>
      <c r="S142" s="351"/>
    </row>
    <row r="143" spans="1:19" s="74" customFormat="1" ht="24.95" hidden="1" customHeight="1" outlineLevel="4">
      <c r="A143" s="290" t="str">
        <f>IF(AND(D143="",D143=""),"",$D$3&amp;"_"&amp;ROW()-11-COUNTBLANK($D$12:D143))</f>
        <v>CTKM_122</v>
      </c>
      <c r="B143" s="513"/>
      <c r="C143" s="303" t="s">
        <v>3305</v>
      </c>
      <c r="D143" s="303" t="s">
        <v>2368</v>
      </c>
      <c r="E143" s="293"/>
      <c r="F143" s="349"/>
      <c r="G143" s="349"/>
      <c r="H143" s="350"/>
      <c r="I143" s="350"/>
      <c r="J143" s="350"/>
      <c r="K143" s="350"/>
      <c r="L143" s="293"/>
      <c r="M143" s="350"/>
      <c r="N143" s="293"/>
      <c r="O143" s="350"/>
      <c r="P143" s="350"/>
      <c r="Q143" s="395" t="str">
        <f t="shared" si="8"/>
        <v/>
      </c>
      <c r="R143" s="350"/>
      <c r="S143" s="351"/>
    </row>
    <row r="144" spans="1:19" s="74" customFormat="1" ht="24.95" customHeight="1" outlineLevel="2">
      <c r="A144" s="290" t="str">
        <f>IF(AND(D144="",D144=""),"",$D$3&amp;"_"&amp;ROW()-11-COUNTBLANK($D$12:D144))</f>
        <v/>
      </c>
      <c r="B144" s="538" t="s">
        <v>3421</v>
      </c>
      <c r="C144" s="539"/>
      <c r="D144" s="539"/>
      <c r="E144" s="539"/>
      <c r="F144" s="559"/>
      <c r="G144" s="559"/>
      <c r="H144" s="539"/>
      <c r="I144" s="539"/>
      <c r="J144" s="539"/>
      <c r="K144" s="539"/>
      <c r="L144" s="539"/>
      <c r="M144" s="539"/>
      <c r="N144" s="539"/>
      <c r="O144" s="539"/>
      <c r="P144" s="539"/>
      <c r="Q144" s="539"/>
      <c r="R144" s="539"/>
      <c r="S144" s="540"/>
    </row>
    <row r="145" spans="1:19" s="74" customFormat="1" ht="24.95" customHeight="1" outlineLevel="3" collapsed="1">
      <c r="A145" s="290" t="str">
        <f>IF(AND(D145="",D145=""),"",$D$3&amp;"_"&amp;ROW()-11-COUNTBLANK($D$12:D145))</f>
        <v/>
      </c>
      <c r="B145" s="541" t="s">
        <v>3424</v>
      </c>
      <c r="C145" s="542"/>
      <c r="D145" s="542"/>
      <c r="E145" s="542"/>
      <c r="F145" s="560"/>
      <c r="G145" s="560"/>
      <c r="H145" s="542"/>
      <c r="I145" s="542"/>
      <c r="J145" s="542"/>
      <c r="K145" s="542"/>
      <c r="L145" s="542"/>
      <c r="M145" s="542"/>
      <c r="N145" s="542"/>
      <c r="O145" s="542"/>
      <c r="P145" s="542"/>
      <c r="Q145" s="542"/>
      <c r="R145" s="542"/>
      <c r="S145" s="543"/>
    </row>
    <row r="146" spans="1:19" s="74" customFormat="1" ht="24.95" hidden="1" customHeight="1" outlineLevel="4">
      <c r="A146" s="290" t="str">
        <f>IF(AND(D146="",D146=""),"",$D$3&amp;"_"&amp;ROW()-11-COUNTBLANK($D$12:D146))</f>
        <v>CTKM_123</v>
      </c>
      <c r="B146" s="512" t="s">
        <v>2334</v>
      </c>
      <c r="C146" s="303" t="s">
        <v>2369</v>
      </c>
      <c r="D146" s="303" t="s">
        <v>2370</v>
      </c>
      <c r="E146" s="293"/>
      <c r="F146" s="349"/>
      <c r="G146" s="349"/>
      <c r="H146" s="350"/>
      <c r="I146" s="350"/>
      <c r="J146" s="350"/>
      <c r="K146" s="350"/>
      <c r="L146" s="293"/>
      <c r="M146" s="350"/>
      <c r="N146" s="293"/>
      <c r="O146" s="350"/>
      <c r="P146" s="350"/>
      <c r="Q146" s="395" t="str">
        <f t="shared" ref="Q146:Q167" si="9">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350"/>
      <c r="S146" s="351"/>
    </row>
    <row r="147" spans="1:19" s="74" customFormat="1" ht="24.95" hidden="1" customHeight="1" outlineLevel="4">
      <c r="A147" s="290" t="str">
        <f>IF(AND(D147="",D147=""),"",$D$3&amp;"_"&amp;ROW()-11-COUNTBLANK($D$12:D147))</f>
        <v>CTKM_124</v>
      </c>
      <c r="B147" s="526"/>
      <c r="C147" s="303" t="s">
        <v>2371</v>
      </c>
      <c r="D147" s="303" t="s">
        <v>2372</v>
      </c>
      <c r="E147" s="293"/>
      <c r="F147" s="349"/>
      <c r="G147" s="349"/>
      <c r="H147" s="350"/>
      <c r="I147" s="350"/>
      <c r="J147" s="350"/>
      <c r="K147" s="350"/>
      <c r="L147" s="293"/>
      <c r="M147" s="350"/>
      <c r="N147" s="293"/>
      <c r="O147" s="350"/>
      <c r="P147" s="350"/>
      <c r="Q147" s="395" t="str">
        <f t="shared" si="9"/>
        <v/>
      </c>
      <c r="R147" s="350"/>
      <c r="S147" s="351"/>
    </row>
    <row r="148" spans="1:19" s="74" customFormat="1" ht="24.95" hidden="1" customHeight="1" outlineLevel="4">
      <c r="A148" s="290" t="str">
        <f>IF(AND(D148="",D148=""),"",$D$3&amp;"_"&amp;ROW()-11-COUNTBLANK($D$12:D148))</f>
        <v>CTKM_125</v>
      </c>
      <c r="B148" s="526"/>
      <c r="C148" s="303" t="s">
        <v>2373</v>
      </c>
      <c r="D148" s="303" t="s">
        <v>2374</v>
      </c>
      <c r="E148" s="293"/>
      <c r="F148" s="349"/>
      <c r="G148" s="349"/>
      <c r="H148" s="350"/>
      <c r="I148" s="350"/>
      <c r="J148" s="350"/>
      <c r="K148" s="350"/>
      <c r="L148" s="293"/>
      <c r="M148" s="350"/>
      <c r="N148" s="293"/>
      <c r="O148" s="350"/>
      <c r="P148" s="350"/>
      <c r="Q148" s="395" t="str">
        <f t="shared" si="9"/>
        <v/>
      </c>
      <c r="R148" s="350"/>
      <c r="S148" s="351"/>
    </row>
    <row r="149" spans="1:19" s="74" customFormat="1" ht="24.95" hidden="1" customHeight="1" outlineLevel="4">
      <c r="A149" s="290" t="str">
        <f>IF(AND(D149="",D149=""),"",$D$3&amp;"_"&amp;ROW()-11-COUNTBLANK($D$12:D149))</f>
        <v>CTKM_126</v>
      </c>
      <c r="B149" s="526"/>
      <c r="C149" s="303" t="s">
        <v>2375</v>
      </c>
      <c r="D149" s="303" t="s">
        <v>2376</v>
      </c>
      <c r="E149" s="293"/>
      <c r="F149" s="349"/>
      <c r="G149" s="349"/>
      <c r="H149" s="350"/>
      <c r="I149" s="350"/>
      <c r="J149" s="350"/>
      <c r="K149" s="350"/>
      <c r="L149" s="293"/>
      <c r="M149" s="350"/>
      <c r="N149" s="293"/>
      <c r="O149" s="350"/>
      <c r="P149" s="350"/>
      <c r="Q149" s="395" t="str">
        <f t="shared" si="9"/>
        <v/>
      </c>
      <c r="R149" s="350"/>
      <c r="S149" s="351"/>
    </row>
    <row r="150" spans="1:19" s="74" customFormat="1" ht="24.95" hidden="1" customHeight="1" outlineLevel="4">
      <c r="A150" s="290" t="str">
        <f>IF(AND(D150="",D150=""),"",$D$3&amp;"_"&amp;ROW()-11-COUNTBLANK($D$12:D150))</f>
        <v>CTKM_127</v>
      </c>
      <c r="B150" s="526"/>
      <c r="C150" s="303" t="s">
        <v>2377</v>
      </c>
      <c r="D150" s="303" t="s">
        <v>2378</v>
      </c>
      <c r="E150" s="293"/>
      <c r="F150" s="349"/>
      <c r="G150" s="349"/>
      <c r="H150" s="350"/>
      <c r="I150" s="350"/>
      <c r="J150" s="350"/>
      <c r="K150" s="350"/>
      <c r="L150" s="293"/>
      <c r="M150" s="350"/>
      <c r="N150" s="293"/>
      <c r="O150" s="350"/>
      <c r="P150" s="350"/>
      <c r="Q150" s="395" t="str">
        <f t="shared" si="9"/>
        <v/>
      </c>
      <c r="R150" s="350"/>
      <c r="S150" s="351"/>
    </row>
    <row r="151" spans="1:19" s="74" customFormat="1" ht="24.95" hidden="1" customHeight="1" outlineLevel="4">
      <c r="A151" s="290" t="str">
        <f>IF(AND(D151="",D151=""),"",$D$3&amp;"_"&amp;ROW()-11-COUNTBLANK($D$12:D151))</f>
        <v>CTKM_128</v>
      </c>
      <c r="B151" s="513"/>
      <c r="C151" s="303" t="s">
        <v>2379</v>
      </c>
      <c r="D151" s="303" t="s">
        <v>2380</v>
      </c>
      <c r="E151" s="293"/>
      <c r="F151" s="349"/>
      <c r="G151" s="349"/>
      <c r="H151" s="350"/>
      <c r="I151" s="350"/>
      <c r="J151" s="350"/>
      <c r="K151" s="350"/>
      <c r="L151" s="293"/>
      <c r="M151" s="350"/>
      <c r="N151" s="293"/>
      <c r="O151" s="350"/>
      <c r="P151" s="350"/>
      <c r="Q151" s="395" t="str">
        <f t="shared" si="9"/>
        <v/>
      </c>
      <c r="R151" s="350"/>
      <c r="S151" s="351"/>
    </row>
    <row r="152" spans="1:19" s="74" customFormat="1" ht="24.95" hidden="1" customHeight="1" outlineLevel="4">
      <c r="A152" s="290" t="str">
        <f>IF(AND(D152="",D152=""),"",$D$3&amp;"_"&amp;ROW()-11-COUNTBLANK($D$12:D152))</f>
        <v>CTKM_129</v>
      </c>
      <c r="B152" s="512" t="s">
        <v>2381</v>
      </c>
      <c r="C152" s="303" t="s">
        <v>2382</v>
      </c>
      <c r="D152" s="303" t="s">
        <v>2383</v>
      </c>
      <c r="E152" s="293"/>
      <c r="F152" s="349"/>
      <c r="G152" s="349"/>
      <c r="H152" s="350"/>
      <c r="I152" s="350"/>
      <c r="J152" s="350"/>
      <c r="K152" s="350"/>
      <c r="L152" s="293"/>
      <c r="M152" s="350"/>
      <c r="N152" s="293"/>
      <c r="O152" s="350"/>
      <c r="P152" s="350"/>
      <c r="Q152" s="395" t="str">
        <f t="shared" si="9"/>
        <v/>
      </c>
      <c r="R152" s="350"/>
      <c r="S152" s="351"/>
    </row>
    <row r="153" spans="1:19" s="74" customFormat="1" ht="24.95" hidden="1" customHeight="1" outlineLevel="4">
      <c r="A153" s="290" t="str">
        <f>IF(AND(D153="",D153=""),"",$D$3&amp;"_"&amp;ROW()-11-COUNTBLANK($D$12:D153))</f>
        <v>CTKM_130</v>
      </c>
      <c r="B153" s="526"/>
      <c r="C153" s="303" t="s">
        <v>2384</v>
      </c>
      <c r="D153" s="303" t="s">
        <v>2385</v>
      </c>
      <c r="E153" s="293"/>
      <c r="F153" s="349"/>
      <c r="G153" s="349"/>
      <c r="H153" s="350"/>
      <c r="I153" s="350"/>
      <c r="J153" s="350"/>
      <c r="K153" s="350"/>
      <c r="L153" s="293"/>
      <c r="M153" s="350"/>
      <c r="N153" s="293"/>
      <c r="O153" s="350"/>
      <c r="P153" s="350"/>
      <c r="Q153" s="395" t="str">
        <f t="shared" si="9"/>
        <v/>
      </c>
      <c r="R153" s="350"/>
      <c r="S153" s="351"/>
    </row>
    <row r="154" spans="1:19" s="74" customFormat="1" ht="24.95" hidden="1" customHeight="1" outlineLevel="4">
      <c r="A154" s="290" t="str">
        <f>IF(AND(D154="",D154=""),"",$D$3&amp;"_"&amp;ROW()-11-COUNTBLANK($D$12:D154))</f>
        <v>CTKM_131</v>
      </c>
      <c r="B154" s="526"/>
      <c r="C154" s="303" t="s">
        <v>2386</v>
      </c>
      <c r="D154" s="303" t="s">
        <v>2387</v>
      </c>
      <c r="E154" s="293"/>
      <c r="F154" s="349"/>
      <c r="G154" s="349"/>
      <c r="H154" s="350"/>
      <c r="I154" s="350"/>
      <c r="J154" s="350"/>
      <c r="K154" s="350"/>
      <c r="L154" s="293"/>
      <c r="M154" s="350"/>
      <c r="N154" s="293"/>
      <c r="O154" s="350"/>
      <c r="P154" s="350"/>
      <c r="Q154" s="395" t="str">
        <f t="shared" si="9"/>
        <v/>
      </c>
      <c r="R154" s="350"/>
      <c r="S154" s="351"/>
    </row>
    <row r="155" spans="1:19" s="74" customFormat="1" ht="24.95" hidden="1" customHeight="1" outlineLevel="4">
      <c r="A155" s="290" t="str">
        <f>IF(AND(D155="",D155=""),"",$D$3&amp;"_"&amp;ROW()-11-COUNTBLANK($D$12:D155))</f>
        <v>CTKM_132</v>
      </c>
      <c r="B155" s="526"/>
      <c r="C155" s="303" t="s">
        <v>2388</v>
      </c>
      <c r="D155" s="303" t="s">
        <v>2389</v>
      </c>
      <c r="E155" s="293"/>
      <c r="F155" s="349"/>
      <c r="G155" s="349"/>
      <c r="H155" s="350"/>
      <c r="I155" s="350"/>
      <c r="J155" s="350"/>
      <c r="K155" s="350"/>
      <c r="L155" s="293"/>
      <c r="M155" s="350"/>
      <c r="N155" s="293"/>
      <c r="O155" s="350"/>
      <c r="P155" s="350"/>
      <c r="Q155" s="395" t="str">
        <f t="shared" si="9"/>
        <v/>
      </c>
      <c r="R155" s="350"/>
      <c r="S155" s="351"/>
    </row>
    <row r="156" spans="1:19" s="74" customFormat="1" ht="24.95" hidden="1" customHeight="1" outlineLevel="4">
      <c r="A156" s="290" t="str">
        <f>IF(AND(D156="",D156=""),"",$D$3&amp;"_"&amp;ROW()-11-COUNTBLANK($D$12:D156))</f>
        <v>CTKM_133</v>
      </c>
      <c r="B156" s="526"/>
      <c r="C156" s="303" t="s">
        <v>2390</v>
      </c>
      <c r="D156" s="303" t="s">
        <v>2391</v>
      </c>
      <c r="E156" s="293"/>
      <c r="F156" s="349"/>
      <c r="G156" s="349"/>
      <c r="H156" s="350"/>
      <c r="I156" s="350"/>
      <c r="J156" s="350"/>
      <c r="K156" s="350"/>
      <c r="L156" s="293"/>
      <c r="M156" s="350"/>
      <c r="N156" s="293"/>
      <c r="O156" s="350"/>
      <c r="P156" s="350"/>
      <c r="Q156" s="395" t="str">
        <f t="shared" si="9"/>
        <v/>
      </c>
      <c r="R156" s="350"/>
      <c r="S156" s="351"/>
    </row>
    <row r="157" spans="1:19" s="74" customFormat="1" ht="24.95" hidden="1" customHeight="1" outlineLevel="4">
      <c r="A157" s="290" t="str">
        <f>IF(AND(D157="",D157=""),"",$D$3&amp;"_"&amp;ROW()-11-COUNTBLANK($D$12:D157))</f>
        <v>CTKM_134</v>
      </c>
      <c r="B157" s="526"/>
      <c r="C157" s="303" t="s">
        <v>2392</v>
      </c>
      <c r="D157" s="303" t="s">
        <v>2393</v>
      </c>
      <c r="E157" s="293"/>
      <c r="F157" s="349"/>
      <c r="G157" s="349"/>
      <c r="H157" s="350"/>
      <c r="I157" s="350"/>
      <c r="J157" s="350"/>
      <c r="K157" s="350"/>
      <c r="L157" s="293"/>
      <c r="M157" s="350"/>
      <c r="N157" s="293"/>
      <c r="O157" s="350"/>
      <c r="P157" s="350"/>
      <c r="Q157" s="395" t="str">
        <f t="shared" si="9"/>
        <v/>
      </c>
      <c r="R157" s="350"/>
      <c r="S157" s="351"/>
    </row>
    <row r="158" spans="1:19" s="74" customFormat="1" ht="24.95" hidden="1" customHeight="1" outlineLevel="4">
      <c r="A158" s="290" t="str">
        <f>IF(AND(D158="",D158=""),"",$D$3&amp;"_"&amp;ROW()-11-COUNTBLANK($D$12:D158))</f>
        <v>CTKM_135</v>
      </c>
      <c r="B158" s="526"/>
      <c r="C158" s="303" t="s">
        <v>2394</v>
      </c>
      <c r="D158" s="303" t="s">
        <v>2395</v>
      </c>
      <c r="E158" s="293"/>
      <c r="F158" s="349"/>
      <c r="G158" s="349"/>
      <c r="H158" s="350"/>
      <c r="I158" s="350"/>
      <c r="J158" s="350"/>
      <c r="K158" s="350"/>
      <c r="L158" s="293"/>
      <c r="M158" s="350"/>
      <c r="N158" s="293"/>
      <c r="O158" s="350"/>
      <c r="P158" s="350"/>
      <c r="Q158" s="395" t="str">
        <f t="shared" si="9"/>
        <v/>
      </c>
      <c r="R158" s="350"/>
      <c r="S158" s="351"/>
    </row>
    <row r="159" spans="1:19" s="74" customFormat="1" ht="24.95" hidden="1" customHeight="1" outlineLevel="4">
      <c r="A159" s="290" t="str">
        <f>IF(AND(D159="",D159=""),"",$D$3&amp;"_"&amp;ROW()-11-COUNTBLANK($D$12:D159))</f>
        <v>CTKM_136</v>
      </c>
      <c r="B159" s="513"/>
      <c r="C159" s="303" t="s">
        <v>2396</v>
      </c>
      <c r="D159" s="303" t="s">
        <v>2397</v>
      </c>
      <c r="E159" s="293"/>
      <c r="F159" s="349"/>
      <c r="G159" s="349"/>
      <c r="H159" s="350"/>
      <c r="I159" s="350"/>
      <c r="J159" s="350"/>
      <c r="K159" s="350"/>
      <c r="L159" s="293"/>
      <c r="M159" s="350"/>
      <c r="N159" s="293"/>
      <c r="O159" s="350"/>
      <c r="P159" s="350"/>
      <c r="Q159" s="395" t="str">
        <f t="shared" si="9"/>
        <v/>
      </c>
      <c r="R159" s="350"/>
      <c r="S159" s="351"/>
    </row>
    <row r="160" spans="1:19" s="74" customFormat="1" ht="24.95" hidden="1" customHeight="1" outlineLevel="4">
      <c r="A160" s="290" t="str">
        <f>IF(AND(D160="",D160=""),"",$D$3&amp;"_"&amp;ROW()-11-COUNTBLANK($D$12:D160))</f>
        <v>CTKM_137</v>
      </c>
      <c r="B160" s="512" t="s">
        <v>2398</v>
      </c>
      <c r="C160" s="303" t="s">
        <v>2399</v>
      </c>
      <c r="D160" s="303" t="s">
        <v>2400</v>
      </c>
      <c r="E160" s="293"/>
      <c r="F160" s="349"/>
      <c r="G160" s="349"/>
      <c r="H160" s="350"/>
      <c r="I160" s="350"/>
      <c r="J160" s="350"/>
      <c r="K160" s="350"/>
      <c r="L160" s="293"/>
      <c r="M160" s="350"/>
      <c r="N160" s="293"/>
      <c r="O160" s="350"/>
      <c r="P160" s="350"/>
      <c r="Q160" s="395" t="str">
        <f t="shared" si="9"/>
        <v/>
      </c>
      <c r="R160" s="350"/>
      <c r="S160" s="351"/>
    </row>
    <row r="161" spans="1:19" s="74" customFormat="1" ht="24.95" hidden="1" customHeight="1" outlineLevel="4">
      <c r="A161" s="290" t="str">
        <f>IF(AND(D161="",D161=""),"",$D$3&amp;"_"&amp;ROW()-11-COUNTBLANK($D$12:D161))</f>
        <v>CTKM_138</v>
      </c>
      <c r="B161" s="513"/>
      <c r="C161" s="303" t="s">
        <v>2401</v>
      </c>
      <c r="D161" s="303" t="s">
        <v>2402</v>
      </c>
      <c r="E161" s="293"/>
      <c r="F161" s="349"/>
      <c r="G161" s="349"/>
      <c r="H161" s="350"/>
      <c r="I161" s="350"/>
      <c r="J161" s="350"/>
      <c r="K161" s="350"/>
      <c r="L161" s="293"/>
      <c r="M161" s="350"/>
      <c r="N161" s="293"/>
      <c r="O161" s="350"/>
      <c r="P161" s="350"/>
      <c r="Q161" s="395" t="str">
        <f t="shared" si="9"/>
        <v/>
      </c>
      <c r="R161" s="350"/>
      <c r="S161" s="351"/>
    </row>
    <row r="162" spans="1:19" s="74" customFormat="1" ht="24.95" hidden="1" customHeight="1" outlineLevel="4">
      <c r="A162" s="290" t="str">
        <f>IF(AND(D162="",D162=""),"",$D$3&amp;"_"&amp;ROW()-11-COUNTBLANK($D$12:D162))</f>
        <v>CTKM_139</v>
      </c>
      <c r="B162" s="512" t="s">
        <v>2403</v>
      </c>
      <c r="C162" s="303" t="s">
        <v>2404</v>
      </c>
      <c r="D162" s="303" t="s">
        <v>2405</v>
      </c>
      <c r="E162" s="293"/>
      <c r="F162" s="349"/>
      <c r="G162" s="349"/>
      <c r="H162" s="350"/>
      <c r="I162" s="350"/>
      <c r="J162" s="350"/>
      <c r="K162" s="350"/>
      <c r="L162" s="293"/>
      <c r="M162" s="350"/>
      <c r="N162" s="293"/>
      <c r="O162" s="350"/>
      <c r="P162" s="350"/>
      <c r="Q162" s="395" t="str">
        <f t="shared" si="9"/>
        <v/>
      </c>
      <c r="R162" s="350"/>
      <c r="S162" s="351"/>
    </row>
    <row r="163" spans="1:19" s="74" customFormat="1" ht="24.95" hidden="1" customHeight="1" outlineLevel="4">
      <c r="A163" s="290" t="str">
        <f>IF(AND(D163="",D163=""),"",$D$3&amp;"_"&amp;ROW()-11-COUNTBLANK($D$12:D163))</f>
        <v>CTKM_140</v>
      </c>
      <c r="B163" s="526"/>
      <c r="C163" s="303" t="s">
        <v>2406</v>
      </c>
      <c r="D163" s="303" t="s">
        <v>2407</v>
      </c>
      <c r="E163" s="293"/>
      <c r="F163" s="349"/>
      <c r="G163" s="349"/>
      <c r="H163" s="350"/>
      <c r="I163" s="350"/>
      <c r="J163" s="350"/>
      <c r="K163" s="350"/>
      <c r="L163" s="293"/>
      <c r="M163" s="350"/>
      <c r="N163" s="293"/>
      <c r="O163" s="350"/>
      <c r="P163" s="350"/>
      <c r="Q163" s="395" t="str">
        <f t="shared" si="9"/>
        <v/>
      </c>
      <c r="R163" s="350"/>
      <c r="S163" s="351"/>
    </row>
    <row r="164" spans="1:19" s="74" customFormat="1" ht="24.95" hidden="1" customHeight="1" outlineLevel="4">
      <c r="A164" s="290" t="str">
        <f>IF(AND(D164="",D164=""),"",$D$3&amp;"_"&amp;ROW()-11-COUNTBLANK($D$12:D164))</f>
        <v>CTKM_141</v>
      </c>
      <c r="B164" s="526"/>
      <c r="C164" s="303" t="s">
        <v>2408</v>
      </c>
      <c r="D164" s="303" t="s">
        <v>2409</v>
      </c>
      <c r="E164" s="293"/>
      <c r="F164" s="349"/>
      <c r="G164" s="349"/>
      <c r="H164" s="350"/>
      <c r="I164" s="350"/>
      <c r="J164" s="350"/>
      <c r="K164" s="350"/>
      <c r="L164" s="293"/>
      <c r="M164" s="350"/>
      <c r="N164" s="293"/>
      <c r="O164" s="350"/>
      <c r="P164" s="350"/>
      <c r="Q164" s="395" t="str">
        <f t="shared" si="9"/>
        <v/>
      </c>
      <c r="R164" s="350"/>
      <c r="S164" s="351"/>
    </row>
    <row r="165" spans="1:19" s="74" customFormat="1" ht="24.95" hidden="1" customHeight="1" outlineLevel="4">
      <c r="A165" s="290" t="str">
        <f>IF(AND(D165="",D165=""),"",$D$3&amp;"_"&amp;ROW()-11-COUNTBLANK($D$12:D165))</f>
        <v>CTKM_142</v>
      </c>
      <c r="B165" s="526"/>
      <c r="C165" s="303" t="s">
        <v>2410</v>
      </c>
      <c r="D165" s="303" t="s">
        <v>1773</v>
      </c>
      <c r="E165" s="293"/>
      <c r="F165" s="349"/>
      <c r="G165" s="349"/>
      <c r="H165" s="350"/>
      <c r="I165" s="350"/>
      <c r="J165" s="350"/>
      <c r="K165" s="350"/>
      <c r="L165" s="293"/>
      <c r="M165" s="350"/>
      <c r="N165" s="293"/>
      <c r="O165" s="350"/>
      <c r="P165" s="350"/>
      <c r="Q165" s="395" t="str">
        <f t="shared" si="9"/>
        <v/>
      </c>
      <c r="R165" s="350"/>
      <c r="S165" s="351"/>
    </row>
    <row r="166" spans="1:19" s="74" customFormat="1" ht="24.95" hidden="1" customHeight="1" outlineLevel="4">
      <c r="A166" s="290" t="str">
        <f>IF(AND(D166="",D166=""),"",$D$3&amp;"_"&amp;ROW()-11-COUNTBLANK($D$12:D166))</f>
        <v>CTKM_143</v>
      </c>
      <c r="B166" s="512" t="s">
        <v>2411</v>
      </c>
      <c r="C166" s="303" t="s">
        <v>2412</v>
      </c>
      <c r="D166" s="303" t="s">
        <v>2413</v>
      </c>
      <c r="E166" s="293"/>
      <c r="F166" s="349"/>
      <c r="G166" s="349"/>
      <c r="H166" s="350"/>
      <c r="I166" s="350"/>
      <c r="J166" s="350"/>
      <c r="K166" s="350"/>
      <c r="L166" s="293"/>
      <c r="M166" s="350"/>
      <c r="N166" s="293"/>
      <c r="O166" s="350"/>
      <c r="P166" s="350"/>
      <c r="Q166" s="395" t="str">
        <f t="shared" si="9"/>
        <v/>
      </c>
      <c r="R166" s="350"/>
      <c r="S166" s="351"/>
    </row>
    <row r="167" spans="1:19" s="74" customFormat="1" ht="24.95" hidden="1" customHeight="1" outlineLevel="4">
      <c r="A167" s="290" t="str">
        <f>IF(AND(D167="",D167=""),"",$D$3&amp;"_"&amp;ROW()-11-COUNTBLANK($D$12:D167))</f>
        <v>CTKM_144</v>
      </c>
      <c r="B167" s="513"/>
      <c r="C167" s="303" t="s">
        <v>2414</v>
      </c>
      <c r="D167" s="303" t="s">
        <v>2415</v>
      </c>
      <c r="E167" s="293"/>
      <c r="F167" s="349"/>
      <c r="G167" s="349"/>
      <c r="H167" s="350"/>
      <c r="I167" s="350"/>
      <c r="J167" s="350"/>
      <c r="K167" s="350"/>
      <c r="L167" s="293"/>
      <c r="M167" s="350"/>
      <c r="N167" s="293"/>
      <c r="O167" s="350"/>
      <c r="P167" s="350"/>
      <c r="Q167" s="395" t="str">
        <f t="shared" si="9"/>
        <v/>
      </c>
      <c r="R167" s="350"/>
      <c r="S167" s="351"/>
    </row>
    <row r="168" spans="1:19" s="74" customFormat="1" ht="24.95" customHeight="1" outlineLevel="3" collapsed="1">
      <c r="A168" s="290" t="str">
        <f>IF(AND(D168="",D168=""),"",$D$3&amp;"_"&amp;ROW()-11-COUNTBLANK($D$12:D168))</f>
        <v/>
      </c>
      <c r="B168" s="541" t="s">
        <v>2357</v>
      </c>
      <c r="C168" s="542"/>
      <c r="D168" s="542"/>
      <c r="E168" s="542"/>
      <c r="F168" s="560"/>
      <c r="G168" s="560"/>
      <c r="H168" s="542"/>
      <c r="I168" s="542"/>
      <c r="J168" s="542"/>
      <c r="K168" s="542"/>
      <c r="L168" s="542"/>
      <c r="M168" s="542"/>
      <c r="N168" s="542"/>
      <c r="O168" s="542"/>
      <c r="P168" s="542"/>
      <c r="Q168" s="542"/>
      <c r="R168" s="542"/>
      <c r="S168" s="543"/>
    </row>
    <row r="169" spans="1:19" s="74" customFormat="1" ht="24.95" hidden="1" customHeight="1" outlineLevel="4">
      <c r="A169" s="290" t="str">
        <f>IF(AND(D169="",D169=""),"",$D$3&amp;"_"&amp;ROW()-11-COUNTBLANK($D$12:D169))</f>
        <v>CTKM_145</v>
      </c>
      <c r="B169" s="512" t="s">
        <v>3292</v>
      </c>
      <c r="C169" s="303" t="s">
        <v>2358</v>
      </c>
      <c r="D169" s="303" t="s">
        <v>2359</v>
      </c>
      <c r="E169" s="293"/>
      <c r="F169" s="349"/>
      <c r="G169" s="349"/>
      <c r="H169" s="350"/>
      <c r="I169" s="350"/>
      <c r="J169" s="350"/>
      <c r="K169" s="350"/>
      <c r="L169" s="293"/>
      <c r="M169" s="350"/>
      <c r="N169" s="293"/>
      <c r="O169" s="350"/>
      <c r="P169" s="350"/>
      <c r="Q169" s="395" t="str">
        <f t="shared" ref="Q169:Q232" si="10">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
      </c>
      <c r="R169" s="350"/>
      <c r="S169" s="351"/>
    </row>
    <row r="170" spans="1:19" s="74" customFormat="1" ht="24.95" hidden="1" customHeight="1" outlineLevel="4">
      <c r="A170" s="290" t="str">
        <f>IF(AND(D170="",D170=""),"",$D$3&amp;"_"&amp;ROW()-11-COUNTBLANK($D$12:D170))</f>
        <v>CTKM_146</v>
      </c>
      <c r="B170" s="526"/>
      <c r="C170" s="303" t="s">
        <v>3293</v>
      </c>
      <c r="D170" s="458" t="s">
        <v>3542</v>
      </c>
      <c r="E170" s="293" t="s">
        <v>1959</v>
      </c>
      <c r="F170" s="349" t="s">
        <v>1958</v>
      </c>
      <c r="G170" s="349"/>
      <c r="H170" s="350"/>
      <c r="I170" s="350"/>
      <c r="J170" s="350"/>
      <c r="K170" s="350"/>
      <c r="L170" s="293"/>
      <c r="M170" s="350"/>
      <c r="N170" s="293"/>
      <c r="O170" s="350"/>
      <c r="P170" s="350"/>
      <c r="Q170" s="395" t="str">
        <f t="shared" si="10"/>
        <v>P</v>
      </c>
      <c r="R170" s="222">
        <v>611479</v>
      </c>
      <c r="S170" s="351"/>
    </row>
    <row r="171" spans="1:19" s="74" customFormat="1" ht="24.95" hidden="1" customHeight="1" outlineLevel="4">
      <c r="A171" s="290" t="str">
        <f>IF(AND(D171="",D171=""),"",$D$3&amp;"_"&amp;ROW()-11-COUNTBLANK($D$12:D171))</f>
        <v>CTKM_147</v>
      </c>
      <c r="B171" s="513"/>
      <c r="C171" s="303" t="s">
        <v>3294</v>
      </c>
      <c r="D171" s="458" t="s">
        <v>2360</v>
      </c>
      <c r="E171" s="293"/>
      <c r="F171" s="349"/>
      <c r="G171" s="349"/>
      <c r="H171" s="350"/>
      <c r="I171" s="350"/>
      <c r="J171" s="350"/>
      <c r="K171" s="350"/>
      <c r="L171" s="293"/>
      <c r="M171" s="350"/>
      <c r="N171" s="293"/>
      <c r="O171" s="350"/>
      <c r="P171" s="350"/>
      <c r="Q171" s="395" t="str">
        <f t="shared" si="10"/>
        <v/>
      </c>
      <c r="R171" s="350"/>
      <c r="S171" s="351"/>
    </row>
    <row r="172" spans="1:19" s="74" customFormat="1" ht="24.95" hidden="1" customHeight="1" outlineLevel="4">
      <c r="A172" s="290" t="str">
        <f>IF(AND(D172="",D172=""),"",$D$3&amp;"_"&amp;ROW()-11-COUNTBLANK($D$12:D172))</f>
        <v>CTKM_148</v>
      </c>
      <c r="B172" s="512" t="s">
        <v>3295</v>
      </c>
      <c r="C172" s="303" t="s">
        <v>3296</v>
      </c>
      <c r="D172" s="303" t="s">
        <v>2416</v>
      </c>
      <c r="E172" s="293"/>
      <c r="F172" s="349"/>
      <c r="G172" s="349"/>
      <c r="H172" s="350"/>
      <c r="I172" s="350"/>
      <c r="J172" s="350"/>
      <c r="K172" s="350"/>
      <c r="L172" s="293"/>
      <c r="M172" s="350"/>
      <c r="N172" s="293"/>
      <c r="O172" s="350"/>
      <c r="P172" s="350"/>
      <c r="Q172" s="395" t="str">
        <f t="shared" si="10"/>
        <v/>
      </c>
      <c r="R172" s="350"/>
      <c r="S172" s="351"/>
    </row>
    <row r="173" spans="1:19" s="74" customFormat="1" ht="24.95" hidden="1" customHeight="1" outlineLevel="4">
      <c r="A173" s="290" t="str">
        <f>IF(AND(D173="",D173=""),"",$D$3&amp;"_"&amp;ROW()-11-COUNTBLANK($D$12:D173))</f>
        <v>CTKM_149</v>
      </c>
      <c r="B173" s="513"/>
      <c r="C173" s="303" t="s">
        <v>3297</v>
      </c>
      <c r="D173" s="303" t="s">
        <v>2417</v>
      </c>
      <c r="E173" s="293"/>
      <c r="F173" s="349"/>
      <c r="G173" s="349"/>
      <c r="H173" s="350"/>
      <c r="I173" s="350"/>
      <c r="J173" s="350"/>
      <c r="K173" s="350"/>
      <c r="L173" s="293"/>
      <c r="M173" s="350"/>
      <c r="N173" s="293"/>
      <c r="O173" s="350"/>
      <c r="P173" s="350"/>
      <c r="Q173" s="395" t="str">
        <f t="shared" si="10"/>
        <v/>
      </c>
      <c r="R173" s="350"/>
      <c r="S173" s="351"/>
    </row>
    <row r="174" spans="1:19" s="74" customFormat="1" ht="24.95" hidden="1" customHeight="1" outlineLevel="4">
      <c r="A174" s="290" t="str">
        <f>IF(AND(D174="",D174=""),"",$D$3&amp;"_"&amp;ROW()-11-COUNTBLANK($D$12:D174))</f>
        <v>CTKM_150</v>
      </c>
      <c r="B174" s="512" t="s">
        <v>3306</v>
      </c>
      <c r="C174" s="303" t="s">
        <v>3307</v>
      </c>
      <c r="D174" s="303" t="s">
        <v>2418</v>
      </c>
      <c r="E174" s="293"/>
      <c r="F174" s="349"/>
      <c r="G174" s="349"/>
      <c r="H174" s="350"/>
      <c r="I174" s="350"/>
      <c r="J174" s="350"/>
      <c r="K174" s="350"/>
      <c r="L174" s="293"/>
      <c r="M174" s="350"/>
      <c r="N174" s="293"/>
      <c r="O174" s="350"/>
      <c r="P174" s="350"/>
      <c r="Q174" s="395" t="str">
        <f t="shared" si="10"/>
        <v/>
      </c>
      <c r="R174" s="350"/>
      <c r="S174" s="351"/>
    </row>
    <row r="175" spans="1:19" s="74" customFormat="1" ht="24.95" hidden="1" customHeight="1" outlineLevel="4">
      <c r="A175" s="290" t="str">
        <f>IF(AND(D175="",D175=""),"",$D$3&amp;"_"&amp;ROW()-11-COUNTBLANK($D$12:D175))</f>
        <v>CTKM_151</v>
      </c>
      <c r="B175" s="526"/>
      <c r="C175" s="303" t="s">
        <v>3308</v>
      </c>
      <c r="D175" s="303" t="s">
        <v>2419</v>
      </c>
      <c r="E175" s="293"/>
      <c r="F175" s="349"/>
      <c r="G175" s="349"/>
      <c r="H175" s="350"/>
      <c r="I175" s="350"/>
      <c r="J175" s="350"/>
      <c r="K175" s="350"/>
      <c r="L175" s="293"/>
      <c r="M175" s="350"/>
      <c r="N175" s="293"/>
      <c r="O175" s="350"/>
      <c r="P175" s="350"/>
      <c r="Q175" s="395" t="str">
        <f t="shared" si="10"/>
        <v/>
      </c>
      <c r="R175" s="350"/>
      <c r="S175" s="351"/>
    </row>
    <row r="176" spans="1:19" s="74" customFormat="1" ht="24.95" hidden="1" customHeight="1" outlineLevel="4">
      <c r="A176" s="290" t="str">
        <f>IF(AND(D176="",D176=""),"",$D$3&amp;"_"&amp;ROW()-11-COUNTBLANK($D$12:D176))</f>
        <v>CTKM_152</v>
      </c>
      <c r="B176" s="513"/>
      <c r="C176" s="303" t="s">
        <v>3309</v>
      </c>
      <c r="D176" s="303" t="s">
        <v>2420</v>
      </c>
      <c r="E176" s="293"/>
      <c r="F176" s="349"/>
      <c r="G176" s="349"/>
      <c r="H176" s="350"/>
      <c r="I176" s="350"/>
      <c r="J176" s="350"/>
      <c r="K176" s="350"/>
      <c r="L176" s="293"/>
      <c r="M176" s="350"/>
      <c r="N176" s="293"/>
      <c r="O176" s="350"/>
      <c r="P176" s="350"/>
      <c r="Q176" s="395" t="str">
        <f t="shared" si="10"/>
        <v/>
      </c>
      <c r="R176" s="350"/>
      <c r="S176" s="351"/>
    </row>
    <row r="177" spans="1:19" s="74" customFormat="1" ht="24.95" hidden="1" customHeight="1" outlineLevel="4">
      <c r="A177" s="290" t="str">
        <f>IF(AND(D177="",D177=""),"",$D$3&amp;"_"&amp;ROW()-11-COUNTBLANK($D$12:D177))</f>
        <v>CTKM_153</v>
      </c>
      <c r="B177" s="512" t="s">
        <v>3301</v>
      </c>
      <c r="C177" s="303" t="s">
        <v>3302</v>
      </c>
      <c r="D177" s="303" t="s">
        <v>2365</v>
      </c>
      <c r="E177" s="293"/>
      <c r="F177" s="349"/>
      <c r="G177" s="349"/>
      <c r="H177" s="350"/>
      <c r="I177" s="350"/>
      <c r="J177" s="350"/>
      <c r="K177" s="350"/>
      <c r="L177" s="293"/>
      <c r="M177" s="350"/>
      <c r="N177" s="293"/>
      <c r="O177" s="350"/>
      <c r="P177" s="350"/>
      <c r="Q177" s="395" t="str">
        <f t="shared" si="10"/>
        <v/>
      </c>
      <c r="R177" s="350"/>
      <c r="S177" s="351"/>
    </row>
    <row r="178" spans="1:19" s="74" customFormat="1" ht="24.95" hidden="1" customHeight="1" outlineLevel="4">
      <c r="A178" s="290" t="str">
        <f>IF(AND(D178="",D178=""),"",$D$3&amp;"_"&amp;ROW()-11-COUNTBLANK($D$12:D178))</f>
        <v>CTKM_154</v>
      </c>
      <c r="B178" s="526"/>
      <c r="C178" s="303" t="s">
        <v>3310</v>
      </c>
      <c r="D178" s="303" t="s">
        <v>2366</v>
      </c>
      <c r="E178" s="293"/>
      <c r="F178" s="349"/>
      <c r="G178" s="349"/>
      <c r="H178" s="350"/>
      <c r="I178" s="350"/>
      <c r="J178" s="350"/>
      <c r="K178" s="350"/>
      <c r="L178" s="293"/>
      <c r="M178" s="350"/>
      <c r="N178" s="293"/>
      <c r="O178" s="350"/>
      <c r="P178" s="350"/>
      <c r="Q178" s="395" t="str">
        <f t="shared" si="10"/>
        <v/>
      </c>
      <c r="R178" s="350"/>
      <c r="S178" s="351"/>
    </row>
    <row r="179" spans="1:19" s="74" customFormat="1" ht="24.95" hidden="1" customHeight="1" outlineLevel="4">
      <c r="A179" s="290" t="str">
        <f>IF(AND(D179="",D179=""),"",$D$3&amp;"_"&amp;ROW()-11-COUNTBLANK($D$12:D179))</f>
        <v>CTKM_155</v>
      </c>
      <c r="B179" s="526"/>
      <c r="C179" s="303" t="s">
        <v>3311</v>
      </c>
      <c r="D179" s="303" t="s">
        <v>2367</v>
      </c>
      <c r="E179" s="293"/>
      <c r="F179" s="349"/>
      <c r="G179" s="349"/>
      <c r="H179" s="350"/>
      <c r="I179" s="350"/>
      <c r="J179" s="350"/>
      <c r="K179" s="350"/>
      <c r="L179" s="293"/>
      <c r="M179" s="350"/>
      <c r="N179" s="293"/>
      <c r="O179" s="350"/>
      <c r="P179" s="350"/>
      <c r="Q179" s="395" t="str">
        <f t="shared" si="10"/>
        <v/>
      </c>
      <c r="R179" s="350"/>
      <c r="S179" s="351"/>
    </row>
    <row r="180" spans="1:19" s="74" customFormat="1" ht="24.95" hidden="1" customHeight="1" outlineLevel="4">
      <c r="A180" s="290" t="str">
        <f>IF(AND(D180="",D180=""),"",$D$3&amp;"_"&amp;ROW()-11-COUNTBLANK($D$12:D180))</f>
        <v>CTKM_156</v>
      </c>
      <c r="B180" s="513"/>
      <c r="C180" s="303" t="s">
        <v>3312</v>
      </c>
      <c r="D180" s="303" t="s">
        <v>2368</v>
      </c>
      <c r="E180" s="293"/>
      <c r="F180" s="349"/>
      <c r="G180" s="349"/>
      <c r="H180" s="350"/>
      <c r="I180" s="350"/>
      <c r="J180" s="350"/>
      <c r="K180" s="350"/>
      <c r="L180" s="293"/>
      <c r="M180" s="350"/>
      <c r="N180" s="293"/>
      <c r="O180" s="350"/>
      <c r="P180" s="350"/>
      <c r="Q180" s="395" t="str">
        <f t="shared" si="10"/>
        <v/>
      </c>
      <c r="R180" s="350"/>
      <c r="S180" s="351"/>
    </row>
    <row r="181" spans="1:19" s="74" customFormat="1" ht="24.95" customHeight="1" outlineLevel="2">
      <c r="A181" s="290" t="str">
        <f>IF(AND(D181="",D181=""),"",$D$3&amp;"_"&amp;ROW()-11-COUNTBLANK($D$12:D181))</f>
        <v/>
      </c>
      <c r="B181" s="538" t="s">
        <v>3422</v>
      </c>
      <c r="C181" s="539"/>
      <c r="D181" s="539"/>
      <c r="E181" s="539"/>
      <c r="F181" s="559"/>
      <c r="G181" s="559"/>
      <c r="H181" s="539"/>
      <c r="I181" s="539"/>
      <c r="J181" s="539"/>
      <c r="K181" s="539"/>
      <c r="L181" s="539"/>
      <c r="M181" s="539"/>
      <c r="N181" s="539"/>
      <c r="O181" s="539"/>
      <c r="P181" s="539"/>
      <c r="Q181" s="539" t="str">
        <f t="shared" si="10"/>
        <v/>
      </c>
      <c r="R181" s="539"/>
      <c r="S181" s="540"/>
    </row>
    <row r="182" spans="1:19" s="74" customFormat="1" ht="24.95" customHeight="1" outlineLevel="3" collapsed="1">
      <c r="A182" s="290" t="str">
        <f>IF(AND(D182="",D182=""),"",$D$3&amp;"_"&amp;ROW()-11-COUNTBLANK($D$12:D182))</f>
        <v/>
      </c>
      <c r="B182" s="541" t="s">
        <v>3424</v>
      </c>
      <c r="C182" s="542"/>
      <c r="D182" s="542"/>
      <c r="E182" s="542"/>
      <c r="F182" s="560"/>
      <c r="G182" s="560"/>
      <c r="H182" s="542"/>
      <c r="I182" s="542"/>
      <c r="J182" s="542"/>
      <c r="K182" s="542"/>
      <c r="L182" s="542"/>
      <c r="M182" s="542"/>
      <c r="N182" s="542"/>
      <c r="O182" s="542"/>
      <c r="P182" s="542"/>
      <c r="Q182" s="542"/>
      <c r="R182" s="542"/>
      <c r="S182" s="543"/>
    </row>
    <row r="183" spans="1:19" s="74" customFormat="1" ht="24.95" hidden="1" customHeight="1" outlineLevel="4">
      <c r="A183" s="290" t="str">
        <f>IF(AND(D183="",D183=""),"",$D$3&amp;"_"&amp;ROW()-11-COUNTBLANK($D$12:D183))</f>
        <v>CTKM_157</v>
      </c>
      <c r="B183" s="512" t="s">
        <v>2334</v>
      </c>
      <c r="C183" s="303" t="s">
        <v>2421</v>
      </c>
      <c r="D183" s="303" t="s">
        <v>2370</v>
      </c>
      <c r="E183" s="293"/>
      <c r="F183" s="349"/>
      <c r="G183" s="349"/>
      <c r="H183" s="350"/>
      <c r="I183" s="350"/>
      <c r="J183" s="350"/>
      <c r="K183" s="350"/>
      <c r="L183" s="293"/>
      <c r="M183" s="350"/>
      <c r="N183" s="293"/>
      <c r="O183" s="350"/>
      <c r="P183" s="350"/>
      <c r="Q183" s="395" t="str">
        <f t="shared" si="10"/>
        <v/>
      </c>
      <c r="R183" s="350"/>
      <c r="S183" s="351"/>
    </row>
    <row r="184" spans="1:19" s="74" customFormat="1" ht="24.95" hidden="1" customHeight="1" outlineLevel="4">
      <c r="A184" s="290" t="str">
        <f>IF(AND(D184="",D184=""),"",$D$3&amp;"_"&amp;ROW()-11-COUNTBLANK($D$12:D184))</f>
        <v>CTKM_158</v>
      </c>
      <c r="B184" s="526"/>
      <c r="C184" s="303" t="s">
        <v>2422</v>
      </c>
      <c r="D184" s="303" t="s">
        <v>2372</v>
      </c>
      <c r="E184" s="293"/>
      <c r="F184" s="349"/>
      <c r="G184" s="349"/>
      <c r="H184" s="350"/>
      <c r="I184" s="350"/>
      <c r="J184" s="350"/>
      <c r="K184" s="350"/>
      <c r="L184" s="293"/>
      <c r="M184" s="350"/>
      <c r="N184" s="293"/>
      <c r="O184" s="350"/>
      <c r="P184" s="350"/>
      <c r="Q184" s="395" t="str">
        <f t="shared" si="10"/>
        <v/>
      </c>
      <c r="R184" s="350"/>
      <c r="S184" s="351"/>
    </row>
    <row r="185" spans="1:19" s="74" customFormat="1" ht="24.95" hidden="1" customHeight="1" outlineLevel="4">
      <c r="A185" s="290" t="str">
        <f>IF(AND(D185="",D185=""),"",$D$3&amp;"_"&amp;ROW()-11-COUNTBLANK($D$12:D185))</f>
        <v>CTKM_159</v>
      </c>
      <c r="B185" s="526"/>
      <c r="C185" s="303" t="s">
        <v>2423</v>
      </c>
      <c r="D185" s="303" t="s">
        <v>2374</v>
      </c>
      <c r="E185" s="293"/>
      <c r="F185" s="349"/>
      <c r="G185" s="349"/>
      <c r="H185" s="350"/>
      <c r="I185" s="350"/>
      <c r="J185" s="350"/>
      <c r="K185" s="350"/>
      <c r="L185" s="293"/>
      <c r="M185" s="350"/>
      <c r="N185" s="293"/>
      <c r="O185" s="350"/>
      <c r="P185" s="350"/>
      <c r="Q185" s="395" t="str">
        <f t="shared" si="10"/>
        <v/>
      </c>
      <c r="R185" s="350"/>
      <c r="S185" s="351"/>
    </row>
    <row r="186" spans="1:19" s="74" customFormat="1" ht="24.95" hidden="1" customHeight="1" outlineLevel="4">
      <c r="A186" s="290" t="str">
        <f>IF(AND(D186="",D186=""),"",$D$3&amp;"_"&amp;ROW()-11-COUNTBLANK($D$12:D186))</f>
        <v>CTKM_160</v>
      </c>
      <c r="B186" s="526"/>
      <c r="C186" s="303" t="s">
        <v>2424</v>
      </c>
      <c r="D186" s="303" t="s">
        <v>2376</v>
      </c>
      <c r="E186" s="293"/>
      <c r="F186" s="349"/>
      <c r="G186" s="349"/>
      <c r="H186" s="350"/>
      <c r="I186" s="350"/>
      <c r="J186" s="350"/>
      <c r="K186" s="350"/>
      <c r="L186" s="293"/>
      <c r="M186" s="350"/>
      <c r="N186" s="293"/>
      <c r="O186" s="350"/>
      <c r="P186" s="350"/>
      <c r="Q186" s="395" t="str">
        <f t="shared" si="10"/>
        <v/>
      </c>
      <c r="R186" s="350"/>
      <c r="S186" s="351"/>
    </row>
    <row r="187" spans="1:19" s="74" customFormat="1" ht="24.95" hidden="1" customHeight="1" outlineLevel="4">
      <c r="A187" s="290" t="str">
        <f>IF(AND(D187="",D187=""),"",$D$3&amp;"_"&amp;ROW()-11-COUNTBLANK($D$12:D187))</f>
        <v>CTKM_161</v>
      </c>
      <c r="B187" s="526"/>
      <c r="C187" s="303" t="s">
        <v>2425</v>
      </c>
      <c r="D187" s="303" t="s">
        <v>2378</v>
      </c>
      <c r="E187" s="293"/>
      <c r="F187" s="349"/>
      <c r="G187" s="349"/>
      <c r="H187" s="350"/>
      <c r="I187" s="350"/>
      <c r="J187" s="350"/>
      <c r="K187" s="350"/>
      <c r="L187" s="293"/>
      <c r="M187" s="350"/>
      <c r="N187" s="293"/>
      <c r="O187" s="350"/>
      <c r="P187" s="350"/>
      <c r="Q187" s="395" t="str">
        <f t="shared" si="10"/>
        <v/>
      </c>
      <c r="R187" s="350"/>
      <c r="S187" s="351"/>
    </row>
    <row r="188" spans="1:19" s="74" customFormat="1" ht="24.95" hidden="1" customHeight="1" outlineLevel="4">
      <c r="A188" s="290" t="str">
        <f>IF(AND(D188="",D188=""),"",$D$3&amp;"_"&amp;ROW()-11-COUNTBLANK($D$12:D188))</f>
        <v>CTKM_162</v>
      </c>
      <c r="B188" s="513"/>
      <c r="C188" s="303" t="s">
        <v>2426</v>
      </c>
      <c r="D188" s="303" t="s">
        <v>2380</v>
      </c>
      <c r="E188" s="293"/>
      <c r="F188" s="349"/>
      <c r="G188" s="349"/>
      <c r="H188" s="350"/>
      <c r="I188" s="350"/>
      <c r="J188" s="350"/>
      <c r="K188" s="350"/>
      <c r="L188" s="293"/>
      <c r="M188" s="350"/>
      <c r="N188" s="293"/>
      <c r="O188" s="350"/>
      <c r="P188" s="350"/>
      <c r="Q188" s="395" t="str">
        <f t="shared" si="10"/>
        <v/>
      </c>
      <c r="R188" s="350"/>
      <c r="S188" s="351"/>
    </row>
    <row r="189" spans="1:19" s="74" customFormat="1" ht="24.95" hidden="1" customHeight="1" outlineLevel="4">
      <c r="A189" s="290" t="str">
        <f>IF(AND(D189="",D189=""),"",$D$3&amp;"_"&amp;ROW()-11-COUNTBLANK($D$12:D189))</f>
        <v>CTKM_163</v>
      </c>
      <c r="B189" s="512" t="s">
        <v>2381</v>
      </c>
      <c r="C189" s="303" t="s">
        <v>2382</v>
      </c>
      <c r="D189" s="303" t="s">
        <v>2383</v>
      </c>
      <c r="E189" s="293"/>
      <c r="F189" s="349"/>
      <c r="G189" s="349"/>
      <c r="H189" s="350"/>
      <c r="I189" s="350"/>
      <c r="J189" s="350"/>
      <c r="K189" s="350"/>
      <c r="L189" s="293"/>
      <c r="M189" s="350"/>
      <c r="N189" s="293"/>
      <c r="O189" s="350"/>
      <c r="P189" s="350"/>
      <c r="Q189" s="395" t="str">
        <f t="shared" si="10"/>
        <v/>
      </c>
      <c r="R189" s="350"/>
      <c r="S189" s="351"/>
    </row>
    <row r="190" spans="1:19" s="74" customFormat="1" ht="24.95" hidden="1" customHeight="1" outlineLevel="4">
      <c r="A190" s="290" t="str">
        <f>IF(AND(D190="",D190=""),"",$D$3&amp;"_"&amp;ROW()-11-COUNTBLANK($D$12:D190))</f>
        <v>CTKM_164</v>
      </c>
      <c r="B190" s="526"/>
      <c r="C190" s="303" t="s">
        <v>2384</v>
      </c>
      <c r="D190" s="303" t="s">
        <v>2385</v>
      </c>
      <c r="E190" s="293"/>
      <c r="F190" s="349"/>
      <c r="G190" s="349"/>
      <c r="H190" s="350"/>
      <c r="I190" s="350"/>
      <c r="J190" s="350"/>
      <c r="K190" s="350"/>
      <c r="L190" s="293"/>
      <c r="M190" s="350"/>
      <c r="N190" s="293"/>
      <c r="O190" s="350"/>
      <c r="P190" s="350"/>
      <c r="Q190" s="395" t="str">
        <f t="shared" si="10"/>
        <v/>
      </c>
      <c r="R190" s="350"/>
      <c r="S190" s="351"/>
    </row>
    <row r="191" spans="1:19" s="74" customFormat="1" ht="24.95" hidden="1" customHeight="1" outlineLevel="4">
      <c r="A191" s="290" t="str">
        <f>IF(AND(D191="",D191=""),"",$D$3&amp;"_"&amp;ROW()-11-COUNTBLANK($D$12:D191))</f>
        <v>CTKM_165</v>
      </c>
      <c r="B191" s="526"/>
      <c r="C191" s="303" t="s">
        <v>2427</v>
      </c>
      <c r="D191" s="303" t="s">
        <v>2428</v>
      </c>
      <c r="E191" s="293"/>
      <c r="F191" s="349"/>
      <c r="G191" s="349"/>
      <c r="H191" s="350"/>
      <c r="I191" s="350"/>
      <c r="J191" s="350"/>
      <c r="K191" s="350"/>
      <c r="L191" s="293"/>
      <c r="M191" s="350"/>
      <c r="N191" s="293"/>
      <c r="O191" s="350"/>
      <c r="P191" s="350"/>
      <c r="Q191" s="395" t="str">
        <f t="shared" si="10"/>
        <v/>
      </c>
      <c r="R191" s="350"/>
      <c r="S191" s="351"/>
    </row>
    <row r="192" spans="1:19" s="74" customFormat="1" ht="24.95" hidden="1" customHeight="1" outlineLevel="4">
      <c r="A192" s="290" t="str">
        <f>IF(AND(D192="",D192=""),"",$D$3&amp;"_"&amp;ROW()-11-COUNTBLANK($D$12:D192))</f>
        <v>CTKM_166</v>
      </c>
      <c r="B192" s="526"/>
      <c r="C192" s="303" t="s">
        <v>2429</v>
      </c>
      <c r="D192" s="303" t="s">
        <v>2430</v>
      </c>
      <c r="E192" s="293"/>
      <c r="F192" s="349"/>
      <c r="G192" s="349"/>
      <c r="H192" s="350"/>
      <c r="I192" s="350"/>
      <c r="J192" s="350"/>
      <c r="K192" s="350"/>
      <c r="L192" s="293"/>
      <c r="M192" s="350"/>
      <c r="N192" s="293"/>
      <c r="O192" s="350"/>
      <c r="P192" s="350"/>
      <c r="Q192" s="395" t="str">
        <f t="shared" si="10"/>
        <v/>
      </c>
      <c r="R192" s="350"/>
      <c r="S192" s="351"/>
    </row>
    <row r="193" spans="1:19" s="74" customFormat="1" ht="24.95" hidden="1" customHeight="1" outlineLevel="4">
      <c r="A193" s="290" t="str">
        <f>IF(AND(D193="",D193=""),"",$D$3&amp;"_"&amp;ROW()-11-COUNTBLANK($D$12:D193))</f>
        <v>CTKM_167</v>
      </c>
      <c r="B193" s="526"/>
      <c r="C193" s="303" t="s">
        <v>2431</v>
      </c>
      <c r="D193" s="303" t="s">
        <v>2432</v>
      </c>
      <c r="E193" s="293"/>
      <c r="F193" s="349"/>
      <c r="G193" s="349"/>
      <c r="H193" s="350"/>
      <c r="I193" s="350"/>
      <c r="J193" s="350"/>
      <c r="K193" s="350"/>
      <c r="L193" s="293"/>
      <c r="M193" s="350"/>
      <c r="N193" s="293"/>
      <c r="O193" s="350"/>
      <c r="P193" s="350"/>
      <c r="Q193" s="395" t="str">
        <f t="shared" si="10"/>
        <v/>
      </c>
      <c r="R193" s="350"/>
      <c r="S193" s="351"/>
    </row>
    <row r="194" spans="1:19" s="74" customFormat="1" ht="24.95" hidden="1" customHeight="1" outlineLevel="4">
      <c r="A194" s="290" t="str">
        <f>IF(AND(D194="",D194=""),"",$D$3&amp;"_"&amp;ROW()-11-COUNTBLANK($D$12:D194))</f>
        <v>CTKM_168</v>
      </c>
      <c r="B194" s="526"/>
      <c r="C194" s="303" t="s">
        <v>2433</v>
      </c>
      <c r="D194" s="303" t="s">
        <v>2434</v>
      </c>
      <c r="E194" s="293"/>
      <c r="F194" s="349"/>
      <c r="G194" s="349"/>
      <c r="H194" s="350"/>
      <c r="I194" s="350"/>
      <c r="J194" s="350"/>
      <c r="K194" s="350"/>
      <c r="L194" s="293"/>
      <c r="M194" s="350"/>
      <c r="N194" s="293"/>
      <c r="O194" s="350"/>
      <c r="P194" s="350"/>
      <c r="Q194" s="395" t="str">
        <f t="shared" si="10"/>
        <v/>
      </c>
      <c r="R194" s="350"/>
      <c r="S194" s="351"/>
    </row>
    <row r="195" spans="1:19" s="74" customFormat="1" ht="24.95" hidden="1" customHeight="1" outlineLevel="4">
      <c r="A195" s="290" t="str">
        <f>IF(AND(D195="",D195=""),"",$D$3&amp;"_"&amp;ROW()-11-COUNTBLANK($D$12:D195))</f>
        <v>CTKM_169</v>
      </c>
      <c r="B195" s="526"/>
      <c r="C195" s="303" t="s">
        <v>2435</v>
      </c>
      <c r="D195" s="303" t="s">
        <v>2436</v>
      </c>
      <c r="E195" s="293"/>
      <c r="F195" s="349"/>
      <c r="G195" s="349"/>
      <c r="H195" s="350"/>
      <c r="I195" s="350"/>
      <c r="J195" s="350"/>
      <c r="K195" s="350"/>
      <c r="L195" s="293"/>
      <c r="M195" s="350"/>
      <c r="N195" s="293"/>
      <c r="O195" s="350"/>
      <c r="P195" s="350"/>
      <c r="Q195" s="395" t="str">
        <f t="shared" si="10"/>
        <v/>
      </c>
      <c r="R195" s="350"/>
      <c r="S195" s="351"/>
    </row>
    <row r="196" spans="1:19" s="74" customFormat="1" ht="24.95" hidden="1" customHeight="1" outlineLevel="4">
      <c r="A196" s="290" t="str">
        <f>IF(AND(D196="",D196=""),"",$D$3&amp;"_"&amp;ROW()-11-COUNTBLANK($D$12:D196))</f>
        <v>CTKM_170</v>
      </c>
      <c r="B196" s="513"/>
      <c r="C196" s="303" t="s">
        <v>2437</v>
      </c>
      <c r="D196" s="303" t="s">
        <v>2438</v>
      </c>
      <c r="E196" s="293"/>
      <c r="F196" s="349"/>
      <c r="G196" s="349"/>
      <c r="H196" s="350"/>
      <c r="I196" s="350"/>
      <c r="J196" s="350"/>
      <c r="K196" s="350"/>
      <c r="L196" s="293"/>
      <c r="M196" s="350"/>
      <c r="N196" s="293"/>
      <c r="O196" s="350"/>
      <c r="P196" s="350"/>
      <c r="Q196" s="395" t="str">
        <f t="shared" si="10"/>
        <v/>
      </c>
      <c r="R196" s="350"/>
      <c r="S196" s="351"/>
    </row>
    <row r="197" spans="1:19" s="74" customFormat="1" ht="24.95" hidden="1" customHeight="1" outlineLevel="4">
      <c r="A197" s="290" t="str">
        <f>IF(AND(D197="",D197=""),"",$D$3&amp;"_"&amp;ROW()-11-COUNTBLANK($D$12:D197))</f>
        <v>CTKM_171</v>
      </c>
      <c r="B197" s="512" t="s">
        <v>2398</v>
      </c>
      <c r="C197" s="303" t="s">
        <v>2439</v>
      </c>
      <c r="D197" s="303" t="s">
        <v>2440</v>
      </c>
      <c r="E197" s="293"/>
      <c r="F197" s="349"/>
      <c r="G197" s="349"/>
      <c r="H197" s="350"/>
      <c r="I197" s="350"/>
      <c r="J197" s="350"/>
      <c r="K197" s="350"/>
      <c r="L197" s="293"/>
      <c r="M197" s="350"/>
      <c r="N197" s="293"/>
      <c r="O197" s="350"/>
      <c r="P197" s="350"/>
      <c r="Q197" s="395" t="str">
        <f t="shared" si="10"/>
        <v/>
      </c>
      <c r="R197" s="350"/>
      <c r="S197" s="351"/>
    </row>
    <row r="198" spans="1:19" s="74" customFormat="1" ht="24.95" hidden="1" customHeight="1" outlineLevel="4">
      <c r="A198" s="290" t="str">
        <f>IF(AND(D198="",D198=""),"",$D$3&amp;"_"&amp;ROW()-11-COUNTBLANK($D$12:D198))</f>
        <v>CTKM_172</v>
      </c>
      <c r="B198" s="513"/>
      <c r="C198" s="303" t="s">
        <v>2441</v>
      </c>
      <c r="D198" s="303" t="s">
        <v>2402</v>
      </c>
      <c r="E198" s="293"/>
      <c r="F198" s="349"/>
      <c r="G198" s="349"/>
      <c r="H198" s="350"/>
      <c r="I198" s="350"/>
      <c r="J198" s="350"/>
      <c r="K198" s="350"/>
      <c r="L198" s="293"/>
      <c r="M198" s="350"/>
      <c r="N198" s="293"/>
      <c r="O198" s="350"/>
      <c r="P198" s="350"/>
      <c r="Q198" s="395" t="str">
        <f t="shared" si="10"/>
        <v/>
      </c>
      <c r="R198" s="350"/>
      <c r="S198" s="351"/>
    </row>
    <row r="199" spans="1:19" s="74" customFormat="1" ht="24.95" hidden="1" customHeight="1" outlineLevel="4">
      <c r="A199" s="290" t="str">
        <f>IF(AND(D199="",D199=""),"",$D$3&amp;"_"&amp;ROW()-11-COUNTBLANK($D$12:D199))</f>
        <v>CTKM_173</v>
      </c>
      <c r="B199" s="512" t="s">
        <v>2403</v>
      </c>
      <c r="C199" s="303" t="s">
        <v>2404</v>
      </c>
      <c r="D199" s="303" t="s">
        <v>2405</v>
      </c>
      <c r="E199" s="293"/>
      <c r="F199" s="349"/>
      <c r="G199" s="349"/>
      <c r="H199" s="350"/>
      <c r="I199" s="350"/>
      <c r="J199" s="350"/>
      <c r="K199" s="350"/>
      <c r="L199" s="293"/>
      <c r="M199" s="350"/>
      <c r="N199" s="293"/>
      <c r="O199" s="350"/>
      <c r="P199" s="350"/>
      <c r="Q199" s="395" t="str">
        <f t="shared" si="10"/>
        <v/>
      </c>
      <c r="R199" s="350"/>
      <c r="S199" s="351"/>
    </row>
    <row r="200" spans="1:19" s="74" customFormat="1" ht="24.95" hidden="1" customHeight="1" outlineLevel="4">
      <c r="A200" s="290" t="str">
        <f>IF(AND(D200="",D200=""),"",$D$3&amp;"_"&amp;ROW()-11-COUNTBLANK($D$12:D200))</f>
        <v>CTKM_174</v>
      </c>
      <c r="B200" s="526"/>
      <c r="C200" s="303" t="s">
        <v>2406</v>
      </c>
      <c r="D200" s="303" t="s">
        <v>2407</v>
      </c>
      <c r="E200" s="293"/>
      <c r="F200" s="349"/>
      <c r="G200" s="349"/>
      <c r="H200" s="350"/>
      <c r="I200" s="350"/>
      <c r="J200" s="350"/>
      <c r="K200" s="350"/>
      <c r="L200" s="293"/>
      <c r="M200" s="350"/>
      <c r="N200" s="293"/>
      <c r="O200" s="350"/>
      <c r="P200" s="350"/>
      <c r="Q200" s="395" t="str">
        <f t="shared" si="10"/>
        <v/>
      </c>
      <c r="R200" s="350"/>
      <c r="S200" s="351"/>
    </row>
    <row r="201" spans="1:19" s="74" customFormat="1" ht="24.95" hidden="1" customHeight="1" outlineLevel="4">
      <c r="A201" s="290" t="str">
        <f>IF(AND(D201="",D201=""),"",$D$3&amp;"_"&amp;ROW()-11-COUNTBLANK($D$12:D201))</f>
        <v>CTKM_175</v>
      </c>
      <c r="B201" s="526"/>
      <c r="C201" s="303" t="s">
        <v>2408</v>
      </c>
      <c r="D201" s="303" t="s">
        <v>2409</v>
      </c>
      <c r="E201" s="293"/>
      <c r="F201" s="349"/>
      <c r="G201" s="349"/>
      <c r="H201" s="350"/>
      <c r="I201" s="350"/>
      <c r="J201" s="350"/>
      <c r="K201" s="350"/>
      <c r="L201" s="293"/>
      <c r="M201" s="350"/>
      <c r="N201" s="293"/>
      <c r="O201" s="350"/>
      <c r="P201" s="350"/>
      <c r="Q201" s="395" t="str">
        <f t="shared" si="10"/>
        <v/>
      </c>
      <c r="R201" s="350"/>
      <c r="S201" s="351"/>
    </row>
    <row r="202" spans="1:19" s="74" customFormat="1" ht="24.95" hidden="1" customHeight="1" outlineLevel="4">
      <c r="A202" s="290" t="str">
        <f>IF(AND(D202="",D202=""),"",$D$3&amp;"_"&amp;ROW()-11-COUNTBLANK($D$12:D202))</f>
        <v>CTKM_176</v>
      </c>
      <c r="B202" s="526"/>
      <c r="C202" s="303" t="s">
        <v>2410</v>
      </c>
      <c r="D202" s="303" t="s">
        <v>1773</v>
      </c>
      <c r="E202" s="293"/>
      <c r="F202" s="349"/>
      <c r="G202" s="349"/>
      <c r="H202" s="350"/>
      <c r="I202" s="350"/>
      <c r="J202" s="350"/>
      <c r="K202" s="350"/>
      <c r="L202" s="293"/>
      <c r="M202" s="350"/>
      <c r="N202" s="293"/>
      <c r="O202" s="350"/>
      <c r="P202" s="350"/>
      <c r="Q202" s="395" t="str">
        <f t="shared" si="10"/>
        <v/>
      </c>
      <c r="R202" s="350"/>
      <c r="S202" s="351"/>
    </row>
    <row r="203" spans="1:19" s="74" customFormat="1" ht="24.95" hidden="1" customHeight="1" outlineLevel="4">
      <c r="A203" s="290" t="str">
        <f>IF(AND(D203="",D203=""),"",$D$3&amp;"_"&amp;ROW()-11-COUNTBLANK($D$12:D203))</f>
        <v>CTKM_177</v>
      </c>
      <c r="B203" s="469" t="s">
        <v>2411</v>
      </c>
      <c r="C203" s="303" t="s">
        <v>2442</v>
      </c>
      <c r="D203" s="303" t="s">
        <v>2413</v>
      </c>
      <c r="E203" s="293"/>
      <c r="F203" s="349"/>
      <c r="G203" s="349"/>
      <c r="H203" s="350"/>
      <c r="I203" s="350"/>
      <c r="J203" s="350"/>
      <c r="K203" s="350"/>
      <c r="L203" s="293"/>
      <c r="M203" s="350"/>
      <c r="N203" s="293"/>
      <c r="O203" s="350"/>
      <c r="P203" s="350"/>
      <c r="Q203" s="395" t="str">
        <f t="shared" si="10"/>
        <v/>
      </c>
      <c r="R203" s="350"/>
      <c r="S203" s="351"/>
    </row>
    <row r="204" spans="1:19" s="74" customFormat="1" ht="24.95" customHeight="1" outlineLevel="3" collapsed="1">
      <c r="A204" s="290" t="str">
        <f>IF(AND(D204="",D204=""),"",$D$3&amp;"_"&amp;ROW()-11-COUNTBLANK($D$12:D204))</f>
        <v/>
      </c>
      <c r="B204" s="541" t="s">
        <v>2357</v>
      </c>
      <c r="C204" s="542"/>
      <c r="D204" s="542"/>
      <c r="E204" s="542"/>
      <c r="F204" s="560"/>
      <c r="G204" s="560"/>
      <c r="H204" s="542"/>
      <c r="I204" s="542"/>
      <c r="J204" s="542"/>
      <c r="K204" s="542"/>
      <c r="L204" s="542"/>
      <c r="M204" s="542"/>
      <c r="N204" s="542"/>
      <c r="O204" s="542"/>
      <c r="P204" s="542"/>
      <c r="Q204" s="542" t="str">
        <f t="shared" si="10"/>
        <v/>
      </c>
      <c r="R204" s="542"/>
      <c r="S204" s="543"/>
    </row>
    <row r="205" spans="1:19" s="74" customFormat="1" ht="24.95" hidden="1" customHeight="1" outlineLevel="4">
      <c r="A205" s="290" t="str">
        <f>IF(AND(D205="",D205=""),"",$D$3&amp;"_"&amp;ROW()-11-COUNTBLANK($D$12:D205))</f>
        <v>CTKM_178</v>
      </c>
      <c r="B205" s="512" t="s">
        <v>3292</v>
      </c>
      <c r="C205" s="303" t="s">
        <v>2358</v>
      </c>
      <c r="D205" s="303" t="s">
        <v>2359</v>
      </c>
      <c r="E205" s="293"/>
      <c r="F205" s="349"/>
      <c r="G205" s="349"/>
      <c r="H205" s="350"/>
      <c r="I205" s="350"/>
      <c r="J205" s="350"/>
      <c r="K205" s="350"/>
      <c r="L205" s="293"/>
      <c r="M205" s="350"/>
      <c r="N205" s="293"/>
      <c r="O205" s="350"/>
      <c r="P205" s="350"/>
      <c r="Q205" s="395" t="str">
        <f t="shared" si="10"/>
        <v/>
      </c>
      <c r="R205" s="350"/>
      <c r="S205" s="351"/>
    </row>
    <row r="206" spans="1:19" s="74" customFormat="1" ht="24.95" hidden="1" customHeight="1" outlineLevel="4">
      <c r="A206" s="290" t="str">
        <f>IF(AND(D206="",D206=""),"",$D$3&amp;"_"&amp;ROW()-11-COUNTBLANK($D$12:D206))</f>
        <v>CTKM_179</v>
      </c>
      <c r="B206" s="526"/>
      <c r="C206" s="303" t="s">
        <v>3293</v>
      </c>
      <c r="D206" s="458" t="s">
        <v>3542</v>
      </c>
      <c r="E206" s="293" t="s">
        <v>1959</v>
      </c>
      <c r="F206" s="349" t="s">
        <v>1958</v>
      </c>
      <c r="G206" s="349"/>
      <c r="H206" s="350"/>
      <c r="I206" s="350"/>
      <c r="J206" s="350"/>
      <c r="K206" s="350"/>
      <c r="L206" s="293"/>
      <c r="M206" s="350"/>
      <c r="N206" s="293"/>
      <c r="O206" s="350"/>
      <c r="P206" s="350"/>
      <c r="Q206" s="395" t="str">
        <f t="shared" si="10"/>
        <v>P</v>
      </c>
      <c r="R206" s="222">
        <v>611479</v>
      </c>
      <c r="S206" s="351"/>
    </row>
    <row r="207" spans="1:19" s="74" customFormat="1" ht="24.95" hidden="1" customHeight="1" outlineLevel="4">
      <c r="A207" s="290" t="str">
        <f>IF(AND(D207="",D207=""),"",$D$3&amp;"_"&amp;ROW()-11-COUNTBLANK($D$12:D207))</f>
        <v>CTKM_180</v>
      </c>
      <c r="B207" s="513"/>
      <c r="C207" s="303" t="s">
        <v>3294</v>
      </c>
      <c r="D207" s="458" t="s">
        <v>2360</v>
      </c>
      <c r="E207" s="293"/>
      <c r="F207" s="349"/>
      <c r="G207" s="349"/>
      <c r="H207" s="350"/>
      <c r="I207" s="350"/>
      <c r="J207" s="350"/>
      <c r="K207" s="350"/>
      <c r="L207" s="293"/>
      <c r="M207" s="350"/>
      <c r="N207" s="293"/>
      <c r="O207" s="350"/>
      <c r="P207" s="350"/>
      <c r="Q207" s="395" t="str">
        <f t="shared" si="10"/>
        <v/>
      </c>
      <c r="R207" s="350"/>
      <c r="S207" s="351"/>
    </row>
    <row r="208" spans="1:19" s="74" customFormat="1" ht="24.95" hidden="1" customHeight="1" outlineLevel="4">
      <c r="A208" s="290" t="str">
        <f>IF(AND(D208="",D208=""),"",$D$3&amp;"_"&amp;ROW()-11-COUNTBLANK($D$12:D208))</f>
        <v>CTKM_181</v>
      </c>
      <c r="B208" s="512" t="s">
        <v>3295</v>
      </c>
      <c r="C208" s="303" t="s">
        <v>3296</v>
      </c>
      <c r="D208" s="303" t="s">
        <v>2416</v>
      </c>
      <c r="E208" s="293"/>
      <c r="F208" s="349"/>
      <c r="G208" s="349"/>
      <c r="H208" s="350"/>
      <c r="I208" s="350"/>
      <c r="J208" s="350"/>
      <c r="K208" s="350"/>
      <c r="L208" s="293"/>
      <c r="M208" s="350"/>
      <c r="N208" s="293"/>
      <c r="O208" s="350"/>
      <c r="P208" s="350"/>
      <c r="Q208" s="395" t="str">
        <f t="shared" si="10"/>
        <v/>
      </c>
      <c r="R208" s="350"/>
      <c r="S208" s="351"/>
    </row>
    <row r="209" spans="1:19" s="74" customFormat="1" ht="24.95" hidden="1" customHeight="1" outlineLevel="4">
      <c r="A209" s="290" t="str">
        <f>IF(AND(D209="",D209=""),"",$D$3&amp;"_"&amp;ROW()-11-COUNTBLANK($D$12:D209))</f>
        <v>CTKM_182</v>
      </c>
      <c r="B209" s="513"/>
      <c r="C209" s="303" t="s">
        <v>3297</v>
      </c>
      <c r="D209" s="303" t="s">
        <v>2417</v>
      </c>
      <c r="E209" s="293"/>
      <c r="F209" s="349"/>
      <c r="G209" s="349"/>
      <c r="H209" s="350"/>
      <c r="I209" s="350"/>
      <c r="J209" s="350"/>
      <c r="K209" s="350"/>
      <c r="L209" s="293"/>
      <c r="M209" s="350"/>
      <c r="N209" s="293"/>
      <c r="O209" s="350"/>
      <c r="P209" s="350"/>
      <c r="Q209" s="395" t="str">
        <f t="shared" si="10"/>
        <v/>
      </c>
      <c r="R209" s="350"/>
      <c r="S209" s="351"/>
    </row>
    <row r="210" spans="1:19" s="74" customFormat="1" ht="24.95" hidden="1" customHeight="1" outlineLevel="4">
      <c r="A210" s="290" t="str">
        <f>IF(AND(D210="",D210=""),"",$D$3&amp;"_"&amp;ROW()-11-COUNTBLANK($D$12:D210))</f>
        <v>CTKM_183</v>
      </c>
      <c r="B210" s="512" t="s">
        <v>3313</v>
      </c>
      <c r="C210" s="303" t="s">
        <v>3299</v>
      </c>
      <c r="D210" s="303" t="s">
        <v>2443</v>
      </c>
      <c r="E210" s="293"/>
      <c r="F210" s="349"/>
      <c r="G210" s="349"/>
      <c r="H210" s="350"/>
      <c r="I210" s="350"/>
      <c r="J210" s="350"/>
      <c r="K210" s="350"/>
      <c r="L210" s="293"/>
      <c r="M210" s="350"/>
      <c r="N210" s="293"/>
      <c r="O210" s="350"/>
      <c r="P210" s="350"/>
      <c r="Q210" s="395" t="str">
        <f t="shared" si="10"/>
        <v/>
      </c>
      <c r="R210" s="350"/>
      <c r="S210" s="351"/>
    </row>
    <row r="211" spans="1:19" s="74" customFormat="1" ht="24.95" hidden="1" customHeight="1" outlineLevel="4">
      <c r="A211" s="290"/>
      <c r="B211" s="526"/>
      <c r="C211" s="303" t="s">
        <v>3314</v>
      </c>
      <c r="D211" s="303" t="s">
        <v>2444</v>
      </c>
      <c r="E211" s="293"/>
      <c r="F211" s="349"/>
      <c r="G211" s="349"/>
      <c r="H211" s="350"/>
      <c r="I211" s="350"/>
      <c r="J211" s="350"/>
      <c r="K211" s="350"/>
      <c r="L211" s="293"/>
      <c r="M211" s="350"/>
      <c r="N211" s="293"/>
      <c r="O211" s="350"/>
      <c r="P211" s="350"/>
      <c r="Q211" s="395" t="str">
        <f t="shared" si="10"/>
        <v/>
      </c>
      <c r="R211" s="350"/>
      <c r="S211" s="351"/>
    </row>
    <row r="212" spans="1:19" s="74" customFormat="1" ht="24.95" hidden="1" customHeight="1" outlineLevel="4">
      <c r="A212" s="290" t="str">
        <f>IF(AND(D212="",D212=""),"",$D$3&amp;"_"&amp;ROW()-11-COUNTBLANK($D$12:D212))</f>
        <v>CTKM_185</v>
      </c>
      <c r="B212" s="513"/>
      <c r="C212" s="303" t="s">
        <v>3315</v>
      </c>
      <c r="D212" s="303" t="s">
        <v>2445</v>
      </c>
      <c r="E212" s="293"/>
      <c r="F212" s="349"/>
      <c r="G212" s="349"/>
      <c r="H212" s="350"/>
      <c r="I212" s="350"/>
      <c r="J212" s="350"/>
      <c r="K212" s="350"/>
      <c r="L212" s="293"/>
      <c r="M212" s="350"/>
      <c r="N212" s="293"/>
      <c r="O212" s="350"/>
      <c r="P212" s="350"/>
      <c r="Q212" s="395" t="str">
        <f t="shared" si="10"/>
        <v/>
      </c>
      <c r="R212" s="350"/>
      <c r="S212" s="351"/>
    </row>
    <row r="213" spans="1:19" s="74" customFormat="1" ht="24.95" hidden="1" customHeight="1" outlineLevel="4">
      <c r="A213" s="290" t="str">
        <f>IF(AND(D213="",D213=""),"",$D$3&amp;"_"&amp;ROW()-11-COUNTBLANK($D$12:D213))</f>
        <v>CTKM_186</v>
      </c>
      <c r="B213" s="512" t="s">
        <v>3301</v>
      </c>
      <c r="C213" s="303" t="s">
        <v>3302</v>
      </c>
      <c r="D213" s="303" t="s">
        <v>2365</v>
      </c>
      <c r="E213" s="293"/>
      <c r="F213" s="349"/>
      <c r="G213" s="349"/>
      <c r="H213" s="350"/>
      <c r="I213" s="350"/>
      <c r="J213" s="350"/>
      <c r="K213" s="350"/>
      <c r="L213" s="293"/>
      <c r="M213" s="350"/>
      <c r="N213" s="293"/>
      <c r="O213" s="350"/>
      <c r="P213" s="350"/>
      <c r="Q213" s="395" t="str">
        <f t="shared" si="10"/>
        <v/>
      </c>
      <c r="R213" s="350"/>
      <c r="S213" s="351"/>
    </row>
    <row r="214" spans="1:19" s="74" customFormat="1" ht="24.95" hidden="1" customHeight="1" outlineLevel="4">
      <c r="A214" s="290" t="str">
        <f>IF(AND(D214="",D214=""),"",$D$3&amp;"_"&amp;ROW()-11-COUNTBLANK($D$12:D214))</f>
        <v>CTKM_187</v>
      </c>
      <c r="B214" s="526"/>
      <c r="C214" s="303" t="s">
        <v>3310</v>
      </c>
      <c r="D214" s="303" t="s">
        <v>2366</v>
      </c>
      <c r="E214" s="293"/>
      <c r="F214" s="349"/>
      <c r="G214" s="349"/>
      <c r="H214" s="350"/>
      <c r="I214" s="350"/>
      <c r="J214" s="350"/>
      <c r="K214" s="350"/>
      <c r="L214" s="293"/>
      <c r="M214" s="350"/>
      <c r="N214" s="293"/>
      <c r="O214" s="350"/>
      <c r="P214" s="350"/>
      <c r="Q214" s="395" t="str">
        <f t="shared" si="10"/>
        <v/>
      </c>
      <c r="R214" s="350"/>
      <c r="S214" s="351"/>
    </row>
    <row r="215" spans="1:19" s="74" customFormat="1" ht="24.95" hidden="1" customHeight="1" outlineLevel="4">
      <c r="A215" s="290" t="str">
        <f>IF(AND(D215="",D215=""),"",$D$3&amp;"_"&amp;ROW()-11-COUNTBLANK($D$12:D215))</f>
        <v>CTKM_188</v>
      </c>
      <c r="B215" s="526"/>
      <c r="C215" s="303" t="s">
        <v>3311</v>
      </c>
      <c r="D215" s="303" t="s">
        <v>2367</v>
      </c>
      <c r="E215" s="293"/>
      <c r="F215" s="349"/>
      <c r="G215" s="349"/>
      <c r="H215" s="350"/>
      <c r="I215" s="350"/>
      <c r="J215" s="350"/>
      <c r="K215" s="350"/>
      <c r="L215" s="293"/>
      <c r="M215" s="350"/>
      <c r="N215" s="293"/>
      <c r="O215" s="350"/>
      <c r="P215" s="350"/>
      <c r="Q215" s="395" t="str">
        <f t="shared" si="10"/>
        <v/>
      </c>
      <c r="R215" s="350"/>
      <c r="S215" s="351"/>
    </row>
    <row r="216" spans="1:19" s="74" customFormat="1" ht="24.95" hidden="1" customHeight="1" outlineLevel="4">
      <c r="A216" s="290" t="str">
        <f>IF(AND(D216="",D216=""),"",$D$3&amp;"_"&amp;ROW()-11-COUNTBLANK($D$12:D216))</f>
        <v>CTKM_189</v>
      </c>
      <c r="B216" s="513"/>
      <c r="C216" s="303" t="s">
        <v>3312</v>
      </c>
      <c r="D216" s="303" t="s">
        <v>2368</v>
      </c>
      <c r="E216" s="293"/>
      <c r="F216" s="349"/>
      <c r="G216" s="349"/>
      <c r="H216" s="350"/>
      <c r="I216" s="350"/>
      <c r="J216" s="350"/>
      <c r="K216" s="350"/>
      <c r="L216" s="293"/>
      <c r="M216" s="350"/>
      <c r="N216" s="293"/>
      <c r="O216" s="350"/>
      <c r="P216" s="350"/>
      <c r="Q216" s="395" t="str">
        <f t="shared" si="10"/>
        <v/>
      </c>
      <c r="R216" s="350"/>
      <c r="S216" s="351"/>
    </row>
    <row r="217" spans="1:19" s="74" customFormat="1" ht="24.95" customHeight="1" outlineLevel="2">
      <c r="A217" s="290" t="str">
        <f>IF(AND(D217="",D217=""),"",$D$3&amp;"_"&amp;ROW()-11-COUNTBLANK($D$12:D217))</f>
        <v/>
      </c>
      <c r="B217" s="538" t="s">
        <v>3423</v>
      </c>
      <c r="C217" s="539"/>
      <c r="D217" s="539"/>
      <c r="E217" s="539"/>
      <c r="F217" s="559"/>
      <c r="G217" s="559"/>
      <c r="H217" s="539"/>
      <c r="I217" s="539"/>
      <c r="J217" s="539"/>
      <c r="K217" s="539"/>
      <c r="L217" s="539"/>
      <c r="M217" s="539"/>
      <c r="N217" s="539"/>
      <c r="O217" s="539"/>
      <c r="P217" s="539"/>
      <c r="Q217" s="539" t="str">
        <f t="shared" si="10"/>
        <v/>
      </c>
      <c r="R217" s="539"/>
      <c r="S217" s="540"/>
    </row>
    <row r="218" spans="1:19" s="74" customFormat="1" ht="24.95" customHeight="1" outlineLevel="3" collapsed="1">
      <c r="A218" s="290" t="str">
        <f>IF(AND(D218="",D218=""),"",$D$3&amp;"_"&amp;ROW()-11-COUNTBLANK($D$12:D218))</f>
        <v/>
      </c>
      <c r="B218" s="541" t="s">
        <v>3424</v>
      </c>
      <c r="C218" s="542"/>
      <c r="D218" s="542"/>
      <c r="E218" s="542"/>
      <c r="F218" s="560"/>
      <c r="G218" s="560"/>
      <c r="H218" s="542"/>
      <c r="I218" s="542"/>
      <c r="J218" s="542"/>
      <c r="K218" s="542"/>
      <c r="L218" s="542"/>
      <c r="M218" s="542"/>
      <c r="N218" s="542"/>
      <c r="O218" s="542"/>
      <c r="P218" s="542"/>
      <c r="Q218" s="542"/>
      <c r="R218" s="542"/>
      <c r="S218" s="543"/>
    </row>
    <row r="219" spans="1:19" s="74" customFormat="1" ht="24.95" hidden="1" customHeight="1" outlineLevel="4">
      <c r="A219" s="290" t="str">
        <f>IF(AND(D219="",D219=""),"",$D$3&amp;"_"&amp;ROW()-11-COUNTBLANK($D$12:D219))</f>
        <v>CTKM_190</v>
      </c>
      <c r="B219" s="512" t="s">
        <v>2334</v>
      </c>
      <c r="C219" s="303" t="s">
        <v>2446</v>
      </c>
      <c r="D219" s="303" t="s">
        <v>2447</v>
      </c>
      <c r="E219" s="293"/>
      <c r="F219" s="349"/>
      <c r="G219" s="349"/>
      <c r="H219" s="350"/>
      <c r="I219" s="350"/>
      <c r="J219" s="350"/>
      <c r="K219" s="350"/>
      <c r="L219" s="293"/>
      <c r="M219" s="350"/>
      <c r="N219" s="293"/>
      <c r="O219" s="350"/>
      <c r="P219" s="350"/>
      <c r="Q219" s="395" t="str">
        <f t="shared" si="10"/>
        <v/>
      </c>
      <c r="R219" s="350"/>
      <c r="S219" s="351"/>
    </row>
    <row r="220" spans="1:19" s="74" customFormat="1" ht="24.95" hidden="1" customHeight="1" outlineLevel="4">
      <c r="A220" s="290" t="str">
        <f>IF(AND(D220="",D220=""),"",$D$3&amp;"_"&amp;ROW()-11-COUNTBLANK($D$12:D220))</f>
        <v>CTKM_191</v>
      </c>
      <c r="B220" s="526"/>
      <c r="C220" s="303" t="s">
        <v>2448</v>
      </c>
      <c r="D220" s="303" t="s">
        <v>2449</v>
      </c>
      <c r="E220" s="293"/>
      <c r="F220" s="349"/>
      <c r="G220" s="349"/>
      <c r="H220" s="350"/>
      <c r="I220" s="350"/>
      <c r="J220" s="350"/>
      <c r="K220" s="350"/>
      <c r="L220" s="293"/>
      <c r="M220" s="350"/>
      <c r="N220" s="293"/>
      <c r="O220" s="350"/>
      <c r="P220" s="350"/>
      <c r="Q220" s="395" t="str">
        <f t="shared" si="10"/>
        <v/>
      </c>
      <c r="R220" s="350"/>
      <c r="S220" s="351"/>
    </row>
    <row r="221" spans="1:19" s="74" customFormat="1" ht="24.95" hidden="1" customHeight="1" outlineLevel="4">
      <c r="A221" s="290" t="str">
        <f>IF(AND(D221="",D221=""),"",$D$3&amp;"_"&amp;ROW()-11-COUNTBLANK($D$12:D221))</f>
        <v>CTKM_192</v>
      </c>
      <c r="B221" s="526"/>
      <c r="C221" s="303" t="s">
        <v>2450</v>
      </c>
      <c r="D221" s="303" t="s">
        <v>2451</v>
      </c>
      <c r="E221" s="293"/>
      <c r="F221" s="349"/>
      <c r="G221" s="349"/>
      <c r="H221" s="350"/>
      <c r="I221" s="350"/>
      <c r="J221" s="350"/>
      <c r="K221" s="350"/>
      <c r="L221" s="293"/>
      <c r="M221" s="350"/>
      <c r="N221" s="293"/>
      <c r="O221" s="350"/>
      <c r="P221" s="350"/>
      <c r="Q221" s="395" t="str">
        <f t="shared" si="10"/>
        <v/>
      </c>
      <c r="R221" s="350"/>
      <c r="S221" s="351"/>
    </row>
    <row r="222" spans="1:19" s="74" customFormat="1" ht="24.95" hidden="1" customHeight="1" outlineLevel="4">
      <c r="A222" s="290" t="str">
        <f>IF(AND(D222="",D222=""),"",$D$3&amp;"_"&amp;ROW()-11-COUNTBLANK($D$12:D222))</f>
        <v>CTKM_193</v>
      </c>
      <c r="B222" s="512" t="s">
        <v>2381</v>
      </c>
      <c r="C222" s="303" t="s">
        <v>2382</v>
      </c>
      <c r="D222" s="303" t="s">
        <v>2383</v>
      </c>
      <c r="E222" s="293"/>
      <c r="F222" s="349"/>
      <c r="G222" s="349"/>
      <c r="H222" s="350"/>
      <c r="I222" s="350"/>
      <c r="J222" s="350"/>
      <c r="K222" s="350"/>
      <c r="L222" s="293"/>
      <c r="M222" s="350"/>
      <c r="N222" s="293"/>
      <c r="O222" s="350"/>
      <c r="P222" s="350"/>
      <c r="Q222" s="395" t="str">
        <f t="shared" si="10"/>
        <v/>
      </c>
      <c r="R222" s="350"/>
      <c r="S222" s="351"/>
    </row>
    <row r="223" spans="1:19" s="74" customFormat="1" ht="24.95" hidden="1" customHeight="1" outlineLevel="4">
      <c r="A223" s="290" t="str">
        <f>IF(AND(D223="",D223=""),"",$D$3&amp;"_"&amp;ROW()-11-COUNTBLANK($D$12:D223))</f>
        <v>CTKM_194</v>
      </c>
      <c r="B223" s="526"/>
      <c r="C223" s="303" t="s">
        <v>2384</v>
      </c>
      <c r="D223" s="303" t="s">
        <v>2385</v>
      </c>
      <c r="E223" s="293"/>
      <c r="F223" s="349"/>
      <c r="G223" s="349"/>
      <c r="H223" s="350"/>
      <c r="I223" s="350"/>
      <c r="J223" s="350"/>
      <c r="K223" s="350"/>
      <c r="L223" s="293"/>
      <c r="M223" s="350"/>
      <c r="N223" s="293"/>
      <c r="O223" s="350"/>
      <c r="P223" s="350"/>
      <c r="Q223" s="395" t="str">
        <f t="shared" si="10"/>
        <v/>
      </c>
      <c r="R223" s="350"/>
      <c r="S223" s="351"/>
    </row>
    <row r="224" spans="1:19" s="74" customFormat="1" ht="24.95" hidden="1" customHeight="1" outlineLevel="4">
      <c r="A224" s="290" t="str">
        <f>IF(AND(D224="",D224=""),"",$D$3&amp;"_"&amp;ROW()-11-COUNTBLANK($D$12:D224))</f>
        <v>CTKM_195</v>
      </c>
      <c r="B224" s="526"/>
      <c r="C224" s="458" t="s">
        <v>2452</v>
      </c>
      <c r="D224" s="303" t="s">
        <v>2453</v>
      </c>
      <c r="E224" s="293"/>
      <c r="F224" s="349"/>
      <c r="G224" s="349"/>
      <c r="H224" s="350"/>
      <c r="I224" s="350"/>
      <c r="J224" s="350"/>
      <c r="K224" s="350"/>
      <c r="L224" s="293"/>
      <c r="M224" s="350"/>
      <c r="N224" s="293"/>
      <c r="O224" s="350"/>
      <c r="P224" s="350"/>
      <c r="Q224" s="395" t="str">
        <f t="shared" si="10"/>
        <v/>
      </c>
      <c r="R224" s="350"/>
      <c r="S224" s="351"/>
    </row>
    <row r="225" spans="1:19" s="74" customFormat="1" ht="24.95" hidden="1" customHeight="1" outlineLevel="4">
      <c r="A225" s="290" t="str">
        <f>IF(AND(D225="",D225=""),"",$D$3&amp;"_"&amp;ROW()-11-COUNTBLANK($D$12:D225))</f>
        <v>CTKM_196</v>
      </c>
      <c r="B225" s="526"/>
      <c r="C225" s="458" t="s">
        <v>2454</v>
      </c>
      <c r="D225" s="303" t="s">
        <v>2455</v>
      </c>
      <c r="E225" s="293"/>
      <c r="F225" s="349"/>
      <c r="G225" s="349"/>
      <c r="H225" s="350"/>
      <c r="I225" s="350"/>
      <c r="J225" s="350"/>
      <c r="K225" s="350"/>
      <c r="L225" s="293"/>
      <c r="M225" s="350"/>
      <c r="N225" s="293"/>
      <c r="O225" s="350"/>
      <c r="P225" s="350"/>
      <c r="Q225" s="395" t="str">
        <f t="shared" si="10"/>
        <v/>
      </c>
      <c r="R225" s="350"/>
      <c r="S225" s="351"/>
    </row>
    <row r="226" spans="1:19" s="74" customFormat="1" ht="24.95" hidden="1" customHeight="1" outlineLevel="4">
      <c r="A226" s="290" t="str">
        <f>IF(AND(D226="",D226=""),"",$D$3&amp;"_"&amp;ROW()-11-COUNTBLANK($D$12:D226))</f>
        <v>CTKM_197</v>
      </c>
      <c r="B226" s="526"/>
      <c r="C226" s="458" t="s">
        <v>2456</v>
      </c>
      <c r="D226" s="303" t="s">
        <v>2457</v>
      </c>
      <c r="E226" s="293"/>
      <c r="F226" s="349"/>
      <c r="G226" s="349"/>
      <c r="H226" s="350"/>
      <c r="I226" s="350"/>
      <c r="J226" s="350"/>
      <c r="K226" s="350"/>
      <c r="L226" s="293"/>
      <c r="M226" s="350"/>
      <c r="N226" s="293"/>
      <c r="O226" s="350"/>
      <c r="P226" s="350"/>
      <c r="Q226" s="395" t="str">
        <f t="shared" si="10"/>
        <v/>
      </c>
      <c r="R226" s="350"/>
      <c r="S226" s="351"/>
    </row>
    <row r="227" spans="1:19" s="74" customFormat="1" ht="24.95" hidden="1" customHeight="1" outlineLevel="4">
      <c r="A227" s="290" t="str">
        <f>IF(AND(D227="",D227=""),"",$D$3&amp;"_"&amp;ROW()-11-COUNTBLANK($D$12:D227))</f>
        <v>CTKM_198</v>
      </c>
      <c r="B227" s="469" t="s">
        <v>2458</v>
      </c>
      <c r="C227" s="303" t="s">
        <v>2459</v>
      </c>
      <c r="D227" s="303" t="s">
        <v>2460</v>
      </c>
      <c r="E227" s="293"/>
      <c r="F227" s="349"/>
      <c r="G227" s="349"/>
      <c r="H227" s="350"/>
      <c r="I227" s="350"/>
      <c r="J227" s="350"/>
      <c r="K227" s="350"/>
      <c r="L227" s="293"/>
      <c r="M227" s="350"/>
      <c r="N227" s="293"/>
      <c r="O227" s="350"/>
      <c r="P227" s="350"/>
      <c r="Q227" s="395" t="str">
        <f t="shared" si="10"/>
        <v/>
      </c>
      <c r="R227" s="350"/>
      <c r="S227" s="351"/>
    </row>
    <row r="228" spans="1:19" s="74" customFormat="1" ht="24.95" hidden="1" customHeight="1" outlineLevel="4">
      <c r="A228" s="290" t="str">
        <f>IF(AND(D228="",D228=""),"",$D$3&amp;"_"&amp;ROW()-11-COUNTBLANK($D$12:D228))</f>
        <v>CTKM_199</v>
      </c>
      <c r="B228" s="512" t="s">
        <v>2461</v>
      </c>
      <c r="C228" s="303" t="s">
        <v>2462</v>
      </c>
      <c r="D228" s="303" t="s">
        <v>2405</v>
      </c>
      <c r="E228" s="293"/>
      <c r="F228" s="349"/>
      <c r="G228" s="349"/>
      <c r="H228" s="350"/>
      <c r="I228" s="350"/>
      <c r="J228" s="350"/>
      <c r="K228" s="350"/>
      <c r="L228" s="293"/>
      <c r="M228" s="350"/>
      <c r="N228" s="293"/>
      <c r="O228" s="350"/>
      <c r="P228" s="350"/>
      <c r="Q228" s="395" t="str">
        <f t="shared" si="10"/>
        <v/>
      </c>
      <c r="R228" s="350"/>
      <c r="S228" s="351"/>
    </row>
    <row r="229" spans="1:19" s="74" customFormat="1" ht="24.95" hidden="1" customHeight="1" outlineLevel="4">
      <c r="A229" s="290" t="str">
        <f>IF(AND(D229="",D229=""),"",$D$3&amp;"_"&amp;ROW()-11-COUNTBLANK($D$12:D229))</f>
        <v>CTKM_200</v>
      </c>
      <c r="B229" s="526"/>
      <c r="C229" s="303" t="s">
        <v>2406</v>
      </c>
      <c r="D229" s="303" t="s">
        <v>2407</v>
      </c>
      <c r="E229" s="293"/>
      <c r="F229" s="349"/>
      <c r="G229" s="349"/>
      <c r="H229" s="350"/>
      <c r="I229" s="350"/>
      <c r="J229" s="350"/>
      <c r="K229" s="350"/>
      <c r="L229" s="293"/>
      <c r="M229" s="350"/>
      <c r="N229" s="293"/>
      <c r="O229" s="350"/>
      <c r="P229" s="350"/>
      <c r="Q229" s="395" t="str">
        <f t="shared" si="10"/>
        <v/>
      </c>
      <c r="R229" s="350"/>
      <c r="S229" s="351"/>
    </row>
    <row r="230" spans="1:19" s="74" customFormat="1" ht="24.95" hidden="1" customHeight="1" outlineLevel="4">
      <c r="A230" s="290" t="str">
        <f>IF(AND(D230="",D230=""),"",$D$3&amp;"_"&amp;ROW()-11-COUNTBLANK($D$12:D230))</f>
        <v>CTKM_201</v>
      </c>
      <c r="B230" s="526"/>
      <c r="C230" s="303" t="s">
        <v>2408</v>
      </c>
      <c r="D230" s="303" t="s">
        <v>2409</v>
      </c>
      <c r="E230" s="293"/>
      <c r="F230" s="349"/>
      <c r="G230" s="349"/>
      <c r="H230" s="350"/>
      <c r="I230" s="350"/>
      <c r="J230" s="350"/>
      <c r="K230" s="350"/>
      <c r="L230" s="293"/>
      <c r="M230" s="350"/>
      <c r="N230" s="293"/>
      <c r="O230" s="350"/>
      <c r="P230" s="350"/>
      <c r="Q230" s="395" t="str">
        <f t="shared" si="10"/>
        <v/>
      </c>
      <c r="R230" s="350"/>
      <c r="S230" s="351"/>
    </row>
    <row r="231" spans="1:19" s="74" customFormat="1" ht="24.95" hidden="1" customHeight="1" outlineLevel="4">
      <c r="A231" s="290" t="str">
        <f>IF(AND(D231="",D231=""),"",$D$3&amp;"_"&amp;ROW()-11-COUNTBLANK($D$12:D231))</f>
        <v>CTKM_202</v>
      </c>
      <c r="B231" s="526"/>
      <c r="C231" s="303" t="s">
        <v>2410</v>
      </c>
      <c r="D231" s="303" t="s">
        <v>1773</v>
      </c>
      <c r="E231" s="293"/>
      <c r="F231" s="349"/>
      <c r="G231" s="349"/>
      <c r="H231" s="350"/>
      <c r="I231" s="350"/>
      <c r="J231" s="350"/>
      <c r="K231" s="350"/>
      <c r="L231" s="293"/>
      <c r="M231" s="350"/>
      <c r="N231" s="293"/>
      <c r="O231" s="350"/>
      <c r="P231" s="350"/>
      <c r="Q231" s="395" t="str">
        <f t="shared" si="10"/>
        <v/>
      </c>
      <c r="R231" s="350"/>
      <c r="S231" s="351"/>
    </row>
    <row r="232" spans="1:19" s="74" customFormat="1" ht="24.95" hidden="1" customHeight="1" outlineLevel="4">
      <c r="A232" s="290" t="str">
        <f>IF(AND(D232="",D232=""),"",$D$3&amp;"_"&amp;ROW()-11-COUNTBLANK($D$12:D232))</f>
        <v>CTKM_203</v>
      </c>
      <c r="B232" s="469" t="s">
        <v>2411</v>
      </c>
      <c r="C232" s="303" t="s">
        <v>2442</v>
      </c>
      <c r="D232" s="303" t="s">
        <v>2413</v>
      </c>
      <c r="E232" s="293"/>
      <c r="F232" s="349"/>
      <c r="G232" s="349"/>
      <c r="H232" s="350"/>
      <c r="I232" s="350"/>
      <c r="J232" s="350"/>
      <c r="K232" s="350"/>
      <c r="L232" s="293"/>
      <c r="M232" s="350"/>
      <c r="N232" s="293"/>
      <c r="O232" s="350"/>
      <c r="P232" s="350"/>
      <c r="Q232" s="395" t="str">
        <f t="shared" si="10"/>
        <v/>
      </c>
      <c r="R232" s="350"/>
      <c r="S232" s="351"/>
    </row>
    <row r="233" spans="1:19" s="74" customFormat="1" ht="24.95" customHeight="1" outlineLevel="3" collapsed="1">
      <c r="A233" s="290" t="str">
        <f>IF(AND(D233="",D233=""),"",$D$3&amp;"_"&amp;ROW()-11-COUNTBLANK($D$12:D233))</f>
        <v/>
      </c>
      <c r="B233" s="541" t="s">
        <v>2357</v>
      </c>
      <c r="C233" s="542"/>
      <c r="D233" s="542"/>
      <c r="E233" s="542"/>
      <c r="F233" s="560"/>
      <c r="G233" s="560"/>
      <c r="H233" s="542"/>
      <c r="I233" s="542"/>
      <c r="J233" s="542"/>
      <c r="K233" s="542"/>
      <c r="L233" s="542"/>
      <c r="M233" s="542"/>
      <c r="N233" s="542"/>
      <c r="O233" s="542"/>
      <c r="P233" s="542"/>
      <c r="Q233" s="542"/>
      <c r="R233" s="542"/>
      <c r="S233" s="543"/>
    </row>
    <row r="234" spans="1:19" s="74" customFormat="1" ht="24.95" hidden="1" customHeight="1" outlineLevel="4">
      <c r="A234" s="290" t="str">
        <f>IF(AND(D234="",D234=""),"",$D$3&amp;"_"&amp;ROW()-11-COUNTBLANK($D$12:D234))</f>
        <v>CTKM_204</v>
      </c>
      <c r="B234" s="512" t="s">
        <v>3292</v>
      </c>
      <c r="C234" s="303" t="s">
        <v>2358</v>
      </c>
      <c r="D234" s="303" t="s">
        <v>2359</v>
      </c>
      <c r="E234" s="293"/>
      <c r="F234" s="349"/>
      <c r="G234" s="349"/>
      <c r="H234" s="350"/>
      <c r="I234" s="350"/>
      <c r="J234" s="350"/>
      <c r="K234" s="350"/>
      <c r="L234" s="293"/>
      <c r="M234" s="350"/>
      <c r="N234" s="293"/>
      <c r="O234" s="350"/>
      <c r="P234" s="350"/>
      <c r="Q234" s="395" t="str">
        <f t="shared" ref="Q234:Q243" si="11">IF(OR(IF(G234="",IF(F234="",IF(E234="","",E234),F234),G234)="F",IF(J234="",IF(I234="",IF(H234="","",H234),I234),J234)="F",IF(M234="",IF(L234="",IF(K234="","",K234),L234),M234)="F",IF(P234="",IF(O234="",IF(N234="","",N234),O234),P234)="F")=TRUE,"F",IF(OR(IF(G234="",IF(F234="",IF(E234="","",E234),F234),G234)="PE",IF(J234="",IF(I234="",IF(H234="","",H234),I234),J234)="PE",IF(M234="",IF(L234="",IF(K234="","",K234),L234),M234)="PE",IF(P234="",IF(O234="",IF(N234="","",N234),O234),P234)="PE")=TRUE,"PE",IF(AND(IF(G234="",IF(F234="",IF(E234="","",E234),F234),G234)="",IF(J234="",IF(I234="",IF(H234="","",H234),I234),J234)="",IF(M234="",IF(L234="",IF(K234="","",K234),L234),M234)="",IF(P234="",IF(O234="",IF(N234="","",N234),O234),P234)="")=TRUE,"","P")))</f>
        <v/>
      </c>
      <c r="R234" s="350"/>
      <c r="S234" s="351"/>
    </row>
    <row r="235" spans="1:19" s="74" customFormat="1" ht="24.95" hidden="1" customHeight="1" outlineLevel="4">
      <c r="A235" s="290" t="str">
        <f>IF(AND(D235="",D235=""),"",$D$3&amp;"_"&amp;ROW()-11-COUNTBLANK($D$12:D235))</f>
        <v>CTKM_205</v>
      </c>
      <c r="B235" s="526"/>
      <c r="C235" s="303" t="s">
        <v>3293</v>
      </c>
      <c r="D235" s="458" t="s">
        <v>3542</v>
      </c>
      <c r="E235" s="293" t="s">
        <v>1959</v>
      </c>
      <c r="F235" s="349" t="s">
        <v>1958</v>
      </c>
      <c r="G235" s="349"/>
      <c r="H235" s="350"/>
      <c r="I235" s="350"/>
      <c r="J235" s="350"/>
      <c r="K235" s="350"/>
      <c r="L235" s="293"/>
      <c r="M235" s="350"/>
      <c r="N235" s="293"/>
      <c r="O235" s="350"/>
      <c r="P235" s="350"/>
      <c r="Q235" s="395" t="str">
        <f t="shared" si="11"/>
        <v>P</v>
      </c>
      <c r="R235" s="222">
        <v>611479</v>
      </c>
      <c r="S235" s="351"/>
    </row>
    <row r="236" spans="1:19" s="74" customFormat="1" ht="24.95" hidden="1" customHeight="1" outlineLevel="4">
      <c r="A236" s="290" t="str">
        <f>IF(AND(D236="",D236=""),"",$D$3&amp;"_"&amp;ROW()-11-COUNTBLANK($D$12:D236))</f>
        <v>CTKM_206</v>
      </c>
      <c r="B236" s="513"/>
      <c r="C236" s="303" t="s">
        <v>3294</v>
      </c>
      <c r="D236" s="458" t="s">
        <v>2360</v>
      </c>
      <c r="E236" s="293"/>
      <c r="F236" s="349"/>
      <c r="G236" s="349"/>
      <c r="H236" s="350"/>
      <c r="I236" s="350"/>
      <c r="J236" s="350"/>
      <c r="K236" s="350"/>
      <c r="L236" s="293"/>
      <c r="M236" s="350"/>
      <c r="N236" s="293"/>
      <c r="O236" s="350"/>
      <c r="P236" s="350"/>
      <c r="Q236" s="395" t="str">
        <f t="shared" si="11"/>
        <v/>
      </c>
      <c r="R236" s="350"/>
      <c r="S236" s="351"/>
    </row>
    <row r="237" spans="1:19" s="74" customFormat="1" ht="24.95" hidden="1" customHeight="1" outlineLevel="4">
      <c r="A237" s="290" t="str">
        <f>IF(AND(D237="",D237=""),"",$D$3&amp;"_"&amp;ROW()-11-COUNTBLANK($D$12:D237))</f>
        <v>CTKM_207</v>
      </c>
      <c r="B237" s="512" t="s">
        <v>3295</v>
      </c>
      <c r="C237" s="303" t="s">
        <v>3296</v>
      </c>
      <c r="D237" s="303" t="s">
        <v>2416</v>
      </c>
      <c r="E237" s="293"/>
      <c r="F237" s="349"/>
      <c r="G237" s="349"/>
      <c r="H237" s="350"/>
      <c r="I237" s="350"/>
      <c r="J237" s="350"/>
      <c r="K237" s="350"/>
      <c r="L237" s="293"/>
      <c r="M237" s="350"/>
      <c r="N237" s="293"/>
      <c r="O237" s="350"/>
      <c r="P237" s="350"/>
      <c r="Q237" s="395" t="str">
        <f t="shared" si="11"/>
        <v/>
      </c>
      <c r="R237" s="350"/>
      <c r="S237" s="351"/>
    </row>
    <row r="238" spans="1:19" s="74" customFormat="1" ht="24.95" hidden="1" customHeight="1" outlineLevel="4">
      <c r="A238" s="290" t="str">
        <f>IF(AND(D238="",D238=""),"",$D$3&amp;"_"&amp;ROW()-11-COUNTBLANK($D$12:D238))</f>
        <v>CTKM_208</v>
      </c>
      <c r="B238" s="513"/>
      <c r="C238" s="303" t="s">
        <v>3297</v>
      </c>
      <c r="D238" s="303" t="s">
        <v>2417</v>
      </c>
      <c r="E238" s="293"/>
      <c r="F238" s="349"/>
      <c r="G238" s="349"/>
      <c r="H238" s="350"/>
      <c r="I238" s="350"/>
      <c r="J238" s="350"/>
      <c r="K238" s="350"/>
      <c r="L238" s="293"/>
      <c r="M238" s="350"/>
      <c r="N238" s="293"/>
      <c r="O238" s="350"/>
      <c r="P238" s="350"/>
      <c r="Q238" s="395" t="str">
        <f t="shared" si="11"/>
        <v/>
      </c>
      <c r="R238" s="350"/>
      <c r="S238" s="351"/>
    </row>
    <row r="239" spans="1:19" s="74" customFormat="1" ht="24.95" hidden="1" customHeight="1" outlineLevel="4">
      <c r="A239" s="290" t="str">
        <f>IF(AND(D239="",D239=""),"",$D$3&amp;"_"&amp;ROW()-11-COUNTBLANK($D$12:D239))</f>
        <v>CTKM_209</v>
      </c>
      <c r="B239" s="469" t="s">
        <v>3313</v>
      </c>
      <c r="C239" s="303" t="s">
        <v>3299</v>
      </c>
      <c r="D239" s="303" t="s">
        <v>2463</v>
      </c>
      <c r="E239" s="293"/>
      <c r="F239" s="349"/>
      <c r="G239" s="349"/>
      <c r="H239" s="350"/>
      <c r="I239" s="350"/>
      <c r="J239" s="350"/>
      <c r="K239" s="350"/>
      <c r="L239" s="293"/>
      <c r="M239" s="350"/>
      <c r="N239" s="293"/>
      <c r="O239" s="350"/>
      <c r="P239" s="350"/>
      <c r="Q239" s="395" t="str">
        <f t="shared" si="11"/>
        <v/>
      </c>
      <c r="R239" s="350"/>
      <c r="S239" s="351"/>
    </row>
    <row r="240" spans="1:19" s="74" customFormat="1" ht="24.95" hidden="1" customHeight="1" outlineLevel="4">
      <c r="A240" s="290" t="str">
        <f>IF(AND(D240="",D240=""),"",$D$3&amp;"_"&amp;ROW()-11-COUNTBLANK($D$12:D240))</f>
        <v>CTKM_210</v>
      </c>
      <c r="B240" s="512" t="s">
        <v>3301</v>
      </c>
      <c r="C240" s="303" t="s">
        <v>3302</v>
      </c>
      <c r="D240" s="303" t="s">
        <v>2365</v>
      </c>
      <c r="E240" s="293"/>
      <c r="F240" s="349"/>
      <c r="G240" s="349"/>
      <c r="H240" s="350"/>
      <c r="I240" s="350"/>
      <c r="J240" s="350"/>
      <c r="K240" s="350"/>
      <c r="L240" s="293"/>
      <c r="M240" s="350"/>
      <c r="N240" s="293"/>
      <c r="O240" s="350"/>
      <c r="P240" s="350"/>
      <c r="Q240" s="395" t="str">
        <f t="shared" si="11"/>
        <v/>
      </c>
      <c r="R240" s="350"/>
      <c r="S240" s="351"/>
    </row>
    <row r="241" spans="1:19" s="74" customFormat="1" ht="24.95" hidden="1" customHeight="1" outlineLevel="4">
      <c r="A241" s="290" t="str">
        <f>IF(AND(D241="",D241=""),"",$D$3&amp;"_"&amp;ROW()-11-COUNTBLANK($D$12:D241))</f>
        <v>CTKM_211</v>
      </c>
      <c r="B241" s="526"/>
      <c r="C241" s="303" t="s">
        <v>3310</v>
      </c>
      <c r="D241" s="303" t="s">
        <v>2366</v>
      </c>
      <c r="E241" s="293"/>
      <c r="F241" s="349"/>
      <c r="G241" s="349"/>
      <c r="H241" s="350"/>
      <c r="I241" s="350"/>
      <c r="J241" s="350"/>
      <c r="K241" s="350"/>
      <c r="L241" s="293"/>
      <c r="M241" s="350"/>
      <c r="N241" s="293"/>
      <c r="O241" s="350"/>
      <c r="P241" s="350"/>
      <c r="Q241" s="395" t="str">
        <f t="shared" si="11"/>
        <v/>
      </c>
      <c r="R241" s="350"/>
      <c r="S241" s="351"/>
    </row>
    <row r="242" spans="1:19" s="74" customFormat="1" ht="24.95" hidden="1" customHeight="1" outlineLevel="4">
      <c r="A242" s="290" t="str">
        <f>IF(AND(D242="",D242=""),"",$D$3&amp;"_"&amp;ROW()-11-COUNTBLANK($D$12:D242))</f>
        <v>CTKM_212</v>
      </c>
      <c r="B242" s="526"/>
      <c r="C242" s="303" t="s">
        <v>3311</v>
      </c>
      <c r="D242" s="303" t="s">
        <v>2367</v>
      </c>
      <c r="E242" s="293"/>
      <c r="F242" s="349"/>
      <c r="G242" s="349"/>
      <c r="H242" s="350"/>
      <c r="I242" s="350"/>
      <c r="J242" s="350"/>
      <c r="K242" s="350"/>
      <c r="L242" s="293"/>
      <c r="M242" s="350"/>
      <c r="N242" s="293"/>
      <c r="O242" s="350"/>
      <c r="P242" s="350"/>
      <c r="Q242" s="395" t="str">
        <f t="shared" si="11"/>
        <v/>
      </c>
      <c r="R242" s="350"/>
      <c r="S242" s="351"/>
    </row>
    <row r="243" spans="1:19" s="74" customFormat="1" ht="24.95" hidden="1" customHeight="1" outlineLevel="4">
      <c r="A243" s="290" t="str">
        <f>IF(AND(D243="",D243=""),"",$D$3&amp;"_"&amp;ROW()-11-COUNTBLANK($D$12:D243))</f>
        <v>CTKM_213</v>
      </c>
      <c r="B243" s="513"/>
      <c r="C243" s="303" t="s">
        <v>3312</v>
      </c>
      <c r="D243" s="303" t="s">
        <v>2368</v>
      </c>
      <c r="E243" s="293"/>
      <c r="F243" s="349"/>
      <c r="G243" s="349"/>
      <c r="H243" s="350"/>
      <c r="I243" s="350"/>
      <c r="J243" s="350"/>
      <c r="K243" s="350"/>
      <c r="L243" s="293"/>
      <c r="M243" s="350"/>
      <c r="N243" s="293"/>
      <c r="O243" s="350"/>
      <c r="P243" s="350"/>
      <c r="Q243" s="395" t="str">
        <f t="shared" si="11"/>
        <v/>
      </c>
      <c r="R243" s="350"/>
      <c r="S243" s="351"/>
    </row>
    <row r="244" spans="1:19" ht="24.95" customHeight="1" collapsed="1">
      <c r="A244" s="290" t="str">
        <f>IF(AND(D244="",D244=""),"",$D$3&amp;"_"&amp;ROW()-11-COUNTBLANK($D$12:D244))</f>
        <v/>
      </c>
      <c r="B244" s="463" t="s">
        <v>3247</v>
      </c>
      <c r="C244" s="446"/>
      <c r="D244" s="446"/>
      <c r="E244" s="446"/>
      <c r="F244" s="556"/>
      <c r="G244" s="556"/>
      <c r="H244" s="446"/>
      <c r="I244" s="446"/>
      <c r="J244" s="446"/>
      <c r="K244" s="446"/>
      <c r="L244" s="446"/>
      <c r="M244" s="446"/>
      <c r="N244" s="446"/>
      <c r="O244" s="446"/>
      <c r="P244" s="446"/>
      <c r="Q244" s="446" t="str">
        <f>IF(OR(IF(G244="",IF(F244="",IF(E244="","",E244),F244),G244)="F",IF(J244="",IF(I244="",IF(H244="","",H244),I244),J244)="F",IF(M244="",IF(L244="",IF(K244="","",K244),L244),M244)="F",IF(P244="",IF(O244="",IF(N244="","",N244),O244),P244)="F")=TRUE,"F",IF(OR(IF(G244="",IF(F244="",IF(E244="","",E244),F244),G244)="PE",IF(J244="",IF(I244="",IF(H244="","",H244),I244),J244)="PE",IF(M244="",IF(L244="",IF(K244="","",K244),L244),M244)="PE",IF(P244="",IF(O244="",IF(N244="","",N244),O244),P244)="PE")=TRUE,"PE",IF(AND(IF(G244="",IF(F244="",IF(E244="","",E244),F244),G244)="",IF(J244="",IF(I244="",IF(H244="","",H244),I244),J244)="",IF(M244="",IF(L244="",IF(K244="","",K244),L244),M244)="",IF(P244="",IF(O244="",IF(N244="","",N244),O244),P244)="")=TRUE,"","P")))</f>
        <v/>
      </c>
      <c r="R244" s="446"/>
      <c r="S244" s="447"/>
    </row>
    <row r="245" spans="1:19" s="108" customFormat="1" ht="24.95" hidden="1" customHeight="1" outlineLevel="1">
      <c r="A245" s="290" t="str">
        <f>IF(AND(D245="",D245=""),"",$D$3&amp;"_"&amp;ROW()-11-COUNTBLANK($D$12:D245))</f>
        <v>CTKM_214</v>
      </c>
      <c r="B245" s="746" t="s">
        <v>385</v>
      </c>
      <c r="C245" s="329" t="s">
        <v>685</v>
      </c>
      <c r="D245" s="329" t="s">
        <v>386</v>
      </c>
      <c r="E245" s="306"/>
      <c r="F245" s="306"/>
      <c r="G245" s="306"/>
      <c r="H245" s="306"/>
      <c r="I245" s="306"/>
      <c r="J245" s="306"/>
      <c r="K245" s="306"/>
      <c r="L245" s="306"/>
      <c r="M245" s="306"/>
      <c r="N245" s="306"/>
      <c r="O245" s="306"/>
      <c r="P245" s="306"/>
      <c r="Q245" s="395" t="str">
        <f>IF(OR(IF(G245="",IF(F245="",IF(E245="","",E245),F245),G245)="F",IF(J245="",IF(I245="",IF(H245="","",H245),I245),J245)="F",IF(M245="",IF(L245="",IF(K245="","",K245),L245),M245)="F",IF(P245="",IF(O245="",IF(N245="","",N245),O245),P245)="F")=TRUE,"F",IF(OR(IF(G245="",IF(F245="",IF(E245="","",E245),F245),G245)="PE",IF(J245="",IF(I245="",IF(H245="","",H245),I245),J245)="PE",IF(M245="",IF(L245="",IF(K245="","",K245),L245),M245)="PE",IF(P245="",IF(O245="",IF(N245="","",N245),O245),P245)="PE")=TRUE,"PE",IF(AND(IF(G245="",IF(F245="",IF(E245="","",E245),F245),G245)="",IF(J245="",IF(I245="",IF(H245="","",H245),I245),J245)="",IF(M245="",IF(L245="",IF(K245="","",K245),L245),M245)="",IF(P245="",IF(O245="",IF(N245="","",N245),O245),P245)="")=TRUE,"","P")))</f>
        <v/>
      </c>
      <c r="R245" s="307"/>
      <c r="S245" s="307"/>
    </row>
    <row r="246" spans="1:19" s="108" customFormat="1" ht="24.95" hidden="1" customHeight="1" outlineLevel="1">
      <c r="A246" s="290" t="str">
        <f>IF(AND(D246="",D246=""),"",$D$3&amp;"_"&amp;ROW()-11-COUNTBLANK($D$12:D246))</f>
        <v>CTKM_215</v>
      </c>
      <c r="B246" s="747"/>
      <c r="C246" s="329" t="s">
        <v>686</v>
      </c>
      <c r="D246" s="329" t="s">
        <v>687</v>
      </c>
      <c r="E246" s="306"/>
      <c r="F246" s="306"/>
      <c r="G246" s="306"/>
      <c r="H246" s="306"/>
      <c r="I246" s="306"/>
      <c r="J246" s="306"/>
      <c r="K246" s="306"/>
      <c r="L246" s="306"/>
      <c r="M246" s="306"/>
      <c r="N246" s="306"/>
      <c r="O246" s="306"/>
      <c r="P246" s="306"/>
      <c r="Q246" s="395" t="str">
        <f>IF(OR(IF(G246="",IF(F246="",IF(E246="","",E246),F246),G246)="F",IF(J246="",IF(I246="",IF(H246="","",H246),I246),J246)="F",IF(M246="",IF(L246="",IF(K246="","",K246),L246),M246)="F",IF(P246="",IF(O246="",IF(N246="","",N246),O246),P246)="F")=TRUE,"F",IF(OR(IF(G246="",IF(F246="",IF(E246="","",E246),F246),G246)="PE",IF(J246="",IF(I246="",IF(H246="","",H246),I246),J246)="PE",IF(M246="",IF(L246="",IF(K246="","",K246),L246),M246)="PE",IF(P246="",IF(O246="",IF(N246="","",N246),O246),P246)="PE")=TRUE,"PE",IF(AND(IF(G246="",IF(F246="",IF(E246="","",E246),F246),G246)="",IF(J246="",IF(I246="",IF(H246="","",H246),I246),J246)="",IF(M246="",IF(L246="",IF(K246="","",K246),L246),M246)="",IF(P246="",IF(O246="",IF(N246="","",N246),O246),P246)="")=TRUE,"","P")))</f>
        <v/>
      </c>
      <c r="R246" s="307"/>
      <c r="S246" s="307"/>
    </row>
    <row r="247" spans="1:19" s="108" customFormat="1" ht="24.95" hidden="1" customHeight="1" outlineLevel="1">
      <c r="A247" s="290" t="str">
        <f>IF(AND(D247="",D247=""),"",$D$3&amp;"_"&amp;ROW()-11-COUNTBLANK($D$12:D247))</f>
        <v>CTKM_216</v>
      </c>
      <c r="B247" s="747"/>
      <c r="C247" s="329" t="s">
        <v>387</v>
      </c>
      <c r="D247" s="329" t="s">
        <v>386</v>
      </c>
      <c r="E247" s="306"/>
      <c r="F247" s="306"/>
      <c r="G247" s="306"/>
      <c r="H247" s="306"/>
      <c r="I247" s="306"/>
      <c r="J247" s="306"/>
      <c r="K247" s="306"/>
      <c r="L247" s="306"/>
      <c r="M247" s="306"/>
      <c r="N247" s="306"/>
      <c r="O247" s="306"/>
      <c r="P247" s="306"/>
      <c r="Q247" s="395" t="str">
        <f>IF(OR(IF(G247="",IF(F247="",IF(E247="","",E247),F247),G247)="F",IF(J247="",IF(I247="",IF(H247="","",H247),I247),J247)="F",IF(M247="",IF(L247="",IF(K247="","",K247),L247),M247)="F",IF(P247="",IF(O247="",IF(N247="","",N247),O247),P247)="F")=TRUE,"F",IF(OR(IF(G247="",IF(F247="",IF(E247="","",E247),F247),G247)="PE",IF(J247="",IF(I247="",IF(H247="","",H247),I247),J247)="PE",IF(M247="",IF(L247="",IF(K247="","",K247),L247),M247)="PE",IF(P247="",IF(O247="",IF(N247="","",N247),O247),P247)="PE")=TRUE,"PE",IF(AND(IF(G247="",IF(F247="",IF(E247="","",E247),F247),G247)="",IF(J247="",IF(I247="",IF(H247="","",H247),I247),J247)="",IF(M247="",IF(L247="",IF(K247="","",K247),L247),M247)="",IF(P247="",IF(O247="",IF(N247="","",N247),O247),P247)="")=TRUE,"","P")))</f>
        <v/>
      </c>
      <c r="R247" s="307"/>
      <c r="S247" s="307"/>
    </row>
    <row r="248" spans="1:19" s="108" customFormat="1" ht="24.95" hidden="1" customHeight="1" outlineLevel="1">
      <c r="A248" s="290" t="str">
        <f>IF(AND(D248="",D248=""),"",$D$3&amp;"_"&amp;ROW()-11-COUNTBLANK($D$12:D248))</f>
        <v>CTKM_217</v>
      </c>
      <c r="B248" s="747"/>
      <c r="C248" s="329" t="s">
        <v>688</v>
      </c>
      <c r="D248" s="329" t="s">
        <v>386</v>
      </c>
      <c r="E248" s="306"/>
      <c r="F248" s="306"/>
      <c r="G248" s="306"/>
      <c r="H248" s="306"/>
      <c r="I248" s="306"/>
      <c r="J248" s="306"/>
      <c r="K248" s="306"/>
      <c r="L248" s="306"/>
      <c r="M248" s="306"/>
      <c r="N248" s="306"/>
      <c r="O248" s="306"/>
      <c r="P248" s="306"/>
      <c r="Q248" s="395" t="str">
        <f>IF(OR(IF(G248="",IF(F248="",IF(E248="","",E248),F248),G248)="F",IF(J248="",IF(I248="",IF(H248="","",H248),I248),J248)="F",IF(M248="",IF(L248="",IF(K248="","",K248),L248),M248)="F",IF(P248="",IF(O248="",IF(N248="","",N248),O248),P248)="F")=TRUE,"F",IF(OR(IF(G248="",IF(F248="",IF(E248="","",E248),F248),G248)="PE",IF(J248="",IF(I248="",IF(H248="","",H248),I248),J248)="PE",IF(M248="",IF(L248="",IF(K248="","",K248),L248),M248)="PE",IF(P248="",IF(O248="",IF(N248="","",N248),O248),P248)="PE")=TRUE,"PE",IF(AND(IF(G248="",IF(F248="",IF(E248="","",E248),F248),G248)="",IF(J248="",IF(I248="",IF(H248="","",H248),I248),J248)="",IF(M248="",IF(L248="",IF(K248="","",K248),L248),M248)="",IF(P248="",IF(O248="",IF(N248="","",N248),O248),P248)="")=TRUE,"","P")))</f>
        <v/>
      </c>
      <c r="R248" s="307"/>
      <c r="S248" s="307"/>
    </row>
    <row r="249" spans="1:19" s="108" customFormat="1" ht="24.95" hidden="1" customHeight="1" outlineLevel="1">
      <c r="A249" s="290" t="str">
        <f>IF(AND(D249="",D249=""),"",$D$3&amp;"_"&amp;ROW()-11-COUNTBLANK($D$12:D249))</f>
        <v>CTKM_218</v>
      </c>
      <c r="B249" s="747"/>
      <c r="C249" s="329" t="s">
        <v>689</v>
      </c>
      <c r="D249" s="329" t="s">
        <v>690</v>
      </c>
      <c r="E249" s="306"/>
      <c r="F249" s="306"/>
      <c r="G249" s="306"/>
      <c r="H249" s="306"/>
      <c r="I249" s="306"/>
      <c r="J249" s="306"/>
      <c r="K249" s="306"/>
      <c r="L249" s="306"/>
      <c r="M249" s="306"/>
      <c r="N249" s="306"/>
      <c r="O249" s="306"/>
      <c r="P249" s="306"/>
      <c r="Q249" s="395"/>
      <c r="R249" s="307"/>
      <c r="S249" s="307"/>
    </row>
    <row r="250" spans="1:19" s="108" customFormat="1" ht="24.95" hidden="1" customHeight="1" outlineLevel="1">
      <c r="A250" s="290" t="str">
        <f>IF(AND(D250="",D250=""),"",$D$3&amp;"_"&amp;ROW()-11-COUNTBLANK($D$12:D250))</f>
        <v>CTKM_219</v>
      </c>
      <c r="B250" s="748"/>
      <c r="C250" s="329" t="s">
        <v>691</v>
      </c>
      <c r="D250" s="329" t="s">
        <v>692</v>
      </c>
      <c r="E250" s="306"/>
      <c r="F250" s="306"/>
      <c r="G250" s="306"/>
      <c r="H250" s="306"/>
      <c r="I250" s="306"/>
      <c r="J250" s="306"/>
      <c r="K250" s="306"/>
      <c r="L250" s="306"/>
      <c r="M250" s="306"/>
      <c r="N250" s="306"/>
      <c r="O250" s="306"/>
      <c r="P250" s="306"/>
      <c r="Q250" s="395"/>
      <c r="R250" s="307"/>
      <c r="S250" s="307"/>
    </row>
    <row r="251" spans="1:19" collapsed="1"/>
  </sheetData>
  <mergeCells count="13">
    <mergeCell ref="R10:R11"/>
    <mergeCell ref="S10:S11"/>
    <mergeCell ref="B245:B250"/>
    <mergeCell ref="E10:G10"/>
    <mergeCell ref="H10:J10"/>
    <mergeCell ref="K10:M10"/>
    <mergeCell ref="N10:P10"/>
    <mergeCell ref="Q10:Q11"/>
    <mergeCell ref="C1:D1"/>
    <mergeCell ref="A10:A11"/>
    <mergeCell ref="B10:B11"/>
    <mergeCell ref="C10:C11"/>
    <mergeCell ref="D10:D11"/>
  </mergeCells>
  <conditionalFormatting sqref="E21:Q21 E1:Q9 F29:P30 F22:P27 E22:E45 Q22:Q45 E121:P131 E11:Q19 E10 H10:Q10 E51:Q73 E244:Q65347">
    <cfRule type="cellIs" priority="103" stopIfTrue="1" operator="equal">
      <formula>"P"</formula>
    </cfRule>
    <cfRule type="cellIs" dxfId="81" priority="104" stopIfTrue="1" operator="equal">
      <formula>"F"</formula>
    </cfRule>
    <cfRule type="cellIs" dxfId="80" priority="105" stopIfTrue="1" operator="equal">
      <formula>"PE"</formula>
    </cfRule>
  </conditionalFormatting>
  <conditionalFormatting sqref="F28:P28">
    <cfRule type="cellIs" priority="91" stopIfTrue="1" operator="equal">
      <formula>"P"</formula>
    </cfRule>
    <cfRule type="cellIs" dxfId="79" priority="92" stopIfTrue="1" operator="equal">
      <formula>"F"</formula>
    </cfRule>
    <cfRule type="cellIs" dxfId="78" priority="93" stopIfTrue="1" operator="equal">
      <formula>"PE"</formula>
    </cfRule>
  </conditionalFormatting>
  <conditionalFormatting sqref="F31:P45">
    <cfRule type="cellIs" priority="88" stopIfTrue="1" operator="equal">
      <formula>"P"</formula>
    </cfRule>
    <cfRule type="cellIs" dxfId="77" priority="89" stopIfTrue="1" operator="equal">
      <formula>"F"</formula>
    </cfRule>
    <cfRule type="cellIs" dxfId="76" priority="90" stopIfTrue="1" operator="equal">
      <formula>"PE"</formula>
    </cfRule>
  </conditionalFormatting>
  <conditionalFormatting sqref="E46:E49 Q46:Q49">
    <cfRule type="cellIs" priority="82" stopIfTrue="1" operator="equal">
      <formula>"P"</formula>
    </cfRule>
    <cfRule type="cellIs" dxfId="75" priority="83" stopIfTrue="1" operator="equal">
      <formula>"F"</formula>
    </cfRule>
    <cfRule type="cellIs" dxfId="74" priority="84" stopIfTrue="1" operator="equal">
      <formula>"PE"</formula>
    </cfRule>
  </conditionalFormatting>
  <conditionalFormatting sqref="F46:P49">
    <cfRule type="cellIs" priority="79" stopIfTrue="1" operator="equal">
      <formula>"P"</formula>
    </cfRule>
    <cfRule type="cellIs" dxfId="73" priority="80" stopIfTrue="1" operator="equal">
      <formula>"F"</formula>
    </cfRule>
    <cfRule type="cellIs" dxfId="72" priority="81" stopIfTrue="1" operator="equal">
      <formula>"PE"</formula>
    </cfRule>
  </conditionalFormatting>
  <conditionalFormatting sqref="E76:E113 Q76:Q113 Q116:Q118 E116:E118">
    <cfRule type="cellIs" priority="70" stopIfTrue="1" operator="equal">
      <formula>"P"</formula>
    </cfRule>
    <cfRule type="cellIs" dxfId="71" priority="71" stopIfTrue="1" operator="equal">
      <formula>"F"</formula>
    </cfRule>
    <cfRule type="cellIs" dxfId="70" priority="72" stopIfTrue="1" operator="equal">
      <formula>"PE"</formula>
    </cfRule>
  </conditionalFormatting>
  <conditionalFormatting sqref="F76:P113 F116:P118">
    <cfRule type="cellIs" priority="67" stopIfTrue="1" operator="equal">
      <formula>"P"</formula>
    </cfRule>
    <cfRule type="cellIs" dxfId="69" priority="68" stopIfTrue="1" operator="equal">
      <formula>"F"</formula>
    </cfRule>
    <cfRule type="cellIs" dxfId="68" priority="69" stopIfTrue="1" operator="equal">
      <formula>"PE"</formula>
    </cfRule>
  </conditionalFormatting>
  <conditionalFormatting sqref="Q121:Q131">
    <cfRule type="cellIs" priority="64" stopIfTrue="1" operator="equal">
      <formula>"P"</formula>
    </cfRule>
    <cfRule type="cellIs" dxfId="67" priority="65" stopIfTrue="1" operator="equal">
      <formula>"F"</formula>
    </cfRule>
    <cfRule type="cellIs" dxfId="66" priority="66" stopIfTrue="1" operator="equal">
      <formula>"PE"</formula>
    </cfRule>
  </conditionalFormatting>
  <conditionalFormatting sqref="E133:P141">
    <cfRule type="cellIs" priority="61" stopIfTrue="1" operator="equal">
      <formula>"P"</formula>
    </cfRule>
    <cfRule type="cellIs" dxfId="65" priority="62" stopIfTrue="1" operator="equal">
      <formula>"F"</formula>
    </cfRule>
    <cfRule type="cellIs" dxfId="64" priority="63" stopIfTrue="1" operator="equal">
      <formula>"PE"</formula>
    </cfRule>
  </conditionalFormatting>
  <conditionalFormatting sqref="Q133:Q141">
    <cfRule type="cellIs" priority="58" stopIfTrue="1" operator="equal">
      <formula>"P"</formula>
    </cfRule>
    <cfRule type="cellIs" dxfId="63" priority="59" stopIfTrue="1" operator="equal">
      <formula>"F"</formula>
    </cfRule>
    <cfRule type="cellIs" dxfId="62" priority="60" stopIfTrue="1" operator="equal">
      <formula>"PE"</formula>
    </cfRule>
  </conditionalFormatting>
  <conditionalFormatting sqref="E142:P143">
    <cfRule type="cellIs" priority="55" stopIfTrue="1" operator="equal">
      <formula>"P"</formula>
    </cfRule>
    <cfRule type="cellIs" dxfId="61" priority="56" stopIfTrue="1" operator="equal">
      <formula>"F"</formula>
    </cfRule>
    <cfRule type="cellIs" dxfId="60" priority="57" stopIfTrue="1" operator="equal">
      <formula>"PE"</formula>
    </cfRule>
  </conditionalFormatting>
  <conditionalFormatting sqref="Q142:Q143">
    <cfRule type="cellIs" priority="52" stopIfTrue="1" operator="equal">
      <formula>"P"</formula>
    </cfRule>
    <cfRule type="cellIs" dxfId="59" priority="53" stopIfTrue="1" operator="equal">
      <formula>"F"</formula>
    </cfRule>
    <cfRule type="cellIs" dxfId="58" priority="54" stopIfTrue="1" operator="equal">
      <formula>"PE"</formula>
    </cfRule>
  </conditionalFormatting>
  <conditionalFormatting sqref="E146:P167">
    <cfRule type="cellIs" priority="49" stopIfTrue="1" operator="equal">
      <formula>"P"</formula>
    </cfRule>
    <cfRule type="cellIs" dxfId="57" priority="50" stopIfTrue="1" operator="equal">
      <formula>"F"</formula>
    </cfRule>
    <cfRule type="cellIs" dxfId="56" priority="51" stopIfTrue="1" operator="equal">
      <formula>"PE"</formula>
    </cfRule>
  </conditionalFormatting>
  <conditionalFormatting sqref="Q146:Q167">
    <cfRule type="cellIs" priority="46" stopIfTrue="1" operator="equal">
      <formula>"P"</formula>
    </cfRule>
    <cfRule type="cellIs" dxfId="55" priority="47" stopIfTrue="1" operator="equal">
      <formula>"F"</formula>
    </cfRule>
    <cfRule type="cellIs" dxfId="54" priority="48" stopIfTrue="1" operator="equal">
      <formula>"PE"</formula>
    </cfRule>
  </conditionalFormatting>
  <conditionalFormatting sqref="E169:P180 E183:P203 E205:P216 E219:P232">
    <cfRule type="cellIs" priority="43" stopIfTrue="1" operator="equal">
      <formula>"P"</formula>
    </cfRule>
    <cfRule type="cellIs" dxfId="53" priority="44" stopIfTrue="1" operator="equal">
      <formula>"F"</formula>
    </cfRule>
    <cfRule type="cellIs" dxfId="52" priority="45" stopIfTrue="1" operator="equal">
      <formula>"PE"</formula>
    </cfRule>
  </conditionalFormatting>
  <conditionalFormatting sqref="Q169:Q180 Q183:Q203 Q205:Q216 Q219:Q232">
    <cfRule type="cellIs" priority="40" stopIfTrue="1" operator="equal">
      <formula>"P"</formula>
    </cfRule>
    <cfRule type="cellIs" dxfId="51" priority="41" stopIfTrue="1" operator="equal">
      <formula>"F"</formula>
    </cfRule>
    <cfRule type="cellIs" dxfId="50" priority="42" stopIfTrue="1" operator="equal">
      <formula>"PE"</formula>
    </cfRule>
  </conditionalFormatting>
  <conditionalFormatting sqref="E234:P243">
    <cfRule type="cellIs" priority="37" stopIfTrue="1" operator="equal">
      <formula>"P"</formula>
    </cfRule>
    <cfRule type="cellIs" dxfId="49" priority="38" stopIfTrue="1" operator="equal">
      <formula>"F"</formula>
    </cfRule>
    <cfRule type="cellIs" dxfId="48" priority="39" stopIfTrue="1" operator="equal">
      <formula>"PE"</formula>
    </cfRule>
  </conditionalFormatting>
  <conditionalFormatting sqref="Q234:Q243">
    <cfRule type="cellIs" priority="34" stopIfTrue="1" operator="equal">
      <formula>"P"</formula>
    </cfRule>
    <cfRule type="cellIs" dxfId="47" priority="35" stopIfTrue="1" operator="equal">
      <formula>"F"</formula>
    </cfRule>
    <cfRule type="cellIs" dxfId="46" priority="36" stopIfTrue="1" operator="equal">
      <formula>"PE"</formula>
    </cfRule>
  </conditionalFormatting>
  <conditionalFormatting sqref="E114:E115 Q114:Q115">
    <cfRule type="cellIs" priority="4" stopIfTrue="1" operator="equal">
      <formula>"P"</formula>
    </cfRule>
    <cfRule type="cellIs" dxfId="45" priority="5" stopIfTrue="1" operator="equal">
      <formula>"F"</formula>
    </cfRule>
    <cfRule type="cellIs" dxfId="44" priority="6" stopIfTrue="1" operator="equal">
      <formula>"PE"</formula>
    </cfRule>
  </conditionalFormatting>
  <conditionalFormatting sqref="F114:P115">
    <cfRule type="cellIs" priority="1" stopIfTrue="1" operator="equal">
      <formula>"P"</formula>
    </cfRule>
    <cfRule type="cellIs" dxfId="43" priority="2" stopIfTrue="1" operator="equal">
      <formula>"F"</formula>
    </cfRule>
    <cfRule type="cellIs" dxfId="42" priority="3" stopIfTrue="1" operator="equal">
      <formula>"PE"</formula>
    </cfRule>
  </conditionalFormatting>
  <dataValidations count="1">
    <dataValidation type="list" allowBlank="1" showInputMessage="1" showErrorMessage="1" sqref="E1:P9 E14:P18 E12:P12 E21:P74 E76:P65347">
      <formula1>"P,F,PE"</formula1>
    </dataValidation>
  </dataValidations>
  <hyperlinks>
    <hyperlink ref="R235" r:id="rId1" location="action=com.ibm.team.workitem.viewWorkItem&amp;id=611479" display="https://qlsxpm.viettel.vn:9443/ccm/web/projects/VIT2_VA_160403_DMS_Vinasoy - action=com.ibm.team.workitem.viewWorkItem&amp;id=611479"/>
    <hyperlink ref="R115" r:id="rId2" location="action=com.ibm.team.workitem.viewWorkItem&amp;id=611479" display="https://qlsxpm.viettel.vn:9443/ccm/web/projects/VIT2_VA_160403_DMS_Vinasoy - action=com.ibm.team.workitem.viewWorkItem&amp;id=611479"/>
    <hyperlink ref="R134" r:id="rId3" location="action=com.ibm.team.workitem.viewWorkItem&amp;id=611479" display="https://qlsxpm.viettel.vn:9443/ccm/web/projects/VIT2_VA_160403_DMS_Vinasoy - action=com.ibm.team.workitem.viewWorkItem&amp;id=611479"/>
    <hyperlink ref="R170" r:id="rId4" location="action=com.ibm.team.workitem.viewWorkItem&amp;id=611479" display="https://qlsxpm.viettel.vn:9443/ccm/web/projects/VIT2_VA_160403_DMS_Vinasoy - action=com.ibm.team.workitem.viewWorkItem&amp;id=611479"/>
    <hyperlink ref="R206" r:id="rId5" location="action=com.ibm.team.workitem.viewWorkItem&amp;id=611479" display="https://qlsxpm.viettel.vn:9443/ccm/web/projects/VIT2_VA_160403_DMS_Vinasoy - action=com.ibm.team.workitem.viewWorkItem&amp;id=611479"/>
  </hyperlinks>
  <pageMargins left="0.7" right="0.7" top="0.75" bottom="0.75" header="0.3" footer="0.3"/>
  <pageSetup orientation="portrait" horizontalDpi="200" verticalDpi="2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82"/>
  <sheetViews>
    <sheetView tabSelected="1" topLeftCell="A73" workbookViewId="0">
      <selection activeCell="D32" sqref="D32"/>
    </sheetView>
  </sheetViews>
  <sheetFormatPr defaultRowHeight="12.75" outlineLevelRow="2"/>
  <cols>
    <col min="1" max="1" width="8.42578125" style="38" customWidth="1"/>
    <col min="2" max="2" width="34.85546875" style="39" customWidth="1"/>
    <col min="3" max="3" width="38.28515625" style="39" customWidth="1"/>
    <col min="4" max="4" width="39.85546875" style="39" customWidth="1"/>
    <col min="5" max="7" width="5.7109375" style="40" customWidth="1"/>
    <col min="8" max="9" width="5.7109375" style="40" hidden="1" customWidth="1"/>
    <col min="10" max="10" width="5.140625" style="40" hidden="1" customWidth="1"/>
    <col min="11" max="16" width="5.7109375" style="40" hidden="1" customWidth="1"/>
    <col min="17" max="17" width="9.140625" style="40"/>
    <col min="18" max="18" width="7" style="38" bestFit="1" customWidth="1"/>
    <col min="19" max="16384" width="9.140625" style="38"/>
  </cols>
  <sheetData>
    <row r="1" spans="1:21" ht="33" customHeight="1">
      <c r="C1" s="622" t="s">
        <v>45</v>
      </c>
      <c r="D1" s="622"/>
    </row>
    <row r="2" spans="1:21">
      <c r="C2" s="41" t="s">
        <v>24</v>
      </c>
      <c r="D2" s="35" t="s">
        <v>3349</v>
      </c>
    </row>
    <row r="3" spans="1:21">
      <c r="C3" s="41" t="s">
        <v>35</v>
      </c>
      <c r="D3" s="35" t="s">
        <v>702</v>
      </c>
    </row>
    <row r="4" spans="1:21">
      <c r="C4" s="41" t="s">
        <v>36</v>
      </c>
      <c r="D4" s="42">
        <f>COUNTIF($Q$12:$Q$176,"P")</f>
        <v>0</v>
      </c>
    </row>
    <row r="5" spans="1:21">
      <c r="C5" s="41" t="s">
        <v>37</v>
      </c>
      <c r="D5" s="42">
        <f>COUNTIF($Q$12:$Q$176,"F")</f>
        <v>0</v>
      </c>
    </row>
    <row r="6" spans="1:21">
      <c r="C6" s="41" t="s">
        <v>38</v>
      </c>
      <c r="D6" s="42">
        <f>COUNTIF($Q$12:$Q$176,"PE")</f>
        <v>0</v>
      </c>
    </row>
    <row r="7" spans="1:21">
      <c r="C7" s="41" t="s">
        <v>39</v>
      </c>
      <c r="D7" s="42">
        <f>D8-D4-D5-D6</f>
        <v>61</v>
      </c>
    </row>
    <row r="8" spans="1:21">
      <c r="C8" s="41" t="s">
        <v>40</v>
      </c>
      <c r="D8" s="42">
        <f>COUNTA($D$12:$D$176)</f>
        <v>61</v>
      </c>
    </row>
    <row r="10" spans="1:21" s="39" customFormat="1" ht="32.25" customHeight="1">
      <c r="A10" s="732" t="s">
        <v>35</v>
      </c>
      <c r="B10" s="732" t="s">
        <v>25</v>
      </c>
      <c r="C10" s="732" t="s">
        <v>26</v>
      </c>
      <c r="D10" s="732" t="s">
        <v>27</v>
      </c>
      <c r="E10" s="740" t="str">
        <f>'Giới thiệu'!E20</f>
        <v>FF 3.6</v>
      </c>
      <c r="F10" s="741"/>
      <c r="G10" s="742"/>
      <c r="H10" s="740" t="s">
        <v>59</v>
      </c>
      <c r="I10" s="741"/>
      <c r="J10" s="742"/>
      <c r="K10" s="740" t="s">
        <v>60</v>
      </c>
      <c r="L10" s="741"/>
      <c r="M10" s="742"/>
      <c r="N10" s="740" t="s">
        <v>61</v>
      </c>
      <c r="O10" s="741"/>
      <c r="P10" s="742"/>
      <c r="Q10" s="732" t="s">
        <v>31</v>
      </c>
      <c r="R10" s="732" t="s">
        <v>32</v>
      </c>
      <c r="S10" s="732" t="s">
        <v>33</v>
      </c>
      <c r="T10" s="38"/>
      <c r="U10" s="38"/>
    </row>
    <row r="11" spans="1:21" s="39" customFormat="1" ht="30.75" customHeight="1">
      <c r="A11" s="733"/>
      <c r="B11" s="739"/>
      <c r="C11" s="739"/>
      <c r="D11" s="739"/>
      <c r="E11" s="276" t="s">
        <v>28</v>
      </c>
      <c r="F11" s="276" t="s">
        <v>29</v>
      </c>
      <c r="G11" s="276" t="s">
        <v>30</v>
      </c>
      <c r="H11" s="276" t="s">
        <v>28</v>
      </c>
      <c r="I11" s="276" t="s">
        <v>29</v>
      </c>
      <c r="J11" s="276" t="s">
        <v>30</v>
      </c>
      <c r="K11" s="276" t="s">
        <v>28</v>
      </c>
      <c r="L11" s="276" t="s">
        <v>29</v>
      </c>
      <c r="M11" s="276" t="s">
        <v>30</v>
      </c>
      <c r="N11" s="276" t="s">
        <v>28</v>
      </c>
      <c r="O11" s="276" t="s">
        <v>29</v>
      </c>
      <c r="P11" s="276" t="s">
        <v>30</v>
      </c>
      <c r="Q11" s="739"/>
      <c r="R11" s="739"/>
      <c r="S11" s="739"/>
      <c r="T11" s="38"/>
      <c r="U11" s="38"/>
    </row>
    <row r="12" spans="1:21" s="44" customFormat="1" ht="24.95" customHeight="1" collapsed="1">
      <c r="A12" s="290" t="str">
        <f>IF(AND(D12="",D12=""),"",$D$3&amp;"_"&amp;ROW()-11-COUNTBLANK($D$12:D12))</f>
        <v/>
      </c>
      <c r="B12" s="442" t="s">
        <v>3219</v>
      </c>
      <c r="C12" s="443"/>
      <c r="D12" s="443"/>
      <c r="E12" s="443"/>
      <c r="F12" s="443"/>
      <c r="G12" s="443"/>
      <c r="H12" s="443"/>
      <c r="I12" s="443"/>
      <c r="J12" s="443"/>
      <c r="K12" s="443"/>
      <c r="L12" s="443"/>
      <c r="M12" s="443"/>
      <c r="N12" s="443"/>
      <c r="O12" s="443"/>
      <c r="P12" s="443"/>
      <c r="Q12" s="443"/>
      <c r="R12" s="443"/>
      <c r="S12" s="444"/>
      <c r="T12" s="38"/>
      <c r="U12" s="38"/>
    </row>
    <row r="13" spans="1:21" s="44" customFormat="1" ht="24.95" customHeight="1">
      <c r="A13" s="290" t="str">
        <f>IF(AND(D13="",D13=""),"",$D$3&amp;"_"&amp;ROW()-11-COUNTBLANK($D$12:D13))</f>
        <v/>
      </c>
      <c r="B13" s="520"/>
      <c r="C13" s="521"/>
      <c r="D13" s="521"/>
      <c r="E13" s="521"/>
      <c r="F13" s="521"/>
      <c r="G13" s="521"/>
      <c r="H13" s="521"/>
      <c r="I13" s="521"/>
      <c r="J13" s="521"/>
      <c r="K13" s="521"/>
      <c r="L13" s="521"/>
      <c r="M13" s="521"/>
      <c r="N13" s="521"/>
      <c r="O13" s="521"/>
      <c r="P13" s="521"/>
      <c r="Q13" s="521"/>
      <c r="R13" s="521"/>
      <c r="S13" s="522"/>
      <c r="T13" s="38"/>
      <c r="U13" s="38"/>
    </row>
    <row r="14" spans="1:21" ht="24.95" customHeight="1">
      <c r="A14" s="290" t="str">
        <f>IF(AND(D14="",D14=""),"",$D$3&amp;"_"&amp;ROW()-11-COUNTBLANK($D$12:D14))</f>
        <v/>
      </c>
      <c r="B14" s="445" t="s">
        <v>3238</v>
      </c>
      <c r="C14" s="446"/>
      <c r="D14" s="446"/>
      <c r="E14" s="446"/>
      <c r="F14" s="446"/>
      <c r="G14" s="446"/>
      <c r="H14" s="446"/>
      <c r="I14" s="446"/>
      <c r="J14" s="446"/>
      <c r="K14" s="446"/>
      <c r="L14" s="446"/>
      <c r="M14" s="446"/>
      <c r="N14" s="446"/>
      <c r="O14" s="446"/>
      <c r="P14" s="446"/>
      <c r="Q14" s="446"/>
      <c r="R14" s="446"/>
      <c r="S14" s="447"/>
    </row>
    <row r="15" spans="1:21" ht="24.95" customHeight="1" outlineLevel="1">
      <c r="A15" s="290" t="str">
        <f>IF(AND(D15="",D15=""),"",$D$3&amp;"_"&amp;ROW()-11-COUNTBLANK($D$12:D15))</f>
        <v>CTKM_1</v>
      </c>
      <c r="B15" s="274" t="s">
        <v>174</v>
      </c>
      <c r="C15" s="274" t="s">
        <v>175</v>
      </c>
      <c r="D15" s="274" t="s">
        <v>176</v>
      </c>
      <c r="E15" s="320"/>
      <c r="F15" s="320"/>
      <c r="G15" s="320"/>
      <c r="H15" s="320"/>
      <c r="I15" s="320"/>
      <c r="J15" s="320"/>
      <c r="K15" s="320"/>
      <c r="L15" s="320"/>
      <c r="M15" s="320"/>
      <c r="N15" s="320"/>
      <c r="O15" s="320"/>
      <c r="P15" s="320"/>
      <c r="Q15" s="321"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
      </c>
      <c r="R15" s="322"/>
      <c r="S15" s="322"/>
    </row>
    <row r="16" spans="1:21" ht="24.95" customHeight="1" outlineLevel="1">
      <c r="A16" s="290" t="str">
        <f>IF(AND(D16="",D16=""),"",$D$3&amp;"_"&amp;ROW()-11-COUNTBLANK($D$12:D16))</f>
        <v>CTKM_2</v>
      </c>
      <c r="B16" s="274" t="s">
        <v>177</v>
      </c>
      <c r="C16" s="274" t="s">
        <v>178</v>
      </c>
      <c r="D16" s="394" t="s">
        <v>179</v>
      </c>
      <c r="E16" s="320"/>
      <c r="F16" s="320"/>
      <c r="G16" s="320"/>
      <c r="H16" s="320"/>
      <c r="I16" s="320"/>
      <c r="J16" s="320"/>
      <c r="K16" s="320"/>
      <c r="L16" s="320"/>
      <c r="M16" s="320"/>
      <c r="N16" s="320"/>
      <c r="O16" s="320"/>
      <c r="P16" s="320"/>
      <c r="Q16" s="321" t="str">
        <f t="shared" ref="Q16:Q19"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
      </c>
      <c r="R16" s="322"/>
      <c r="S16" s="322"/>
    </row>
    <row r="17" spans="1:19" ht="24.95" customHeight="1" outlineLevel="1">
      <c r="A17" s="290" t="str">
        <f>IF(AND(D17="",D17=""),"",$D$3&amp;"_"&amp;ROW()-11-COUNTBLANK($D$12:D17))</f>
        <v>CTKM_3</v>
      </c>
      <c r="B17" s="274" t="s">
        <v>180</v>
      </c>
      <c r="C17" s="274" t="s">
        <v>173</v>
      </c>
      <c r="D17" s="394" t="s">
        <v>181</v>
      </c>
      <c r="E17" s="320"/>
      <c r="F17" s="320"/>
      <c r="G17" s="320"/>
      <c r="H17" s="320"/>
      <c r="I17" s="320"/>
      <c r="J17" s="320"/>
      <c r="K17" s="320"/>
      <c r="L17" s="320"/>
      <c r="M17" s="320"/>
      <c r="N17" s="320"/>
      <c r="O17" s="320"/>
      <c r="P17" s="320"/>
      <c r="Q17" s="321" t="str">
        <f t="shared" si="0"/>
        <v/>
      </c>
      <c r="R17" s="322"/>
      <c r="S17" s="322"/>
    </row>
    <row r="18" spans="1:19" ht="24.95" customHeight="1" outlineLevel="1">
      <c r="A18" s="290" t="str">
        <f>IF(AND(D18="",D18=""),"",$D$3&amp;"_"&amp;ROW()-11-COUNTBLANK($D$12:D18))</f>
        <v>CTKM_4</v>
      </c>
      <c r="B18" s="274" t="s">
        <v>182</v>
      </c>
      <c r="C18" s="274" t="s">
        <v>183</v>
      </c>
      <c r="D18" s="394" t="s">
        <v>184</v>
      </c>
      <c r="E18" s="320"/>
      <c r="F18" s="320"/>
      <c r="G18" s="320"/>
      <c r="H18" s="320"/>
      <c r="I18" s="320"/>
      <c r="J18" s="320"/>
      <c r="K18" s="320"/>
      <c r="L18" s="320"/>
      <c r="M18" s="320"/>
      <c r="N18" s="320"/>
      <c r="O18" s="320"/>
      <c r="P18" s="320"/>
      <c r="Q18" s="321" t="str">
        <f t="shared" si="0"/>
        <v/>
      </c>
      <c r="R18" s="322"/>
      <c r="S18" s="322"/>
    </row>
    <row r="19" spans="1:19" ht="24.95" customHeight="1" outlineLevel="1">
      <c r="A19" s="290" t="str">
        <f>IF(AND(D19="",D19=""),"",$D$3&amp;"_"&amp;ROW()-11-COUNTBLANK($D$12:D19))</f>
        <v>CTKM_5</v>
      </c>
      <c r="B19" s="274" t="s">
        <v>185</v>
      </c>
      <c r="C19" s="274" t="s">
        <v>186</v>
      </c>
      <c r="D19" s="394" t="s">
        <v>187</v>
      </c>
      <c r="E19" s="320"/>
      <c r="F19" s="320"/>
      <c r="G19" s="320"/>
      <c r="H19" s="320"/>
      <c r="I19" s="320"/>
      <c r="J19" s="320"/>
      <c r="K19" s="320"/>
      <c r="L19" s="320"/>
      <c r="M19" s="320"/>
      <c r="N19" s="320"/>
      <c r="O19" s="320"/>
      <c r="P19" s="320"/>
      <c r="Q19" s="321" t="str">
        <f t="shared" si="0"/>
        <v/>
      </c>
      <c r="R19" s="322"/>
      <c r="S19" s="322"/>
    </row>
    <row r="20" spans="1:19" ht="24.95" customHeight="1">
      <c r="A20" s="290" t="str">
        <f>IF(AND(D20="",D20=""),"",$D$3&amp;"_"&amp;ROW()-11-COUNTBLANK($D$12:D20))</f>
        <v/>
      </c>
      <c r="B20" s="445" t="s">
        <v>3239</v>
      </c>
      <c r="C20" s="446"/>
      <c r="D20" s="446"/>
      <c r="E20" s="446"/>
      <c r="F20" s="446"/>
      <c r="G20" s="446"/>
      <c r="H20" s="446"/>
      <c r="I20" s="446"/>
      <c r="J20" s="446"/>
      <c r="K20" s="446"/>
      <c r="L20" s="446"/>
      <c r="M20" s="446"/>
      <c r="N20" s="446"/>
      <c r="O20" s="446"/>
      <c r="P20" s="446"/>
      <c r="Q20" s="446"/>
      <c r="R20" s="446"/>
      <c r="S20" s="447"/>
    </row>
    <row r="21" spans="1:19" s="161" customFormat="1" ht="24.95" customHeight="1" outlineLevel="1">
      <c r="A21" s="290" t="str">
        <f>IF(AND(D21="",D21=""),"",$D$3&amp;"_"&amp;ROW()-11-COUNTBLANK($D$12:D21))</f>
        <v/>
      </c>
      <c r="B21" s="514" t="s">
        <v>3220</v>
      </c>
      <c r="C21" s="515"/>
      <c r="D21" s="515"/>
      <c r="E21" s="530"/>
      <c r="F21" s="530"/>
      <c r="G21" s="530"/>
      <c r="H21" s="530"/>
      <c r="I21" s="530"/>
      <c r="J21" s="530"/>
      <c r="K21" s="530"/>
      <c r="L21" s="530"/>
      <c r="M21" s="530"/>
      <c r="N21" s="530"/>
      <c r="O21" s="530"/>
      <c r="P21" s="530"/>
      <c r="Q21" s="530"/>
      <c r="R21" s="530"/>
      <c r="S21" s="516"/>
    </row>
    <row r="22" spans="1:19" s="108" customFormat="1" ht="24.95" customHeight="1" outlineLevel="2">
      <c r="A22" s="290" t="str">
        <f>IF(AND(D22="",D22=""),"",$D$3&amp;"_"&amp;ROW()-11-COUNTBLANK($D$12:D22))</f>
        <v>CTKM_6</v>
      </c>
      <c r="B22" s="318" t="s">
        <v>2469</v>
      </c>
      <c r="C22" s="292" t="s">
        <v>2470</v>
      </c>
      <c r="D22" s="346" t="s">
        <v>2471</v>
      </c>
      <c r="E22" s="306"/>
      <c r="F22" s="306"/>
      <c r="G22" s="306"/>
      <c r="H22" s="306"/>
      <c r="I22" s="306"/>
      <c r="J22" s="306"/>
      <c r="K22" s="306"/>
      <c r="L22" s="306"/>
      <c r="M22" s="306"/>
      <c r="N22" s="306"/>
      <c r="O22" s="306"/>
      <c r="P22" s="306"/>
      <c r="Q22" s="294" t="str">
        <f t="shared" ref="Q22:Q53"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
      </c>
      <c r="R22" s="307"/>
      <c r="S22" s="307"/>
    </row>
    <row r="23" spans="1:19" s="296" customFormat="1" ht="24.95" customHeight="1" outlineLevel="2">
      <c r="A23" s="290" t="str">
        <f>IF(AND(D23="",D23=""),"",$D$3&amp;"_"&amp;ROW()-11-COUNTBLANK($D$12:D23))</f>
        <v>CTKM_7</v>
      </c>
      <c r="B23" s="327" t="s">
        <v>249</v>
      </c>
      <c r="C23" s="328" t="s">
        <v>250</v>
      </c>
      <c r="D23" s="328" t="s">
        <v>251</v>
      </c>
      <c r="E23" s="306"/>
      <c r="F23" s="293"/>
      <c r="G23" s="293"/>
      <c r="H23" s="293"/>
      <c r="I23" s="293"/>
      <c r="J23" s="293"/>
      <c r="K23" s="293"/>
      <c r="L23" s="293"/>
      <c r="M23" s="293"/>
      <c r="N23" s="293"/>
      <c r="O23" s="293"/>
      <c r="P23" s="293"/>
      <c r="Q23" s="294" t="str">
        <f t="shared" si="1"/>
        <v/>
      </c>
      <c r="R23" s="295"/>
      <c r="S23" s="295"/>
    </row>
    <row r="24" spans="1:19" s="108" customFormat="1" ht="24.95" customHeight="1" outlineLevel="2">
      <c r="A24" s="290" t="str">
        <f>IF(AND(D24="",D24=""),"",$D$3&amp;"_"&amp;ROW()-11-COUNTBLANK($D$12:D24))</f>
        <v>CTKM_8</v>
      </c>
      <c r="B24" s="752" t="s">
        <v>2472</v>
      </c>
      <c r="C24" s="448" t="s">
        <v>3250</v>
      </c>
      <c r="D24" s="528" t="s">
        <v>3325</v>
      </c>
      <c r="E24" s="306"/>
      <c r="F24" s="306"/>
      <c r="G24" s="306"/>
      <c r="H24" s="306"/>
      <c r="I24" s="306"/>
      <c r="J24" s="306"/>
      <c r="K24" s="306"/>
      <c r="L24" s="306"/>
      <c r="M24" s="306"/>
      <c r="N24" s="306"/>
      <c r="O24" s="306"/>
      <c r="P24" s="306"/>
      <c r="Q24" s="294" t="str">
        <f t="shared" si="1"/>
        <v/>
      </c>
      <c r="R24" s="307"/>
      <c r="S24" s="307"/>
    </row>
    <row r="25" spans="1:19" s="108" customFormat="1" ht="24.95" customHeight="1" outlineLevel="2">
      <c r="A25" s="290" t="str">
        <f>IF(AND(D25="",D25=""),"",$D$3&amp;"_"&amp;ROW()-11-COUNTBLANK($D$12:D25))</f>
        <v>CTKM_9</v>
      </c>
      <c r="B25" s="753"/>
      <c r="C25" s="292" t="s">
        <v>3251</v>
      </c>
      <c r="D25" s="449" t="s">
        <v>3240</v>
      </c>
      <c r="E25" s="306"/>
      <c r="F25" s="306"/>
      <c r="G25" s="306"/>
      <c r="H25" s="306"/>
      <c r="I25" s="306"/>
      <c r="J25" s="306"/>
      <c r="K25" s="306"/>
      <c r="L25" s="306"/>
      <c r="M25" s="306"/>
      <c r="N25" s="306"/>
      <c r="O25" s="306"/>
      <c r="P25" s="306"/>
      <c r="Q25" s="294" t="str">
        <f t="shared" si="1"/>
        <v/>
      </c>
      <c r="R25" s="307"/>
      <c r="S25" s="307"/>
    </row>
    <row r="26" spans="1:19" s="108" customFormat="1" ht="24.95" customHeight="1" outlineLevel="2">
      <c r="A26" s="290" t="str">
        <f>IF(AND(D26="",D26=""),"",$D$3&amp;"_"&amp;ROW()-11-COUNTBLANK($D$12:D26))</f>
        <v>CTKM_10</v>
      </c>
      <c r="B26" s="753"/>
      <c r="C26" s="292" t="s">
        <v>3252</v>
      </c>
      <c r="D26" s="449" t="s">
        <v>3241</v>
      </c>
      <c r="E26" s="306"/>
      <c r="F26" s="306"/>
      <c r="G26" s="306"/>
      <c r="H26" s="306"/>
      <c r="I26" s="306"/>
      <c r="J26" s="306"/>
      <c r="K26" s="306"/>
      <c r="L26" s="306"/>
      <c r="M26" s="306"/>
      <c r="N26" s="306"/>
      <c r="O26" s="306"/>
      <c r="P26" s="306"/>
      <c r="Q26" s="294" t="str">
        <f t="shared" si="1"/>
        <v/>
      </c>
      <c r="R26" s="307"/>
      <c r="S26" s="307"/>
    </row>
    <row r="27" spans="1:19" s="108" customFormat="1" ht="24.95" customHeight="1" outlineLevel="2">
      <c r="A27" s="290" t="str">
        <f>IF(AND(D27="",D27=""),"",$D$3&amp;"_"&amp;ROW()-11-COUNTBLANK($D$12:D27))</f>
        <v>CTKM_11</v>
      </c>
      <c r="B27" s="754"/>
      <c r="C27" s="292" t="s">
        <v>3253</v>
      </c>
      <c r="D27" s="449" t="s">
        <v>3254</v>
      </c>
      <c r="E27" s="306"/>
      <c r="F27" s="306"/>
      <c r="G27" s="306"/>
      <c r="H27" s="306"/>
      <c r="I27" s="306"/>
      <c r="J27" s="306"/>
      <c r="K27" s="306"/>
      <c r="L27" s="306"/>
      <c r="M27" s="306"/>
      <c r="N27" s="306"/>
      <c r="O27" s="306"/>
      <c r="P27" s="306"/>
      <c r="Q27" s="294" t="str">
        <f t="shared" si="1"/>
        <v/>
      </c>
      <c r="R27" s="307"/>
      <c r="S27" s="307"/>
    </row>
    <row r="28" spans="1:19" s="108" customFormat="1" ht="24.95" customHeight="1" outlineLevel="2">
      <c r="A28" s="290" t="str">
        <f>IF(AND(D28="",D28=""),"",$D$3&amp;"_"&amp;ROW()-11-COUNTBLANK($D$12:D28))</f>
        <v>CTKM_12</v>
      </c>
      <c r="B28" s="318" t="s">
        <v>2474</v>
      </c>
      <c r="C28" s="292" t="s">
        <v>2475</v>
      </c>
      <c r="D28" s="449" t="s">
        <v>2476</v>
      </c>
      <c r="E28" s="306"/>
      <c r="F28" s="306"/>
      <c r="G28" s="306"/>
      <c r="H28" s="306"/>
      <c r="I28" s="306"/>
      <c r="J28" s="306"/>
      <c r="K28" s="306"/>
      <c r="L28" s="306"/>
      <c r="M28" s="306"/>
      <c r="N28" s="306"/>
      <c r="O28" s="306"/>
      <c r="P28" s="306"/>
      <c r="Q28" s="294" t="str">
        <f t="shared" si="1"/>
        <v/>
      </c>
      <c r="R28" s="307"/>
      <c r="S28" s="307"/>
    </row>
    <row r="29" spans="1:19" s="108" customFormat="1" ht="24.95" customHeight="1" outlineLevel="2">
      <c r="A29" s="290" t="str">
        <f>IF(AND(D29="",D29=""),"",$D$3&amp;"_"&amp;ROW()-11-COUNTBLANK($D$12:D29))</f>
        <v>CTKM_13</v>
      </c>
      <c r="B29" s="450" t="s">
        <v>2477</v>
      </c>
      <c r="C29" s="274" t="s">
        <v>2478</v>
      </c>
      <c r="D29" s="274" t="s">
        <v>2479</v>
      </c>
      <c r="E29" s="306"/>
      <c r="F29" s="306"/>
      <c r="G29" s="306"/>
      <c r="H29" s="306"/>
      <c r="I29" s="306"/>
      <c r="J29" s="306"/>
      <c r="K29" s="306"/>
      <c r="L29" s="306"/>
      <c r="M29" s="306"/>
      <c r="N29" s="306"/>
      <c r="O29" s="306"/>
      <c r="P29" s="306"/>
      <c r="Q29" s="294" t="str">
        <f t="shared" si="1"/>
        <v/>
      </c>
      <c r="R29" s="307"/>
      <c r="S29" s="307"/>
    </row>
    <row r="30" spans="1:19" s="108" customFormat="1" ht="24.95" customHeight="1" outlineLevel="2">
      <c r="A30" s="290" t="str">
        <f>IF(AND(D30="",D30=""),"",$D$3&amp;"_"&amp;ROW()-11-COUNTBLANK($D$12:D30))</f>
        <v>CTKM_14</v>
      </c>
      <c r="B30" s="324" t="s">
        <v>2480</v>
      </c>
      <c r="C30" s="274" t="s">
        <v>2481</v>
      </c>
      <c r="D30" s="274" t="s">
        <v>2482</v>
      </c>
      <c r="E30" s="306"/>
      <c r="F30" s="306"/>
      <c r="G30" s="306"/>
      <c r="H30" s="306"/>
      <c r="I30" s="306"/>
      <c r="J30" s="306"/>
      <c r="K30" s="306"/>
      <c r="L30" s="306"/>
      <c r="M30" s="306"/>
      <c r="N30" s="306"/>
      <c r="O30" s="306"/>
      <c r="P30" s="306"/>
      <c r="Q30" s="294" t="str">
        <f t="shared" si="1"/>
        <v/>
      </c>
      <c r="R30" s="307"/>
      <c r="S30" s="307"/>
    </row>
    <row r="31" spans="1:19" s="108" customFormat="1" ht="24.95" customHeight="1" outlineLevel="2">
      <c r="A31" s="290" t="str">
        <f>IF(AND(D31="",D31=""),"",$D$3&amp;"_"&amp;ROW()-11-COUNTBLANK($D$12:D31))</f>
        <v>CTKM_15</v>
      </c>
      <c r="B31" s="324" t="s">
        <v>2483</v>
      </c>
      <c r="C31" s="274" t="s">
        <v>2484</v>
      </c>
      <c r="D31" s="274" t="s">
        <v>2485</v>
      </c>
      <c r="E31" s="306"/>
      <c r="F31" s="306"/>
      <c r="G31" s="306"/>
      <c r="H31" s="306"/>
      <c r="I31" s="306"/>
      <c r="J31" s="306"/>
      <c r="K31" s="306"/>
      <c r="L31" s="306"/>
      <c r="M31" s="306"/>
      <c r="N31" s="306"/>
      <c r="O31" s="306"/>
      <c r="P31" s="306"/>
      <c r="Q31" s="294" t="str">
        <f t="shared" si="1"/>
        <v/>
      </c>
      <c r="R31" s="307"/>
      <c r="S31" s="307"/>
    </row>
    <row r="32" spans="1:19" s="161" customFormat="1" ht="24.95" customHeight="1" outlineLevel="1">
      <c r="A32" s="290" t="str">
        <f>IF(AND(D32="",D32=""),"",$D$3&amp;"_"&amp;ROW()-11-COUNTBLANK($D$12:D32))</f>
        <v/>
      </c>
      <c r="B32" s="514" t="s">
        <v>3427</v>
      </c>
      <c r="C32" s="515"/>
      <c r="D32" s="515"/>
      <c r="E32" s="530"/>
      <c r="F32" s="530"/>
      <c r="G32" s="530"/>
      <c r="H32" s="530"/>
      <c r="I32" s="530"/>
      <c r="J32" s="530"/>
      <c r="K32" s="530"/>
      <c r="L32" s="530"/>
      <c r="M32" s="530"/>
      <c r="N32" s="530"/>
      <c r="O32" s="530"/>
      <c r="P32" s="530"/>
      <c r="Q32" s="530" t="str">
        <f t="shared" si="1"/>
        <v/>
      </c>
      <c r="R32" s="530"/>
      <c r="S32" s="516"/>
    </row>
    <row r="33" spans="1:19" s="108" customFormat="1" ht="24.95" customHeight="1" outlineLevel="2">
      <c r="A33" s="290" t="str">
        <f>IF(AND(D33="",D33=""),"",$D$3&amp;"_"&amp;ROW()-11-COUNTBLANK($D$12:D33))</f>
        <v>CTKM_16</v>
      </c>
      <c r="B33" s="344" t="s">
        <v>2486</v>
      </c>
      <c r="C33" s="344" t="s">
        <v>2487</v>
      </c>
      <c r="D33" s="344" t="s">
        <v>3326</v>
      </c>
      <c r="E33" s="306"/>
      <c r="F33" s="306"/>
      <c r="G33" s="306"/>
      <c r="H33" s="306"/>
      <c r="I33" s="306"/>
      <c r="J33" s="306"/>
      <c r="K33" s="306"/>
      <c r="L33" s="306"/>
      <c r="M33" s="306"/>
      <c r="N33" s="306"/>
      <c r="O33" s="306"/>
      <c r="P33" s="306"/>
      <c r="Q33" s="294" t="str">
        <f t="shared" si="1"/>
        <v/>
      </c>
      <c r="R33" s="307"/>
      <c r="S33" s="307"/>
    </row>
    <row r="34" spans="1:19" s="108" customFormat="1" ht="24.95" customHeight="1" outlineLevel="2">
      <c r="A34" s="290" t="str">
        <f>IF(AND(D34="",D34=""),"",$D$3&amp;"_"&amp;ROW()-11-COUNTBLANK($D$12:D34))</f>
        <v>CTKM_17</v>
      </c>
      <c r="B34" s="749" t="s">
        <v>3264</v>
      </c>
      <c r="C34" s="451" t="s">
        <v>3222</v>
      </c>
      <c r="D34" s="451" t="s">
        <v>3327</v>
      </c>
      <c r="E34" s="306"/>
      <c r="F34" s="306"/>
      <c r="G34" s="306"/>
      <c r="H34" s="306"/>
      <c r="I34" s="306"/>
      <c r="J34" s="306"/>
      <c r="K34" s="306"/>
      <c r="L34" s="306"/>
      <c r="M34" s="306"/>
      <c r="N34" s="306"/>
      <c r="O34" s="306"/>
      <c r="P34" s="306"/>
      <c r="Q34" s="294" t="str">
        <f t="shared" si="1"/>
        <v/>
      </c>
      <c r="R34" s="307"/>
      <c r="S34" s="307"/>
    </row>
    <row r="35" spans="1:19" s="108" customFormat="1" ht="24.95" customHeight="1" outlineLevel="2">
      <c r="A35" s="290" t="str">
        <f>IF(AND(D35="",D35=""),"",$D$3&amp;"_"&amp;ROW()-11-COUNTBLANK($D$12:D35))</f>
        <v>CTKM_18</v>
      </c>
      <c r="B35" s="750"/>
      <c r="C35" s="452" t="s">
        <v>2489</v>
      </c>
      <c r="D35" s="453" t="s">
        <v>2490</v>
      </c>
      <c r="E35" s="306"/>
      <c r="F35" s="306"/>
      <c r="G35" s="306"/>
      <c r="H35" s="306"/>
      <c r="I35" s="306"/>
      <c r="J35" s="306"/>
      <c r="K35" s="306"/>
      <c r="L35" s="306"/>
      <c r="M35" s="306"/>
      <c r="N35" s="306"/>
      <c r="O35" s="306"/>
      <c r="P35" s="306"/>
      <c r="Q35" s="294" t="str">
        <f t="shared" si="1"/>
        <v/>
      </c>
      <c r="R35" s="307"/>
      <c r="S35" s="307"/>
    </row>
    <row r="36" spans="1:19" s="108" customFormat="1" ht="24.95" customHeight="1" outlineLevel="2">
      <c r="A36" s="290" t="str">
        <f>IF(AND(D36="",D36=""),"",$D$3&amp;"_"&amp;ROW()-11-COUNTBLANK($D$12:D36))</f>
        <v>CTKM_19</v>
      </c>
      <c r="B36" s="751"/>
      <c r="C36" s="452" t="s">
        <v>2491</v>
      </c>
      <c r="D36" s="453" t="s">
        <v>2492</v>
      </c>
      <c r="E36" s="306"/>
      <c r="F36" s="306"/>
      <c r="G36" s="306"/>
      <c r="H36" s="306"/>
      <c r="I36" s="306"/>
      <c r="J36" s="306"/>
      <c r="K36" s="306"/>
      <c r="L36" s="306"/>
      <c r="M36" s="306"/>
      <c r="N36" s="306"/>
      <c r="O36" s="306"/>
      <c r="P36" s="306"/>
      <c r="Q36" s="294" t="str">
        <f t="shared" si="1"/>
        <v/>
      </c>
      <c r="R36" s="307"/>
      <c r="S36" s="307"/>
    </row>
    <row r="37" spans="1:19" s="108" customFormat="1" ht="24.95" customHeight="1" outlineLevel="2">
      <c r="A37" s="290" t="str">
        <f>IF(AND(D37="",D37=""),"",$D$3&amp;"_"&amp;ROW()-11-COUNTBLANK($D$12:D37))</f>
        <v>CTKM_20</v>
      </c>
      <c r="B37" s="749" t="s">
        <v>3263</v>
      </c>
      <c r="C37" s="454" t="s">
        <v>3223</v>
      </c>
      <c r="D37" s="454" t="s">
        <v>3328</v>
      </c>
      <c r="E37" s="306"/>
      <c r="F37" s="306"/>
      <c r="G37" s="306"/>
      <c r="H37" s="306"/>
      <c r="I37" s="306"/>
      <c r="J37" s="306"/>
      <c r="K37" s="306"/>
      <c r="L37" s="306"/>
      <c r="M37" s="306"/>
      <c r="N37" s="306"/>
      <c r="O37" s="306"/>
      <c r="P37" s="306"/>
      <c r="Q37" s="294" t="str">
        <f t="shared" si="1"/>
        <v/>
      </c>
      <c r="R37" s="307"/>
      <c r="S37" s="307"/>
    </row>
    <row r="38" spans="1:19" s="108" customFormat="1" ht="24.95" customHeight="1" outlineLevel="2">
      <c r="A38" s="290" t="str">
        <f>IF(AND(D38="",D38=""),"",$D$3&amp;"_"&amp;ROW()-11-COUNTBLANK($D$12:D38))</f>
        <v>CTKM_21</v>
      </c>
      <c r="B38" s="750"/>
      <c r="C38" s="452" t="s">
        <v>2494</v>
      </c>
      <c r="D38" s="453" t="s">
        <v>2495</v>
      </c>
      <c r="E38" s="306"/>
      <c r="F38" s="306"/>
      <c r="G38" s="306"/>
      <c r="H38" s="306"/>
      <c r="I38" s="306"/>
      <c r="J38" s="306"/>
      <c r="K38" s="306"/>
      <c r="L38" s="306"/>
      <c r="M38" s="306"/>
      <c r="N38" s="306"/>
      <c r="O38" s="306"/>
      <c r="P38" s="306"/>
      <c r="Q38" s="294" t="str">
        <f t="shared" si="1"/>
        <v/>
      </c>
      <c r="R38" s="307"/>
      <c r="S38" s="307"/>
    </row>
    <row r="39" spans="1:19" s="108" customFormat="1" ht="24.95" customHeight="1" outlineLevel="2">
      <c r="A39" s="290" t="str">
        <f>IF(AND(D39="",D39=""),"",$D$3&amp;"_"&amp;ROW()-11-COUNTBLANK($D$12:D39))</f>
        <v>CTKM_22</v>
      </c>
      <c r="B39" s="751"/>
      <c r="C39" s="452" t="s">
        <v>2491</v>
      </c>
      <c r="D39" s="453" t="s">
        <v>2492</v>
      </c>
      <c r="E39" s="306"/>
      <c r="F39" s="306"/>
      <c r="G39" s="306"/>
      <c r="H39" s="306"/>
      <c r="I39" s="306"/>
      <c r="J39" s="306"/>
      <c r="K39" s="306"/>
      <c r="L39" s="306"/>
      <c r="M39" s="306"/>
      <c r="N39" s="306"/>
      <c r="O39" s="306"/>
      <c r="P39" s="306"/>
      <c r="Q39" s="294" t="str">
        <f t="shared" si="1"/>
        <v/>
      </c>
      <c r="R39" s="307"/>
      <c r="S39" s="307"/>
    </row>
    <row r="40" spans="1:19" s="108" customFormat="1" ht="24.95" customHeight="1" outlineLevel="2">
      <c r="A40" s="290" t="str">
        <f>IF(AND(D40="",D40=""),"",$D$3&amp;"_"&amp;ROW()-11-COUNTBLANK($D$12:D40))</f>
        <v>CTKM_23</v>
      </c>
      <c r="B40" s="749" t="s">
        <v>2496</v>
      </c>
      <c r="C40" s="454" t="s">
        <v>3224</v>
      </c>
      <c r="D40" s="453" t="s">
        <v>3335</v>
      </c>
      <c r="E40" s="306"/>
      <c r="F40" s="306"/>
      <c r="G40" s="306"/>
      <c r="H40" s="306"/>
      <c r="I40" s="306"/>
      <c r="J40" s="306"/>
      <c r="K40" s="306"/>
      <c r="L40" s="306"/>
      <c r="M40" s="306"/>
      <c r="N40" s="306"/>
      <c r="O40" s="306"/>
      <c r="P40" s="306"/>
      <c r="Q40" s="294" t="str">
        <f t="shared" si="1"/>
        <v/>
      </c>
      <c r="R40" s="307"/>
      <c r="S40" s="307"/>
    </row>
    <row r="41" spans="1:19" s="108" customFormat="1" ht="24.95" customHeight="1" outlineLevel="2">
      <c r="A41" s="290" t="str">
        <f>IF(AND(D41="",D41=""),"",$D$3&amp;"_"&amp;ROW()-11-COUNTBLANK($D$12:D41))</f>
        <v>CTKM_24</v>
      </c>
      <c r="B41" s="750"/>
      <c r="C41" s="454" t="s">
        <v>3225</v>
      </c>
      <c r="D41" s="453" t="s">
        <v>3329</v>
      </c>
      <c r="E41" s="306"/>
      <c r="F41" s="306"/>
      <c r="G41" s="306"/>
      <c r="H41" s="306"/>
      <c r="I41" s="306"/>
      <c r="J41" s="306"/>
      <c r="K41" s="306"/>
      <c r="L41" s="306"/>
      <c r="M41" s="306"/>
      <c r="N41" s="306"/>
      <c r="O41" s="306"/>
      <c r="P41" s="306"/>
      <c r="Q41" s="294" t="str">
        <f t="shared" si="1"/>
        <v/>
      </c>
      <c r="R41" s="307"/>
      <c r="S41" s="307"/>
    </row>
    <row r="42" spans="1:19" s="108" customFormat="1" ht="24.95" customHeight="1" outlineLevel="2">
      <c r="A42" s="290" t="str">
        <f>IF(AND(D42="",D42=""),"",$D$3&amp;"_"&amp;ROW()-11-COUNTBLANK($D$12:D42))</f>
        <v>CTKM_25</v>
      </c>
      <c r="B42" s="750"/>
      <c r="C42" s="454" t="s">
        <v>3226</v>
      </c>
      <c r="D42" s="453" t="s">
        <v>3330</v>
      </c>
      <c r="E42" s="306"/>
      <c r="F42" s="306"/>
      <c r="G42" s="306"/>
      <c r="H42" s="306"/>
      <c r="I42" s="306"/>
      <c r="J42" s="306"/>
      <c r="K42" s="306"/>
      <c r="L42" s="306"/>
      <c r="M42" s="306"/>
      <c r="N42" s="306"/>
      <c r="O42" s="306"/>
      <c r="P42" s="306"/>
      <c r="Q42" s="294" t="str">
        <f t="shared" si="1"/>
        <v/>
      </c>
      <c r="R42" s="307"/>
      <c r="S42" s="307"/>
    </row>
    <row r="43" spans="1:19" s="108" customFormat="1" ht="24.95" customHeight="1" outlineLevel="2">
      <c r="A43" s="290" t="str">
        <f>IF(AND(D43="",D43=""),"",$D$3&amp;"_"&amp;ROW()-11-COUNTBLANK($D$12:D43))</f>
        <v>CTKM_26</v>
      </c>
      <c r="B43" s="751"/>
      <c r="C43" s="454" t="s">
        <v>3227</v>
      </c>
      <c r="D43" s="453" t="s">
        <v>3331</v>
      </c>
      <c r="E43" s="306"/>
      <c r="F43" s="306"/>
      <c r="G43" s="306"/>
      <c r="H43" s="306"/>
      <c r="I43" s="306"/>
      <c r="J43" s="306"/>
      <c r="K43" s="306"/>
      <c r="L43" s="306"/>
      <c r="M43" s="306"/>
      <c r="N43" s="306"/>
      <c r="O43" s="306"/>
      <c r="P43" s="306"/>
      <c r="Q43" s="294" t="str">
        <f t="shared" si="1"/>
        <v/>
      </c>
      <c r="R43" s="307"/>
      <c r="S43" s="307"/>
    </row>
    <row r="44" spans="1:19" s="108" customFormat="1" ht="24.95" customHeight="1" outlineLevel="2">
      <c r="A44" s="290" t="str">
        <f>IF(AND(D44="",D44=""),"",$D$3&amp;"_"&amp;ROW()-11-COUNTBLANK($D$12:D44))</f>
        <v>CTKM_27</v>
      </c>
      <c r="B44" s="455" t="s">
        <v>3221</v>
      </c>
      <c r="C44" s="454" t="s">
        <v>3228</v>
      </c>
      <c r="D44" s="456" t="s">
        <v>3332</v>
      </c>
      <c r="E44" s="306"/>
      <c r="F44" s="306"/>
      <c r="G44" s="306"/>
      <c r="H44" s="306"/>
      <c r="I44" s="306"/>
      <c r="J44" s="306"/>
      <c r="K44" s="306"/>
      <c r="L44" s="306"/>
      <c r="M44" s="306"/>
      <c r="N44" s="306"/>
      <c r="O44" s="306"/>
      <c r="P44" s="306"/>
      <c r="Q44" s="294" t="str">
        <f t="shared" si="1"/>
        <v/>
      </c>
      <c r="R44" s="307"/>
      <c r="S44" s="307"/>
    </row>
    <row r="45" spans="1:19" s="108" customFormat="1" ht="24.95" customHeight="1" outlineLevel="2">
      <c r="A45" s="290" t="str">
        <f>IF(AND(D45="",D45=""),"",$D$3&amp;"_"&amp;ROW()-11-COUNTBLANK($D$12:D45))</f>
        <v>CTKM_28</v>
      </c>
      <c r="B45" s="455" t="s">
        <v>3230</v>
      </c>
      <c r="C45" s="454" t="s">
        <v>3231</v>
      </c>
      <c r="D45" s="453" t="s">
        <v>3333</v>
      </c>
      <c r="E45" s="306"/>
      <c r="F45" s="306"/>
      <c r="G45" s="306"/>
      <c r="H45" s="306"/>
      <c r="I45" s="306"/>
      <c r="J45" s="306"/>
      <c r="K45" s="306"/>
      <c r="L45" s="306"/>
      <c r="M45" s="306"/>
      <c r="N45" s="306"/>
      <c r="O45" s="306"/>
      <c r="P45" s="306"/>
      <c r="Q45" s="294" t="str">
        <f t="shared" si="1"/>
        <v/>
      </c>
      <c r="R45" s="307"/>
      <c r="S45" s="307"/>
    </row>
    <row r="46" spans="1:19" s="108" customFormat="1" ht="24.95" customHeight="1" outlineLevel="2">
      <c r="A46" s="290" t="str">
        <f>IF(AND(D46="",D46=""),"",$D$3&amp;"_"&amp;ROW()-11-COUNTBLANK($D$12:D46))</f>
        <v>CTKM_29</v>
      </c>
      <c r="B46" s="455" t="s">
        <v>2468</v>
      </c>
      <c r="C46" s="454" t="s">
        <v>3232</v>
      </c>
      <c r="D46" s="456" t="s">
        <v>3334</v>
      </c>
      <c r="E46" s="306"/>
      <c r="F46" s="306"/>
      <c r="G46" s="306"/>
      <c r="H46" s="306"/>
      <c r="I46" s="306"/>
      <c r="J46" s="306"/>
      <c r="K46" s="306"/>
      <c r="L46" s="306"/>
      <c r="M46" s="306"/>
      <c r="N46" s="306"/>
      <c r="O46" s="306"/>
      <c r="P46" s="306"/>
      <c r="Q46" s="294" t="str">
        <f t="shared" si="1"/>
        <v/>
      </c>
      <c r="R46" s="307"/>
      <c r="S46" s="307"/>
    </row>
    <row r="47" spans="1:19" s="108" customFormat="1" ht="24.95" customHeight="1" outlineLevel="2">
      <c r="A47" s="290" t="str">
        <f>IF(AND(D47="",D47=""),"",$D$3&amp;"_"&amp;ROW()-11-COUNTBLANK($D$12:D47))</f>
        <v>CTKM_30</v>
      </c>
      <c r="B47" s="457" t="s">
        <v>3242</v>
      </c>
      <c r="C47" s="454" t="s">
        <v>3233</v>
      </c>
      <c r="D47" s="303" t="s">
        <v>3235</v>
      </c>
      <c r="E47" s="306"/>
      <c r="F47" s="306"/>
      <c r="G47" s="306"/>
      <c r="H47" s="306"/>
      <c r="I47" s="306"/>
      <c r="J47" s="306"/>
      <c r="K47" s="306"/>
      <c r="L47" s="306"/>
      <c r="M47" s="306"/>
      <c r="N47" s="306"/>
      <c r="O47" s="306"/>
      <c r="P47" s="306"/>
      <c r="Q47" s="294" t="str">
        <f t="shared" si="1"/>
        <v/>
      </c>
      <c r="R47" s="307"/>
      <c r="S47" s="307"/>
    </row>
    <row r="48" spans="1:19" s="108" customFormat="1" ht="24.95" customHeight="1" outlineLevel="2">
      <c r="A48" s="290" t="str">
        <f>IF(AND(D48="",D48=""),"",$D$3&amp;"_"&amp;ROW()-11-COUNTBLANK($D$12:D48))</f>
        <v>CTKM_31</v>
      </c>
      <c r="B48" s="457" t="s">
        <v>3243</v>
      </c>
      <c r="C48" s="454" t="s">
        <v>3234</v>
      </c>
      <c r="D48" s="458" t="s">
        <v>3244</v>
      </c>
      <c r="E48" s="306"/>
      <c r="F48" s="306"/>
      <c r="G48" s="306"/>
      <c r="H48" s="306"/>
      <c r="I48" s="306"/>
      <c r="J48" s="306"/>
      <c r="K48" s="306"/>
      <c r="L48" s="306"/>
      <c r="M48" s="306"/>
      <c r="N48" s="306"/>
      <c r="O48" s="306"/>
      <c r="P48" s="306"/>
      <c r="Q48" s="294" t="str">
        <f t="shared" si="1"/>
        <v/>
      </c>
      <c r="R48" s="307"/>
      <c r="S48" s="307"/>
    </row>
    <row r="49" spans="1:19" s="108" customFormat="1" ht="24.95" customHeight="1" outlineLevel="2">
      <c r="A49" s="290" t="str">
        <f>IF(AND(D49="",D49=""),"",$D$3&amp;"_"&amp;ROW()-11-COUNTBLANK($D$12:D49))</f>
        <v>CTKM_32</v>
      </c>
      <c r="B49" s="749" t="s">
        <v>3245</v>
      </c>
      <c r="C49" s="454" t="s">
        <v>3236</v>
      </c>
      <c r="D49" s="303" t="s">
        <v>3255</v>
      </c>
      <c r="E49" s="306"/>
      <c r="F49" s="306"/>
      <c r="G49" s="306"/>
      <c r="H49" s="306"/>
      <c r="I49" s="306"/>
      <c r="J49" s="306"/>
      <c r="K49" s="306"/>
      <c r="L49" s="306"/>
      <c r="M49" s="306"/>
      <c r="N49" s="306"/>
      <c r="O49" s="306"/>
      <c r="P49" s="306"/>
      <c r="Q49" s="294" t="str">
        <f t="shared" si="1"/>
        <v/>
      </c>
      <c r="R49" s="307"/>
      <c r="S49" s="307"/>
    </row>
    <row r="50" spans="1:19" s="108" customFormat="1" ht="24.95" customHeight="1" outlineLevel="2">
      <c r="A50" s="290"/>
      <c r="B50" s="750"/>
      <c r="C50" s="454" t="s">
        <v>3256</v>
      </c>
      <c r="D50" s="458" t="s">
        <v>3257</v>
      </c>
      <c r="E50" s="306"/>
      <c r="F50" s="306"/>
      <c r="G50" s="306"/>
      <c r="H50" s="306"/>
      <c r="I50" s="306"/>
      <c r="J50" s="306"/>
      <c r="K50" s="306"/>
      <c r="L50" s="306"/>
      <c r="M50" s="306"/>
      <c r="N50" s="306"/>
      <c r="O50" s="306"/>
      <c r="P50" s="306"/>
      <c r="Q50" s="294" t="str">
        <f t="shared" si="1"/>
        <v/>
      </c>
      <c r="R50" s="307"/>
      <c r="S50" s="307"/>
    </row>
    <row r="51" spans="1:19" s="108" customFormat="1" ht="24.95" customHeight="1" outlineLevel="2">
      <c r="A51" s="290"/>
      <c r="B51" s="750"/>
      <c r="C51" s="454" t="s">
        <v>3258</v>
      </c>
      <c r="D51" s="458" t="s">
        <v>3259</v>
      </c>
      <c r="E51" s="306"/>
      <c r="F51" s="306"/>
      <c r="G51" s="306"/>
      <c r="H51" s="306"/>
      <c r="I51" s="306"/>
      <c r="J51" s="306"/>
      <c r="K51" s="306"/>
      <c r="L51" s="306"/>
      <c r="M51" s="306"/>
      <c r="N51" s="306"/>
      <c r="O51" s="306"/>
      <c r="P51" s="306"/>
      <c r="Q51" s="294" t="str">
        <f t="shared" si="1"/>
        <v/>
      </c>
      <c r="R51" s="307"/>
      <c r="S51" s="307"/>
    </row>
    <row r="52" spans="1:19" s="108" customFormat="1" ht="24.95" customHeight="1" outlineLevel="2">
      <c r="A52" s="290"/>
      <c r="B52" s="750"/>
      <c r="C52" s="454" t="s">
        <v>3260</v>
      </c>
      <c r="D52" s="458" t="s">
        <v>3261</v>
      </c>
      <c r="E52" s="306"/>
      <c r="F52" s="306"/>
      <c r="G52" s="306"/>
      <c r="H52" s="306"/>
      <c r="I52" s="306"/>
      <c r="J52" s="306"/>
      <c r="K52" s="306"/>
      <c r="L52" s="306"/>
      <c r="M52" s="306"/>
      <c r="N52" s="306"/>
      <c r="O52" s="306"/>
      <c r="P52" s="306"/>
      <c r="Q52" s="294" t="str">
        <f t="shared" si="1"/>
        <v/>
      </c>
      <c r="R52" s="307"/>
      <c r="S52" s="307"/>
    </row>
    <row r="53" spans="1:19" s="108" customFormat="1" ht="24.95" customHeight="1" outlineLevel="2">
      <c r="A53" s="290"/>
      <c r="B53" s="751"/>
      <c r="C53" s="454" t="s">
        <v>3260</v>
      </c>
      <c r="D53" s="458" t="s">
        <v>3262</v>
      </c>
      <c r="E53" s="306"/>
      <c r="F53" s="306"/>
      <c r="G53" s="306"/>
      <c r="H53" s="306"/>
      <c r="I53" s="306"/>
      <c r="J53" s="306"/>
      <c r="K53" s="306"/>
      <c r="L53" s="306"/>
      <c r="M53" s="306"/>
      <c r="N53" s="306"/>
      <c r="O53" s="306"/>
      <c r="P53" s="306"/>
      <c r="Q53" s="294" t="str">
        <f t="shared" si="1"/>
        <v/>
      </c>
      <c r="R53" s="307"/>
      <c r="S53" s="307"/>
    </row>
    <row r="54" spans="1:19" s="161" customFormat="1" ht="24.95" customHeight="1" outlineLevel="1">
      <c r="A54" s="290" t="str">
        <f>IF(AND(D54="",D54=""),"",$D$3&amp;"_"&amp;ROW()-11-COUNTBLANK($D$12:D54))</f>
        <v/>
      </c>
      <c r="B54" s="514" t="s">
        <v>3428</v>
      </c>
      <c r="C54" s="515"/>
      <c r="D54" s="515"/>
      <c r="E54" s="530"/>
      <c r="F54" s="530"/>
      <c r="G54" s="530"/>
      <c r="H54" s="530"/>
      <c r="I54" s="530"/>
      <c r="J54" s="530"/>
      <c r="K54" s="530"/>
      <c r="L54" s="530"/>
      <c r="M54" s="530"/>
      <c r="N54" s="530"/>
      <c r="O54" s="530"/>
      <c r="P54" s="530"/>
      <c r="Q54" s="530"/>
      <c r="R54" s="530"/>
      <c r="S54" s="516"/>
    </row>
    <row r="55" spans="1:19" s="108" customFormat="1" ht="24.95" customHeight="1" outlineLevel="2">
      <c r="A55" s="290" t="str">
        <f>IF(AND(D55="",D55=""),"",$D$3&amp;"_"&amp;ROW()-11-COUNTBLANK($D$12:D55))</f>
        <v>CTKM_37</v>
      </c>
      <c r="B55" s="344" t="s">
        <v>2486</v>
      </c>
      <c r="C55" s="344" t="s">
        <v>2487</v>
      </c>
      <c r="D55" s="344" t="s">
        <v>3337</v>
      </c>
      <c r="E55" s="306"/>
      <c r="F55" s="306"/>
      <c r="G55" s="306"/>
      <c r="H55" s="306"/>
      <c r="I55" s="306"/>
      <c r="J55" s="306"/>
      <c r="K55" s="306"/>
      <c r="L55" s="306"/>
      <c r="M55" s="306"/>
      <c r="N55" s="306"/>
      <c r="O55" s="306"/>
      <c r="P55" s="306"/>
      <c r="Q55" s="294" t="str">
        <f t="shared" ref="Q55:Q66" si="2">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
      </c>
      <c r="R55" s="307"/>
      <c r="S55" s="307"/>
    </row>
    <row r="56" spans="1:19" s="108" customFormat="1" ht="24.95" customHeight="1" outlineLevel="2">
      <c r="A56" s="290" t="str">
        <f>IF(AND(D56="",D56=""),"",$D$3&amp;"_"&amp;ROW()-11-COUNTBLANK($D$12:D56))</f>
        <v>CTKM_38</v>
      </c>
      <c r="B56" s="749" t="s">
        <v>2488</v>
      </c>
      <c r="C56" s="451" t="s">
        <v>3222</v>
      </c>
      <c r="D56" s="451" t="s">
        <v>3336</v>
      </c>
      <c r="E56" s="306"/>
      <c r="F56" s="306"/>
      <c r="G56" s="306"/>
      <c r="H56" s="306"/>
      <c r="I56" s="306"/>
      <c r="J56" s="306"/>
      <c r="K56" s="306"/>
      <c r="L56" s="306"/>
      <c r="M56" s="306"/>
      <c r="N56" s="306"/>
      <c r="O56" s="306"/>
      <c r="P56" s="306"/>
      <c r="Q56" s="294" t="str">
        <f t="shared" si="2"/>
        <v/>
      </c>
      <c r="R56" s="307"/>
      <c r="S56" s="307"/>
    </row>
    <row r="57" spans="1:19" s="108" customFormat="1" ht="24.95" customHeight="1" outlineLevel="2">
      <c r="A57" s="290" t="str">
        <f>IF(AND(D57="",D57=""),"",$D$3&amp;"_"&amp;ROW()-11-COUNTBLANK($D$12:D57))</f>
        <v>CTKM_39</v>
      </c>
      <c r="B57" s="750"/>
      <c r="C57" s="452" t="s">
        <v>2489</v>
      </c>
      <c r="D57" s="453" t="s">
        <v>2490</v>
      </c>
      <c r="E57" s="306"/>
      <c r="F57" s="306"/>
      <c r="G57" s="306"/>
      <c r="H57" s="306"/>
      <c r="I57" s="306"/>
      <c r="J57" s="306"/>
      <c r="K57" s="306"/>
      <c r="L57" s="306"/>
      <c r="M57" s="306"/>
      <c r="N57" s="306"/>
      <c r="O57" s="306"/>
      <c r="P57" s="306"/>
      <c r="Q57" s="294" t="str">
        <f t="shared" si="2"/>
        <v/>
      </c>
      <c r="R57" s="307"/>
      <c r="S57" s="307"/>
    </row>
    <row r="58" spans="1:19" s="108" customFormat="1" ht="24.95" customHeight="1" outlineLevel="2">
      <c r="A58" s="290" t="str">
        <f>IF(AND(D58="",D58=""),"",$D$3&amp;"_"&amp;ROW()-11-COUNTBLANK($D$12:D58))</f>
        <v>CTKM_40</v>
      </c>
      <c r="B58" s="751"/>
      <c r="C58" s="452" t="s">
        <v>2491</v>
      </c>
      <c r="D58" s="453" t="s">
        <v>2492</v>
      </c>
      <c r="E58" s="306"/>
      <c r="F58" s="306"/>
      <c r="G58" s="306"/>
      <c r="H58" s="306"/>
      <c r="I58" s="306"/>
      <c r="J58" s="306"/>
      <c r="K58" s="306"/>
      <c r="L58" s="306"/>
      <c r="M58" s="306"/>
      <c r="N58" s="306"/>
      <c r="O58" s="306"/>
      <c r="P58" s="306"/>
      <c r="Q58" s="294" t="str">
        <f t="shared" si="2"/>
        <v/>
      </c>
      <c r="R58" s="307"/>
      <c r="S58" s="307"/>
    </row>
    <row r="59" spans="1:19" s="108" customFormat="1" ht="24.95" customHeight="1" outlineLevel="2">
      <c r="A59" s="290" t="str">
        <f>IF(AND(D59="",D59=""),"",$D$3&amp;"_"&amp;ROW()-11-COUNTBLANK($D$12:D59))</f>
        <v>CTKM_41</v>
      </c>
      <c r="B59" s="749" t="s">
        <v>2493</v>
      </c>
      <c r="C59" s="454" t="s">
        <v>3223</v>
      </c>
      <c r="D59" s="454" t="s">
        <v>3338</v>
      </c>
      <c r="E59" s="306"/>
      <c r="F59" s="306"/>
      <c r="G59" s="306"/>
      <c r="H59" s="306"/>
      <c r="I59" s="306"/>
      <c r="J59" s="306"/>
      <c r="K59" s="306"/>
      <c r="L59" s="306"/>
      <c r="M59" s="306"/>
      <c r="N59" s="306"/>
      <c r="O59" s="306"/>
      <c r="P59" s="306"/>
      <c r="Q59" s="294" t="str">
        <f t="shared" si="2"/>
        <v/>
      </c>
      <c r="R59" s="307"/>
      <c r="S59" s="307"/>
    </row>
    <row r="60" spans="1:19" s="108" customFormat="1" ht="24.95" customHeight="1" outlineLevel="2">
      <c r="A60" s="290" t="str">
        <f>IF(AND(D60="",D60=""),"",$D$3&amp;"_"&amp;ROW()-11-COUNTBLANK($D$12:D60))</f>
        <v>CTKM_42</v>
      </c>
      <c r="B60" s="750"/>
      <c r="C60" s="452" t="s">
        <v>2494</v>
      </c>
      <c r="D60" s="453" t="s">
        <v>2495</v>
      </c>
      <c r="E60" s="306"/>
      <c r="F60" s="306"/>
      <c r="G60" s="306"/>
      <c r="H60" s="306"/>
      <c r="I60" s="306"/>
      <c r="J60" s="306"/>
      <c r="K60" s="306"/>
      <c r="L60" s="306"/>
      <c r="M60" s="306"/>
      <c r="N60" s="306"/>
      <c r="O60" s="306"/>
      <c r="P60" s="306"/>
      <c r="Q60" s="294" t="str">
        <f t="shared" si="2"/>
        <v/>
      </c>
      <c r="R60" s="307"/>
      <c r="S60" s="307"/>
    </row>
    <row r="61" spans="1:19" s="108" customFormat="1" ht="24.95" customHeight="1" outlineLevel="2">
      <c r="A61" s="290" t="str">
        <f>IF(AND(D61="",D61=""),"",$D$3&amp;"_"&amp;ROW()-11-COUNTBLANK($D$12:D61))</f>
        <v>CTKM_43</v>
      </c>
      <c r="B61" s="751"/>
      <c r="C61" s="452" t="s">
        <v>2491</v>
      </c>
      <c r="D61" s="453" t="s">
        <v>2492</v>
      </c>
      <c r="E61" s="306"/>
      <c r="F61" s="306"/>
      <c r="G61" s="306"/>
      <c r="H61" s="306"/>
      <c r="I61" s="306"/>
      <c r="J61" s="306"/>
      <c r="K61" s="306"/>
      <c r="L61" s="306"/>
      <c r="M61" s="306"/>
      <c r="N61" s="306"/>
      <c r="O61" s="306"/>
      <c r="P61" s="306"/>
      <c r="Q61" s="294" t="str">
        <f t="shared" si="2"/>
        <v/>
      </c>
      <c r="R61" s="307"/>
      <c r="S61" s="307"/>
    </row>
    <row r="62" spans="1:19" s="108" customFormat="1" ht="24.95" customHeight="1" outlineLevel="2">
      <c r="A62" s="290" t="str">
        <f>IF(AND(D62="",D62=""),"",$D$3&amp;"_"&amp;ROW()-11-COUNTBLANK($D$12:D62))</f>
        <v>CTKM_44</v>
      </c>
      <c r="B62" s="749" t="s">
        <v>2496</v>
      </c>
      <c r="C62" s="454" t="s">
        <v>3224</v>
      </c>
      <c r="D62" s="453" t="s">
        <v>3339</v>
      </c>
      <c r="E62" s="306"/>
      <c r="F62" s="306"/>
      <c r="G62" s="306"/>
      <c r="H62" s="306"/>
      <c r="I62" s="306"/>
      <c r="J62" s="306"/>
      <c r="K62" s="306"/>
      <c r="L62" s="306"/>
      <c r="M62" s="306"/>
      <c r="N62" s="306"/>
      <c r="O62" s="306"/>
      <c r="P62" s="306"/>
      <c r="Q62" s="294" t="str">
        <f t="shared" si="2"/>
        <v/>
      </c>
      <c r="R62" s="307"/>
      <c r="S62" s="307"/>
    </row>
    <row r="63" spans="1:19" s="108" customFormat="1" ht="24.95" customHeight="1" outlineLevel="2">
      <c r="A63" s="290" t="str">
        <f>IF(AND(D63="",D63=""),"",$D$3&amp;"_"&amp;ROW()-11-COUNTBLANK($D$12:D63))</f>
        <v>CTKM_45</v>
      </c>
      <c r="B63" s="750"/>
      <c r="C63" s="454" t="s">
        <v>3225</v>
      </c>
      <c r="D63" s="453" t="s">
        <v>3340</v>
      </c>
      <c r="E63" s="306"/>
      <c r="F63" s="306"/>
      <c r="G63" s="306"/>
      <c r="H63" s="306"/>
      <c r="I63" s="306"/>
      <c r="J63" s="306"/>
      <c r="K63" s="306"/>
      <c r="L63" s="306"/>
      <c r="M63" s="306"/>
      <c r="N63" s="306"/>
      <c r="O63" s="306"/>
      <c r="P63" s="306"/>
      <c r="Q63" s="294" t="str">
        <f t="shared" si="2"/>
        <v/>
      </c>
      <c r="R63" s="307"/>
      <c r="S63" s="307"/>
    </row>
    <row r="64" spans="1:19" s="108" customFormat="1" ht="24.95" customHeight="1" outlineLevel="2">
      <c r="A64" s="290" t="str">
        <f>IF(AND(D64="",D64=""),"",$D$3&amp;"_"&amp;ROW()-11-COUNTBLANK($D$12:D64))</f>
        <v>CTKM_46</v>
      </c>
      <c r="B64" s="751"/>
      <c r="C64" s="454" t="s">
        <v>3227</v>
      </c>
      <c r="D64" s="453" t="s">
        <v>3341</v>
      </c>
      <c r="E64" s="306"/>
      <c r="F64" s="306"/>
      <c r="G64" s="306"/>
      <c r="H64" s="306"/>
      <c r="I64" s="306"/>
      <c r="J64" s="306"/>
      <c r="K64" s="306"/>
      <c r="L64" s="306"/>
      <c r="M64" s="306"/>
      <c r="N64" s="306"/>
      <c r="O64" s="306"/>
      <c r="P64" s="306"/>
      <c r="Q64" s="294" t="str">
        <f t="shared" si="2"/>
        <v/>
      </c>
      <c r="R64" s="307"/>
      <c r="S64" s="307"/>
    </row>
    <row r="65" spans="1:19" s="108" customFormat="1" ht="24.95" customHeight="1" outlineLevel="2">
      <c r="A65" s="290" t="str">
        <f>IF(AND(D65="",D65=""),"",$D$3&amp;"_"&amp;ROW()-11-COUNTBLANK($D$12:D65))</f>
        <v>CTKM_47</v>
      </c>
      <c r="B65" s="455" t="s">
        <v>2497</v>
      </c>
      <c r="C65" s="454" t="s">
        <v>3228</v>
      </c>
      <c r="D65" s="456" t="s">
        <v>3342</v>
      </c>
      <c r="E65" s="306"/>
      <c r="F65" s="306"/>
      <c r="G65" s="306"/>
      <c r="H65" s="306"/>
      <c r="I65" s="306"/>
      <c r="J65" s="306"/>
      <c r="K65" s="306"/>
      <c r="L65" s="306"/>
      <c r="M65" s="306"/>
      <c r="N65" s="306"/>
      <c r="O65" s="306"/>
      <c r="P65" s="306"/>
      <c r="Q65" s="294" t="str">
        <f t="shared" si="2"/>
        <v/>
      </c>
      <c r="R65" s="307"/>
      <c r="S65" s="307"/>
    </row>
    <row r="66" spans="1:19" s="108" customFormat="1" ht="24.95" customHeight="1" outlineLevel="2">
      <c r="A66" s="290" t="str">
        <f>IF(AND(D66="",D66=""),"",$D$3&amp;"_"&amp;ROW()-11-COUNTBLANK($D$12:D66))</f>
        <v>CTKM_48</v>
      </c>
      <c r="B66" s="455" t="s">
        <v>3230</v>
      </c>
      <c r="C66" s="454" t="s">
        <v>3231</v>
      </c>
      <c r="D66" s="453" t="s">
        <v>3343</v>
      </c>
      <c r="E66" s="306"/>
      <c r="F66" s="306"/>
      <c r="G66" s="306"/>
      <c r="H66" s="306"/>
      <c r="I66" s="306"/>
      <c r="J66" s="306"/>
      <c r="K66" s="306"/>
      <c r="L66" s="306"/>
      <c r="M66" s="306"/>
      <c r="N66" s="306"/>
      <c r="O66" s="306"/>
      <c r="P66" s="306"/>
      <c r="Q66" s="294" t="str">
        <f t="shared" si="2"/>
        <v/>
      </c>
      <c r="R66" s="307"/>
      <c r="S66" s="307"/>
    </row>
    <row r="67" spans="1:19" s="108" customFormat="1" ht="24.95" customHeight="1" outlineLevel="2">
      <c r="A67" s="290" t="str">
        <f>IF(AND(D67="",D67=""),"",$D$3&amp;"_"&amp;ROW()-11-COUNTBLANK($D$12:D67))</f>
        <v>CTKM_49</v>
      </c>
      <c r="B67" s="455" t="s">
        <v>2468</v>
      </c>
      <c r="C67" s="454" t="s">
        <v>3229</v>
      </c>
      <c r="D67" s="456" t="s">
        <v>3344</v>
      </c>
      <c r="E67" s="306"/>
      <c r="F67" s="306"/>
      <c r="G67" s="306"/>
      <c r="H67" s="306"/>
      <c r="I67" s="306"/>
      <c r="J67" s="306"/>
      <c r="K67" s="306"/>
      <c r="L67" s="306"/>
      <c r="M67" s="306"/>
      <c r="N67" s="306"/>
      <c r="O67" s="306"/>
      <c r="P67" s="306"/>
      <c r="Q67" s="294" t="str">
        <f>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
      </c>
      <c r="R67" s="307"/>
      <c r="S67" s="307"/>
    </row>
    <row r="68" spans="1:19" s="98" customFormat="1" ht="24.95" customHeight="1" outlineLevel="2">
      <c r="A68" s="290" t="str">
        <f>IF(AND(D68="",D68=""),"",$D$3&amp;"_"&amp;ROW()-11-COUNTBLANK($D$12:D68))</f>
        <v>CTKM_50</v>
      </c>
      <c r="B68" s="457" t="s">
        <v>3242</v>
      </c>
      <c r="C68" s="454" t="s">
        <v>3233</v>
      </c>
      <c r="D68" s="303" t="s">
        <v>3235</v>
      </c>
      <c r="E68" s="306"/>
      <c r="F68" s="350"/>
      <c r="G68" s="350"/>
      <c r="H68" s="350"/>
      <c r="I68" s="350"/>
      <c r="J68" s="350"/>
      <c r="K68" s="293"/>
      <c r="L68" s="293"/>
      <c r="M68" s="350"/>
      <c r="N68" s="293"/>
      <c r="O68" s="293"/>
      <c r="P68" s="350"/>
      <c r="Q68" s="294" t="str">
        <f t="shared" ref="Q68:Q70" si="3">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
      </c>
      <c r="R68" s="350"/>
      <c r="S68" s="351"/>
    </row>
    <row r="69" spans="1:19" s="98" customFormat="1" ht="24.95" customHeight="1" outlineLevel="2">
      <c r="A69" s="290" t="str">
        <f>IF(AND(D69="",D69=""),"",$D$3&amp;"_"&amp;ROW()-11-COUNTBLANK($D$12:D69))</f>
        <v>CTKM_51</v>
      </c>
      <c r="B69" s="457" t="s">
        <v>3243</v>
      </c>
      <c r="C69" s="454" t="s">
        <v>3234</v>
      </c>
      <c r="D69" s="458" t="s">
        <v>3246</v>
      </c>
      <c r="E69" s="306"/>
      <c r="F69" s="350"/>
      <c r="G69" s="350"/>
      <c r="H69" s="350"/>
      <c r="I69" s="350"/>
      <c r="J69" s="350"/>
      <c r="K69" s="293"/>
      <c r="L69" s="293"/>
      <c r="M69" s="350"/>
      <c r="N69" s="293"/>
      <c r="O69" s="293"/>
      <c r="P69" s="350"/>
      <c r="Q69" s="294" t="str">
        <f t="shared" si="3"/>
        <v/>
      </c>
      <c r="R69" s="350"/>
      <c r="S69" s="351"/>
    </row>
    <row r="70" spans="1:19" s="98" customFormat="1" ht="24.95" customHeight="1" outlineLevel="2">
      <c r="A70" s="290" t="str">
        <f>IF(AND(D70="",D70=""),"",$D$3&amp;"_"&amp;ROW()-11-COUNTBLANK($D$12:D70))</f>
        <v>CTKM_52</v>
      </c>
      <c r="B70" s="457" t="s">
        <v>3245</v>
      </c>
      <c r="C70" s="454" t="s">
        <v>3236</v>
      </c>
      <c r="D70" s="303" t="s">
        <v>3237</v>
      </c>
      <c r="E70" s="306"/>
      <c r="F70" s="350"/>
      <c r="G70" s="350"/>
      <c r="H70" s="350"/>
      <c r="I70" s="350"/>
      <c r="J70" s="350"/>
      <c r="K70" s="293"/>
      <c r="L70" s="293"/>
      <c r="M70" s="350"/>
      <c r="N70" s="293"/>
      <c r="O70" s="293"/>
      <c r="P70" s="350"/>
      <c r="Q70" s="294" t="str">
        <f t="shared" si="3"/>
        <v/>
      </c>
      <c r="R70" s="350"/>
      <c r="S70" s="351"/>
    </row>
    <row r="71" spans="1:19" ht="24.95" customHeight="1">
      <c r="A71" s="290" t="str">
        <f>IF(AND(D71="",D71=""),"",$D$3&amp;"_"&amp;ROW()-11-COUNTBLANK($D$12:D71))</f>
        <v/>
      </c>
      <c r="B71" s="445" t="s">
        <v>3247</v>
      </c>
      <c r="C71" s="446"/>
      <c r="D71" s="446"/>
      <c r="E71" s="446"/>
      <c r="F71" s="446"/>
      <c r="G71" s="446"/>
      <c r="H71" s="446"/>
      <c r="I71" s="446"/>
      <c r="J71" s="446"/>
      <c r="K71" s="446"/>
      <c r="L71" s="446"/>
      <c r="M71" s="446"/>
      <c r="N71" s="446"/>
      <c r="O71" s="446"/>
      <c r="P71" s="446"/>
      <c r="Q71" s="446"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
      </c>
      <c r="R71" s="446"/>
      <c r="S71" s="447"/>
    </row>
    <row r="72" spans="1:19" s="440" customFormat="1" ht="24.95" customHeight="1" outlineLevel="1">
      <c r="A72" s="290" t="str">
        <f>IF(AND(D72="",D72=""),"",$D$3&amp;"_"&amp;ROW()-11-COUNTBLANK($D$12:D72))</f>
        <v/>
      </c>
      <c r="B72" s="514" t="s">
        <v>276</v>
      </c>
      <c r="C72" s="515"/>
      <c r="D72" s="515"/>
      <c r="E72" s="530"/>
      <c r="F72" s="530"/>
      <c r="G72" s="530"/>
      <c r="H72" s="530"/>
      <c r="I72" s="530"/>
      <c r="J72" s="530"/>
      <c r="K72" s="530"/>
      <c r="L72" s="530"/>
      <c r="M72" s="530"/>
      <c r="N72" s="530"/>
      <c r="O72" s="530"/>
      <c r="P72" s="530"/>
      <c r="Q72" s="530"/>
      <c r="R72" s="530"/>
      <c r="S72" s="516"/>
    </row>
    <row r="73" spans="1:19" s="441" customFormat="1" ht="24.95" customHeight="1" outlineLevel="2">
      <c r="A73" s="290" t="str">
        <f>IF(AND(D73="",D73=""),"",$D$3&amp;"_"&amp;ROW()-11-COUNTBLANK($D$12:D73))</f>
        <v>CTKM_53</v>
      </c>
      <c r="B73" s="746" t="s">
        <v>277</v>
      </c>
      <c r="C73" s="329" t="s">
        <v>278</v>
      </c>
      <c r="D73" s="329" t="s">
        <v>279</v>
      </c>
      <c r="E73" s="306"/>
      <c r="F73" s="306"/>
      <c r="G73" s="306"/>
      <c r="H73" s="306"/>
      <c r="I73" s="306"/>
      <c r="J73" s="306"/>
      <c r="K73" s="306"/>
      <c r="L73" s="306"/>
      <c r="M73" s="306"/>
      <c r="N73" s="306"/>
      <c r="O73" s="306"/>
      <c r="P73" s="306"/>
      <c r="Q73" s="395" t="str">
        <f t="shared" ref="Q73:Q75" si="4">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
      </c>
      <c r="R73" s="307"/>
      <c r="S73" s="529"/>
    </row>
    <row r="74" spans="1:19" s="441" customFormat="1" ht="24.95" customHeight="1" outlineLevel="2">
      <c r="A74" s="290" t="str">
        <f>IF(AND(D74="",D74=""),"",$D$3&amp;"_"&amp;ROW()-11-COUNTBLANK($D$12:D74))</f>
        <v>CTKM_54</v>
      </c>
      <c r="B74" s="747"/>
      <c r="C74" s="329" t="s">
        <v>280</v>
      </c>
      <c r="D74" s="331" t="s">
        <v>281</v>
      </c>
      <c r="E74" s="306"/>
      <c r="F74" s="306"/>
      <c r="G74" s="306"/>
      <c r="H74" s="306"/>
      <c r="I74" s="306"/>
      <c r="J74" s="306"/>
      <c r="K74" s="306"/>
      <c r="L74" s="306"/>
      <c r="M74" s="306"/>
      <c r="N74" s="306"/>
      <c r="O74" s="306"/>
      <c r="P74" s="306"/>
      <c r="Q74" s="395" t="str">
        <f t="shared" si="4"/>
        <v/>
      </c>
      <c r="R74" s="307"/>
      <c r="S74" s="529"/>
    </row>
    <row r="75" spans="1:19" s="441" customFormat="1" ht="24.95" customHeight="1" outlineLevel="2">
      <c r="A75" s="290" t="str">
        <f>IF(AND(D75="",D75=""),"",$D$3&amp;"_"&amp;ROW()-11-COUNTBLANK($D$12:D75))</f>
        <v>CTKM_55</v>
      </c>
      <c r="B75" s="748"/>
      <c r="C75" s="329" t="s">
        <v>282</v>
      </c>
      <c r="D75" s="331" t="s">
        <v>283</v>
      </c>
      <c r="E75" s="306"/>
      <c r="F75" s="306"/>
      <c r="G75" s="306"/>
      <c r="H75" s="306"/>
      <c r="I75" s="306"/>
      <c r="J75" s="306"/>
      <c r="K75" s="306"/>
      <c r="L75" s="306"/>
      <c r="M75" s="306"/>
      <c r="N75" s="306"/>
      <c r="O75" s="306"/>
      <c r="P75" s="306"/>
      <c r="Q75" s="395" t="str">
        <f t="shared" si="4"/>
        <v/>
      </c>
      <c r="R75" s="307"/>
      <c r="S75" s="529"/>
    </row>
    <row r="76" spans="1:19" s="440" customFormat="1" ht="24.95" customHeight="1" outlineLevel="1">
      <c r="A76" s="290" t="str">
        <f>IF(AND(D76="",D76=""),"",$D$3&amp;"_"&amp;ROW()-11-COUNTBLANK($D$12:D76))</f>
        <v/>
      </c>
      <c r="B76" s="514" t="s">
        <v>284</v>
      </c>
      <c r="C76" s="515"/>
      <c r="D76" s="515"/>
      <c r="E76" s="530"/>
      <c r="F76" s="530"/>
      <c r="G76" s="530"/>
      <c r="H76" s="530"/>
      <c r="I76" s="530"/>
      <c r="J76" s="530"/>
      <c r="K76" s="530"/>
      <c r="L76" s="530"/>
      <c r="M76" s="530"/>
      <c r="N76" s="530"/>
      <c r="O76" s="530"/>
      <c r="P76" s="530"/>
      <c r="Q76" s="530"/>
      <c r="R76" s="530"/>
      <c r="S76" s="516"/>
    </row>
    <row r="77" spans="1:19" s="441" customFormat="1" ht="24.95" customHeight="1" outlineLevel="2">
      <c r="A77" s="290" t="str">
        <f>IF(AND(D77="",D77=""),"",$D$3&amp;"_"&amp;ROW()-11-COUNTBLANK($D$12:D77))</f>
        <v>CTKM_56</v>
      </c>
      <c r="B77" s="746" t="s">
        <v>262</v>
      </c>
      <c r="C77" s="329" t="s">
        <v>285</v>
      </c>
      <c r="D77" s="329" t="s">
        <v>286</v>
      </c>
      <c r="E77" s="306"/>
      <c r="F77" s="306"/>
      <c r="G77" s="306"/>
      <c r="H77" s="306"/>
      <c r="I77" s="306"/>
      <c r="J77" s="306"/>
      <c r="K77" s="306"/>
      <c r="L77" s="306"/>
      <c r="M77" s="306"/>
      <c r="N77" s="306"/>
      <c r="O77" s="306"/>
      <c r="P77" s="306"/>
      <c r="Q77" s="395" t="str">
        <f t="shared" ref="Q77:Q82" si="5">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
      </c>
      <c r="R77" s="307"/>
      <c r="S77" s="529"/>
    </row>
    <row r="78" spans="1:19" s="441" customFormat="1" ht="24.95" customHeight="1" outlineLevel="2">
      <c r="A78" s="290" t="str">
        <f>IF(AND(D78="",D78=""),"",$D$3&amp;"_"&amp;ROW()-11-COUNTBLANK($D$12:D78))</f>
        <v>CTKM_57</v>
      </c>
      <c r="B78" s="747"/>
      <c r="C78" s="329" t="s">
        <v>287</v>
      </c>
      <c r="D78" s="329" t="s">
        <v>286</v>
      </c>
      <c r="E78" s="306"/>
      <c r="F78" s="306"/>
      <c r="G78" s="306"/>
      <c r="H78" s="306"/>
      <c r="I78" s="306"/>
      <c r="J78" s="306"/>
      <c r="K78" s="306"/>
      <c r="L78" s="306"/>
      <c r="M78" s="306"/>
      <c r="N78" s="306"/>
      <c r="O78" s="306"/>
      <c r="P78" s="306"/>
      <c r="Q78" s="395" t="str">
        <f t="shared" si="5"/>
        <v/>
      </c>
      <c r="R78" s="307"/>
      <c r="S78" s="529"/>
    </row>
    <row r="79" spans="1:19" s="441" customFormat="1" ht="24.95" customHeight="1" outlineLevel="2">
      <c r="A79" s="290" t="str">
        <f>IF(AND(D79="",D79=""),"",$D$3&amp;"_"&amp;ROW()-11-COUNTBLANK($D$12:D79))</f>
        <v>CTKM_58</v>
      </c>
      <c r="B79" s="748"/>
      <c r="C79" s="329" t="s">
        <v>288</v>
      </c>
      <c r="D79" s="329" t="s">
        <v>286</v>
      </c>
      <c r="E79" s="306"/>
      <c r="F79" s="306"/>
      <c r="G79" s="306"/>
      <c r="H79" s="306"/>
      <c r="I79" s="306"/>
      <c r="J79" s="306"/>
      <c r="K79" s="306"/>
      <c r="L79" s="306"/>
      <c r="M79" s="306"/>
      <c r="N79" s="306"/>
      <c r="O79" s="306"/>
      <c r="P79" s="306"/>
      <c r="Q79" s="395" t="str">
        <f t="shared" si="5"/>
        <v/>
      </c>
      <c r="R79" s="307"/>
      <c r="S79" s="529"/>
    </row>
    <row r="80" spans="1:19" s="441" customFormat="1" ht="24.95" customHeight="1" outlineLevel="2">
      <c r="A80" s="290" t="str">
        <f>IF(AND(D80="",D80=""),"",$D$3&amp;"_"&amp;ROW()-11-COUNTBLANK($D$12:D80))</f>
        <v>CTKM_59</v>
      </c>
      <c r="B80" s="475" t="s">
        <v>269</v>
      </c>
      <c r="C80" s="329" t="s">
        <v>289</v>
      </c>
      <c r="D80" s="329" t="s">
        <v>286</v>
      </c>
      <c r="E80" s="306"/>
      <c r="F80" s="306"/>
      <c r="G80" s="306"/>
      <c r="H80" s="306"/>
      <c r="I80" s="306"/>
      <c r="J80" s="306"/>
      <c r="K80" s="306"/>
      <c r="L80" s="306"/>
      <c r="M80" s="306"/>
      <c r="N80" s="306"/>
      <c r="O80" s="306"/>
      <c r="P80" s="306"/>
      <c r="Q80" s="395" t="str">
        <f t="shared" si="5"/>
        <v/>
      </c>
      <c r="R80" s="307"/>
      <c r="S80" s="529"/>
    </row>
    <row r="81" spans="1:19" s="441" customFormat="1" ht="24.95" customHeight="1" outlineLevel="2">
      <c r="A81" s="290" t="str">
        <f>IF(AND(D81="",D81=""),"",$D$3&amp;"_"&amp;ROW()-11-COUNTBLANK($D$12:D81))</f>
        <v>CTKM_60</v>
      </c>
      <c r="B81" s="746" t="s">
        <v>290</v>
      </c>
      <c r="C81" s="329" t="s">
        <v>3248</v>
      </c>
      <c r="D81" s="329" t="s">
        <v>286</v>
      </c>
      <c r="E81" s="306"/>
      <c r="F81" s="306"/>
      <c r="G81" s="306"/>
      <c r="H81" s="306"/>
      <c r="I81" s="306"/>
      <c r="J81" s="306"/>
      <c r="K81" s="306"/>
      <c r="L81" s="306"/>
      <c r="M81" s="306"/>
      <c r="N81" s="306"/>
      <c r="O81" s="306"/>
      <c r="P81" s="306"/>
      <c r="Q81" s="395" t="str">
        <f t="shared" si="5"/>
        <v/>
      </c>
      <c r="R81" s="307"/>
      <c r="S81" s="529"/>
    </row>
    <row r="82" spans="1:19" s="441" customFormat="1" ht="24.95" customHeight="1" outlineLevel="2">
      <c r="A82" s="290" t="str">
        <f>IF(AND(D82="",D82=""),"",$D$3&amp;"_"&amp;ROW()-11-COUNTBLANK($D$12:D82))</f>
        <v>CTKM_61</v>
      </c>
      <c r="B82" s="748"/>
      <c r="C82" s="330" t="s">
        <v>3249</v>
      </c>
      <c r="D82" s="329" t="s">
        <v>293</v>
      </c>
      <c r="E82" s="306"/>
      <c r="F82" s="306"/>
      <c r="G82" s="306"/>
      <c r="H82" s="306"/>
      <c r="I82" s="306"/>
      <c r="J82" s="306"/>
      <c r="K82" s="306"/>
      <c r="L82" s="306"/>
      <c r="M82" s="306"/>
      <c r="N82" s="306"/>
      <c r="O82" s="306"/>
      <c r="P82" s="306"/>
      <c r="Q82" s="395" t="str">
        <f t="shared" si="5"/>
        <v/>
      </c>
      <c r="R82" s="307"/>
      <c r="S82" s="529"/>
    </row>
  </sheetData>
  <mergeCells count="23">
    <mergeCell ref="C1:D1"/>
    <mergeCell ref="A10:A11"/>
    <mergeCell ref="B10:B11"/>
    <mergeCell ref="C10:C11"/>
    <mergeCell ref="D10:D11"/>
    <mergeCell ref="S10:S11"/>
    <mergeCell ref="B24:B27"/>
    <mergeCell ref="B34:B36"/>
    <mergeCell ref="B37:B39"/>
    <mergeCell ref="B40:B43"/>
    <mergeCell ref="H10:J10"/>
    <mergeCell ref="K10:M10"/>
    <mergeCell ref="N10:P10"/>
    <mergeCell ref="Q10:Q11"/>
    <mergeCell ref="R10:R11"/>
    <mergeCell ref="B56:B58"/>
    <mergeCell ref="B59:B61"/>
    <mergeCell ref="B62:B64"/>
    <mergeCell ref="B81:B82"/>
    <mergeCell ref="E10:G10"/>
    <mergeCell ref="B73:B75"/>
    <mergeCell ref="B77:B79"/>
    <mergeCell ref="B49:B53"/>
  </mergeCells>
  <conditionalFormatting sqref="E1:Q9 E71:Q71 F34:P43 F47:P49 F23:P23 E83:Q65179 E14:Q20 F68:P70 E11:Q12 E10 H10:Q10">
    <cfRule type="cellIs" priority="112" stopIfTrue="1" operator="equal">
      <formula>"P"</formula>
    </cfRule>
    <cfRule type="cellIs" dxfId="41" priority="113" stopIfTrue="1" operator="equal">
      <formula>"F"</formula>
    </cfRule>
    <cfRule type="cellIs" dxfId="40" priority="114" stopIfTrue="1" operator="equal">
      <formula>"PE"</formula>
    </cfRule>
  </conditionalFormatting>
  <conditionalFormatting sqref="F56:P64 Q55:Q66">
    <cfRule type="cellIs" priority="91" stopIfTrue="1" operator="equal">
      <formula>"P"</formula>
    </cfRule>
    <cfRule type="cellIs" dxfId="39" priority="92" stopIfTrue="1" operator="equal">
      <formula>"F"</formula>
    </cfRule>
    <cfRule type="cellIs" dxfId="38" priority="93" stopIfTrue="1" operator="equal">
      <formula>"PE"</formula>
    </cfRule>
  </conditionalFormatting>
  <conditionalFormatting sqref="Q22:Q31 Q33:Q53">
    <cfRule type="cellIs" priority="88" stopIfTrue="1" operator="equal">
      <formula>"P"</formula>
    </cfRule>
    <cfRule type="cellIs" dxfId="37" priority="89" stopIfTrue="1" operator="equal">
      <formula>"F"</formula>
    </cfRule>
    <cfRule type="cellIs" dxfId="36" priority="90" stopIfTrue="1" operator="equal">
      <formula>"PE"</formula>
    </cfRule>
  </conditionalFormatting>
  <conditionalFormatting sqref="F33:P33">
    <cfRule type="cellIs" priority="82" stopIfTrue="1" operator="equal">
      <formula>"P"</formula>
    </cfRule>
    <cfRule type="cellIs" dxfId="35" priority="83" stopIfTrue="1" operator="equal">
      <formula>"F"</formula>
    </cfRule>
    <cfRule type="cellIs" dxfId="34" priority="84" stopIfTrue="1" operator="equal">
      <formula>"PE"</formula>
    </cfRule>
  </conditionalFormatting>
  <conditionalFormatting sqref="F44:P45">
    <cfRule type="cellIs" priority="76" stopIfTrue="1" operator="equal">
      <formula>"P"</formula>
    </cfRule>
    <cfRule type="cellIs" dxfId="33" priority="77" stopIfTrue="1" operator="equal">
      <formula>"F"</formula>
    </cfRule>
    <cfRule type="cellIs" dxfId="32" priority="78" stopIfTrue="1" operator="equal">
      <formula>"PE"</formula>
    </cfRule>
  </conditionalFormatting>
  <conditionalFormatting sqref="F46:P46">
    <cfRule type="cellIs" priority="70" stopIfTrue="1" operator="equal">
      <formula>"P"</formula>
    </cfRule>
    <cfRule type="cellIs" dxfId="31" priority="71" stopIfTrue="1" operator="equal">
      <formula>"F"</formula>
    </cfRule>
    <cfRule type="cellIs" dxfId="30" priority="72" stopIfTrue="1" operator="equal">
      <formula>"PE"</formula>
    </cfRule>
  </conditionalFormatting>
  <conditionalFormatting sqref="F67:P67">
    <cfRule type="cellIs" priority="52" stopIfTrue="1" operator="equal">
      <formula>"P"</formula>
    </cfRule>
    <cfRule type="cellIs" dxfId="29" priority="53" stopIfTrue="1" operator="equal">
      <formula>"F"</formula>
    </cfRule>
    <cfRule type="cellIs" dxfId="28" priority="54" stopIfTrue="1" operator="equal">
      <formula>"PE"</formula>
    </cfRule>
  </conditionalFormatting>
  <conditionalFormatting sqref="E22:P22 F24:P31 E23:E31 E55:E70 E33:E53">
    <cfRule type="cellIs" priority="67" stopIfTrue="1" operator="equal">
      <formula>"P"</formula>
    </cfRule>
    <cfRule type="cellIs" dxfId="27" priority="68" stopIfTrue="1" operator="equal">
      <formula>"F"</formula>
    </cfRule>
    <cfRule type="cellIs" dxfId="26" priority="69" stopIfTrue="1" operator="equal">
      <formula>"PE"</formula>
    </cfRule>
  </conditionalFormatting>
  <conditionalFormatting sqref="F55:P55">
    <cfRule type="cellIs" priority="64" stopIfTrue="1" operator="equal">
      <formula>"P"</formula>
    </cfRule>
    <cfRule type="cellIs" dxfId="25" priority="65" stopIfTrue="1" operator="equal">
      <formula>"F"</formula>
    </cfRule>
    <cfRule type="cellIs" dxfId="24" priority="66" stopIfTrue="1" operator="equal">
      <formula>"PE"</formula>
    </cfRule>
  </conditionalFormatting>
  <conditionalFormatting sqref="F65:P66">
    <cfRule type="cellIs" priority="58" stopIfTrue="1" operator="equal">
      <formula>"P"</formula>
    </cfRule>
    <cfRule type="cellIs" dxfId="23" priority="59" stopIfTrue="1" operator="equal">
      <formula>"F"</formula>
    </cfRule>
    <cfRule type="cellIs" dxfId="22" priority="60" stopIfTrue="1" operator="equal">
      <formula>"PE"</formula>
    </cfRule>
  </conditionalFormatting>
  <conditionalFormatting sqref="Q67:Q70">
    <cfRule type="cellIs" priority="55" stopIfTrue="1" operator="equal">
      <formula>"P"</formula>
    </cfRule>
    <cfRule type="cellIs" dxfId="21" priority="56" stopIfTrue="1" operator="equal">
      <formula>"F"</formula>
    </cfRule>
    <cfRule type="cellIs" dxfId="20" priority="57" stopIfTrue="1" operator="equal">
      <formula>"PE"</formula>
    </cfRule>
  </conditionalFormatting>
  <conditionalFormatting sqref="E21:Q21">
    <cfRule type="cellIs" priority="43" stopIfTrue="1" operator="equal">
      <formula>"P"</formula>
    </cfRule>
    <cfRule type="cellIs" dxfId="19" priority="44" stopIfTrue="1" operator="equal">
      <formula>"F"</formula>
    </cfRule>
    <cfRule type="cellIs" dxfId="18" priority="45" stopIfTrue="1" operator="equal">
      <formula>"PE"</formula>
    </cfRule>
  </conditionalFormatting>
  <conditionalFormatting sqref="E73:Q75 E77:Q82">
    <cfRule type="cellIs" priority="40" stopIfTrue="1" operator="equal">
      <formula>"P"</formula>
    </cfRule>
    <cfRule type="cellIs" dxfId="17" priority="41" stopIfTrue="1" operator="equal">
      <formula>"F"</formula>
    </cfRule>
    <cfRule type="cellIs" dxfId="16" priority="42" stopIfTrue="1" operator="equal">
      <formula>"PE"</formula>
    </cfRule>
  </conditionalFormatting>
  <conditionalFormatting sqref="F50:P50">
    <cfRule type="cellIs" priority="22" stopIfTrue="1" operator="equal">
      <formula>"P"</formula>
    </cfRule>
    <cfRule type="cellIs" dxfId="15" priority="23" stopIfTrue="1" operator="equal">
      <formula>"F"</formula>
    </cfRule>
    <cfRule type="cellIs" dxfId="14" priority="24" stopIfTrue="1" operator="equal">
      <formula>"PE"</formula>
    </cfRule>
  </conditionalFormatting>
  <conditionalFormatting sqref="F51:P51">
    <cfRule type="cellIs" priority="19" stopIfTrue="1" operator="equal">
      <formula>"P"</formula>
    </cfRule>
    <cfRule type="cellIs" dxfId="13" priority="20" stopIfTrue="1" operator="equal">
      <formula>"F"</formula>
    </cfRule>
    <cfRule type="cellIs" dxfId="12" priority="21" stopIfTrue="1" operator="equal">
      <formula>"PE"</formula>
    </cfRule>
  </conditionalFormatting>
  <conditionalFormatting sqref="F52:P52">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F53:P53">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E32:Q32">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E54:Q54">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72:Q72">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E76:Q76">
    <cfRule type="cellIs" priority="1" stopIfTrue="1" operator="equal">
      <formula>"P"</formula>
    </cfRule>
    <cfRule type="cellIs" dxfId="1" priority="2" stopIfTrue="1" operator="equal">
      <formula>"F"</formula>
    </cfRule>
    <cfRule type="cellIs" dxfId="0" priority="3" stopIfTrue="1" operator="equal">
      <formula>"PE"</formula>
    </cfRule>
  </conditionalFormatting>
  <dataValidations count="1">
    <dataValidation type="list" allowBlank="1" showInputMessage="1" showErrorMessage="1" sqref="E15:P19 E1:P9 E12:P12 TBA24:TBL67 TKW24:TLH67 TUS24:TVD67 UEO24:UEZ67 UOK24:UOV67 UYG24:UYR67 VIC24:VIN67 VRY24:VSJ67 WBU24:WCF67 WLQ24:WMB67 WVM24:WVX67 PGO24:PGZ67 JOW24:JPH67 KIO24:KIZ67 ILI24:ILT67 IVE24:IVP67 HHU24:HIF67 HRQ24:HSB67 IBM24:IBX67 FAS24:FBD67 FKO24:FKZ67 FUK24:FUV67 GEG24:GER67 GOC24:GON67 GXY24:GYJ67 JFA24:JFL67 BQC24:BQN67 LVY24:LWJ67 MFU24:MGF67 MPQ24:MQB67 KSK24:KSV67 LCG24:LCR67 LMC24:LMN67 MZM24:MZX67 NJI24:NJT67 NTE24:NTP67 ODA24:ODL67 OMW24:ONH67 OWS24:OXD67 EQW24:ERH67 BGG24:BGR67 BZY24:CAJ67 DXE24:DXP67 EHA24:EHL67 DDM24:DDX67 DNI24:DNT67 CJU24:CKF67 CTQ24:CUB67 JYS24:JZD67 SW24:TH67 JA24:JL67 AMO24:AMZ67 ACS24:ADD67 AWK24:AWV67 QKC24:QKN67 QAG24:QAR67 QTY24:QUJ67 PQK24:PQV67 RDU24:REF67 RNQ24:ROB67 RXM24:RXX67 SHI24:SHT67 SHI22:SHT22 RXM22:RXX22 RNQ22:ROB22 RDU22:REF22 PQK22:PQV22 QTY22:QUJ22 QAG22:QAR22 QKC22:QKN22 AWK22:AWV22 ACS22:ADD22 AMO22:AMZ22 JA22:JL22 SW22:TH22 JYS22:JZD22 CTQ22:CUB22 CJU22:CKF22 DNI22:DNT22 DDM22:DDX22 EHA22:EHL22 DXE22:DXP22 BZY22:CAJ22 BGG22:BGR22 EQW22:ERH22 OWS22:OXD22 OMW22:ONH22 ODA22:ODL22 NTE22:NTP22 NJI22:NJT22 MZM22:MZX22 LMC22:LMN22 LCG22:LCR22 KSK22:KSV22 MPQ22:MQB22 MFU22:MGF22 LVY22:LWJ22 BQC22:BQN22 JFA22:JFL22 GXY22:GYJ22 GOC22:GON22 GEG22:GER22 FUK22:FUV22 FKO22:FKZ22 FAS22:FBD22 IBM22:IBX22 HRQ22:HSB22 HHU22:HIF22 IVE22:IVP22 ILI22:ILT22 KIO22:KIZ22 JOW22:JPH22 PGO22:PGZ22 WVM22:WVX22 WLQ22:WMB22 WBU22:WCF22 VRY22:VSJ22 VIC22:VIN22 UYG22:UYR22 UOK22:UOV22 UEO22:UEZ22 TUS22:TVD22 TKW22:TLH22 TBA22:TBL22 SRE22:SRP22 SRE24:SRP67 E22:P65179">
      <formula1>"P,F,PE"</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Trang bìa</vt:lpstr>
      <vt:lpstr>Giới thiệu</vt:lpstr>
      <vt:lpstr>Tổng hợp</vt:lpstr>
      <vt:lpstr>CTKM</vt:lpstr>
      <vt:lpstr>CTKM mới đang update </vt:lpstr>
      <vt:lpstr>Import_CTKM</vt:lpstr>
      <vt:lpstr>Export_CTKM</vt:lpstr>
      <vt:lpstr>'Trang bìa'!Print_Area</vt:lpstr>
      <vt:lpstr>'Giới thiệu'!Tên_TestCase</vt:lpstr>
      <vt:lpstr>'Tổng hợp'!Tên_TestCase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Nguyen Huyen Linh</dc:creator>
  <cp:lastModifiedBy>havtv1</cp:lastModifiedBy>
  <cp:lastPrinted>2010-11-12T10:19:03Z</cp:lastPrinted>
  <dcterms:created xsi:type="dcterms:W3CDTF">1996-10-14T23:33:28Z</dcterms:created>
  <dcterms:modified xsi:type="dcterms:W3CDTF">2020-03-26T10:23:30Z</dcterms:modified>
</cp:coreProperties>
</file>